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385" windowHeight="784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<sst xmlns="http://schemas.openxmlformats.org/spreadsheetml/2006/main" count="218" uniqueCount="108">
  <si>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</si>
  <si>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</si>
  <si>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</si>
  <si>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</si>
  <si>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</si>
  <si>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</si>
  <si>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</si>
  <si>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</si>
  <si>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</si>
  <si>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</si>
  <si>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</si>
  <si>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</si>
  <si>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</si>
  <si>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</si>
  <si>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</si>
  <si>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</si>
  <si>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</si>
  <si>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</si>
  <si>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</si>
  <si>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</si>
  <si>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</si>
  <si>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</si>
  <si>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</si>
  <si>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</si>
  <si>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</si>
  <si>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</si>
  <si>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</si>
  <si>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</si>
  <si>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</si>
  <si>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</si>
  <si>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</si>
  <si>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</si>
  <si>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</si>
  <si>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</si>
  <si>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</si>
  <si>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</si>
  <si>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</si>
  <si>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</si>
  <si>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</si>
  <si>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</si>
  <si>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</si>
  <si>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</si>
  <si>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</si>
  <si>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</si>
  <si>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</si>
  <si>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</si>
  <si>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</si>
  <si>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</si>
  <si>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</si>
  <si>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</si>
  <si>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</si>
  <si>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</si>
  <si>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</si>
  <si>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</si>
  <si>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</si>
  <si>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</si>
  <si>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</si>
  <si>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</si>
  <si>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</si>
  <si>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</si>
  <si>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</si>
  <si>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</si>
  <si>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</si>
  <si>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</si>
  <si>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</si>
  <si>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</si>
  <si>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</si>
  <si>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</si>
  <si>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</si>
  <si>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</si>
  <si>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</si>
  <si>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</si>
  <si>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</si>
  <si>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</si>
  <si>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</si>
  <si>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</si>
  <si>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</si>
  <si>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</si>
  <si>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</si>
  <si>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</si>
  <si>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</si>
  <si>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</si>
  <si>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</si>
  <si>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</si>
  <si>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</si>
  <si>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</si>
  <si>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</si>
  <si>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</si>
  <si>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</si>
  <si>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</si>
  <si>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</si>
  <si>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</si>
  <si>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</si>
  <si>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日野町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</si>
  <si>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</si>
  <si>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</si>
  <si>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</si>
  <si>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</si>
  <si>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</si>
  <si>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</si>
  <si>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</si>
  <si>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</si>
  <si>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</si>
  <si>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</si>
  <si>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</si>
  <si>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収支比率における地方債の割合が大きく、施設利用率が低い。また、今後の施設更新等の設備投資の財源確保のため、施設効率、水道料金の見直し等水道事業全般の運営体制等のさらなる改善が必要である。</t>
    <rPh sb="0" eb="2">
      <t>シュウシ</t>
    </rPh>
    <rPh sb="2" eb="4">
      <t>ヒリツ</t>
    </rPh>
    <rPh sb="8" eb="11">
      <t>チホウサイ</t>
    </rPh>
    <rPh sb="12" eb="14">
      <t>ワリアイ</t>
    </rPh>
    <rPh sb="15" eb="16">
      <t>オオ</t>
    </rPh>
    <rPh sb="19" eb="21">
      <t>シセツ</t>
    </rPh>
    <rPh sb="21" eb="24">
      <t>リヨウリツ</t>
    </rPh>
    <rPh sb="25" eb="26">
      <t>ヒク</t>
    </rPh>
    <rPh sb="31" eb="33">
      <t>コンゴ</t>
    </rPh>
    <rPh sb="34" eb="36">
      <t>シセツ</t>
    </rPh>
    <rPh sb="36" eb="38">
      <t>コウシン</t>
    </rPh>
    <rPh sb="38" eb="39">
      <t>トウ</t>
    </rPh>
    <rPh sb="40" eb="42">
      <t>セツビ</t>
    </rPh>
    <rPh sb="42" eb="44">
      <t>トウシ</t>
    </rPh>
    <rPh sb="45" eb="47">
      <t>ザイゲン</t>
    </rPh>
    <rPh sb="47" eb="49">
      <t>カクホ</t>
    </rPh>
    <rPh sb="53" eb="55">
      <t>シセツ</t>
    </rPh>
    <rPh sb="55" eb="57">
      <t>コウリツ</t>
    </rPh>
    <rPh sb="58" eb="60">
      <t>スイドウ</t>
    </rPh>
    <rPh sb="60" eb="62">
      <t>リョウキン</t>
    </rPh>
    <rPh sb="63" eb="65">
      <t>ミナオ</t>
    </rPh>
    <rPh sb="66" eb="67">
      <t>トウ</t>
    </rPh>
    <rPh sb="67" eb="69">
      <t>スイドウ</t>
    </rPh>
    <rPh sb="69" eb="71">
      <t>ジギョウ</t>
    </rPh>
    <rPh sb="71" eb="73">
      <t>ゼンパン</t>
    </rPh>
    <rPh sb="74" eb="76">
      <t>ウンエイ</t>
    </rPh>
    <rPh sb="76" eb="78">
      <t>タイセイ</t>
    </rPh>
    <rPh sb="78" eb="79">
      <t>トウ</t>
    </rPh>
    <rPh sb="84" eb="86">
      <t>カイゼン</t>
    </rPh>
    <rPh sb="87" eb="89">
      <t>ヒツヨウ</t>
    </rPh>
    <phoneticPr fontId="4"/>
  </si>
  <si>
    <t>公共下水道事及び農業集落排水事業に伴い大規模な管路更新を行ったため、現在は新たな更新は行っていないが、一部石綿管が布設してあるため更新を行う必要がある。</t>
    <rPh sb="0" eb="2">
      <t>コウキョウ</t>
    </rPh>
    <rPh sb="2" eb="5">
      <t>ゲスイドウ</t>
    </rPh>
    <rPh sb="5" eb="6">
      <t>コト</t>
    </rPh>
    <rPh sb="6" eb="7">
      <t>オヨ</t>
    </rPh>
    <rPh sb="8" eb="10">
      <t>ノウギョウ</t>
    </rPh>
    <rPh sb="10" eb="12">
      <t>シュウラク</t>
    </rPh>
    <rPh sb="12" eb="14">
      <t>ハイスイ</t>
    </rPh>
    <rPh sb="14" eb="16">
      <t>ジギョウ</t>
    </rPh>
    <rPh sb="17" eb="18">
      <t>トモナ</t>
    </rPh>
    <rPh sb="19" eb="22">
      <t>ダイキボ</t>
    </rPh>
    <rPh sb="23" eb="25">
      <t>カンロ</t>
    </rPh>
    <rPh sb="25" eb="27">
      <t>コウシン</t>
    </rPh>
    <rPh sb="28" eb="29">
      <t>オコナ</t>
    </rPh>
    <rPh sb="34" eb="36">
      <t>ゲンザイ</t>
    </rPh>
    <rPh sb="37" eb="38">
      <t>アラ</t>
    </rPh>
    <rPh sb="40" eb="42">
      <t>コウシン</t>
    </rPh>
    <rPh sb="43" eb="44">
      <t>オコナ</t>
    </rPh>
    <rPh sb="51" eb="53">
      <t>イチブ</t>
    </rPh>
    <rPh sb="53" eb="55">
      <t>セキメン</t>
    </rPh>
    <rPh sb="55" eb="56">
      <t>カン</t>
    </rPh>
    <rPh sb="57" eb="59">
      <t>フセツ</t>
    </rPh>
    <rPh sb="65" eb="67">
      <t>コウシン</t>
    </rPh>
    <rPh sb="68" eb="69">
      <t>オコナ</t>
    </rPh>
    <rPh sb="70" eb="72">
      <t>ヒツヨウ</t>
    </rPh>
    <phoneticPr fontId="4"/>
  </si>
  <si>
    <t xml:space="preserve">①収益的収支
類似団体と比較して低い数値で推移しているが、過疎少子高齢化等による人口減少に歯止めがきかず水道料金の収益が伸びないほか、地方債償還も少なからず影響している。
④企業債残高対給水収益比率
類似団体と比較して高い数値で推移していたが、償還のピークも過ぎ平均値を下回ったが、今後は老朽化に伴う更新が必要となってくることから、さらなる適正な維持管理に努める必要がある。
⑤料金回収率
類似団体平均を上回っているものの、料金回収率が伸びず水道料金の見直しを検討する必要がある。
⑥給水原価
類似団体と比較して平均値を下回って供給できており、費用効率は良好といえる。
⑦施設利用率
類似団体平均値を下回っているが、これは施設規模に対して、過疎、少子高齢化等による人口減少が影響している。
⑧有収率
年々下降傾向であるため、改善の必要があるほか、漏水等の調査を行い、無効水量を減らす努力が必要である。
</t>
    <rPh sb="1" eb="4">
      <t>シュウエキテキ</t>
    </rPh>
    <rPh sb="4" eb="6">
      <t>シュウシ</t>
    </rPh>
    <rPh sb="7" eb="9">
      <t>ルイジ</t>
    </rPh>
    <rPh sb="9" eb="11">
      <t>ダンタイ</t>
    </rPh>
    <rPh sb="12" eb="14">
      <t>ヒカク</t>
    </rPh>
    <rPh sb="16" eb="17">
      <t>ヒク</t>
    </rPh>
    <rPh sb="18" eb="20">
      <t>スウチ</t>
    </rPh>
    <rPh sb="21" eb="23">
      <t>スイイ</t>
    </rPh>
    <rPh sb="29" eb="31">
      <t>カソ</t>
    </rPh>
    <rPh sb="31" eb="33">
      <t>ショウシ</t>
    </rPh>
    <rPh sb="33" eb="36">
      <t>コウレイカ</t>
    </rPh>
    <rPh sb="36" eb="37">
      <t>トウ</t>
    </rPh>
    <rPh sb="40" eb="42">
      <t>ジンコウ</t>
    </rPh>
    <rPh sb="42" eb="44">
      <t>ゲンショウ</t>
    </rPh>
    <rPh sb="45" eb="47">
      <t>ハド</t>
    </rPh>
    <rPh sb="52" eb="54">
      <t>スイドウ</t>
    </rPh>
    <rPh sb="54" eb="56">
      <t>リョウキン</t>
    </rPh>
    <rPh sb="57" eb="59">
      <t>シュウエキ</t>
    </rPh>
    <rPh sb="60" eb="61">
      <t>ノ</t>
    </rPh>
    <rPh sb="67" eb="70">
      <t>チホウサイ</t>
    </rPh>
    <rPh sb="70" eb="72">
      <t>ショウカン</t>
    </rPh>
    <rPh sb="73" eb="74">
      <t>スク</t>
    </rPh>
    <rPh sb="78" eb="80">
      <t>エイキョウ</t>
    </rPh>
    <rPh sb="87" eb="89">
      <t>キギョウ</t>
    </rPh>
    <rPh sb="89" eb="90">
      <t>サイ</t>
    </rPh>
    <rPh sb="90" eb="92">
      <t>ザンダカ</t>
    </rPh>
    <rPh sb="92" eb="93">
      <t>タイ</t>
    </rPh>
    <rPh sb="93" eb="95">
      <t>キュウスイ</t>
    </rPh>
    <rPh sb="95" eb="97">
      <t>シュウエキ</t>
    </rPh>
    <rPh sb="97" eb="99">
      <t>ヒリツ</t>
    </rPh>
    <rPh sb="100" eb="102">
      <t>ルイジ</t>
    </rPh>
    <rPh sb="102" eb="104">
      <t>ダンタイ</t>
    </rPh>
    <rPh sb="105" eb="107">
      <t>ヒカク</t>
    </rPh>
    <rPh sb="109" eb="110">
      <t>タカ</t>
    </rPh>
    <rPh sb="111" eb="113">
      <t>スウチ</t>
    </rPh>
    <rPh sb="114" eb="116">
      <t>スイイ</t>
    </rPh>
    <rPh sb="122" eb="124">
      <t>ショウカン</t>
    </rPh>
    <rPh sb="129" eb="130">
      <t>ス</t>
    </rPh>
    <rPh sb="131" eb="134">
      <t>ヘイキンチ</t>
    </rPh>
    <rPh sb="135" eb="137">
      <t>シタマワ</t>
    </rPh>
    <rPh sb="141" eb="143">
      <t>コンゴ</t>
    </rPh>
    <rPh sb="144" eb="147">
      <t>ロウキュウカ</t>
    </rPh>
    <rPh sb="148" eb="149">
      <t>トモナ</t>
    </rPh>
    <rPh sb="150" eb="152">
      <t>コウシン</t>
    </rPh>
    <rPh sb="153" eb="155">
      <t>ヒツヨウ</t>
    </rPh>
    <rPh sb="170" eb="172">
      <t>テキセイ</t>
    </rPh>
    <rPh sb="173" eb="175">
      <t>イジ</t>
    </rPh>
    <rPh sb="175" eb="177">
      <t>カンリ</t>
    </rPh>
    <rPh sb="178" eb="179">
      <t>ツト</t>
    </rPh>
    <rPh sb="181" eb="183">
      <t>ヒツヨウ</t>
    </rPh>
    <rPh sb="189" eb="191">
      <t>リョウキン</t>
    </rPh>
    <rPh sb="191" eb="193">
      <t>カイシュウ</t>
    </rPh>
    <rPh sb="193" eb="194">
      <t>リツ</t>
    </rPh>
    <rPh sb="195" eb="197">
      <t>ルイジ</t>
    </rPh>
    <rPh sb="197" eb="199">
      <t>ダンタイ</t>
    </rPh>
    <rPh sb="199" eb="201">
      <t>ヘイキン</t>
    </rPh>
    <rPh sb="202" eb="204">
      <t>ウワマワ</t>
    </rPh>
    <rPh sb="212" eb="214">
      <t>リョウキン</t>
    </rPh>
    <rPh sb="214" eb="216">
      <t>カイシュウ</t>
    </rPh>
    <rPh sb="216" eb="217">
      <t>リツ</t>
    </rPh>
    <rPh sb="218" eb="219">
      <t>ノ</t>
    </rPh>
    <rPh sb="221" eb="223">
      <t>スイドウ</t>
    </rPh>
    <rPh sb="223" eb="225">
      <t>リョウキン</t>
    </rPh>
    <rPh sb="226" eb="228">
      <t>ミナオ</t>
    </rPh>
    <rPh sb="230" eb="232">
      <t>ケントウ</t>
    </rPh>
    <rPh sb="234" eb="236">
      <t>ヒツヨウ</t>
    </rPh>
    <rPh sb="242" eb="244">
      <t>キュウスイ</t>
    </rPh>
    <rPh sb="244" eb="246">
      <t>ゲンカ</t>
    </rPh>
    <rPh sb="247" eb="249">
      <t>ルイジ</t>
    </rPh>
    <rPh sb="249" eb="251">
      <t>ダンタイ</t>
    </rPh>
    <rPh sb="252" eb="254">
      <t>ヒカク</t>
    </rPh>
    <rPh sb="256" eb="259">
      <t>ヘイキンチ</t>
    </rPh>
    <rPh sb="260" eb="262">
      <t>シタマワ</t>
    </rPh>
    <rPh sb="264" eb="266">
      <t>キョウキュウ</t>
    </rPh>
    <rPh sb="272" eb="274">
      <t>ヒヨウ</t>
    </rPh>
    <rPh sb="274" eb="276">
      <t>コウリツ</t>
    </rPh>
    <rPh sb="277" eb="279">
      <t>リョウコウ</t>
    </rPh>
    <rPh sb="286" eb="288">
      <t>シセツ</t>
    </rPh>
    <rPh sb="288" eb="291">
      <t>リヨウリツ</t>
    </rPh>
    <rPh sb="292" eb="294">
      <t>ルイジ</t>
    </rPh>
    <rPh sb="294" eb="296">
      <t>ダンタイ</t>
    </rPh>
    <rPh sb="296" eb="299">
      <t>ヘイキンチ</t>
    </rPh>
    <rPh sb="300" eb="302">
      <t>シタマワ</t>
    </rPh>
    <rPh sb="311" eb="313">
      <t>シセツ</t>
    </rPh>
    <rPh sb="313" eb="315">
      <t>キボ</t>
    </rPh>
    <rPh sb="316" eb="317">
      <t>タイ</t>
    </rPh>
    <rPh sb="320" eb="322">
      <t>カソ</t>
    </rPh>
    <rPh sb="323" eb="325">
      <t>ショウシ</t>
    </rPh>
    <rPh sb="325" eb="328">
      <t>コウレイカ</t>
    </rPh>
    <rPh sb="328" eb="329">
      <t>トウ</t>
    </rPh>
    <rPh sb="332" eb="334">
      <t>ジンコウ</t>
    </rPh>
    <rPh sb="334" eb="336">
      <t>ゲンショウ</t>
    </rPh>
    <rPh sb="337" eb="339">
      <t>エイキョウ</t>
    </rPh>
    <rPh sb="346" eb="348">
      <t>ユウシュウ</t>
    </rPh>
    <rPh sb="348" eb="349">
      <t>リツ</t>
    </rPh>
    <rPh sb="350" eb="352">
      <t>ネンネン</t>
    </rPh>
    <rPh sb="352" eb="354">
      <t>カコウ</t>
    </rPh>
    <rPh sb="354" eb="356">
      <t>ケイコウ</t>
    </rPh>
    <rPh sb="362" eb="364">
      <t>カイゼン</t>
    </rPh>
    <rPh sb="365" eb="367">
      <t>ヒツヨウ</t>
    </rPh>
    <rPh sb="373" eb="375">
      <t>ロウスイ</t>
    </rPh>
    <rPh sb="375" eb="376">
      <t>トウ</t>
    </rPh>
    <rPh sb="377" eb="379">
      <t>チョウサ</t>
    </rPh>
    <rPh sb="380" eb="381">
      <t>オコナ</t>
    </rPh>
    <rPh sb="383" eb="385">
      <t>ムコウ</t>
    </rPh>
    <rPh sb="385" eb="387">
      <t>スイリョウ</t>
    </rPh>
    <rPh sb="388" eb="389">
      <t>ヘ</t>
    </rPh>
    <rPh sb="391" eb="393">
      <t>ドリョク</t>
    </rPh>
    <rPh sb="394" eb="3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</si>
</sst>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290624"/>
        <c:axId val="452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45290624"/>
        <c:axId val="45292544"/>
      </c:lineChart>
      <c:dateAx>
        <c:axId val="45290624"/>
        <c:scaling>
          <c:orientation val="minMax"/>
        </c:scaling>
        <c:delete val="1"/>
        <c:axPos val="b"/>
        <c:numFmt formatCode="ge" sourceLinked="1"/>
        <c:majorTickMark val="none"/>
        <c:minorTickMark val="none"/>
        <c:tickLblPos val="none"/>
        <c:crossAx val="45292544"/>
        <c:crosses val="autoZero"/>
        <c:auto val="1"/>
        <c:lblOffset val="100"/>
        <c:baseTimeUnit val="years"/>
      </c:dateAx>
      <c:valAx>
        <c:axId val="452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51.47</c:v>
                </c:pt>
                <c:pt idx="1">
                  <c:v>50.67</c:v>
                </c:pt>
                <c:pt idx="2">
                  <c:v>51.15</c:v>
                </c:pt>
                <c:pt idx="3">
                  <c:v>52.48</c:v>
                </c:pt>
                <c:pt idx="4">
                  <c:v>48.22</c:v>
                </c:pt>
              </c:numCache>
            </c:numRef>
          </c:val>
        </c:ser>
        <c:dLbls>
          <c:showLegendKey val="0"/>
          <c:showVal val="0"/>
          <c:showCatName val="0"/>
          <c:showSerName val="0"/>
          <c:showPercent val="0"/>
          <c:showBubbleSize val="0"/>
        </c:dLbls>
        <c:gapWidth val="150"/>
        <c:axId val="89978368"/>
        <c:axId val="899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89978368"/>
        <c:axId val="89980288"/>
      </c:lineChart>
      <c:dateAx>
        <c:axId val="89978368"/>
        <c:scaling>
          <c:orientation val="minMax"/>
        </c:scaling>
        <c:delete val="1"/>
        <c:axPos val="b"/>
        <c:numFmt formatCode="ge" sourceLinked="1"/>
        <c:majorTickMark val="none"/>
        <c:minorTickMark val="none"/>
        <c:tickLblPos val="none"/>
        <c:crossAx val="89980288"/>
        <c:crosses val="autoZero"/>
        <c:auto val="1"/>
        <c:lblOffset val="100"/>
        <c:baseTimeUnit val="years"/>
      </c:dateAx>
      <c:valAx>
        <c:axId val="899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77.400000000000006</c:v>
                </c:pt>
                <c:pt idx="1">
                  <c:v>76.84</c:v>
                </c:pt>
                <c:pt idx="2">
                  <c:v>75.08</c:v>
                </c:pt>
                <c:pt idx="3">
                  <c:v>70.28</c:v>
                </c:pt>
                <c:pt idx="4">
                  <c:v>75.239999999999995</c:v>
                </c:pt>
              </c:numCache>
            </c:numRef>
          </c:val>
        </c:ser>
        <c:dLbls>
          <c:showLegendKey val="0"/>
          <c:showVal val="0"/>
          <c:showCatName val="0"/>
          <c:showSerName val="0"/>
          <c:showPercent val="0"/>
          <c:showBubbleSize val="0"/>
        </c:dLbls>
        <c:gapWidth val="150"/>
        <c:axId val="92132480"/>
        <c:axId val="921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2132480"/>
        <c:axId val="92134400"/>
      </c:lineChart>
      <c:dateAx>
        <c:axId val="92132480"/>
        <c:scaling>
          <c:orientation val="minMax"/>
        </c:scaling>
        <c:delete val="1"/>
        <c:axPos val="b"/>
        <c:numFmt formatCode="ge" sourceLinked="1"/>
        <c:majorTickMark val="none"/>
        <c:minorTickMark val="none"/>
        <c:tickLblPos val="none"/>
        <c:crossAx val="92134400"/>
        <c:crosses val="autoZero"/>
        <c:auto val="1"/>
        <c:lblOffset val="100"/>
        <c:baseTimeUnit val="years"/>
      </c:dateAx>
      <c:valAx>
        <c:axId val="921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55.85</c:v>
                </c:pt>
                <c:pt idx="1">
                  <c:v>54.87</c:v>
                </c:pt>
                <c:pt idx="2">
                  <c:v>57.89</c:v>
                </c:pt>
                <c:pt idx="3">
                  <c:v>58.52</c:v>
                </c:pt>
                <c:pt idx="4">
                  <c:v>57.2</c:v>
                </c:pt>
              </c:numCache>
            </c:numRef>
          </c:val>
        </c:ser>
        <c:dLbls>
          <c:showLegendKey val="0"/>
          <c:showVal val="0"/>
          <c:showCatName val="0"/>
          <c:showSerName val="0"/>
          <c:showPercent val="0"/>
          <c:showBubbleSize val="0"/>
        </c:dLbls>
        <c:gapWidth val="150"/>
        <c:axId val="45327104"/>
        <c:axId val="453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45327104"/>
        <c:axId val="45329024"/>
      </c:lineChart>
      <c:dateAx>
        <c:axId val="45327104"/>
        <c:scaling>
          <c:orientation val="minMax"/>
        </c:scaling>
        <c:delete val="1"/>
        <c:axPos val="b"/>
        <c:numFmt formatCode="ge" sourceLinked="1"/>
        <c:majorTickMark val="none"/>
        <c:minorTickMark val="none"/>
        <c:tickLblPos val="none"/>
        <c:crossAx val="45329024"/>
        <c:crosses val="autoZero"/>
        <c:auto val="1"/>
        <c:lblOffset val="100"/>
        <c:baseTimeUnit val="years"/>
      </c:dateAx>
      <c:valAx>
        <c:axId val="453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995136"/>
        <c:axId val="659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995136"/>
        <c:axId val="65997056"/>
      </c:lineChart>
      <c:dateAx>
        <c:axId val="65995136"/>
        <c:scaling>
          <c:orientation val="minMax"/>
        </c:scaling>
        <c:delete val="1"/>
        <c:axPos val="b"/>
        <c:numFmt formatCode="ge" sourceLinked="1"/>
        <c:majorTickMark val="none"/>
        <c:minorTickMark val="none"/>
        <c:tickLblPos val="none"/>
        <c:crossAx val="65997056"/>
        <c:crosses val="autoZero"/>
        <c:auto val="1"/>
        <c:lblOffset val="100"/>
        <c:baseTimeUnit val="years"/>
      </c:dateAx>
      <c:valAx>
        <c:axId val="659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052096"/>
        <c:axId val="660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052096"/>
        <c:axId val="66054016"/>
      </c:lineChart>
      <c:dateAx>
        <c:axId val="66052096"/>
        <c:scaling>
          <c:orientation val="minMax"/>
        </c:scaling>
        <c:delete val="1"/>
        <c:axPos val="b"/>
        <c:numFmt formatCode="ge" sourceLinked="1"/>
        <c:majorTickMark val="none"/>
        <c:minorTickMark val="none"/>
        <c:tickLblPos val="none"/>
        <c:crossAx val="66054016"/>
        <c:crosses val="autoZero"/>
        <c:auto val="1"/>
        <c:lblOffset val="100"/>
        <c:baseTimeUnit val="years"/>
      </c:dateAx>
      <c:valAx>
        <c:axId val="660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112384"/>
        <c:axId val="681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112384"/>
        <c:axId val="68114304"/>
      </c:lineChart>
      <c:dateAx>
        <c:axId val="68112384"/>
        <c:scaling>
          <c:orientation val="minMax"/>
        </c:scaling>
        <c:delete val="1"/>
        <c:axPos val="b"/>
        <c:numFmt formatCode="ge" sourceLinked="1"/>
        <c:majorTickMark val="none"/>
        <c:minorTickMark val="none"/>
        <c:tickLblPos val="none"/>
        <c:crossAx val="68114304"/>
        <c:crosses val="autoZero"/>
        <c:auto val="1"/>
        <c:lblOffset val="100"/>
        <c:baseTimeUnit val="years"/>
      </c:dateAx>
      <c:valAx>
        <c:axId val="681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128128"/>
        <c:axId val="681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128128"/>
        <c:axId val="68150784"/>
      </c:lineChart>
      <c:dateAx>
        <c:axId val="68128128"/>
        <c:scaling>
          <c:orientation val="minMax"/>
        </c:scaling>
        <c:delete val="1"/>
        <c:axPos val="b"/>
        <c:numFmt formatCode="ge" sourceLinked="1"/>
        <c:majorTickMark val="none"/>
        <c:minorTickMark val="none"/>
        <c:tickLblPos val="none"/>
        <c:crossAx val="68150784"/>
        <c:crosses val="autoZero"/>
        <c:auto val="1"/>
        <c:lblOffset val="100"/>
        <c:baseTimeUnit val="years"/>
      </c:dateAx>
      <c:valAx>
        <c:axId val="681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1503.54</c:v>
                </c:pt>
                <c:pt idx="1">
                  <c:v>1374.56</c:v>
                </c:pt>
                <c:pt idx="2">
                  <c:v>1263.18</c:v>
                </c:pt>
                <c:pt idx="3">
                  <c:v>1151.82</c:v>
                </c:pt>
                <c:pt idx="4">
                  <c:v>1052.8800000000001</c:v>
                </c:pt>
              </c:numCache>
            </c:numRef>
          </c:val>
        </c:ser>
        <c:dLbls>
          <c:showLegendKey val="0"/>
          <c:showVal val="0"/>
          <c:showCatName val="0"/>
          <c:showSerName val="0"/>
          <c:showPercent val="0"/>
          <c:showBubbleSize val="0"/>
        </c:dLbls>
        <c:gapWidth val="150"/>
        <c:axId val="74411008"/>
        <c:axId val="744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74411008"/>
        <c:axId val="74417280"/>
      </c:lineChart>
      <c:dateAx>
        <c:axId val="74411008"/>
        <c:scaling>
          <c:orientation val="minMax"/>
        </c:scaling>
        <c:delete val="1"/>
        <c:axPos val="b"/>
        <c:numFmt formatCode="ge" sourceLinked="1"/>
        <c:majorTickMark val="none"/>
        <c:minorTickMark val="none"/>
        <c:tickLblPos val="none"/>
        <c:crossAx val="74417280"/>
        <c:crosses val="autoZero"/>
        <c:auto val="1"/>
        <c:lblOffset val="100"/>
        <c:baseTimeUnit val="years"/>
      </c:dateAx>
      <c:valAx>
        <c:axId val="744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45.05</c:v>
                </c:pt>
                <c:pt idx="1">
                  <c:v>44.86</c:v>
                </c:pt>
                <c:pt idx="2">
                  <c:v>48.09</c:v>
                </c:pt>
                <c:pt idx="3">
                  <c:v>50.4</c:v>
                </c:pt>
                <c:pt idx="4">
                  <c:v>49.97</c:v>
                </c:pt>
              </c:numCache>
            </c:numRef>
          </c:val>
        </c:ser>
        <c:dLbls>
          <c:showLegendKey val="0"/>
          <c:showVal val="0"/>
          <c:showCatName val="0"/>
          <c:showSerName val="0"/>
          <c:showPercent val="0"/>
          <c:showBubbleSize val="0"/>
        </c:dLbls>
        <c:gapWidth val="150"/>
        <c:axId val="89918080"/>
        <c:axId val="899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89918080"/>
        <c:axId val="89928448"/>
      </c:lineChart>
      <c:dateAx>
        <c:axId val="89918080"/>
        <c:scaling>
          <c:orientation val="minMax"/>
        </c:scaling>
        <c:delete val="1"/>
        <c:axPos val="b"/>
        <c:numFmt formatCode="ge" sourceLinked="1"/>
        <c:majorTickMark val="none"/>
        <c:minorTickMark val="none"/>
        <c:tickLblPos val="none"/>
        <c:crossAx val="89928448"/>
        <c:crosses val="autoZero"/>
        <c:auto val="1"/>
        <c:lblOffset val="100"/>
        <c:baseTimeUnit val="years"/>
      </c:dateAx>
      <c:valAx>
        <c:axId val="899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337.64</c:v>
                </c:pt>
                <c:pt idx="1">
                  <c:v>345.2</c:v>
                </c:pt>
                <c:pt idx="2">
                  <c:v>323.45999999999998</c:v>
                </c:pt>
                <c:pt idx="3">
                  <c:v>318.35000000000002</c:v>
                </c:pt>
                <c:pt idx="4">
                  <c:v>319.56</c:v>
                </c:pt>
              </c:numCache>
            </c:numRef>
          </c:val>
        </c:ser>
        <c:dLbls>
          <c:showLegendKey val="0"/>
          <c:showVal val="0"/>
          <c:showCatName val="0"/>
          <c:showSerName val="0"/>
          <c:showPercent val="0"/>
          <c:showBubbleSize val="0"/>
        </c:dLbls>
        <c:gapWidth val="150"/>
        <c:axId val="89941888"/>
        <c:axId val="899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89941888"/>
        <c:axId val="89960448"/>
      </c:lineChart>
      <c:dateAx>
        <c:axId val="89941888"/>
        <c:scaling>
          <c:orientation val="minMax"/>
        </c:scaling>
        <c:delete val="1"/>
        <c:axPos val="b"/>
        <c:numFmt formatCode="ge" sourceLinked="1"/>
        <c:majorTickMark val="none"/>
        <c:minorTickMark val="none"/>
        <c:tickLblPos val="none"/>
        <c:crossAx val="89960448"/>
        <c:crosses val="autoZero"/>
        <c:auto val="1"/>
        <c:lblOffset val="100"/>
        <c:baseTimeUnit val="years"/>
      </c:dateAx>
      <c:valAx>
        <c:axId val="899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日野町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3414</v>
      </c>
      <c r="AJ8" s="55"/>
      <c r="AK8" s="55"/>
      <c r="AL8" s="55"/>
      <c r="AM8" s="55"/>
      <c r="AN8" s="55"/>
      <c r="AO8" s="55"/>
      <c r="AP8" s="56"/>
      <c r="AQ8" s="46">
        <f>データ!R6</f>
        <v>133.97999999999999</v>
      </c>
      <c r="AR8" s="46"/>
      <c r="AS8" s="46"/>
      <c r="AT8" s="46"/>
      <c r="AU8" s="46"/>
      <c r="AV8" s="46"/>
      <c r="AW8" s="46"/>
      <c r="AX8" s="46"/>
      <c r="AY8" s="46">
        <f>データ!S6</f>
        <v>25.48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77.67</v>
      </c>
      <c r="S10" s="46"/>
      <c r="T10" s="46"/>
      <c r="U10" s="46"/>
      <c r="V10" s="46"/>
      <c r="W10" s="46"/>
      <c r="X10" s="46"/>
      <c r="Y10" s="46"/>
      <c r="Z10" s="80">
        <f>データ!P6</f>
        <v>2590</v>
      </c>
      <c r="AA10" s="80"/>
      <c r="AB10" s="80"/>
      <c r="AC10" s="80"/>
      <c r="AD10" s="80"/>
      <c r="AE10" s="80"/>
      <c r="AF10" s="80"/>
      <c r="AG10" s="80"/>
      <c r="AH10" s="2"/>
      <c r="AI10" s="80">
        <f>データ!T6</f>
        <v>2623</v>
      </c>
      <c r="AJ10" s="80"/>
      <c r="AK10" s="80"/>
      <c r="AL10" s="80"/>
      <c r="AM10" s="80"/>
      <c r="AN10" s="80"/>
      <c r="AO10" s="80"/>
      <c r="AP10" s="80"/>
      <c r="AQ10" s="46">
        <f>データ!U6</f>
        <v>11.42</v>
      </c>
      <c r="AR10" s="46"/>
      <c r="AS10" s="46"/>
      <c r="AT10" s="46"/>
      <c r="AU10" s="46"/>
      <c r="AV10" s="46"/>
      <c r="AW10" s="46"/>
      <c r="AX10" s="46"/>
      <c r="AY10" s="46">
        <f>データ!V6</f>
        <v>229.68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107</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89"/>
      <c r="BM34" s="90"/>
      <c r="BN34" s="90"/>
      <c r="BO34" s="90"/>
      <c r="BP34" s="90"/>
      <c r="BQ34" s="90"/>
      <c r="BR34" s="90"/>
      <c r="BS34" s="90"/>
      <c r="BT34" s="90"/>
      <c r="BU34" s="90"/>
      <c r="BV34" s="90"/>
      <c r="BW34" s="90"/>
      <c r="BX34" s="90"/>
      <c r="BY34" s="90"/>
      <c r="BZ34" s="91"/>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89"/>
      <c r="BM35" s="90"/>
      <c r="BN35" s="90"/>
      <c r="BO35" s="90"/>
      <c r="BP35" s="90"/>
      <c r="BQ35" s="90"/>
      <c r="BR35" s="90"/>
      <c r="BS35" s="90"/>
      <c r="BT35" s="90"/>
      <c r="BU35" s="90"/>
      <c r="BV35" s="90"/>
      <c r="BW35" s="90"/>
      <c r="BX35" s="90"/>
      <c r="BY35" s="90"/>
      <c r="BZ35" s="9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106</v>
      </c>
      <c r="BM47" s="90"/>
      <c r="BN47" s="90"/>
      <c r="BO47" s="90"/>
      <c r="BP47" s="90"/>
      <c r="BQ47" s="90"/>
      <c r="BR47" s="90"/>
      <c r="BS47" s="90"/>
      <c r="BT47" s="90"/>
      <c r="BU47" s="90"/>
      <c r="BV47" s="90"/>
      <c r="BW47" s="90"/>
      <c r="BX47" s="90"/>
      <c r="BY47" s="90"/>
      <c r="BZ47" s="9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9"/>
      <c r="BM56" s="90"/>
      <c r="BN56" s="90"/>
      <c r="BO56" s="90"/>
      <c r="BP56" s="90"/>
      <c r="BQ56" s="90"/>
      <c r="BR56" s="90"/>
      <c r="BS56" s="90"/>
      <c r="BT56" s="90"/>
      <c r="BU56" s="90"/>
      <c r="BV56" s="90"/>
      <c r="BW56" s="90"/>
      <c r="BX56" s="90"/>
      <c r="BY56" s="90"/>
      <c r="BZ56" s="91"/>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9"/>
      <c r="BM57" s="90"/>
      <c r="BN57" s="90"/>
      <c r="BO57" s="90"/>
      <c r="BP57" s="90"/>
      <c r="BQ57" s="90"/>
      <c r="BR57" s="90"/>
      <c r="BS57" s="90"/>
      <c r="BT57" s="90"/>
      <c r="BU57" s="90"/>
      <c r="BV57" s="90"/>
      <c r="BW57" s="90"/>
      <c r="BX57" s="90"/>
      <c r="BY57" s="90"/>
      <c r="BZ57" s="9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9"/>
      <c r="BM58" s="90"/>
      <c r="BN58" s="90"/>
      <c r="BO58" s="90"/>
      <c r="BP58" s="90"/>
      <c r="BQ58" s="90"/>
      <c r="BR58" s="90"/>
      <c r="BS58" s="90"/>
      <c r="BT58" s="90"/>
      <c r="BU58" s="90"/>
      <c r="BV58" s="90"/>
      <c r="BW58" s="90"/>
      <c r="BX58" s="90"/>
      <c r="BY58" s="90"/>
      <c r="BZ58" s="9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9"/>
      <c r="BM59" s="90"/>
      <c r="BN59" s="90"/>
      <c r="BO59" s="90"/>
      <c r="BP59" s="90"/>
      <c r="BQ59" s="90"/>
      <c r="BR59" s="90"/>
      <c r="BS59" s="90"/>
      <c r="BT59" s="90"/>
      <c r="BU59" s="90"/>
      <c r="BV59" s="90"/>
      <c r="BW59" s="90"/>
      <c r="BX59" s="90"/>
      <c r="BY59" s="90"/>
      <c r="BZ59" s="91"/>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9"/>
      <c r="BM60" s="90"/>
      <c r="BN60" s="90"/>
      <c r="BO60" s="90"/>
      <c r="BP60" s="90"/>
      <c r="BQ60" s="90"/>
      <c r="BR60" s="90"/>
      <c r="BS60" s="90"/>
      <c r="BT60" s="90"/>
      <c r="BU60" s="90"/>
      <c r="BV60" s="90"/>
      <c r="BW60" s="90"/>
      <c r="BX60" s="90"/>
      <c r="BY60" s="90"/>
      <c r="BZ60" s="91"/>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9"/>
      <c r="BM61" s="90"/>
      <c r="BN61" s="90"/>
      <c r="BO61" s="90"/>
      <c r="BP61" s="90"/>
      <c r="BQ61" s="90"/>
      <c r="BR61" s="90"/>
      <c r="BS61" s="90"/>
      <c r="BT61" s="90"/>
      <c r="BU61" s="90"/>
      <c r="BV61" s="90"/>
      <c r="BW61" s="90"/>
      <c r="BX61" s="90"/>
      <c r="BY61" s="90"/>
      <c r="BZ61" s="9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314021</v>
      </c>
      <c r="D6" s="31">
        <f t="shared" si="3"/>
        <v>47</v>
      </c>
      <c r="E6" s="31">
        <f t="shared" si="3"/>
        <v>1</v>
      </c>
      <c r="F6" s="31">
        <f t="shared" si="3"/>
        <v>0</v>
      </c>
      <c r="G6" s="31">
        <f t="shared" si="3"/>
        <v>0</v>
      </c>
      <c r="H6" s="31" t="str">
        <f t="shared" si="3"/>
        <v>鳥取県　日野町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77.67</v>
      </c>
      <c r="P6" s="32">
        <f t="shared" si="3"/>
        <v>2590</v>
      </c>
      <c r="Q6" s="32">
        <f t="shared" si="3"/>
        <v>3414</v>
      </c>
      <c r="R6" s="32">
        <f t="shared" si="3"/>
        <v>133.97999999999999</v>
      </c>
      <c r="S6" s="32">
        <f t="shared" si="3"/>
        <v>25.48</v>
      </c>
      <c r="T6" s="32">
        <f t="shared" si="3"/>
        <v>2623</v>
      </c>
      <c r="U6" s="32">
        <f t="shared" si="3"/>
        <v>11.42</v>
      </c>
      <c r="V6" s="32">
        <f t="shared" si="3"/>
        <v>229.68</v>
      </c>
      <c r="W6" s="33">
        <f>IF(W7="",NA(),W7)</f>
        <v>55.85</v>
      </c>
      <c r="X6" s="33">
        <f t="shared" ref="X6:AF6" si="4">IF(X7="",NA(),X7)</f>
        <v>54.87</v>
      </c>
      <c r="Y6" s="33">
        <f t="shared" si="4"/>
        <v>57.89</v>
      </c>
      <c r="Z6" s="33">
        <f t="shared" si="4"/>
        <v>58.52</v>
      </c>
      <c r="AA6" s="33">
        <f t="shared" si="4"/>
        <v>57.2</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1503.54</v>
      </c>
      <c r="BE6" s="33">
        <f t="shared" ref="BE6:BM6" si="7">IF(BE7="",NA(),BE7)</f>
        <v>1374.56</v>
      </c>
      <c r="BF6" s="33">
        <f t="shared" si="7"/>
        <v>1263.18</v>
      </c>
      <c r="BG6" s="33">
        <f t="shared" si="7"/>
        <v>1151.82</v>
      </c>
      <c r="BH6" s="33">
        <f t="shared" si="7"/>
        <v>1052.8800000000001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45.05</v>
      </c>
      <c r="BP6" s="33">
        <f t="shared" ref="BP6:BX6" si="8">IF(BP7="",NA(),BP7)</f>
        <v>44.86</v>
      </c>
      <c r="BQ6" s="33">
        <f t="shared" si="8"/>
        <v>48.09</v>
      </c>
      <c r="BR6" s="33">
        <f t="shared" si="8"/>
        <v>50.4</v>
      </c>
      <c r="BS6" s="33">
        <f t="shared" si="8"/>
        <v>49.97</v>
      </c>
      <c r="BT6" s="33">
        <f t="shared" si="8"/>
        <v>56.46</v>
      </c>
      <c r="BU6" s="33">
        <f t="shared" si="8"/>
        <v>19.77</v>
      </c>
      <c r="BV6" s="33">
        <f t="shared" si="8"/>
        <v>34.25</v>
      </c>
      <c r="BW6" s="33">
        <f t="shared" si="8"/>
        <v>46.48</v>
      </c>
      <c r="BX6" s="33">
        <f t="shared" si="8"/>
        <v>40.6</v>
      </c>
      <c r="BY6" s="32" t="str">
        <f>IF(BY7="","",IF(BY7="-","【-】","【"&amp;SUBSTITUTE(TEXT(BY7,"#,##0.00"),"-","△")&amp;"】"))</f>
        <v>【33.35】</v>
      </c>
      <c r="BZ6" s="33">
        <f>IF(BZ7="",NA(),BZ7)</f>
        <v>337.64</v>
      </c>
      <c r="CA6" s="33">
        <f t="shared" ref="CA6:CI6" si="9">IF(CA7="",NA(),CA7)</f>
        <v>345.2</v>
      </c>
      <c r="CB6" s="33">
        <f t="shared" si="9"/>
        <v>323.45999999999998</v>
      </c>
      <c r="CC6" s="33">
        <f t="shared" si="9"/>
        <v>318.35000000000002</v>
      </c>
      <c r="CD6" s="33">
        <f t="shared" si="9"/>
        <v>319.56</v>
      </c>
      <c r="CE6" s="33">
        <f t="shared" si="9"/>
        <v>306.49</v>
      </c>
      <c r="CF6" s="33">
        <f t="shared" si="9"/>
        <v>878.73</v>
      </c>
      <c r="CG6" s="33">
        <f t="shared" si="9"/>
        <v>501.18</v>
      </c>
      <c r="CH6" s="33">
        <f t="shared" si="9"/>
        <v>376.61</v>
      </c>
      <c r="CI6" s="33">
        <f t="shared" si="9"/>
        <v>440.03</v>
      </c>
      <c r="CJ6" s="32" t="str">
        <f>IF(CJ7="","",IF(CJ7="-","【-】","【"&amp;SUBSTITUTE(TEXT(CJ7,"#,##0.00"),"-","△")&amp;"】"))</f>
        <v>【524.69】</v>
      </c>
      <c r="CK6" s="33">
        <f>IF(CK7="",NA(),CK7)</f>
        <v>51.47</v>
      </c>
      <c r="CL6" s="33">
        <f t="shared" ref="CL6:CT6" si="10">IF(CL7="",NA(),CL7)</f>
        <v>50.67</v>
      </c>
      <c r="CM6" s="33">
        <f t="shared" si="10"/>
        <v>51.15</v>
      </c>
      <c r="CN6" s="33">
        <f t="shared" si="10"/>
        <v>52.48</v>
      </c>
      <c r="CO6" s="33">
        <f t="shared" si="10"/>
        <v>48.22</v>
      </c>
      <c r="CP6" s="33">
        <f t="shared" si="10"/>
        <v>58.25</v>
      </c>
      <c r="CQ6" s="33">
        <f t="shared" si="10"/>
        <v>57.17</v>
      </c>
      <c r="CR6" s="33">
        <f t="shared" si="10"/>
        <v>57.55</v>
      </c>
      <c r="CS6" s="33">
        <f t="shared" si="10"/>
        <v>57.43</v>
      </c>
      <c r="CT6" s="33">
        <f t="shared" si="10"/>
        <v>57.29</v>
      </c>
      <c r="CU6" s="32" t="str">
        <f>IF(CU7="","",IF(CU7="-","【-】","【"&amp;SUBSTITUTE(TEXT(CU7,"#,##0.00"),"-","△")&amp;"】"))</f>
        <v>【57.58】</v>
      </c>
      <c r="CV6" s="33">
        <f>IF(CV7="",NA(),CV7)</f>
        <v>77.400000000000006</v>
      </c>
      <c r="CW6" s="33">
        <f t="shared" ref="CW6:DE6" si="11">IF(CW7="",NA(),CW7)</f>
        <v>76.84</v>
      </c>
      <c r="CX6" s="33">
        <f t="shared" si="11"/>
        <v>75.08</v>
      </c>
      <c r="CY6" s="33">
        <f t="shared" si="11"/>
        <v>70.28</v>
      </c>
      <c r="CZ6" s="33">
        <f t="shared" si="11"/>
        <v>75.239999999999995</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314021</v>
      </c>
      <c r="D7" s="35">
        <v>47</v>
      </c>
      <c r="E7" s="35">
        <v>1</v>
      </c>
      <c r="F7" s="35">
        <v>0</v>
      </c>
      <c r="G7" s="35">
        <v>0</v>
      </c>
      <c r="H7" s="35" t="s">
        <v>93</v>
      </c>
      <c r="I7" s="35" t="s">
        <v>94</v>
      </c>
      <c r="J7" s="35" t="s">
        <v>95</v>
      </c>
      <c r="K7" s="35" t="s">
        <v>96</v>
      </c>
      <c r="L7" s="35" t="s">
        <v>97</v>
      </c>
      <c r="M7" s="36" t="s">
        <v>98</v>
      </c>
      <c r="N7" s="36" t="s">
        <v>99</v>
      </c>
      <c r="O7" s="36">
        <v>77.67</v>
      </c>
      <c r="P7" s="36">
        <v>2590</v>
      </c>
      <c r="Q7" s="36">
        <v>3414</v>
      </c>
      <c r="R7" s="36">
        <v>133.97999999999999</v>
      </c>
      <c r="S7" s="36">
        <v>25.48</v>
      </c>
      <c r="T7" s="36">
        <v>2623</v>
      </c>
      <c r="U7" s="36">
        <v>11.42</v>
      </c>
      <c r="V7" s="36">
        <v>229.68</v>
      </c>
      <c r="W7" s="36">
        <v>55.85</v>
      </c>
      <c r="X7" s="36">
        <v>54.87</v>
      </c>
      <c r="Y7" s="36">
        <v>57.89</v>
      </c>
      <c r="Z7" s="36">
        <v>58.52</v>
      </c>
      <c r="AA7" s="36">
        <v>57.2</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1503.54</v>
      </c>
      <c r="BE7" s="36">
        <v>1374.56</v>
      </c>
      <c r="BF7" s="36">
        <v>1263.18</v>
      </c>
      <c r="BG7" s="36">
        <v>1151.82</v>
      </c>
      <c r="BH7" s="36">
        <v>1052.8800000000001</v>
      </c>
      <c r="BI7" s="36">
        <v>1124.6400000000001</v>
      </c>
      <c r="BJ7" s="36">
        <v>1108.26</v>
      </c>
      <c r="BK7" s="36">
        <v>1113.76</v>
      </c>
      <c r="BL7" s="36">
        <v>1125.69</v>
      </c>
      <c r="BM7" s="36">
        <v>1134.67</v>
      </c>
      <c r="BN7" s="36">
        <v>1242.9000000000001</v>
      </c>
      <c r="BO7" s="36">
        <v>45.05</v>
      </c>
      <c r="BP7" s="36">
        <v>44.86</v>
      </c>
      <c r="BQ7" s="36">
        <v>48.09</v>
      </c>
      <c r="BR7" s="36">
        <v>50.4</v>
      </c>
      <c r="BS7" s="36">
        <v>49.97</v>
      </c>
      <c r="BT7" s="36">
        <v>56.46</v>
      </c>
      <c r="BU7" s="36">
        <v>19.77</v>
      </c>
      <c r="BV7" s="36">
        <v>34.25</v>
      </c>
      <c r="BW7" s="36">
        <v>46.48</v>
      </c>
      <c r="BX7" s="36">
        <v>40.6</v>
      </c>
      <c r="BY7" s="36">
        <v>33.35</v>
      </c>
      <c r="BZ7" s="36">
        <v>337.64</v>
      </c>
      <c r="CA7" s="36">
        <v>345.2</v>
      </c>
      <c r="CB7" s="36">
        <v>323.45999999999998</v>
      </c>
      <c r="CC7" s="36">
        <v>318.35000000000002</v>
      </c>
      <c r="CD7" s="36">
        <v>319.56</v>
      </c>
      <c r="CE7" s="36">
        <v>306.49</v>
      </c>
      <c r="CF7" s="36">
        <v>878.73</v>
      </c>
      <c r="CG7" s="36">
        <v>501.18</v>
      </c>
      <c r="CH7" s="36">
        <v>376.61</v>
      </c>
      <c r="CI7" s="36">
        <v>440.03</v>
      </c>
      <c r="CJ7" s="36">
        <v>524.69000000000005</v>
      </c>
      <c r="CK7" s="36">
        <v>51.47</v>
      </c>
      <c r="CL7" s="36">
        <v>50.67</v>
      </c>
      <c r="CM7" s="36">
        <v>51.15</v>
      </c>
      <c r="CN7" s="36">
        <v>52.48</v>
      </c>
      <c r="CO7" s="36">
        <v>48.22</v>
      </c>
      <c r="CP7" s="36">
        <v>58.25</v>
      </c>
      <c r="CQ7" s="36">
        <v>57.17</v>
      </c>
      <c r="CR7" s="36">
        <v>57.55</v>
      </c>
      <c r="CS7" s="36">
        <v>57.43</v>
      </c>
      <c r="CT7" s="36">
        <v>57.29</v>
      </c>
      <c r="CU7" s="36">
        <v>57.58</v>
      </c>
      <c r="CV7" s="36">
        <v>77.400000000000006</v>
      </c>
      <c r="CW7" s="36">
        <v>76.84</v>
      </c>
      <c r="CX7" s="36">
        <v>75.08</v>
      </c>
      <c r="CY7" s="36">
        <v>70.28</v>
      </c>
      <c r="CZ7" s="36">
        <v>75.239999999999995</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2017-02-17T04:19:21Z</cp:lastPrinted>
  <dcterms:created xsi:type="dcterms:W3CDTF">2016-12-02T02:20:30Z</dcterms:created>
  <dcterms:modified xsi:type="dcterms:W3CDTF">2017-02-27T04:52:19Z</dcterms:modified>
  <cp:category/>
</cp:coreProperties>
</file>