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第06表" sheetId="1" r:id="rId1"/>
  </sheets>
  <definedNames>
    <definedName name="_xlnm.Print_Area" localSheetId="0">'第06表'!$A$1:$J$68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<sst xmlns="http://schemas.openxmlformats.org/spreadsheetml/2006/main" count="68" uniqueCount="61">
  <si>
    <t>転</t>
  </si>
  <si>
    <t>入</t>
  </si>
  <si>
    <t>出</t>
  </si>
  <si>
    <t>転 出 入 超 過</t>
  </si>
  <si>
    <t>都道府県</t>
  </si>
  <si>
    <t>総　　数</t>
  </si>
  <si>
    <t>男</t>
  </si>
  <si>
    <t>女</t>
  </si>
  <si>
    <t xml:space="preserve">   転入率</t>
  </si>
  <si>
    <t xml:space="preserve">    転出率</t>
  </si>
  <si>
    <t>総 　　数</t>
  </si>
  <si>
    <t>北 海 道</t>
  </si>
  <si>
    <t>青　　 森</t>
  </si>
  <si>
    <t>岩　　 手</t>
  </si>
  <si>
    <t>宮　　 城</t>
  </si>
  <si>
    <t>秋　　 田</t>
  </si>
  <si>
    <t>山　　 形</t>
  </si>
  <si>
    <t>福　　 島</t>
  </si>
  <si>
    <t>茨　　 城</t>
  </si>
  <si>
    <t>栃　　 木</t>
  </si>
  <si>
    <t>群　　 馬</t>
  </si>
  <si>
    <t>埼　　 玉</t>
  </si>
  <si>
    <t>千　　 葉</t>
  </si>
  <si>
    <t>東　　 京</t>
  </si>
  <si>
    <t>神 奈 川</t>
  </si>
  <si>
    <t>新　　 潟</t>
  </si>
  <si>
    <t>富　　 山</t>
  </si>
  <si>
    <t>石　　 川</t>
  </si>
  <si>
    <t>福　　 井</t>
  </si>
  <si>
    <t>山　　 梨</t>
  </si>
  <si>
    <t>長　　 野</t>
  </si>
  <si>
    <t>岐　　 阜</t>
  </si>
  <si>
    <t>静　　 岡</t>
  </si>
  <si>
    <t>愛　　 知</t>
  </si>
  <si>
    <t>三　　 重</t>
  </si>
  <si>
    <t>滋　　 賀</t>
  </si>
  <si>
    <t>京　　 都</t>
  </si>
  <si>
    <t>大　　 阪</t>
  </si>
  <si>
    <t>兵　　 庫</t>
  </si>
  <si>
    <t>奈　　 良</t>
  </si>
  <si>
    <t>和 歌 山</t>
  </si>
  <si>
    <t>島　　 根</t>
  </si>
  <si>
    <t>岡　　 山</t>
  </si>
  <si>
    <t>広　　 島</t>
  </si>
  <si>
    <t>山　　 口</t>
  </si>
  <si>
    <t>徳　　 島</t>
  </si>
  <si>
    <t>香　　 川</t>
  </si>
  <si>
    <t>愛　　 媛</t>
  </si>
  <si>
    <t>高　　 知</t>
  </si>
  <si>
    <t>福　　 岡</t>
  </si>
  <si>
    <t>佐　　 賀</t>
  </si>
  <si>
    <t>長　　 崎</t>
  </si>
  <si>
    <t>熊　　 本</t>
  </si>
  <si>
    <t>大　　 分</t>
  </si>
  <si>
    <t>宮　　 崎</t>
  </si>
  <si>
    <t>鹿 児 島</t>
  </si>
  <si>
    <t>沖　　 縄</t>
  </si>
  <si>
    <t>外　　 国</t>
  </si>
  <si>
    <t>不　　 詳</t>
  </si>
  <si>
    <t>(単位 : 人)</t>
  </si>
  <si>
    <t>　　第６表　前 住 地・転 出 先 別 県 外 移 動 者 数　（平成14年）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</si>
</sst>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NumberFormat="1" applyFont="1" applyAlignment="1">
      <alignment/>
    </xf>
    <xf numFmtId="0" fontId="4" fillId="0" borderId="1" xfId="0" applyFont="1" applyAlignment="1">
      <alignment vertical="center"/>
    </xf>
    <xf numFmtId="0" fontId="4" fillId="0" borderId="2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3" xfId="0" applyNumberFormat="1" applyFont="1" applyAlignment="1">
      <alignment vertical="center"/>
    </xf>
    <xf numFmtId="0" fontId="4" fillId="0" borderId="3" xfId="0" applyFont="1" applyAlignment="1">
      <alignment vertical="center"/>
    </xf>
    <xf numFmtId="0" fontId="4" fillId="0" borderId="4" xfId="0" applyFont="1" applyAlignment="1">
      <alignment vertical="center"/>
    </xf>
    <xf numFmtId="0" fontId="4" fillId="0" borderId="5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4" fillId="0" borderId="3" xfId="0" applyFont="1" applyAlignment="1">
      <alignment horizontal="right" vertical="center"/>
    </xf>
    <xf numFmtId="0" fontId="4" fillId="0" borderId="3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4" fillId="3" borderId="3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showOutlineSymbols="0" zoomScale="87" zoomScaleNormal="87" workbookViewId="0" topLeftCell="A1">
      <selection activeCell="D13" sqref="D13"/>
    </sheetView>
  </sheetViews>
  <sheetFormatPr defaultColWidth="8.66015625" defaultRowHeight="18"/>
  <cols>
    <col min="1" max="1" width="10.66015625" style="3" customWidth="1"/>
    <col min="2" max="16384" width="8.66015625" style="3" customWidth="1"/>
  </cols>
  <sheetData>
    <row r="1" ht="17.25">
      <c r="A1" s="3" t="s">
        <v>60</v>
      </c>
    </row>
    <row r="3" ht="17.25">
      <c r="J3" s="24" t="s">
        <v>59</v>
      </c>
    </row>
    <row r="4" spans="1:10" ht="17.25">
      <c r="A4" s="2"/>
      <c r="B4" s="7"/>
      <c r="C4" s="2"/>
      <c r="D4" s="2"/>
      <c r="E4" s="7"/>
      <c r="F4" s="2"/>
      <c r="G4" s="2"/>
      <c r="H4" s="7"/>
      <c r="I4" s="2"/>
      <c r="J4" s="2"/>
    </row>
    <row r="5" spans="2:10" ht="17.25">
      <c r="B5" s="12" t="s">
        <v>0</v>
      </c>
      <c r="D5" s="3" t="s">
        <v>1</v>
      </c>
      <c r="E5" s="12" t="s">
        <v>0</v>
      </c>
      <c r="G5" s="3" t="s">
        <v>2</v>
      </c>
      <c r="H5" s="13" t="s">
        <v>3</v>
      </c>
      <c r="I5" s="14"/>
      <c r="J5" s="14"/>
    </row>
    <row r="6" spans="1:10" ht="17.25">
      <c r="A6" s="15" t="s">
        <v>4</v>
      </c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6" t="s">
        <v>7</v>
      </c>
      <c r="H6" s="16" t="s">
        <v>5</v>
      </c>
      <c r="I6" s="16" t="s">
        <v>6</v>
      </c>
      <c r="J6" s="16" t="s">
        <v>7</v>
      </c>
    </row>
    <row r="7" spans="2:13" ht="17.25">
      <c r="B7" s="5"/>
      <c r="C7" s="5"/>
      <c r="D7" s="5"/>
      <c r="E7" s="5"/>
      <c r="F7" s="5"/>
      <c r="G7" s="5"/>
      <c r="H7" s="5"/>
      <c r="I7" s="5"/>
      <c r="J7" s="5"/>
      <c r="L7" s="3" t="s">
        <v>8</v>
      </c>
      <c r="M7" s="3" t="s">
        <v>9</v>
      </c>
    </row>
    <row r="8" spans="1:10" ht="17.25">
      <c r="A8" s="1"/>
      <c r="B8" s="6"/>
      <c r="C8" s="1"/>
      <c r="D8" s="1"/>
      <c r="E8" s="1"/>
      <c r="F8" s="1"/>
      <c r="G8" s="1"/>
      <c r="H8" s="1"/>
      <c r="I8" s="1"/>
      <c r="J8" s="1"/>
    </row>
    <row r="9" spans="1:256" ht="17.25">
      <c r="A9" s="17" t="s">
        <v>10</v>
      </c>
      <c r="B9" s="18">
        <f aca="true" t="shared" si="0" ref="B9:J9">SUM(B11:B66)</f>
        <v>14398</v>
      </c>
      <c r="C9" s="19">
        <f t="shared" si="0"/>
        <v>7693</v>
      </c>
      <c r="D9" s="19">
        <f t="shared" si="0"/>
        <v>6705</v>
      </c>
      <c r="E9" s="19">
        <f t="shared" si="0"/>
        <v>14806</v>
      </c>
      <c r="F9" s="19">
        <f t="shared" si="0"/>
        <v>7717</v>
      </c>
      <c r="G9" s="19">
        <f t="shared" si="0"/>
        <v>7089</v>
      </c>
      <c r="H9" s="19">
        <f t="shared" si="0"/>
        <v>-408</v>
      </c>
      <c r="I9" s="19">
        <f t="shared" si="0"/>
        <v>-24</v>
      </c>
      <c r="J9" s="19">
        <f t="shared" si="0"/>
        <v>-384</v>
      </c>
      <c r="K9" s="20"/>
      <c r="L9" s="11">
        <f>B9/+$B$9*100</f>
        <v>100</v>
      </c>
      <c r="M9" s="11">
        <f>E9/+$E$9*100</f>
        <v>100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2:12" ht="17.25">
      <c r="B10" s="4"/>
      <c r="C10" s="9"/>
      <c r="D10" s="9"/>
      <c r="E10" s="9"/>
      <c r="F10" s="9"/>
      <c r="G10" s="9"/>
      <c r="H10" s="9"/>
      <c r="I10" s="9"/>
      <c r="J10" s="9"/>
      <c r="L10" s="8"/>
    </row>
    <row r="11" spans="1:13" ht="17.25">
      <c r="A11" s="21" t="s">
        <v>11</v>
      </c>
      <c r="B11" s="22">
        <f>C11+D11</f>
        <v>148</v>
      </c>
      <c r="C11" s="22">
        <v>86</v>
      </c>
      <c r="D11" s="22">
        <v>62</v>
      </c>
      <c r="E11" s="22">
        <f>F11+G11</f>
        <v>132</v>
      </c>
      <c r="F11" s="22">
        <v>80</v>
      </c>
      <c r="G11" s="22">
        <v>52</v>
      </c>
      <c r="H11" s="22">
        <f>I11+J11</f>
        <v>16</v>
      </c>
      <c r="I11" s="22">
        <f>C11-F11</f>
        <v>6</v>
      </c>
      <c r="J11" s="22">
        <f>D11-G11</f>
        <v>10</v>
      </c>
      <c r="L11" s="8">
        <f>B11/+$B$9*100</f>
        <v>1.0279205445200723</v>
      </c>
      <c r="M11" s="8">
        <f>E11/+$E$9*100</f>
        <v>0.8915304606240713</v>
      </c>
    </row>
    <row r="12" spans="1:13" ht="17.25">
      <c r="A12" s="23"/>
      <c r="B12" s="22"/>
      <c r="C12" s="22"/>
      <c r="D12" s="22"/>
      <c r="E12" s="22"/>
      <c r="F12" s="22"/>
      <c r="G12" s="22"/>
      <c r="H12" s="22"/>
      <c r="I12" s="22"/>
      <c r="J12" s="22"/>
      <c r="L12" s="8"/>
      <c r="M12" s="8"/>
    </row>
    <row r="13" spans="1:13" ht="17.25">
      <c r="A13" s="21" t="s">
        <v>12</v>
      </c>
      <c r="B13" s="22">
        <f aca="true" t="shared" si="1" ref="B13:B66">C13+D13</f>
        <v>25</v>
      </c>
      <c r="C13" s="22">
        <v>16</v>
      </c>
      <c r="D13" s="22">
        <v>9</v>
      </c>
      <c r="E13" s="22">
        <f aca="true" t="shared" si="2" ref="E13:E66">F13+G13</f>
        <v>23</v>
      </c>
      <c r="F13" s="22">
        <v>12</v>
      </c>
      <c r="G13" s="22">
        <v>11</v>
      </c>
      <c r="H13" s="22">
        <f aca="true" t="shared" si="3" ref="H13:H66">I13+J13</f>
        <v>2</v>
      </c>
      <c r="I13" s="22">
        <f aca="true" t="shared" si="4" ref="I13:J66">C13-F13</f>
        <v>4</v>
      </c>
      <c r="J13" s="22">
        <f t="shared" si="4"/>
        <v>-2</v>
      </c>
      <c r="L13" s="8">
        <f aca="true" t="shared" si="5" ref="L13:L18">B13/+$B$9*100</f>
        <v>0.17363522711487706</v>
      </c>
      <c r="M13" s="8">
        <f aca="true" t="shared" si="6" ref="M13:M18">E13/+$E$9*100</f>
        <v>0.15534242874510334</v>
      </c>
    </row>
    <row r="14" spans="1:13" ht="17.25">
      <c r="A14" s="21" t="s">
        <v>13</v>
      </c>
      <c r="B14" s="22">
        <f t="shared" si="1"/>
        <v>10</v>
      </c>
      <c r="C14" s="22">
        <v>6</v>
      </c>
      <c r="D14" s="22">
        <v>4</v>
      </c>
      <c r="E14" s="22">
        <f t="shared" si="2"/>
        <v>10</v>
      </c>
      <c r="F14" s="22">
        <v>5</v>
      </c>
      <c r="G14" s="22">
        <v>5</v>
      </c>
      <c r="H14" s="22">
        <f t="shared" si="3"/>
        <v>0</v>
      </c>
      <c r="I14" s="22">
        <f t="shared" si="4"/>
        <v>1</v>
      </c>
      <c r="J14" s="22">
        <f t="shared" si="4"/>
        <v>-1</v>
      </c>
      <c r="L14" s="8">
        <f t="shared" si="5"/>
        <v>0.06945409084595082</v>
      </c>
      <c r="M14" s="8">
        <f t="shared" si="6"/>
        <v>0.0675401864109145</v>
      </c>
    </row>
    <row r="15" spans="1:13" ht="17.25">
      <c r="A15" s="21" t="s">
        <v>14</v>
      </c>
      <c r="B15" s="22">
        <f t="shared" si="1"/>
        <v>38</v>
      </c>
      <c r="C15" s="22">
        <v>26</v>
      </c>
      <c r="D15" s="22">
        <v>12</v>
      </c>
      <c r="E15" s="22">
        <f t="shared" si="2"/>
        <v>42</v>
      </c>
      <c r="F15" s="22">
        <v>20</v>
      </c>
      <c r="G15" s="22">
        <v>22</v>
      </c>
      <c r="H15" s="22">
        <f t="shared" si="3"/>
        <v>-4</v>
      </c>
      <c r="I15" s="22">
        <f t="shared" si="4"/>
        <v>6</v>
      </c>
      <c r="J15" s="22">
        <f t="shared" si="4"/>
        <v>-10</v>
      </c>
      <c r="L15" s="8">
        <f t="shared" si="5"/>
        <v>0.26392554521461314</v>
      </c>
      <c r="M15" s="8">
        <f t="shared" si="6"/>
        <v>0.2836687829258409</v>
      </c>
    </row>
    <row r="16" spans="1:13" ht="17.25">
      <c r="A16" s="21" t="s">
        <v>15</v>
      </c>
      <c r="B16" s="22">
        <f t="shared" si="1"/>
        <v>9</v>
      </c>
      <c r="C16" s="22">
        <v>4</v>
      </c>
      <c r="D16" s="22">
        <v>5</v>
      </c>
      <c r="E16" s="22">
        <f t="shared" si="2"/>
        <v>16</v>
      </c>
      <c r="F16" s="22">
        <v>10</v>
      </c>
      <c r="G16" s="22">
        <v>6</v>
      </c>
      <c r="H16" s="22">
        <f t="shared" si="3"/>
        <v>-7</v>
      </c>
      <c r="I16" s="22">
        <f t="shared" si="4"/>
        <v>-6</v>
      </c>
      <c r="J16" s="22">
        <f t="shared" si="4"/>
        <v>-1</v>
      </c>
      <c r="L16" s="8">
        <f t="shared" si="5"/>
        <v>0.06250868176135574</v>
      </c>
      <c r="M16" s="8">
        <f t="shared" si="6"/>
        <v>0.10806429825746318</v>
      </c>
    </row>
    <row r="17" spans="1:13" ht="17.25">
      <c r="A17" s="21" t="s">
        <v>16</v>
      </c>
      <c r="B17" s="22">
        <f t="shared" si="1"/>
        <v>9</v>
      </c>
      <c r="C17" s="22">
        <v>6</v>
      </c>
      <c r="D17" s="22">
        <v>3</v>
      </c>
      <c r="E17" s="22">
        <f t="shared" si="2"/>
        <v>5</v>
      </c>
      <c r="F17" s="22">
        <v>3</v>
      </c>
      <c r="G17" s="22">
        <v>2</v>
      </c>
      <c r="H17" s="22">
        <f t="shared" si="3"/>
        <v>4</v>
      </c>
      <c r="I17" s="22">
        <f t="shared" si="4"/>
        <v>3</v>
      </c>
      <c r="J17" s="22">
        <f t="shared" si="4"/>
        <v>1</v>
      </c>
      <c r="L17" s="8">
        <f t="shared" si="5"/>
        <v>0.06250868176135574</v>
      </c>
      <c r="M17" s="8">
        <f t="shared" si="6"/>
        <v>0.03377009320545725</v>
      </c>
    </row>
    <row r="18" spans="1:13" ht="17.25">
      <c r="A18" s="21" t="s">
        <v>17</v>
      </c>
      <c r="B18" s="22">
        <f t="shared" si="1"/>
        <v>17</v>
      </c>
      <c r="C18" s="22">
        <v>12</v>
      </c>
      <c r="D18" s="22">
        <v>5</v>
      </c>
      <c r="E18" s="22">
        <f t="shared" si="2"/>
        <v>21</v>
      </c>
      <c r="F18" s="22">
        <v>13</v>
      </c>
      <c r="G18" s="22">
        <v>8</v>
      </c>
      <c r="H18" s="22">
        <f t="shared" si="3"/>
        <v>-4</v>
      </c>
      <c r="I18" s="22">
        <f t="shared" si="4"/>
        <v>-1</v>
      </c>
      <c r="J18" s="22">
        <f t="shared" si="4"/>
        <v>-3</v>
      </c>
      <c r="L18" s="8">
        <f t="shared" si="5"/>
        <v>0.11807195443811641</v>
      </c>
      <c r="M18" s="8">
        <f t="shared" si="6"/>
        <v>0.14183439146292046</v>
      </c>
    </row>
    <row r="19" spans="1:13" ht="17.25">
      <c r="A19" s="23"/>
      <c r="B19" s="22"/>
      <c r="C19" s="22"/>
      <c r="D19" s="22"/>
      <c r="E19" s="22"/>
      <c r="F19" s="22"/>
      <c r="G19" s="22"/>
      <c r="H19" s="22"/>
      <c r="I19" s="22"/>
      <c r="J19" s="22"/>
      <c r="L19" s="8"/>
      <c r="M19" s="8"/>
    </row>
    <row r="20" spans="1:13" ht="17.25">
      <c r="A20" s="21" t="s">
        <v>18</v>
      </c>
      <c r="B20" s="22">
        <f t="shared" si="1"/>
        <v>77</v>
      </c>
      <c r="C20" s="22">
        <v>42</v>
      </c>
      <c r="D20" s="22">
        <v>35</v>
      </c>
      <c r="E20" s="22">
        <f t="shared" si="2"/>
        <v>90</v>
      </c>
      <c r="F20" s="22">
        <v>48</v>
      </c>
      <c r="G20" s="22">
        <v>42</v>
      </c>
      <c r="H20" s="22">
        <f t="shared" si="3"/>
        <v>-13</v>
      </c>
      <c r="I20" s="22">
        <f t="shared" si="4"/>
        <v>-6</v>
      </c>
      <c r="J20" s="22">
        <f t="shared" si="4"/>
        <v>-7</v>
      </c>
      <c r="L20" s="8">
        <f aca="true" t="shared" si="7" ref="L20:L26">B20/+$B$9*100</f>
        <v>0.5347964995138214</v>
      </c>
      <c r="M20" s="8">
        <f aca="true" t="shared" si="8" ref="M20:M26">E20/+$E$9*100</f>
        <v>0.6078616776982304</v>
      </c>
    </row>
    <row r="21" spans="1:13" ht="17.25">
      <c r="A21" s="21" t="s">
        <v>19</v>
      </c>
      <c r="B21" s="22">
        <f t="shared" si="1"/>
        <v>53</v>
      </c>
      <c r="C21" s="22">
        <v>32</v>
      </c>
      <c r="D21" s="22">
        <v>21</v>
      </c>
      <c r="E21" s="22">
        <f t="shared" si="2"/>
        <v>36</v>
      </c>
      <c r="F21" s="22">
        <v>25</v>
      </c>
      <c r="G21" s="22">
        <v>11</v>
      </c>
      <c r="H21" s="22">
        <f t="shared" si="3"/>
        <v>17</v>
      </c>
      <c r="I21" s="22">
        <f t="shared" si="4"/>
        <v>7</v>
      </c>
      <c r="J21" s="22">
        <f t="shared" si="4"/>
        <v>10</v>
      </c>
      <c r="L21" s="8">
        <f t="shared" si="7"/>
        <v>0.36810668148353937</v>
      </c>
      <c r="M21" s="8">
        <f t="shared" si="8"/>
        <v>0.2431446710792922</v>
      </c>
    </row>
    <row r="22" spans="1:13" ht="17.25">
      <c r="A22" s="21" t="s">
        <v>20</v>
      </c>
      <c r="B22" s="22">
        <f t="shared" si="1"/>
        <v>43</v>
      </c>
      <c r="C22" s="22">
        <v>25</v>
      </c>
      <c r="D22" s="22">
        <v>18</v>
      </c>
      <c r="E22" s="22">
        <f t="shared" si="2"/>
        <v>40</v>
      </c>
      <c r="F22" s="22">
        <v>23</v>
      </c>
      <c r="G22" s="22">
        <v>17</v>
      </c>
      <c r="H22" s="22">
        <f t="shared" si="3"/>
        <v>3</v>
      </c>
      <c r="I22" s="22">
        <f t="shared" si="4"/>
        <v>2</v>
      </c>
      <c r="J22" s="22">
        <f t="shared" si="4"/>
        <v>1</v>
      </c>
      <c r="L22" s="8">
        <f t="shared" si="7"/>
        <v>0.2986525906375886</v>
      </c>
      <c r="M22" s="8">
        <f t="shared" si="8"/>
        <v>0.270160745643658</v>
      </c>
    </row>
    <row r="23" spans="1:13" ht="17.25">
      <c r="A23" s="21" t="s">
        <v>21</v>
      </c>
      <c r="B23" s="22">
        <f t="shared" si="1"/>
        <v>279</v>
      </c>
      <c r="C23" s="22">
        <v>169</v>
      </c>
      <c r="D23" s="22">
        <v>110</v>
      </c>
      <c r="E23" s="22">
        <f t="shared" si="2"/>
        <v>302</v>
      </c>
      <c r="F23" s="22">
        <v>177</v>
      </c>
      <c r="G23" s="22">
        <v>125</v>
      </c>
      <c r="H23" s="22">
        <f t="shared" si="3"/>
        <v>-23</v>
      </c>
      <c r="I23" s="22">
        <f t="shared" si="4"/>
        <v>-8</v>
      </c>
      <c r="J23" s="22">
        <f t="shared" si="4"/>
        <v>-15</v>
      </c>
      <c r="L23" s="8">
        <f t="shared" si="7"/>
        <v>1.937769134602028</v>
      </c>
      <c r="M23" s="8">
        <f t="shared" si="8"/>
        <v>2.0397136296096177</v>
      </c>
    </row>
    <row r="24" spans="1:13" ht="17.25">
      <c r="A24" s="21" t="s">
        <v>22</v>
      </c>
      <c r="B24" s="22">
        <f t="shared" si="1"/>
        <v>213</v>
      </c>
      <c r="C24" s="22">
        <v>119</v>
      </c>
      <c r="D24" s="22">
        <v>94</v>
      </c>
      <c r="E24" s="22">
        <f t="shared" si="2"/>
        <v>265</v>
      </c>
      <c r="F24" s="22">
        <v>173</v>
      </c>
      <c r="G24" s="22">
        <v>92</v>
      </c>
      <c r="H24" s="22">
        <f t="shared" si="3"/>
        <v>-52</v>
      </c>
      <c r="I24" s="22">
        <f t="shared" si="4"/>
        <v>-54</v>
      </c>
      <c r="J24" s="22">
        <f t="shared" si="4"/>
        <v>2</v>
      </c>
      <c r="L24" s="8">
        <f t="shared" si="7"/>
        <v>1.4793721350187525</v>
      </c>
      <c r="M24" s="8">
        <f t="shared" si="8"/>
        <v>1.7898149398892342</v>
      </c>
    </row>
    <row r="25" spans="1:13" ht="17.25">
      <c r="A25" s="21" t="s">
        <v>23</v>
      </c>
      <c r="B25" s="22">
        <f t="shared" si="1"/>
        <v>784</v>
      </c>
      <c r="C25" s="22">
        <v>450</v>
      </c>
      <c r="D25" s="22">
        <v>334</v>
      </c>
      <c r="E25" s="22">
        <f t="shared" si="2"/>
        <v>1096</v>
      </c>
      <c r="F25" s="22">
        <v>601</v>
      </c>
      <c r="G25" s="22">
        <v>495</v>
      </c>
      <c r="H25" s="22">
        <f t="shared" si="3"/>
        <v>-312</v>
      </c>
      <c r="I25" s="22">
        <f t="shared" si="4"/>
        <v>-151</v>
      </c>
      <c r="J25" s="22">
        <f t="shared" si="4"/>
        <v>-161</v>
      </c>
      <c r="L25" s="8">
        <f t="shared" si="7"/>
        <v>5.445200722322545</v>
      </c>
      <c r="M25" s="8">
        <f t="shared" si="8"/>
        <v>7.402404430636228</v>
      </c>
    </row>
    <row r="26" spans="1:13" ht="17.25">
      <c r="A26" s="21" t="s">
        <v>24</v>
      </c>
      <c r="B26" s="22">
        <f t="shared" si="1"/>
        <v>351</v>
      </c>
      <c r="C26" s="22">
        <v>202</v>
      </c>
      <c r="D26" s="22">
        <v>149</v>
      </c>
      <c r="E26" s="22">
        <f t="shared" si="2"/>
        <v>421</v>
      </c>
      <c r="F26" s="22">
        <v>244</v>
      </c>
      <c r="G26" s="22">
        <v>177</v>
      </c>
      <c r="H26" s="22">
        <f t="shared" si="3"/>
        <v>-70</v>
      </c>
      <c r="I26" s="22">
        <f t="shared" si="4"/>
        <v>-42</v>
      </c>
      <c r="J26" s="22">
        <f t="shared" si="4"/>
        <v>-28</v>
      </c>
      <c r="L26" s="8">
        <f t="shared" si="7"/>
        <v>2.437838588692874</v>
      </c>
      <c r="M26" s="8">
        <f t="shared" si="8"/>
        <v>2.8434418478995003</v>
      </c>
    </row>
    <row r="27" spans="1:13" ht="17.25">
      <c r="A27" s="23"/>
      <c r="B27" s="22"/>
      <c r="C27" s="22"/>
      <c r="D27" s="22"/>
      <c r="E27" s="22"/>
      <c r="F27" s="22"/>
      <c r="G27" s="22"/>
      <c r="H27" s="22"/>
      <c r="I27" s="22"/>
      <c r="J27" s="22"/>
      <c r="L27" s="8"/>
      <c r="M27" s="8"/>
    </row>
    <row r="28" spans="1:13" ht="17.25">
      <c r="A28" s="21" t="s">
        <v>25</v>
      </c>
      <c r="B28" s="22">
        <f t="shared" si="1"/>
        <v>29</v>
      </c>
      <c r="C28" s="22">
        <v>21</v>
      </c>
      <c r="D28" s="22">
        <v>8</v>
      </c>
      <c r="E28" s="22">
        <f t="shared" si="2"/>
        <v>29</v>
      </c>
      <c r="F28" s="22">
        <v>20</v>
      </c>
      <c r="G28" s="22">
        <v>9</v>
      </c>
      <c r="H28" s="22">
        <f t="shared" si="3"/>
        <v>0</v>
      </c>
      <c r="I28" s="22">
        <f t="shared" si="4"/>
        <v>1</v>
      </c>
      <c r="J28" s="22">
        <f t="shared" si="4"/>
        <v>-1</v>
      </c>
      <c r="L28" s="8">
        <f aca="true" t="shared" si="9" ref="L28:L37">B28/+$B$9*100</f>
        <v>0.20141686345325738</v>
      </c>
      <c r="M28" s="8">
        <f aca="true" t="shared" si="10" ref="M28:M37">E28/+$E$9*100</f>
        <v>0.19586654059165204</v>
      </c>
    </row>
    <row r="29" spans="1:13" ht="17.25">
      <c r="A29" s="21" t="s">
        <v>26</v>
      </c>
      <c r="B29" s="22">
        <f t="shared" si="1"/>
        <v>39</v>
      </c>
      <c r="C29" s="22">
        <v>18</v>
      </c>
      <c r="D29" s="22">
        <v>21</v>
      </c>
      <c r="E29" s="22">
        <f t="shared" si="2"/>
        <v>19</v>
      </c>
      <c r="F29" s="22">
        <v>7</v>
      </c>
      <c r="G29" s="22">
        <v>12</v>
      </c>
      <c r="H29" s="22">
        <f t="shared" si="3"/>
        <v>20</v>
      </c>
      <c r="I29" s="22">
        <f t="shared" si="4"/>
        <v>11</v>
      </c>
      <c r="J29" s="22">
        <f t="shared" si="4"/>
        <v>9</v>
      </c>
      <c r="L29" s="8">
        <f t="shared" si="9"/>
        <v>0.27087095429920827</v>
      </c>
      <c r="M29" s="8">
        <f t="shared" si="10"/>
        <v>0.12832635418073754</v>
      </c>
    </row>
    <row r="30" spans="1:13" ht="17.25">
      <c r="A30" s="21" t="s">
        <v>27</v>
      </c>
      <c r="B30" s="22">
        <f t="shared" si="1"/>
        <v>90</v>
      </c>
      <c r="C30" s="22">
        <v>49</v>
      </c>
      <c r="D30" s="22">
        <v>41</v>
      </c>
      <c r="E30" s="22">
        <f t="shared" si="2"/>
        <v>60</v>
      </c>
      <c r="F30" s="22">
        <v>35</v>
      </c>
      <c r="G30" s="22">
        <v>25</v>
      </c>
      <c r="H30" s="22">
        <f t="shared" si="3"/>
        <v>30</v>
      </c>
      <c r="I30" s="22">
        <f t="shared" si="4"/>
        <v>14</v>
      </c>
      <c r="J30" s="22">
        <f t="shared" si="4"/>
        <v>16</v>
      </c>
      <c r="L30" s="8">
        <f t="shared" si="9"/>
        <v>0.6250868176135574</v>
      </c>
      <c r="M30" s="8">
        <f t="shared" si="10"/>
        <v>0.405241118465487</v>
      </c>
    </row>
    <row r="31" spans="1:13" ht="17.25">
      <c r="A31" s="21" t="s">
        <v>28</v>
      </c>
      <c r="B31" s="22">
        <f t="shared" si="1"/>
        <v>26</v>
      </c>
      <c r="C31" s="22">
        <v>15</v>
      </c>
      <c r="D31" s="22">
        <v>11</v>
      </c>
      <c r="E31" s="22">
        <f t="shared" si="2"/>
        <v>47</v>
      </c>
      <c r="F31" s="22">
        <v>29</v>
      </c>
      <c r="G31" s="22">
        <v>18</v>
      </c>
      <c r="H31" s="22">
        <f t="shared" si="3"/>
        <v>-21</v>
      </c>
      <c r="I31" s="22">
        <f t="shared" si="4"/>
        <v>-14</v>
      </c>
      <c r="J31" s="22">
        <f t="shared" si="4"/>
        <v>-7</v>
      </c>
      <c r="L31" s="8">
        <f t="shared" si="9"/>
        <v>0.18058063619947215</v>
      </c>
      <c r="M31" s="8">
        <f t="shared" si="10"/>
        <v>0.3174388761312981</v>
      </c>
    </row>
    <row r="32" spans="1:13" ht="17.25">
      <c r="A32" s="21" t="s">
        <v>29</v>
      </c>
      <c r="B32" s="22">
        <f t="shared" si="1"/>
        <v>14</v>
      </c>
      <c r="C32" s="22">
        <v>10</v>
      </c>
      <c r="D32" s="22">
        <v>4</v>
      </c>
      <c r="E32" s="22">
        <f t="shared" si="2"/>
        <v>23</v>
      </c>
      <c r="F32" s="22">
        <v>14</v>
      </c>
      <c r="G32" s="22">
        <v>9</v>
      </c>
      <c r="H32" s="22">
        <f t="shared" si="3"/>
        <v>-9</v>
      </c>
      <c r="I32" s="22">
        <f t="shared" si="4"/>
        <v>-4</v>
      </c>
      <c r="J32" s="22">
        <f t="shared" si="4"/>
        <v>-5</v>
      </c>
      <c r="L32" s="8">
        <f t="shared" si="9"/>
        <v>0.09723572718433116</v>
      </c>
      <c r="M32" s="8">
        <f t="shared" si="10"/>
        <v>0.15534242874510334</v>
      </c>
    </row>
    <row r="33" spans="1:13" ht="17.25">
      <c r="A33" s="21" t="s">
        <v>30</v>
      </c>
      <c r="B33" s="22">
        <f t="shared" si="1"/>
        <v>65</v>
      </c>
      <c r="C33" s="22">
        <v>33</v>
      </c>
      <c r="D33" s="22">
        <v>32</v>
      </c>
      <c r="E33" s="22">
        <f t="shared" si="2"/>
        <v>55</v>
      </c>
      <c r="F33" s="22">
        <v>34</v>
      </c>
      <c r="G33" s="22">
        <v>21</v>
      </c>
      <c r="H33" s="22">
        <f t="shared" si="3"/>
        <v>10</v>
      </c>
      <c r="I33" s="22">
        <f t="shared" si="4"/>
        <v>-1</v>
      </c>
      <c r="J33" s="22">
        <f t="shared" si="4"/>
        <v>11</v>
      </c>
      <c r="L33" s="8">
        <f t="shared" si="9"/>
        <v>0.45145159049868033</v>
      </c>
      <c r="M33" s="8">
        <f t="shared" si="10"/>
        <v>0.3714710252600297</v>
      </c>
    </row>
    <row r="34" spans="1:13" ht="17.25">
      <c r="A34" s="21" t="s">
        <v>31</v>
      </c>
      <c r="B34" s="22">
        <f t="shared" si="1"/>
        <v>73</v>
      </c>
      <c r="C34" s="22">
        <v>47</v>
      </c>
      <c r="D34" s="22">
        <v>26</v>
      </c>
      <c r="E34" s="22">
        <f t="shared" si="2"/>
        <v>65</v>
      </c>
      <c r="F34" s="22">
        <v>40</v>
      </c>
      <c r="G34" s="22">
        <v>25</v>
      </c>
      <c r="H34" s="22">
        <f t="shared" si="3"/>
        <v>8</v>
      </c>
      <c r="I34" s="22">
        <f t="shared" si="4"/>
        <v>7</v>
      </c>
      <c r="J34" s="22">
        <f t="shared" si="4"/>
        <v>1</v>
      </c>
      <c r="L34" s="8">
        <f t="shared" si="9"/>
        <v>0.507014863175441</v>
      </c>
      <c r="M34" s="8">
        <f t="shared" si="10"/>
        <v>0.43901121167094426</v>
      </c>
    </row>
    <row r="35" spans="1:13" ht="17.25">
      <c r="A35" s="21" t="s">
        <v>32</v>
      </c>
      <c r="B35" s="22">
        <f t="shared" si="1"/>
        <v>164</v>
      </c>
      <c r="C35" s="22">
        <v>122</v>
      </c>
      <c r="D35" s="22">
        <v>42</v>
      </c>
      <c r="E35" s="22">
        <f t="shared" si="2"/>
        <v>160</v>
      </c>
      <c r="F35" s="22">
        <v>88</v>
      </c>
      <c r="G35" s="22">
        <v>72</v>
      </c>
      <c r="H35" s="22">
        <f t="shared" si="3"/>
        <v>4</v>
      </c>
      <c r="I35" s="22">
        <f t="shared" si="4"/>
        <v>34</v>
      </c>
      <c r="J35" s="22">
        <f t="shared" si="4"/>
        <v>-30</v>
      </c>
      <c r="L35" s="8">
        <f t="shared" si="9"/>
        <v>1.1390470898735936</v>
      </c>
      <c r="M35" s="8">
        <f t="shared" si="10"/>
        <v>1.080642982574632</v>
      </c>
    </row>
    <row r="36" spans="1:13" ht="17.25">
      <c r="A36" s="21" t="s">
        <v>33</v>
      </c>
      <c r="B36" s="22">
        <f t="shared" si="1"/>
        <v>354</v>
      </c>
      <c r="C36" s="22">
        <v>225</v>
      </c>
      <c r="D36" s="22">
        <v>129</v>
      </c>
      <c r="E36" s="22">
        <f t="shared" si="2"/>
        <v>354</v>
      </c>
      <c r="F36" s="22">
        <v>223</v>
      </c>
      <c r="G36" s="22">
        <v>131</v>
      </c>
      <c r="H36" s="22">
        <f t="shared" si="3"/>
        <v>0</v>
      </c>
      <c r="I36" s="22">
        <f t="shared" si="4"/>
        <v>2</v>
      </c>
      <c r="J36" s="22">
        <f t="shared" si="4"/>
        <v>-2</v>
      </c>
      <c r="L36" s="8">
        <f t="shared" si="9"/>
        <v>2.458674815946659</v>
      </c>
      <c r="M36" s="8">
        <f t="shared" si="10"/>
        <v>2.390922598946373</v>
      </c>
    </row>
    <row r="37" spans="1:13" ht="17.25">
      <c r="A37" s="21" t="s">
        <v>34</v>
      </c>
      <c r="B37" s="22">
        <f t="shared" si="1"/>
        <v>68</v>
      </c>
      <c r="C37" s="22">
        <v>43</v>
      </c>
      <c r="D37" s="22">
        <v>25</v>
      </c>
      <c r="E37" s="22">
        <f t="shared" si="2"/>
        <v>87</v>
      </c>
      <c r="F37" s="22">
        <v>54</v>
      </c>
      <c r="G37" s="22">
        <v>33</v>
      </c>
      <c r="H37" s="22">
        <f t="shared" si="3"/>
        <v>-19</v>
      </c>
      <c r="I37" s="22">
        <f t="shared" si="4"/>
        <v>-11</v>
      </c>
      <c r="J37" s="22">
        <f t="shared" si="4"/>
        <v>-8</v>
      </c>
      <c r="L37" s="8">
        <f t="shared" si="9"/>
        <v>0.47228781775246564</v>
      </c>
      <c r="M37" s="8">
        <f t="shared" si="10"/>
        <v>0.5875996217749561</v>
      </c>
    </row>
    <row r="38" spans="1:13" ht="17.25">
      <c r="A38" s="23"/>
      <c r="B38" s="22"/>
      <c r="C38" s="22"/>
      <c r="D38" s="22"/>
      <c r="E38" s="22"/>
      <c r="F38" s="22"/>
      <c r="G38" s="22"/>
      <c r="H38" s="22"/>
      <c r="I38" s="22"/>
      <c r="J38" s="22"/>
      <c r="L38" s="8"/>
      <c r="M38" s="8"/>
    </row>
    <row r="39" spans="1:13" ht="17.25">
      <c r="A39" s="21" t="s">
        <v>35</v>
      </c>
      <c r="B39" s="22">
        <f t="shared" si="1"/>
        <v>113</v>
      </c>
      <c r="C39" s="22">
        <v>78</v>
      </c>
      <c r="D39" s="22">
        <v>35</v>
      </c>
      <c r="E39" s="22">
        <f t="shared" si="2"/>
        <v>130</v>
      </c>
      <c r="F39" s="22">
        <v>74</v>
      </c>
      <c r="G39" s="22">
        <v>56</v>
      </c>
      <c r="H39" s="22">
        <f t="shared" si="3"/>
        <v>-17</v>
      </c>
      <c r="I39" s="22">
        <f t="shared" si="4"/>
        <v>4</v>
      </c>
      <c r="J39" s="22">
        <f t="shared" si="4"/>
        <v>-21</v>
      </c>
      <c r="L39" s="8">
        <f aca="true" t="shared" si="11" ref="L39:L44">B39/+$B$9*100</f>
        <v>0.7848312265592443</v>
      </c>
      <c r="M39" s="8">
        <f aca="true" t="shared" si="12" ref="M39:M44">E39/+$E$9*100</f>
        <v>0.8780224233418885</v>
      </c>
    </row>
    <row r="40" spans="1:13" ht="17.25">
      <c r="A40" s="21" t="s">
        <v>36</v>
      </c>
      <c r="B40" s="22">
        <f t="shared" si="1"/>
        <v>511</v>
      </c>
      <c r="C40" s="22">
        <v>272</v>
      </c>
      <c r="D40" s="22">
        <v>239</v>
      </c>
      <c r="E40" s="22">
        <f t="shared" si="2"/>
        <v>490</v>
      </c>
      <c r="F40" s="22">
        <v>245</v>
      </c>
      <c r="G40" s="22">
        <v>245</v>
      </c>
      <c r="H40" s="22">
        <f t="shared" si="3"/>
        <v>21</v>
      </c>
      <c r="I40" s="22">
        <f t="shared" si="4"/>
        <v>27</v>
      </c>
      <c r="J40" s="22">
        <f t="shared" si="4"/>
        <v>-6</v>
      </c>
      <c r="L40" s="8">
        <f t="shared" si="11"/>
        <v>3.549104042228087</v>
      </c>
      <c r="M40" s="8">
        <f t="shared" si="12"/>
        <v>3.3094691341348104</v>
      </c>
    </row>
    <row r="41" spans="1:13" ht="17.25">
      <c r="A41" s="21" t="s">
        <v>37</v>
      </c>
      <c r="B41" s="22">
        <f t="shared" si="1"/>
        <v>1588</v>
      </c>
      <c r="C41" s="22">
        <v>890</v>
      </c>
      <c r="D41" s="22">
        <v>698</v>
      </c>
      <c r="E41" s="22">
        <f t="shared" si="2"/>
        <v>1736</v>
      </c>
      <c r="F41" s="22">
        <v>920</v>
      </c>
      <c r="G41" s="22">
        <v>816</v>
      </c>
      <c r="H41" s="22">
        <f t="shared" si="3"/>
        <v>-148</v>
      </c>
      <c r="I41" s="22">
        <f t="shared" si="4"/>
        <v>-30</v>
      </c>
      <c r="J41" s="22">
        <f t="shared" si="4"/>
        <v>-118</v>
      </c>
      <c r="L41" s="8">
        <f t="shared" si="11"/>
        <v>11.029309626336993</v>
      </c>
      <c r="M41" s="8">
        <f t="shared" si="12"/>
        <v>11.724976360934756</v>
      </c>
    </row>
    <row r="42" spans="1:13" ht="17.25">
      <c r="A42" s="21" t="s">
        <v>38</v>
      </c>
      <c r="B42" s="22">
        <f t="shared" si="1"/>
        <v>1327</v>
      </c>
      <c r="C42" s="22">
        <v>719</v>
      </c>
      <c r="D42" s="22">
        <v>608</v>
      </c>
      <c r="E42" s="22">
        <f t="shared" si="2"/>
        <v>1370</v>
      </c>
      <c r="F42" s="22">
        <v>690</v>
      </c>
      <c r="G42" s="22">
        <v>680</v>
      </c>
      <c r="H42" s="22">
        <f t="shared" si="3"/>
        <v>-43</v>
      </c>
      <c r="I42" s="22">
        <f t="shared" si="4"/>
        <v>29</v>
      </c>
      <c r="J42" s="22">
        <f t="shared" si="4"/>
        <v>-72</v>
      </c>
      <c r="L42" s="8">
        <f t="shared" si="11"/>
        <v>9.216557855257674</v>
      </c>
      <c r="M42" s="8">
        <f t="shared" si="12"/>
        <v>9.253005538295286</v>
      </c>
    </row>
    <row r="43" spans="1:13" ht="17.25">
      <c r="A43" s="21" t="s">
        <v>39</v>
      </c>
      <c r="B43" s="22">
        <f t="shared" si="1"/>
        <v>140</v>
      </c>
      <c r="C43" s="22">
        <v>72</v>
      </c>
      <c r="D43" s="22">
        <v>68</v>
      </c>
      <c r="E43" s="22">
        <f t="shared" si="2"/>
        <v>143</v>
      </c>
      <c r="F43" s="22">
        <v>67</v>
      </c>
      <c r="G43" s="22">
        <v>76</v>
      </c>
      <c r="H43" s="22">
        <f t="shared" si="3"/>
        <v>-3</v>
      </c>
      <c r="I43" s="22">
        <f t="shared" si="4"/>
        <v>5</v>
      </c>
      <c r="J43" s="22">
        <f t="shared" si="4"/>
        <v>-8</v>
      </c>
      <c r="L43" s="8">
        <f t="shared" si="11"/>
        <v>0.9723572718433114</v>
      </c>
      <c r="M43" s="8">
        <f t="shared" si="12"/>
        <v>0.9658246656760773</v>
      </c>
    </row>
    <row r="44" spans="1:13" ht="17.25">
      <c r="A44" s="21" t="s">
        <v>40</v>
      </c>
      <c r="B44" s="22">
        <f t="shared" si="1"/>
        <v>64</v>
      </c>
      <c r="C44" s="22">
        <v>33</v>
      </c>
      <c r="D44" s="22">
        <v>31</v>
      </c>
      <c r="E44" s="22">
        <f t="shared" si="2"/>
        <v>67</v>
      </c>
      <c r="F44" s="22">
        <v>36</v>
      </c>
      <c r="G44" s="22">
        <v>31</v>
      </c>
      <c r="H44" s="22">
        <f t="shared" si="3"/>
        <v>-3</v>
      </c>
      <c r="I44" s="22">
        <f t="shared" si="4"/>
        <v>-3</v>
      </c>
      <c r="J44" s="22">
        <f t="shared" si="4"/>
        <v>0</v>
      </c>
      <c r="L44" s="8">
        <f t="shared" si="11"/>
        <v>0.4445061814140853</v>
      </c>
      <c r="M44" s="8">
        <f t="shared" si="12"/>
        <v>0.4525192489531271</v>
      </c>
    </row>
    <row r="45" spans="1:13" ht="17.25">
      <c r="A45" s="23"/>
      <c r="B45" s="22"/>
      <c r="C45" s="22"/>
      <c r="D45" s="22"/>
      <c r="E45" s="22"/>
      <c r="F45" s="22"/>
      <c r="G45" s="22"/>
      <c r="H45" s="22"/>
      <c r="I45" s="22"/>
      <c r="J45" s="22"/>
      <c r="L45" s="8"/>
      <c r="M45" s="8"/>
    </row>
    <row r="46" spans="1:13" ht="17.25">
      <c r="A46" s="21" t="s">
        <v>41</v>
      </c>
      <c r="B46" s="22">
        <f t="shared" si="1"/>
        <v>1754</v>
      </c>
      <c r="C46" s="22">
        <v>884</v>
      </c>
      <c r="D46" s="22">
        <v>870</v>
      </c>
      <c r="E46" s="22">
        <f t="shared" si="2"/>
        <v>1641</v>
      </c>
      <c r="F46" s="22">
        <v>871</v>
      </c>
      <c r="G46" s="22">
        <v>770</v>
      </c>
      <c r="H46" s="22">
        <f t="shared" si="3"/>
        <v>113</v>
      </c>
      <c r="I46" s="22">
        <f t="shared" si="4"/>
        <v>13</v>
      </c>
      <c r="J46" s="22">
        <f t="shared" si="4"/>
        <v>100</v>
      </c>
      <c r="L46" s="8">
        <f>B46/+$B$9*100</f>
        <v>12.182247534379776</v>
      </c>
      <c r="M46" s="8">
        <f>E46/+$E$9*100</f>
        <v>11.08334459003107</v>
      </c>
    </row>
    <row r="47" spans="1:13" ht="17.25">
      <c r="A47" s="21" t="s">
        <v>42</v>
      </c>
      <c r="B47" s="22">
        <f t="shared" si="1"/>
        <v>1231</v>
      </c>
      <c r="C47" s="22">
        <v>719</v>
      </c>
      <c r="D47" s="22">
        <v>512</v>
      </c>
      <c r="E47" s="22">
        <f t="shared" si="2"/>
        <v>1208</v>
      </c>
      <c r="F47" s="22">
        <v>664</v>
      </c>
      <c r="G47" s="22">
        <v>544</v>
      </c>
      <c r="H47" s="22">
        <f t="shared" si="3"/>
        <v>23</v>
      </c>
      <c r="I47" s="22">
        <f t="shared" si="4"/>
        <v>55</v>
      </c>
      <c r="J47" s="22">
        <f t="shared" si="4"/>
        <v>-32</v>
      </c>
      <c r="L47" s="8">
        <f>B47/+$B$9*100</f>
        <v>8.549798583136546</v>
      </c>
      <c r="M47" s="8">
        <f>E47/+$E$9*100</f>
        <v>8.15885451843847</v>
      </c>
    </row>
    <row r="48" spans="1:13" ht="17.25">
      <c r="A48" s="21" t="s">
        <v>43</v>
      </c>
      <c r="B48" s="22">
        <f t="shared" si="1"/>
        <v>1312</v>
      </c>
      <c r="C48" s="22">
        <v>765</v>
      </c>
      <c r="D48" s="22">
        <v>547</v>
      </c>
      <c r="E48" s="22">
        <f t="shared" si="2"/>
        <v>1260</v>
      </c>
      <c r="F48" s="22">
        <v>734</v>
      </c>
      <c r="G48" s="22">
        <v>526</v>
      </c>
      <c r="H48" s="22">
        <f t="shared" si="3"/>
        <v>52</v>
      </c>
      <c r="I48" s="22">
        <f t="shared" si="4"/>
        <v>31</v>
      </c>
      <c r="J48" s="22">
        <f t="shared" si="4"/>
        <v>21</v>
      </c>
      <c r="L48" s="8">
        <f>B48/+$B$9*100</f>
        <v>9.112376718988749</v>
      </c>
      <c r="M48" s="8">
        <f>E48/+$E$9*100</f>
        <v>8.510063487775227</v>
      </c>
    </row>
    <row r="49" spans="1:13" ht="17.25">
      <c r="A49" s="21" t="s">
        <v>44</v>
      </c>
      <c r="B49" s="22">
        <f t="shared" si="1"/>
        <v>354</v>
      </c>
      <c r="C49" s="22">
        <v>220</v>
      </c>
      <c r="D49" s="22">
        <v>134</v>
      </c>
      <c r="E49" s="22">
        <f t="shared" si="2"/>
        <v>341</v>
      </c>
      <c r="F49" s="22">
        <v>197</v>
      </c>
      <c r="G49" s="22">
        <v>144</v>
      </c>
      <c r="H49" s="22">
        <f t="shared" si="3"/>
        <v>13</v>
      </c>
      <c r="I49" s="22">
        <f t="shared" si="4"/>
        <v>23</v>
      </c>
      <c r="J49" s="22">
        <f t="shared" si="4"/>
        <v>-10</v>
      </c>
      <c r="L49" s="8">
        <f>B49/+$B$9*100</f>
        <v>2.458674815946659</v>
      </c>
      <c r="M49" s="8">
        <f>E49/+$E$9*100</f>
        <v>2.3031203566121845</v>
      </c>
    </row>
    <row r="50" spans="1:13" ht="17.25">
      <c r="A50" s="23"/>
      <c r="B50" s="22"/>
      <c r="C50" s="22"/>
      <c r="D50" s="22"/>
      <c r="E50" s="22"/>
      <c r="F50" s="22"/>
      <c r="G50" s="22"/>
      <c r="H50" s="22"/>
      <c r="I50" s="22"/>
      <c r="J50" s="22"/>
      <c r="L50" s="8"/>
      <c r="M50" s="8"/>
    </row>
    <row r="51" spans="1:13" ht="17.25">
      <c r="A51" s="21" t="s">
        <v>45</v>
      </c>
      <c r="B51" s="22">
        <f t="shared" si="1"/>
        <v>97</v>
      </c>
      <c r="C51" s="22">
        <v>56</v>
      </c>
      <c r="D51" s="22">
        <v>41</v>
      </c>
      <c r="E51" s="22">
        <f t="shared" si="2"/>
        <v>94</v>
      </c>
      <c r="F51" s="22">
        <v>53</v>
      </c>
      <c r="G51" s="22">
        <v>41</v>
      </c>
      <c r="H51" s="22">
        <f t="shared" si="3"/>
        <v>3</v>
      </c>
      <c r="I51" s="22">
        <f t="shared" si="4"/>
        <v>3</v>
      </c>
      <c r="J51" s="22">
        <f t="shared" si="4"/>
        <v>0</v>
      </c>
      <c r="L51" s="8">
        <f>B51/+$B$9*100</f>
        <v>0.673704681205723</v>
      </c>
      <c r="M51" s="8">
        <f>E51/+$E$9*100</f>
        <v>0.6348777522625962</v>
      </c>
    </row>
    <row r="52" spans="1:13" ht="17.25">
      <c r="A52" s="21" t="s">
        <v>46</v>
      </c>
      <c r="B52" s="22">
        <f t="shared" si="1"/>
        <v>137</v>
      </c>
      <c r="C52" s="22">
        <v>82</v>
      </c>
      <c r="D52" s="22">
        <v>55</v>
      </c>
      <c r="E52" s="22">
        <f t="shared" si="2"/>
        <v>146</v>
      </c>
      <c r="F52" s="22">
        <v>94</v>
      </c>
      <c r="G52" s="22">
        <v>52</v>
      </c>
      <c r="H52" s="22">
        <f t="shared" si="3"/>
        <v>-9</v>
      </c>
      <c r="I52" s="22">
        <f t="shared" si="4"/>
        <v>-12</v>
      </c>
      <c r="J52" s="22">
        <f t="shared" si="4"/>
        <v>3</v>
      </c>
      <c r="L52" s="8">
        <f>B52/+$B$9*100</f>
        <v>0.9515210445895264</v>
      </c>
      <c r="M52" s="8">
        <f>E52/+$E$9*100</f>
        <v>0.9860867215993515</v>
      </c>
    </row>
    <row r="53" spans="1:13" ht="17.25">
      <c r="A53" s="21" t="s">
        <v>47</v>
      </c>
      <c r="B53" s="22">
        <f t="shared" si="1"/>
        <v>116</v>
      </c>
      <c r="C53" s="22">
        <v>68</v>
      </c>
      <c r="D53" s="22">
        <v>48</v>
      </c>
      <c r="E53" s="22">
        <f t="shared" si="2"/>
        <v>119</v>
      </c>
      <c r="F53" s="22">
        <v>73</v>
      </c>
      <c r="G53" s="22">
        <v>46</v>
      </c>
      <c r="H53" s="22">
        <f t="shared" si="3"/>
        <v>-3</v>
      </c>
      <c r="I53" s="22">
        <f t="shared" si="4"/>
        <v>-5</v>
      </c>
      <c r="J53" s="22">
        <f t="shared" si="4"/>
        <v>2</v>
      </c>
      <c r="L53" s="8">
        <f>B53/+$B$9*100</f>
        <v>0.8056674538130295</v>
      </c>
      <c r="M53" s="8">
        <f>E53/+$E$9*100</f>
        <v>0.8037282182898824</v>
      </c>
    </row>
    <row r="54" spans="1:13" ht="17.25">
      <c r="A54" s="21" t="s">
        <v>48</v>
      </c>
      <c r="B54" s="22">
        <f t="shared" si="1"/>
        <v>74</v>
      </c>
      <c r="C54" s="22">
        <v>40</v>
      </c>
      <c r="D54" s="22">
        <v>34</v>
      </c>
      <c r="E54" s="22">
        <f t="shared" si="2"/>
        <v>65</v>
      </c>
      <c r="F54" s="22">
        <v>37</v>
      </c>
      <c r="G54" s="22">
        <v>28</v>
      </c>
      <c r="H54" s="22">
        <f t="shared" si="3"/>
        <v>9</v>
      </c>
      <c r="I54" s="22">
        <f t="shared" si="4"/>
        <v>3</v>
      </c>
      <c r="J54" s="22">
        <f t="shared" si="4"/>
        <v>6</v>
      </c>
      <c r="L54" s="8">
        <f>B54/+$B$9*100</f>
        <v>0.5139602722600362</v>
      </c>
      <c r="M54" s="8">
        <f>E54/+$E$9*100</f>
        <v>0.43901121167094426</v>
      </c>
    </row>
    <row r="55" spans="1:13" ht="17.25">
      <c r="A55" s="23"/>
      <c r="B55" s="22"/>
      <c r="C55" s="22"/>
      <c r="D55" s="22"/>
      <c r="E55" s="22"/>
      <c r="F55" s="22"/>
      <c r="G55" s="22"/>
      <c r="H55" s="22"/>
      <c r="I55" s="22"/>
      <c r="J55" s="22"/>
      <c r="L55" s="8"/>
      <c r="M55" s="8"/>
    </row>
    <row r="56" spans="1:13" ht="17.25">
      <c r="A56" s="21" t="s">
        <v>49</v>
      </c>
      <c r="B56" s="22">
        <f t="shared" si="1"/>
        <v>426</v>
      </c>
      <c r="C56" s="22">
        <v>250</v>
      </c>
      <c r="D56" s="22">
        <v>176</v>
      </c>
      <c r="E56" s="22">
        <f t="shared" si="2"/>
        <v>450</v>
      </c>
      <c r="F56" s="22">
        <v>268</v>
      </c>
      <c r="G56" s="22">
        <v>182</v>
      </c>
      <c r="H56" s="22">
        <f t="shared" si="3"/>
        <v>-24</v>
      </c>
      <c r="I56" s="22">
        <f t="shared" si="4"/>
        <v>-18</v>
      </c>
      <c r="J56" s="22">
        <f t="shared" si="4"/>
        <v>-6</v>
      </c>
      <c r="L56" s="8">
        <f aca="true" t="shared" si="13" ref="L56:L63">B56/+$B$9*100</f>
        <v>2.958744270037505</v>
      </c>
      <c r="M56" s="8">
        <f aca="true" t="shared" si="14" ref="M56:M63">E56/+$E$9*100</f>
        <v>3.0393083884911523</v>
      </c>
    </row>
    <row r="57" spans="1:13" ht="17.25">
      <c r="A57" s="21" t="s">
        <v>50</v>
      </c>
      <c r="B57" s="22">
        <f t="shared" si="1"/>
        <v>49</v>
      </c>
      <c r="C57" s="22">
        <v>26</v>
      </c>
      <c r="D57" s="22">
        <v>23</v>
      </c>
      <c r="E57" s="22">
        <f t="shared" si="2"/>
        <v>33</v>
      </c>
      <c r="F57" s="22">
        <v>22</v>
      </c>
      <c r="G57" s="22">
        <v>11</v>
      </c>
      <c r="H57" s="22">
        <f t="shared" si="3"/>
        <v>16</v>
      </c>
      <c r="I57" s="22">
        <f t="shared" si="4"/>
        <v>4</v>
      </c>
      <c r="J57" s="22">
        <f t="shared" si="4"/>
        <v>12</v>
      </c>
      <c r="L57" s="8">
        <f t="shared" si="13"/>
        <v>0.34032504514515904</v>
      </c>
      <c r="M57" s="8">
        <f t="shared" si="14"/>
        <v>0.22288261515601782</v>
      </c>
    </row>
    <row r="58" spans="1:13" ht="17.25">
      <c r="A58" s="21" t="s">
        <v>51</v>
      </c>
      <c r="B58" s="22">
        <f t="shared" si="1"/>
        <v>84</v>
      </c>
      <c r="C58" s="22">
        <v>43</v>
      </c>
      <c r="D58" s="22">
        <v>41</v>
      </c>
      <c r="E58" s="22">
        <f t="shared" si="2"/>
        <v>76</v>
      </c>
      <c r="F58" s="22">
        <v>38</v>
      </c>
      <c r="G58" s="22">
        <v>38</v>
      </c>
      <c r="H58" s="22">
        <f t="shared" si="3"/>
        <v>8</v>
      </c>
      <c r="I58" s="22">
        <f t="shared" si="4"/>
        <v>5</v>
      </c>
      <c r="J58" s="22">
        <f t="shared" si="4"/>
        <v>3</v>
      </c>
      <c r="L58" s="8">
        <f t="shared" si="13"/>
        <v>0.5834143631059869</v>
      </c>
      <c r="M58" s="8">
        <f t="shared" si="14"/>
        <v>0.5133054167229502</v>
      </c>
    </row>
    <row r="59" spans="1:13" ht="17.25">
      <c r="A59" s="21" t="s">
        <v>52</v>
      </c>
      <c r="B59" s="22">
        <f t="shared" si="1"/>
        <v>86</v>
      </c>
      <c r="C59" s="22">
        <v>49</v>
      </c>
      <c r="D59" s="22">
        <v>37</v>
      </c>
      <c r="E59" s="22">
        <f t="shared" si="2"/>
        <v>76</v>
      </c>
      <c r="F59" s="22">
        <v>49</v>
      </c>
      <c r="G59" s="22">
        <v>27</v>
      </c>
      <c r="H59" s="22">
        <f t="shared" si="3"/>
        <v>10</v>
      </c>
      <c r="I59" s="22">
        <f t="shared" si="4"/>
        <v>0</v>
      </c>
      <c r="J59" s="22">
        <f t="shared" si="4"/>
        <v>10</v>
      </c>
      <c r="L59" s="8">
        <f t="shared" si="13"/>
        <v>0.5973051812751772</v>
      </c>
      <c r="M59" s="8">
        <f t="shared" si="14"/>
        <v>0.5133054167229502</v>
      </c>
    </row>
    <row r="60" spans="1:13" ht="17.25">
      <c r="A60" s="21" t="s">
        <v>53</v>
      </c>
      <c r="B60" s="22">
        <f t="shared" si="1"/>
        <v>74</v>
      </c>
      <c r="C60" s="22">
        <v>49</v>
      </c>
      <c r="D60" s="22">
        <v>25</v>
      </c>
      <c r="E60" s="22">
        <f t="shared" si="2"/>
        <v>41</v>
      </c>
      <c r="F60" s="22">
        <v>20</v>
      </c>
      <c r="G60" s="22">
        <v>21</v>
      </c>
      <c r="H60" s="22">
        <f t="shared" si="3"/>
        <v>33</v>
      </c>
      <c r="I60" s="22">
        <f t="shared" si="4"/>
        <v>29</v>
      </c>
      <c r="J60" s="22">
        <f t="shared" si="4"/>
        <v>4</v>
      </c>
      <c r="L60" s="8">
        <f t="shared" si="13"/>
        <v>0.5139602722600362</v>
      </c>
      <c r="M60" s="8">
        <f t="shared" si="14"/>
        <v>0.2769147642847494</v>
      </c>
    </row>
    <row r="61" spans="1:13" ht="17.25">
      <c r="A61" s="21" t="s">
        <v>54</v>
      </c>
      <c r="B61" s="22">
        <f t="shared" si="1"/>
        <v>62</v>
      </c>
      <c r="C61" s="22">
        <v>37</v>
      </c>
      <c r="D61" s="22">
        <v>25</v>
      </c>
      <c r="E61" s="22">
        <f t="shared" si="2"/>
        <v>54</v>
      </c>
      <c r="F61" s="22">
        <v>34</v>
      </c>
      <c r="G61" s="22">
        <v>20</v>
      </c>
      <c r="H61" s="22">
        <f t="shared" si="3"/>
        <v>8</v>
      </c>
      <c r="I61" s="22">
        <f t="shared" si="4"/>
        <v>3</v>
      </c>
      <c r="J61" s="22">
        <f t="shared" si="4"/>
        <v>5</v>
      </c>
      <c r="L61" s="8">
        <f t="shared" si="13"/>
        <v>0.4306153632448951</v>
      </c>
      <c r="M61" s="8">
        <f t="shared" si="14"/>
        <v>0.3647170066189383</v>
      </c>
    </row>
    <row r="62" spans="1:13" ht="17.25">
      <c r="A62" s="21" t="s">
        <v>55</v>
      </c>
      <c r="B62" s="22">
        <f t="shared" si="1"/>
        <v>70</v>
      </c>
      <c r="C62" s="22">
        <v>43</v>
      </c>
      <c r="D62" s="22">
        <v>27</v>
      </c>
      <c r="E62" s="22">
        <f t="shared" si="2"/>
        <v>75</v>
      </c>
      <c r="F62" s="22">
        <v>40</v>
      </c>
      <c r="G62" s="22">
        <v>35</v>
      </c>
      <c r="H62" s="22">
        <f t="shared" si="3"/>
        <v>-5</v>
      </c>
      <c r="I62" s="22">
        <f t="shared" si="4"/>
        <v>3</v>
      </c>
      <c r="J62" s="22">
        <f t="shared" si="4"/>
        <v>-8</v>
      </c>
      <c r="L62" s="8">
        <f t="shared" si="13"/>
        <v>0.4861786359216557</v>
      </c>
      <c r="M62" s="8">
        <f t="shared" si="14"/>
        <v>0.5065513980818587</v>
      </c>
    </row>
    <row r="63" spans="1:13" ht="17.25">
      <c r="A63" s="21" t="s">
        <v>56</v>
      </c>
      <c r="B63" s="22">
        <f t="shared" si="1"/>
        <v>64</v>
      </c>
      <c r="C63" s="22">
        <v>42</v>
      </c>
      <c r="D63" s="22">
        <v>22</v>
      </c>
      <c r="E63" s="22">
        <f t="shared" si="2"/>
        <v>62</v>
      </c>
      <c r="F63" s="22">
        <v>34</v>
      </c>
      <c r="G63" s="22">
        <v>28</v>
      </c>
      <c r="H63" s="22">
        <f t="shared" si="3"/>
        <v>2</v>
      </c>
      <c r="I63" s="22">
        <f t="shared" si="4"/>
        <v>8</v>
      </c>
      <c r="J63" s="22">
        <f t="shared" si="4"/>
        <v>-6</v>
      </c>
      <c r="L63" s="8">
        <f t="shared" si="13"/>
        <v>0.4445061814140853</v>
      </c>
      <c r="M63" s="8">
        <f t="shared" si="14"/>
        <v>0.4187491557476698</v>
      </c>
    </row>
    <row r="64" spans="1:13" ht="17.25">
      <c r="A64" s="23"/>
      <c r="B64" s="22"/>
      <c r="C64" s="22"/>
      <c r="D64" s="22"/>
      <c r="E64" s="22"/>
      <c r="F64" s="22"/>
      <c r="G64" s="22"/>
      <c r="H64" s="22"/>
      <c r="I64" s="22"/>
      <c r="J64" s="22"/>
      <c r="L64" s="8"/>
      <c r="M64" s="8"/>
    </row>
    <row r="65" spans="1:13" ht="17.25">
      <c r="A65" s="21" t="s">
        <v>57</v>
      </c>
      <c r="B65" s="22">
        <f t="shared" si="1"/>
        <v>1657</v>
      </c>
      <c r="C65" s="22">
        <v>462</v>
      </c>
      <c r="D65" s="22">
        <v>1195</v>
      </c>
      <c r="E65" s="22">
        <f t="shared" si="2"/>
        <v>1693</v>
      </c>
      <c r="F65" s="22">
        <v>448</v>
      </c>
      <c r="G65" s="22">
        <v>1245</v>
      </c>
      <c r="H65" s="22">
        <f t="shared" si="3"/>
        <v>-36</v>
      </c>
      <c r="I65" s="22">
        <f t="shared" si="4"/>
        <v>14</v>
      </c>
      <c r="J65" s="22">
        <f t="shared" si="4"/>
        <v>-50</v>
      </c>
      <c r="L65" s="8">
        <f>B65/+$B$9*100</f>
        <v>11.50854285317405</v>
      </c>
      <c r="M65" s="8">
        <f>E65/+$E$9*100</f>
        <v>11.434553559367824</v>
      </c>
    </row>
    <row r="66" spans="1:13" ht="17.25">
      <c r="A66" s="21" t="s">
        <v>58</v>
      </c>
      <c r="B66" s="22">
        <f t="shared" si="1"/>
        <v>30</v>
      </c>
      <c r="C66" s="22">
        <v>16</v>
      </c>
      <c r="D66" s="22">
        <v>14</v>
      </c>
      <c r="E66" s="22">
        <f t="shared" si="2"/>
        <v>38</v>
      </c>
      <c r="F66" s="22">
        <v>31</v>
      </c>
      <c r="G66" s="22">
        <v>7</v>
      </c>
      <c r="H66" s="22">
        <f t="shared" si="3"/>
        <v>-8</v>
      </c>
      <c r="I66" s="22">
        <f t="shared" si="4"/>
        <v>-15</v>
      </c>
      <c r="J66" s="22">
        <f t="shared" si="4"/>
        <v>7</v>
      </c>
      <c r="L66" s="8">
        <f>B66/+$B$9*100</f>
        <v>0.2083622725378525</v>
      </c>
      <c r="M66" s="8">
        <f>E66/+$E$9*100</f>
        <v>0.2566527083614751</v>
      </c>
    </row>
    <row r="67" ht="17.25">
      <c r="B67" s="5"/>
    </row>
    <row r="68" spans="1:10" ht="17.2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printOptions horizontalCentered="1"/>
  <pageMargins left="0.5854166666666667" right="0.5854166666666667" top="0.5854166666666667" bottom="0.5854166666666667" header="0.512" footer="0.51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2003-02-03T00:30:46Z</cp:lastPrinted>
  <dcterms:modified xsi:type="dcterms:W3CDTF">2007-01-19T05:44:24Z</dcterms:modified>
  <cp:category/>
  <cp:version/>
  <cp:contentType/>
  <cp:contentStatus/>
</cp:coreProperties>
</file>