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第３表" sheetId="1" r:id="rId1"/>
  </sheets>
  <definedNames>
    <definedName name="_xlnm.Print_Area" localSheetId="0">'第３表'!$A$1:$K$32</definedName>
  </definedNames>
  <calcPr fullCalcOnLoad="1"/>
</workbook>
</file>

<file path=xl/sharedStrings.xml><?xml version="1.0" encoding="utf-8"?>
<sst xmlns="http://schemas.openxmlformats.org/spreadsheetml/2006/main" count="82" uniqueCount="30">
  <si>
    <t>総　数</t>
  </si>
  <si>
    <t>男</t>
  </si>
  <si>
    <t>女</t>
  </si>
  <si>
    <t>総　　数</t>
  </si>
  <si>
    <t xml:space="preserve"> １　 月</t>
  </si>
  <si>
    <t xml:space="preserve"> ２　 月</t>
  </si>
  <si>
    <t xml:space="preserve"> ３ 　月</t>
  </si>
  <si>
    <t xml:space="preserve"> ４ 　月</t>
  </si>
  <si>
    <t xml:space="preserve"> ５ 　月</t>
  </si>
  <si>
    <t xml:space="preserve"> ６　 月</t>
  </si>
  <si>
    <t xml:space="preserve"> ７ 　月</t>
  </si>
  <si>
    <t xml:space="preserve"> ８ 　月</t>
  </si>
  <si>
    <t xml:space="preserve"> ９ 　月</t>
  </si>
  <si>
    <t>１０　月</t>
  </si>
  <si>
    <t>１１　月</t>
  </si>
  <si>
    <t>１２　月</t>
  </si>
  <si>
    <t>死 　　 亡</t>
  </si>
  <si>
    <t xml:space="preserve">　　第３表　月 別 自 然 動 態 </t>
  </si>
  <si>
    <t>月　次</t>
  </si>
  <si>
    <t>自然増減</t>
  </si>
  <si>
    <t>出 　 　生</t>
  </si>
  <si>
    <t>-</t>
  </si>
  <si>
    <t>-</t>
  </si>
  <si>
    <t>-</t>
  </si>
  <si>
    <t>-</t>
  </si>
  <si>
    <t>-</t>
  </si>
  <si>
    <t>-</t>
  </si>
  <si>
    <t>実　　数（人）</t>
  </si>
  <si>
    <t>割　　合（％）</t>
  </si>
  <si>
    <t>（Ｈ２９．１．１～Ｈ２９．１２．３１）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</si>
</sst>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\ \ _ "/>
    <numFmt numFmtId="179" formatCode="#,##0\ _ "/>
    <numFmt numFmtId="180" formatCode="0_ ;[Red]\-0\ "/>
    <numFmt numFmtId="181" formatCode="0.0_ ;[Red]\-0.0\ "/>
  </numFmts>
  <fonts count="44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ゴシック"/>
      <family val="3"/>
    </font>
    <font>
      <sz val="7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176" fontId="6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81" fontId="6" fillId="34" borderId="16" xfId="47" applyNumberFormat="1" applyFont="1" applyFill="1" applyBorder="1" applyAlignment="1">
      <alignment vertical="center"/>
    </xf>
    <xf numFmtId="181" fontId="6" fillId="34" borderId="17" xfId="47" applyNumberFormat="1" applyFont="1" applyFill="1" applyBorder="1" applyAlignment="1">
      <alignment vertical="center"/>
    </xf>
    <xf numFmtId="181" fontId="6" fillId="34" borderId="18" xfId="47" applyNumberFormat="1" applyFont="1" applyFill="1" applyBorder="1" applyAlignment="1">
      <alignment vertical="center"/>
    </xf>
    <xf numFmtId="181" fontId="6" fillId="34" borderId="19" xfId="47" applyNumberFormat="1" applyFont="1" applyFill="1" applyBorder="1" applyAlignment="1">
      <alignment vertical="center"/>
    </xf>
    <xf numFmtId="181" fontId="6" fillId="0" borderId="20" xfId="47" applyNumberFormat="1" applyFont="1" applyBorder="1" applyAlignment="1">
      <alignment vertical="center"/>
    </xf>
    <xf numFmtId="181" fontId="6" fillId="0" borderId="0" xfId="47" applyNumberFormat="1" applyFont="1" applyBorder="1" applyAlignment="1">
      <alignment vertical="center"/>
    </xf>
    <xf numFmtId="181" fontId="6" fillId="0" borderId="21" xfId="47" applyNumberFormat="1" applyFont="1" applyFill="1" applyBorder="1" applyAlignment="1">
      <alignment vertical="center"/>
    </xf>
    <xf numFmtId="181" fontId="6" fillId="0" borderId="22" xfId="47" applyNumberFormat="1" applyFont="1" applyFill="1" applyBorder="1" applyAlignment="1">
      <alignment vertical="center"/>
    </xf>
    <xf numFmtId="181" fontId="6" fillId="0" borderId="23" xfId="47" applyNumberFormat="1" applyFont="1" applyFill="1" applyBorder="1" applyAlignment="1">
      <alignment vertical="center"/>
    </xf>
    <xf numFmtId="181" fontId="6" fillId="0" borderId="15" xfId="47" applyNumberFormat="1" applyFont="1" applyBorder="1" applyAlignment="1">
      <alignment vertical="center"/>
    </xf>
    <xf numFmtId="181" fontId="6" fillId="0" borderId="24" xfId="47" applyNumberFormat="1" applyFont="1" applyBorder="1" applyAlignment="1">
      <alignment vertical="center"/>
    </xf>
    <xf numFmtId="181" fontId="6" fillId="0" borderId="25" xfId="47" applyNumberFormat="1" applyFont="1" applyFill="1" applyBorder="1" applyAlignment="1">
      <alignment vertical="center"/>
    </xf>
    <xf numFmtId="181" fontId="6" fillId="0" borderId="26" xfId="47" applyNumberFormat="1" applyFont="1" applyFill="1" applyBorder="1" applyAlignment="1">
      <alignment vertical="center"/>
    </xf>
    <xf numFmtId="181" fontId="6" fillId="0" borderId="27" xfId="47" applyNumberFormat="1" applyFont="1" applyFill="1" applyBorder="1" applyAlignment="1">
      <alignment vertical="center"/>
    </xf>
    <xf numFmtId="181" fontId="6" fillId="34" borderId="16" xfId="47" applyNumberFormat="1" applyFont="1" applyFill="1" applyBorder="1" applyAlignment="1">
      <alignment horizontal="right" vertical="center"/>
    </xf>
    <xf numFmtId="181" fontId="6" fillId="34" borderId="17" xfId="47" applyNumberFormat="1" applyFont="1" applyFill="1" applyBorder="1" applyAlignment="1">
      <alignment horizontal="right" vertical="center"/>
    </xf>
    <xf numFmtId="181" fontId="6" fillId="34" borderId="18" xfId="47" applyNumberFormat="1" applyFont="1" applyFill="1" applyBorder="1" applyAlignment="1">
      <alignment horizontal="right" vertical="center"/>
    </xf>
    <xf numFmtId="181" fontId="6" fillId="0" borderId="20" xfId="47" applyNumberFormat="1" applyFont="1" applyBorder="1" applyAlignment="1">
      <alignment horizontal="right" vertical="center"/>
    </xf>
    <xf numFmtId="181" fontId="6" fillId="0" borderId="21" xfId="47" applyNumberFormat="1" applyFont="1" applyBorder="1" applyAlignment="1">
      <alignment horizontal="right" vertical="center"/>
    </xf>
    <xf numFmtId="181" fontId="6" fillId="0" borderId="0" xfId="47" applyNumberFormat="1" applyFont="1" applyBorder="1" applyAlignment="1">
      <alignment horizontal="right" vertical="center"/>
    </xf>
    <xf numFmtId="181" fontId="6" fillId="0" borderId="21" xfId="47" applyNumberFormat="1" applyFont="1" applyBorder="1" applyAlignment="1" quotePrefix="1">
      <alignment horizontal="right" vertical="center"/>
    </xf>
    <xf numFmtId="181" fontId="6" fillId="0" borderId="15" xfId="47" applyNumberFormat="1" applyFont="1" applyBorder="1" applyAlignment="1">
      <alignment horizontal="right" vertical="center"/>
    </xf>
    <xf numFmtId="181" fontId="6" fillId="0" borderId="25" xfId="47" applyNumberFormat="1" applyFont="1" applyBorder="1" applyAlignment="1">
      <alignment horizontal="right" vertical="center"/>
    </xf>
    <xf numFmtId="181" fontId="6" fillId="0" borderId="24" xfId="47" applyNumberFormat="1" applyFont="1" applyBorder="1" applyAlignment="1">
      <alignment horizontal="right" vertical="center"/>
    </xf>
    <xf numFmtId="38" fontId="6" fillId="34" borderId="20" xfId="47" applyFont="1" applyFill="1" applyBorder="1" applyAlignment="1">
      <alignment vertical="center"/>
    </xf>
    <xf numFmtId="38" fontId="6" fillId="34" borderId="21" xfId="47" applyFont="1" applyFill="1" applyBorder="1" applyAlignment="1">
      <alignment vertical="center"/>
    </xf>
    <xf numFmtId="38" fontId="6" fillId="34" borderId="0" xfId="47" applyFont="1" applyFill="1" applyBorder="1" applyAlignment="1">
      <alignment vertical="center"/>
    </xf>
    <xf numFmtId="38" fontId="6" fillId="34" borderId="14" xfId="47" applyFont="1" applyFill="1" applyBorder="1" applyAlignment="1">
      <alignment vertical="center"/>
    </xf>
    <xf numFmtId="38" fontId="6" fillId="34" borderId="17" xfId="47" applyFont="1" applyFill="1" applyBorder="1" applyAlignment="1">
      <alignment vertical="center"/>
    </xf>
    <xf numFmtId="38" fontId="6" fillId="34" borderId="18" xfId="47" applyFont="1" applyFill="1" applyBorder="1" applyAlignment="1">
      <alignment vertical="center"/>
    </xf>
    <xf numFmtId="38" fontId="6" fillId="34" borderId="23" xfId="47" applyFont="1" applyFill="1" applyBorder="1" applyAlignment="1">
      <alignment vertical="center"/>
    </xf>
    <xf numFmtId="38" fontId="6" fillId="0" borderId="20" xfId="47" applyFont="1" applyBorder="1" applyAlignment="1">
      <alignment vertical="center"/>
    </xf>
    <xf numFmtId="38" fontId="6" fillId="0" borderId="21" xfId="47" applyFont="1" applyBorder="1" applyAlignment="1">
      <alignment vertical="center"/>
    </xf>
    <xf numFmtId="38" fontId="6" fillId="0" borderId="0" xfId="47" applyFont="1" applyBorder="1" applyAlignment="1">
      <alignment vertical="center"/>
    </xf>
    <xf numFmtId="38" fontId="6" fillId="0" borderId="21" xfId="47" applyFont="1" applyFill="1" applyBorder="1" applyAlignment="1">
      <alignment vertical="center"/>
    </xf>
    <xf numFmtId="38" fontId="6" fillId="0" borderId="22" xfId="47" applyFont="1" applyFill="1" applyBorder="1" applyAlignment="1">
      <alignment vertical="center"/>
    </xf>
    <xf numFmtId="38" fontId="6" fillId="0" borderId="23" xfId="47" applyFont="1" applyFill="1" applyBorder="1" applyAlignment="1">
      <alignment vertical="center"/>
    </xf>
    <xf numFmtId="0" fontId="8" fillId="0" borderId="24" xfId="0" applyFont="1" applyBorder="1" applyAlignment="1">
      <alignment/>
    </xf>
    <xf numFmtId="0" fontId="9" fillId="0" borderId="24" xfId="0" applyFont="1" applyBorder="1" applyAlignment="1">
      <alignment/>
    </xf>
    <xf numFmtId="0" fontId="4" fillId="0" borderId="28" xfId="0" applyFont="1" applyFill="1" applyBorder="1" applyAlignment="1">
      <alignment horizontal="center" vertical="center" textRotation="255"/>
    </xf>
    <xf numFmtId="0" fontId="4" fillId="0" borderId="29" xfId="0" applyFont="1" applyFill="1" applyBorder="1" applyAlignment="1">
      <alignment horizontal="center" vertical="center" textRotation="255"/>
    </xf>
    <xf numFmtId="0" fontId="4" fillId="0" borderId="30" xfId="0" applyFont="1" applyFill="1" applyBorder="1" applyAlignment="1">
      <alignment horizontal="center" vertical="center" textRotation="255"/>
    </xf>
    <xf numFmtId="0" fontId="6" fillId="0" borderId="31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textRotation="255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showOutlineSymbols="0" view="pageBreakPreview" zoomScale="87" zoomScaleNormal="87" zoomScaleSheetLayoutView="87" zoomScalePageLayoutView="0" workbookViewId="0" topLeftCell="A18">
      <selection activeCell="G25" sqref="G25"/>
    </sheetView>
  </sheetViews>
  <sheetFormatPr defaultColWidth="10.66015625" defaultRowHeight="18"/>
  <cols>
    <col min="1" max="1" width="5.33203125" style="2" customWidth="1"/>
    <col min="2" max="2" width="9" style="2" customWidth="1"/>
    <col min="3" max="12" width="6.66015625" style="2" customWidth="1"/>
    <col min="13" max="16384" width="10.66015625" style="2" customWidth="1"/>
  </cols>
  <sheetData>
    <row r="1" spans="1:12" ht="18.75" customHeight="1">
      <c r="A1" s="4" t="s">
        <v>17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2:12" ht="18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75" customHeight="1" thickBot="1">
      <c r="A3" s="58" t="s">
        <v>29</v>
      </c>
      <c r="B3" s="57"/>
      <c r="C3" s="57"/>
      <c r="D3" s="57"/>
      <c r="E3" s="4"/>
      <c r="F3" s="4"/>
      <c r="G3" s="4"/>
      <c r="H3" s="4"/>
      <c r="I3" s="4"/>
      <c r="J3" s="4"/>
      <c r="K3" s="7"/>
      <c r="L3" s="5"/>
    </row>
    <row r="4" spans="1:12" ht="24.75" customHeight="1">
      <c r="A4" s="66" t="s">
        <v>18</v>
      </c>
      <c r="B4" s="67"/>
      <c r="C4" s="62" t="s">
        <v>19</v>
      </c>
      <c r="D4" s="63"/>
      <c r="E4" s="64"/>
      <c r="F4" s="62" t="s">
        <v>20</v>
      </c>
      <c r="G4" s="63"/>
      <c r="H4" s="64"/>
      <c r="I4" s="62" t="s">
        <v>16</v>
      </c>
      <c r="J4" s="63"/>
      <c r="K4" s="65"/>
      <c r="L4" s="5"/>
    </row>
    <row r="5" spans="1:12" ht="24.75" customHeight="1">
      <c r="A5" s="68"/>
      <c r="B5" s="69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>
      <c r="A6" s="59" t="s">
        <v>27</v>
      </c>
      <c r="B6" s="17" t="s">
        <v>3</v>
      </c>
      <c r="C6" s="44">
        <f>D6+E6</f>
        <v>-3221</v>
      </c>
      <c r="D6" s="45">
        <f>SUM(D7:D18)</f>
        <v>-1458</v>
      </c>
      <c r="E6" s="46">
        <f>SUM(E7:E18)</f>
        <v>-1763</v>
      </c>
      <c r="F6" s="47">
        <f>G6+H6</f>
        <v>4329</v>
      </c>
      <c r="G6" s="48">
        <f>SUM(G7:G18)</f>
        <v>2238</v>
      </c>
      <c r="H6" s="49">
        <f>SUM(H7:H18)</f>
        <v>2091</v>
      </c>
      <c r="I6" s="46">
        <f>J6+K6</f>
        <v>7550</v>
      </c>
      <c r="J6" s="45">
        <f>SUM(J7:J18)</f>
        <v>3696</v>
      </c>
      <c r="K6" s="50">
        <f>SUM(K7:K18)</f>
        <v>3854</v>
      </c>
      <c r="L6" s="10"/>
    </row>
    <row r="7" spans="1:12" ht="24.75" customHeight="1">
      <c r="A7" s="60"/>
      <c r="B7" s="16" t="s">
        <v>4</v>
      </c>
      <c r="C7" s="51">
        <f aca="true" t="shared" si="0" ref="C7:C18">D7+E7</f>
        <v>-443</v>
      </c>
      <c r="D7" s="52">
        <f aca="true" t="shared" si="1" ref="D7:D18">G7-J7</f>
        <v>-172</v>
      </c>
      <c r="E7" s="53">
        <f aca="true" t="shared" si="2" ref="E7:E18">H7-K7</f>
        <v>-271</v>
      </c>
      <c r="F7" s="51">
        <f>G7+H7</f>
        <v>342</v>
      </c>
      <c r="G7" s="54">
        <v>195</v>
      </c>
      <c r="H7" s="55">
        <v>147</v>
      </c>
      <c r="I7" s="53">
        <f>J7+K7</f>
        <v>785</v>
      </c>
      <c r="J7" s="54">
        <v>367</v>
      </c>
      <c r="K7" s="56">
        <v>418</v>
      </c>
      <c r="L7" s="6"/>
    </row>
    <row r="8" spans="1:12" ht="24.75" customHeight="1">
      <c r="A8" s="60"/>
      <c r="B8" s="16" t="s">
        <v>5</v>
      </c>
      <c r="C8" s="51">
        <f t="shared" si="0"/>
        <v>-337</v>
      </c>
      <c r="D8" s="52">
        <f t="shared" si="1"/>
        <v>-163</v>
      </c>
      <c r="E8" s="53">
        <f t="shared" si="2"/>
        <v>-174</v>
      </c>
      <c r="F8" s="51">
        <f aca="true" t="shared" si="3" ref="F8:F18">G8+H8</f>
        <v>321</v>
      </c>
      <c r="G8" s="54">
        <v>165</v>
      </c>
      <c r="H8" s="55">
        <v>156</v>
      </c>
      <c r="I8" s="53">
        <f aca="true" t="shared" si="4" ref="I8:I18">J8+K8</f>
        <v>658</v>
      </c>
      <c r="J8" s="54">
        <v>328</v>
      </c>
      <c r="K8" s="56">
        <v>330</v>
      </c>
      <c r="L8" s="6"/>
    </row>
    <row r="9" spans="1:12" ht="24.75" customHeight="1">
      <c r="A9" s="60"/>
      <c r="B9" s="16" t="s">
        <v>6</v>
      </c>
      <c r="C9" s="51">
        <f t="shared" si="0"/>
        <v>-334</v>
      </c>
      <c r="D9" s="52">
        <f t="shared" si="1"/>
        <v>-170</v>
      </c>
      <c r="E9" s="53">
        <f t="shared" si="2"/>
        <v>-164</v>
      </c>
      <c r="F9" s="51">
        <f t="shared" si="3"/>
        <v>389</v>
      </c>
      <c r="G9" s="54">
        <v>195</v>
      </c>
      <c r="H9" s="55">
        <v>194</v>
      </c>
      <c r="I9" s="53">
        <f t="shared" si="4"/>
        <v>723</v>
      </c>
      <c r="J9" s="54">
        <v>365</v>
      </c>
      <c r="K9" s="56">
        <v>358</v>
      </c>
      <c r="L9" s="6"/>
    </row>
    <row r="10" spans="1:12" ht="24.75" customHeight="1">
      <c r="A10" s="60"/>
      <c r="B10" s="16" t="s">
        <v>7</v>
      </c>
      <c r="C10" s="51">
        <f t="shared" si="0"/>
        <v>-237</v>
      </c>
      <c r="D10" s="52">
        <f t="shared" si="1"/>
        <v>-125</v>
      </c>
      <c r="E10" s="53">
        <f t="shared" si="2"/>
        <v>-112</v>
      </c>
      <c r="F10" s="51">
        <f t="shared" si="3"/>
        <v>348</v>
      </c>
      <c r="G10" s="54">
        <v>170</v>
      </c>
      <c r="H10" s="55">
        <v>178</v>
      </c>
      <c r="I10" s="53">
        <f t="shared" si="4"/>
        <v>585</v>
      </c>
      <c r="J10" s="54">
        <v>295</v>
      </c>
      <c r="K10" s="56">
        <v>290</v>
      </c>
      <c r="L10" s="6"/>
    </row>
    <row r="11" spans="1:12" ht="24.75" customHeight="1">
      <c r="A11" s="60"/>
      <c r="B11" s="16" t="s">
        <v>8</v>
      </c>
      <c r="C11" s="51">
        <f t="shared" si="0"/>
        <v>-261</v>
      </c>
      <c r="D11" s="52">
        <f t="shared" si="1"/>
        <v>-92</v>
      </c>
      <c r="E11" s="53">
        <f t="shared" si="2"/>
        <v>-169</v>
      </c>
      <c r="F11" s="51">
        <f t="shared" si="3"/>
        <v>379</v>
      </c>
      <c r="G11" s="54">
        <v>218</v>
      </c>
      <c r="H11" s="55">
        <v>161</v>
      </c>
      <c r="I11" s="53">
        <f t="shared" si="4"/>
        <v>640</v>
      </c>
      <c r="J11" s="54">
        <v>310</v>
      </c>
      <c r="K11" s="56">
        <v>330</v>
      </c>
      <c r="L11" s="6"/>
    </row>
    <row r="12" spans="1:12" ht="24.75" customHeight="1">
      <c r="A12" s="60"/>
      <c r="B12" s="16" t="s">
        <v>9</v>
      </c>
      <c r="C12" s="51">
        <f t="shared" si="0"/>
        <v>-180</v>
      </c>
      <c r="D12" s="52">
        <f t="shared" si="1"/>
        <v>-91</v>
      </c>
      <c r="E12" s="53">
        <f t="shared" si="2"/>
        <v>-89</v>
      </c>
      <c r="F12" s="51">
        <f t="shared" si="3"/>
        <v>351</v>
      </c>
      <c r="G12" s="54">
        <v>167</v>
      </c>
      <c r="H12" s="55">
        <v>184</v>
      </c>
      <c r="I12" s="53">
        <f t="shared" si="4"/>
        <v>531</v>
      </c>
      <c r="J12" s="54">
        <v>258</v>
      </c>
      <c r="K12" s="56">
        <v>273</v>
      </c>
      <c r="L12" s="6"/>
    </row>
    <row r="13" spans="1:12" ht="24.75" customHeight="1">
      <c r="A13" s="60"/>
      <c r="B13" s="16" t="s">
        <v>10</v>
      </c>
      <c r="C13" s="51">
        <f t="shared" si="0"/>
        <v>-194</v>
      </c>
      <c r="D13" s="52">
        <f t="shared" si="1"/>
        <v>-97</v>
      </c>
      <c r="E13" s="53">
        <f t="shared" si="2"/>
        <v>-97</v>
      </c>
      <c r="F13" s="51">
        <f t="shared" si="3"/>
        <v>365</v>
      </c>
      <c r="G13" s="54">
        <v>182</v>
      </c>
      <c r="H13" s="55">
        <v>183</v>
      </c>
      <c r="I13" s="53">
        <f t="shared" si="4"/>
        <v>559</v>
      </c>
      <c r="J13" s="54">
        <v>279</v>
      </c>
      <c r="K13" s="56">
        <v>280</v>
      </c>
      <c r="L13" s="6"/>
    </row>
    <row r="14" spans="1:12" ht="24.75" customHeight="1">
      <c r="A14" s="60"/>
      <c r="B14" s="16" t="s">
        <v>11</v>
      </c>
      <c r="C14" s="51">
        <f t="shared" si="0"/>
        <v>-191</v>
      </c>
      <c r="D14" s="52">
        <f t="shared" si="1"/>
        <v>-72</v>
      </c>
      <c r="E14" s="53">
        <f t="shared" si="2"/>
        <v>-119</v>
      </c>
      <c r="F14" s="51">
        <f t="shared" si="3"/>
        <v>375</v>
      </c>
      <c r="G14" s="54">
        <v>204</v>
      </c>
      <c r="H14" s="55">
        <v>171</v>
      </c>
      <c r="I14" s="53">
        <f t="shared" si="4"/>
        <v>566</v>
      </c>
      <c r="J14" s="54">
        <v>276</v>
      </c>
      <c r="K14" s="56">
        <v>290</v>
      </c>
      <c r="L14" s="6"/>
    </row>
    <row r="15" spans="1:12" ht="24.75" customHeight="1">
      <c r="A15" s="60"/>
      <c r="B15" s="16" t="s">
        <v>12</v>
      </c>
      <c r="C15" s="51">
        <f t="shared" si="0"/>
        <v>-209</v>
      </c>
      <c r="D15" s="52">
        <f t="shared" si="1"/>
        <v>-115</v>
      </c>
      <c r="E15" s="53">
        <f t="shared" si="2"/>
        <v>-94</v>
      </c>
      <c r="F15" s="51">
        <f t="shared" si="3"/>
        <v>352</v>
      </c>
      <c r="G15" s="54">
        <v>155</v>
      </c>
      <c r="H15" s="55">
        <v>197</v>
      </c>
      <c r="I15" s="53">
        <f t="shared" si="4"/>
        <v>561</v>
      </c>
      <c r="J15" s="54">
        <v>270</v>
      </c>
      <c r="K15" s="56">
        <v>291</v>
      </c>
      <c r="L15" s="6"/>
    </row>
    <row r="16" spans="1:12" ht="24.75" customHeight="1">
      <c r="A16" s="60"/>
      <c r="B16" s="16" t="s">
        <v>13</v>
      </c>
      <c r="C16" s="51">
        <f t="shared" si="0"/>
        <v>-234</v>
      </c>
      <c r="D16" s="52">
        <f t="shared" si="1"/>
        <v>-117</v>
      </c>
      <c r="E16" s="53">
        <f t="shared" si="2"/>
        <v>-117</v>
      </c>
      <c r="F16" s="51">
        <f t="shared" si="3"/>
        <v>384</v>
      </c>
      <c r="G16" s="54">
        <v>195</v>
      </c>
      <c r="H16" s="55">
        <v>189</v>
      </c>
      <c r="I16" s="53">
        <f t="shared" si="4"/>
        <v>618</v>
      </c>
      <c r="J16" s="54">
        <v>312</v>
      </c>
      <c r="K16" s="56">
        <v>306</v>
      </c>
      <c r="L16" s="6"/>
    </row>
    <row r="17" spans="1:12" ht="24.75" customHeight="1">
      <c r="A17" s="60"/>
      <c r="B17" s="16" t="s">
        <v>14</v>
      </c>
      <c r="C17" s="51">
        <f t="shared" si="0"/>
        <v>-289</v>
      </c>
      <c r="D17" s="52">
        <f t="shared" si="1"/>
        <v>-113</v>
      </c>
      <c r="E17" s="53">
        <f t="shared" si="2"/>
        <v>-176</v>
      </c>
      <c r="F17" s="51">
        <f t="shared" si="3"/>
        <v>358</v>
      </c>
      <c r="G17" s="54">
        <v>199</v>
      </c>
      <c r="H17" s="55">
        <v>159</v>
      </c>
      <c r="I17" s="53">
        <f t="shared" si="4"/>
        <v>647</v>
      </c>
      <c r="J17" s="54">
        <v>312</v>
      </c>
      <c r="K17" s="56">
        <v>335</v>
      </c>
      <c r="L17" s="6"/>
    </row>
    <row r="18" spans="1:12" ht="24.75" customHeight="1">
      <c r="A18" s="70"/>
      <c r="B18" s="16" t="s">
        <v>15</v>
      </c>
      <c r="C18" s="51">
        <f t="shared" si="0"/>
        <v>-312</v>
      </c>
      <c r="D18" s="52">
        <f t="shared" si="1"/>
        <v>-131</v>
      </c>
      <c r="E18" s="53">
        <f t="shared" si="2"/>
        <v>-181</v>
      </c>
      <c r="F18" s="51">
        <f t="shared" si="3"/>
        <v>365</v>
      </c>
      <c r="G18" s="54">
        <v>193</v>
      </c>
      <c r="H18" s="55">
        <v>172</v>
      </c>
      <c r="I18" s="53">
        <f t="shared" si="4"/>
        <v>677</v>
      </c>
      <c r="J18" s="54">
        <v>324</v>
      </c>
      <c r="K18" s="56">
        <v>353</v>
      </c>
      <c r="L18" s="6"/>
    </row>
    <row r="19" spans="1:12" s="11" customFormat="1" ht="24.75" customHeight="1">
      <c r="A19" s="59" t="s">
        <v>28</v>
      </c>
      <c r="B19" s="18" t="s">
        <v>3</v>
      </c>
      <c r="C19" s="34" t="s">
        <v>21</v>
      </c>
      <c r="D19" s="35" t="s">
        <v>21</v>
      </c>
      <c r="E19" s="36" t="s">
        <v>22</v>
      </c>
      <c r="F19" s="20">
        <f aca="true" t="shared" si="5" ref="F19:K19">SUM(F20:F31)</f>
        <v>99.99999999999999</v>
      </c>
      <c r="G19" s="21">
        <f t="shared" si="5"/>
        <v>100.00000000000001</v>
      </c>
      <c r="H19" s="22">
        <f t="shared" si="5"/>
        <v>100</v>
      </c>
      <c r="I19" s="21">
        <f t="shared" si="5"/>
        <v>100</v>
      </c>
      <c r="J19" s="21">
        <f t="shared" si="5"/>
        <v>100</v>
      </c>
      <c r="K19" s="23">
        <f t="shared" si="5"/>
        <v>99.99999999999999</v>
      </c>
      <c r="L19" s="10"/>
    </row>
    <row r="20" spans="1:12" ht="24.75" customHeight="1">
      <c r="A20" s="60"/>
      <c r="B20" s="16" t="s">
        <v>4</v>
      </c>
      <c r="C20" s="37" t="s">
        <v>21</v>
      </c>
      <c r="D20" s="38" t="s">
        <v>23</v>
      </c>
      <c r="E20" s="39" t="s">
        <v>22</v>
      </c>
      <c r="F20" s="24">
        <f>F7/$F$6*100</f>
        <v>7.900207900207901</v>
      </c>
      <c r="G20" s="26">
        <f>G7/$G$6*100</f>
        <v>8.713136729222521</v>
      </c>
      <c r="H20" s="27">
        <f>H7/$H$6*100</f>
        <v>7.030129124820659</v>
      </c>
      <c r="I20" s="25">
        <f>I7/$I$6*100</f>
        <v>10.397350993377485</v>
      </c>
      <c r="J20" s="26">
        <f>J7/$J$6*100</f>
        <v>9.92965367965368</v>
      </c>
      <c r="K20" s="28">
        <f>K7/$K$6*100</f>
        <v>10.84587441619097</v>
      </c>
      <c r="L20" s="6"/>
    </row>
    <row r="21" spans="1:12" ht="24.75" customHeight="1">
      <c r="A21" s="60"/>
      <c r="B21" s="16" t="s">
        <v>5</v>
      </c>
      <c r="C21" s="37" t="s">
        <v>22</v>
      </c>
      <c r="D21" s="38" t="s">
        <v>22</v>
      </c>
      <c r="E21" s="39" t="s">
        <v>21</v>
      </c>
      <c r="F21" s="24">
        <f aca="true" t="shared" si="6" ref="F21:F31">F8/$F$6*100</f>
        <v>7.415107415107415</v>
      </c>
      <c r="G21" s="26">
        <f aca="true" t="shared" si="7" ref="G21:G31">G8/$G$6*100</f>
        <v>7.372654155495978</v>
      </c>
      <c r="H21" s="27">
        <f aca="true" t="shared" si="8" ref="H21:H31">H8/$H$6*100</f>
        <v>7.4605451936872305</v>
      </c>
      <c r="I21" s="25">
        <f aca="true" t="shared" si="9" ref="I21:I31">I8/$I$6*100</f>
        <v>8.715231788079471</v>
      </c>
      <c r="J21" s="26">
        <f aca="true" t="shared" si="10" ref="J21:J31">J8/$J$6*100</f>
        <v>8.874458874458876</v>
      </c>
      <c r="K21" s="28">
        <f aca="true" t="shared" si="11" ref="K21:K31">K8/$K$6*100</f>
        <v>8.562532433834976</v>
      </c>
      <c r="L21" s="6"/>
    </row>
    <row r="22" spans="1:12" ht="24.75" customHeight="1">
      <c r="A22" s="60"/>
      <c r="B22" s="16" t="s">
        <v>6</v>
      </c>
      <c r="C22" s="37" t="s">
        <v>21</v>
      </c>
      <c r="D22" s="38" t="s">
        <v>22</v>
      </c>
      <c r="E22" s="39" t="s">
        <v>23</v>
      </c>
      <c r="F22" s="24">
        <f t="shared" si="6"/>
        <v>8.985908985908985</v>
      </c>
      <c r="G22" s="26">
        <f t="shared" si="7"/>
        <v>8.713136729222521</v>
      </c>
      <c r="H22" s="27">
        <f t="shared" si="8"/>
        <v>9.277857484457197</v>
      </c>
      <c r="I22" s="25">
        <f t="shared" si="9"/>
        <v>9.576158940397352</v>
      </c>
      <c r="J22" s="26">
        <f t="shared" si="10"/>
        <v>9.875541125541124</v>
      </c>
      <c r="K22" s="28">
        <f t="shared" si="11"/>
        <v>9.289050337311885</v>
      </c>
      <c r="L22" s="6"/>
    </row>
    <row r="23" spans="1:12" ht="24.75" customHeight="1">
      <c r="A23" s="60"/>
      <c r="B23" s="16" t="s">
        <v>7</v>
      </c>
      <c r="C23" s="37" t="s">
        <v>23</v>
      </c>
      <c r="D23" s="40" t="s">
        <v>21</v>
      </c>
      <c r="E23" s="39" t="s">
        <v>24</v>
      </c>
      <c r="F23" s="24">
        <f t="shared" si="6"/>
        <v>8.038808038808039</v>
      </c>
      <c r="G23" s="26">
        <f t="shared" si="7"/>
        <v>7.596067917783736</v>
      </c>
      <c r="H23" s="27">
        <f t="shared" si="8"/>
        <v>8.512673362027739</v>
      </c>
      <c r="I23" s="25">
        <f t="shared" si="9"/>
        <v>7.748344370860927</v>
      </c>
      <c r="J23" s="26">
        <f t="shared" si="10"/>
        <v>7.981601731601732</v>
      </c>
      <c r="K23" s="28">
        <f t="shared" si="11"/>
        <v>7.524649714582251</v>
      </c>
      <c r="L23" s="6"/>
    </row>
    <row r="24" spans="1:12" ht="24.75" customHeight="1">
      <c r="A24" s="60"/>
      <c r="B24" s="16" t="s">
        <v>8</v>
      </c>
      <c r="C24" s="37" t="s">
        <v>22</v>
      </c>
      <c r="D24" s="38" t="s">
        <v>22</v>
      </c>
      <c r="E24" s="39" t="s">
        <v>25</v>
      </c>
      <c r="F24" s="24">
        <f t="shared" si="6"/>
        <v>8.754908754908755</v>
      </c>
      <c r="G24" s="26">
        <f t="shared" si="7"/>
        <v>9.740840035746203</v>
      </c>
      <c r="H24" s="27">
        <f t="shared" si="8"/>
        <v>7.699665231946437</v>
      </c>
      <c r="I24" s="25">
        <f t="shared" si="9"/>
        <v>8.47682119205298</v>
      </c>
      <c r="J24" s="26">
        <f t="shared" si="10"/>
        <v>8.387445887445889</v>
      </c>
      <c r="K24" s="28">
        <f t="shared" si="11"/>
        <v>8.562532433834976</v>
      </c>
      <c r="L24" s="6"/>
    </row>
    <row r="25" spans="1:12" ht="24.75" customHeight="1">
      <c r="A25" s="60"/>
      <c r="B25" s="16" t="s">
        <v>9</v>
      </c>
      <c r="C25" s="37" t="s">
        <v>22</v>
      </c>
      <c r="D25" s="38" t="s">
        <v>22</v>
      </c>
      <c r="E25" s="39" t="s">
        <v>26</v>
      </c>
      <c r="F25" s="24">
        <f t="shared" si="6"/>
        <v>8.108108108108109</v>
      </c>
      <c r="G25" s="26">
        <f t="shared" si="7"/>
        <v>7.462019660411082</v>
      </c>
      <c r="H25" s="27">
        <f t="shared" si="8"/>
        <v>8.799617407938785</v>
      </c>
      <c r="I25" s="25">
        <f t="shared" si="9"/>
        <v>7.033112582781458</v>
      </c>
      <c r="J25" s="26">
        <f t="shared" si="10"/>
        <v>6.98051948051948</v>
      </c>
      <c r="K25" s="28">
        <f t="shared" si="11"/>
        <v>7.083549558899844</v>
      </c>
      <c r="L25" s="6"/>
    </row>
    <row r="26" spans="1:12" ht="24.75" customHeight="1">
      <c r="A26" s="60"/>
      <c r="B26" s="16" t="s">
        <v>10</v>
      </c>
      <c r="C26" s="37" t="s">
        <v>22</v>
      </c>
      <c r="D26" s="38" t="s">
        <v>22</v>
      </c>
      <c r="E26" s="39" t="s">
        <v>24</v>
      </c>
      <c r="F26" s="24">
        <f t="shared" si="6"/>
        <v>8.431508431508432</v>
      </c>
      <c r="G26" s="26">
        <f t="shared" si="7"/>
        <v>8.132260947274352</v>
      </c>
      <c r="H26" s="27">
        <f t="shared" si="8"/>
        <v>8.751793400286944</v>
      </c>
      <c r="I26" s="25">
        <f t="shared" si="9"/>
        <v>7.403973509933774</v>
      </c>
      <c r="J26" s="26">
        <f t="shared" si="10"/>
        <v>7.5487012987013</v>
      </c>
      <c r="K26" s="28">
        <f t="shared" si="11"/>
        <v>7.265179034769072</v>
      </c>
      <c r="L26" s="6"/>
    </row>
    <row r="27" spans="1:12" ht="24.75" customHeight="1">
      <c r="A27" s="60"/>
      <c r="B27" s="16" t="s">
        <v>11</v>
      </c>
      <c r="C27" s="37" t="s">
        <v>22</v>
      </c>
      <c r="D27" s="38" t="s">
        <v>22</v>
      </c>
      <c r="E27" s="39" t="s">
        <v>24</v>
      </c>
      <c r="F27" s="24">
        <f t="shared" si="6"/>
        <v>8.662508662508662</v>
      </c>
      <c r="G27" s="26">
        <f t="shared" si="7"/>
        <v>9.115281501340483</v>
      </c>
      <c r="H27" s="27">
        <f t="shared" si="8"/>
        <v>8.17790530846485</v>
      </c>
      <c r="I27" s="25">
        <f t="shared" si="9"/>
        <v>7.496688741721854</v>
      </c>
      <c r="J27" s="26">
        <f t="shared" si="10"/>
        <v>7.467532467532467</v>
      </c>
      <c r="K27" s="28">
        <f t="shared" si="11"/>
        <v>7.524649714582251</v>
      </c>
      <c r="L27" s="6"/>
    </row>
    <row r="28" spans="1:12" ht="24.75" customHeight="1">
      <c r="A28" s="60"/>
      <c r="B28" s="16" t="s">
        <v>12</v>
      </c>
      <c r="C28" s="37" t="s">
        <v>22</v>
      </c>
      <c r="D28" s="38" t="s">
        <v>21</v>
      </c>
      <c r="E28" s="39" t="s">
        <v>22</v>
      </c>
      <c r="F28" s="24">
        <f t="shared" si="6"/>
        <v>8.131208131208131</v>
      </c>
      <c r="G28" s="26">
        <f t="shared" si="7"/>
        <v>6.925826630920465</v>
      </c>
      <c r="H28" s="27">
        <f t="shared" si="8"/>
        <v>9.42132950741272</v>
      </c>
      <c r="I28" s="25">
        <f t="shared" si="9"/>
        <v>7.430463576158941</v>
      </c>
      <c r="J28" s="26">
        <f t="shared" si="10"/>
        <v>7.305194805194805</v>
      </c>
      <c r="K28" s="28">
        <f t="shared" si="11"/>
        <v>7.550596782563571</v>
      </c>
      <c r="L28" s="6"/>
    </row>
    <row r="29" spans="1:12" ht="24.75" customHeight="1">
      <c r="A29" s="60"/>
      <c r="B29" s="16" t="s">
        <v>13</v>
      </c>
      <c r="C29" s="37" t="s">
        <v>22</v>
      </c>
      <c r="D29" s="38" t="s">
        <v>23</v>
      </c>
      <c r="E29" s="39" t="s">
        <v>22</v>
      </c>
      <c r="F29" s="24">
        <f t="shared" si="6"/>
        <v>8.87040887040887</v>
      </c>
      <c r="G29" s="26">
        <f t="shared" si="7"/>
        <v>8.713136729222521</v>
      </c>
      <c r="H29" s="27">
        <f t="shared" si="8"/>
        <v>9.038737446197992</v>
      </c>
      <c r="I29" s="25">
        <f t="shared" si="9"/>
        <v>8.185430463576159</v>
      </c>
      <c r="J29" s="26">
        <f t="shared" si="10"/>
        <v>8.441558441558442</v>
      </c>
      <c r="K29" s="28">
        <f t="shared" si="11"/>
        <v>7.939802802283342</v>
      </c>
      <c r="L29" s="6"/>
    </row>
    <row r="30" spans="1:12" ht="24.75" customHeight="1">
      <c r="A30" s="60"/>
      <c r="B30" s="16" t="s">
        <v>14</v>
      </c>
      <c r="C30" s="37" t="s">
        <v>22</v>
      </c>
      <c r="D30" s="38" t="s">
        <v>24</v>
      </c>
      <c r="E30" s="39" t="s">
        <v>22</v>
      </c>
      <c r="F30" s="24">
        <f t="shared" si="6"/>
        <v>8.26980826980827</v>
      </c>
      <c r="G30" s="26">
        <f t="shared" si="7"/>
        <v>8.891867739052724</v>
      </c>
      <c r="H30" s="27">
        <f t="shared" si="8"/>
        <v>7.604017216642754</v>
      </c>
      <c r="I30" s="25">
        <f t="shared" si="9"/>
        <v>8.56953642384106</v>
      </c>
      <c r="J30" s="26">
        <f t="shared" si="10"/>
        <v>8.441558441558442</v>
      </c>
      <c r="K30" s="28">
        <f t="shared" si="11"/>
        <v>8.692267773741568</v>
      </c>
      <c r="L30" s="6"/>
    </row>
    <row r="31" spans="1:12" ht="24.75" customHeight="1" thickBot="1">
      <c r="A31" s="61"/>
      <c r="B31" s="19" t="s">
        <v>15</v>
      </c>
      <c r="C31" s="41" t="s">
        <v>22</v>
      </c>
      <c r="D31" s="42" t="s">
        <v>22</v>
      </c>
      <c r="E31" s="43" t="s">
        <v>22</v>
      </c>
      <c r="F31" s="29">
        <f t="shared" si="6"/>
        <v>8.431508431508432</v>
      </c>
      <c r="G31" s="31">
        <f t="shared" si="7"/>
        <v>8.623771224307418</v>
      </c>
      <c r="H31" s="32">
        <f t="shared" si="8"/>
        <v>8.225729316116691</v>
      </c>
      <c r="I31" s="30">
        <f t="shared" si="9"/>
        <v>8.966887417218542</v>
      </c>
      <c r="J31" s="31">
        <f t="shared" si="10"/>
        <v>8.766233766233766</v>
      </c>
      <c r="K31" s="33">
        <f t="shared" si="11"/>
        <v>9.159314997405293</v>
      </c>
      <c r="L31" s="6"/>
    </row>
    <row r="32" spans="2:12" ht="17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ht="17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ht="17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ht="17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sheetProtection/>
  <mergeCells count="6">
    <mergeCell ref="A19:A31"/>
    <mergeCell ref="F4:H4"/>
    <mergeCell ref="I4:K4"/>
    <mergeCell ref="C4:E4"/>
    <mergeCell ref="A4:B5"/>
    <mergeCell ref="A6:A18"/>
  </mergeCells>
  <printOptions horizontalCentered="1"/>
  <pageMargins left="0.8661417322834646" right="0.5905511811023623" top="0.6299212598425197" bottom="0.2755905511811024" header="0.5118110236220472" footer="0.3937007874015748"/>
  <pageSetup firstPageNumber="12" useFirstPageNumber="1" horizontalDpi="600" verticalDpi="600" orientation="portrait" paperSize="9" scale="84" r:id="rId1"/>
  <headerFooter alignWithMargins="0">
    <oddFooter>&amp;C&amp;12－&amp;P－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2018-02-19T07:12:18Z</cp:lastPrinted>
  <dcterms:created xsi:type="dcterms:W3CDTF">2007-12-25T02:26:01Z</dcterms:created>
  <dcterms:modified xsi:type="dcterms:W3CDTF">2018-02-19T07:12:24Z</dcterms:modified>
  <cp:category/>
  <cp:version/>
  <cp:contentType/>
  <cp:contentStatus/>
</cp:coreProperties>
</file>