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５表" sheetId="1" r:id="rId1"/>
  </sheets>
  <definedNames>
    <definedName name="_xlnm.Print_Area" localSheetId="0">'第５表'!$A$1:$T$31</definedName>
  </definedNames>
  <calcPr fullCalcOnLoad="1"/>
</workbook>
</file>

<file path=xl/sharedStrings.xml><?xml version="1.0" encoding="utf-8"?>
<sst xmlns="http://schemas.openxmlformats.org/spreadsheetml/2006/main" count="95" uniqueCount="30">
  <si>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</si>
  <si>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</si>
  <si>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</si>
  <si>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</si>
  <si>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</si>
  <si>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</si>
  <si>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</si>
  <si>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</si>
  <si>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</si>
  <si>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</si>
  <si>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</si>
  <si>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</si>
  <si>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</si>
  <si>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</si>
  <si>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</si>
  <si>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</si>
  <si>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</si>
  <si>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</si>
  <si>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</si>
  <si>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</si>
  <si>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</si>
  <si>
    <t>月次</t>
  </si>
  <si>
    <t>-</t>
  </si>
  <si>
    <t>-</t>
  </si>
  <si>
    <t>-</t>
  </si>
  <si>
    <t xml:space="preserve">　　第５表　　月 別 実 移 動 者 数 </t>
  </si>
  <si>
    <t>実　　数（人）</t>
  </si>
  <si>
    <t>割　　合（％）</t>
  </si>
  <si>
    <t>社会増減</t>
  </si>
  <si>
    <t>（Ｈ２９．１．１～Ｈ２９．１２．３１）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</si>
</sst>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horizontal="right" vertical="center"/>
    </xf>
    <xf numFmtId="181" fontId="7" fillId="33" borderId="27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33" xfId="0" applyNumberFormat="1" applyFont="1" applyFill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NumberFormat="1" applyFont="1" applyBorder="1" applyAlignment="1" applyProtection="1">
      <alignment horizontal="center"/>
      <protection locked="0"/>
    </xf>
    <xf numFmtId="0" fontId="45" fillId="0" borderId="46" xfId="0" applyNumberFormat="1" applyFont="1" applyBorder="1" applyAlignment="1" applyProtection="1">
      <alignment horizontal="center" vertical="center" textRotation="255"/>
      <protection locked="0"/>
    </xf>
    <xf numFmtId="0" fontId="45" fillId="0" borderId="47" xfId="0" applyNumberFormat="1" applyFont="1" applyBorder="1" applyAlignment="1" applyProtection="1">
      <alignment horizontal="center" vertical="center" textRotation="255"/>
      <protection locked="0"/>
    </xf>
    <xf numFmtId="0" fontId="45" fillId="0" borderId="48" xfId="0" applyNumberFormat="1" applyFont="1" applyBorder="1" applyAlignment="1" applyProtection="1">
      <alignment horizontal="center" vertical="center" textRotation="255"/>
      <protection locked="0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L9" sqref="L9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6" customWidth="1"/>
    <col min="4" max="4" width="5" style="0" customWidth="1"/>
    <col min="5" max="6" width="5" style="7" customWidth="1"/>
    <col min="7" max="7" width="5" style="0" customWidth="1"/>
    <col min="8" max="8" width="5" style="7" customWidth="1"/>
    <col min="9" max="11" width="5" style="0" customWidth="1"/>
    <col min="12" max="12" width="5" style="7" customWidth="1"/>
    <col min="13" max="20" width="5" style="0" customWidth="1"/>
  </cols>
  <sheetData>
    <row r="1" spans="1:12" s="13" customFormat="1" ht="24" customHeight="1">
      <c r="A1" s="11" t="s">
        <v>25</v>
      </c>
      <c r="C1" s="12"/>
      <c r="E1" s="12"/>
      <c r="F1" s="12"/>
      <c r="H1" s="12"/>
      <c r="L1" s="12"/>
    </row>
    <row r="2" spans="1:20" ht="17.25" customHeight="1" thickBot="1">
      <c r="A2" s="73" t="s">
        <v>29</v>
      </c>
      <c r="B2" s="73"/>
      <c r="C2" s="73"/>
      <c r="D2" s="73"/>
      <c r="E2" s="73"/>
      <c r="F2" s="6"/>
      <c r="G2" s="2"/>
      <c r="H2" s="6"/>
      <c r="I2" s="2"/>
      <c r="J2" s="2"/>
      <c r="K2" s="2"/>
      <c r="L2" s="6"/>
      <c r="M2" s="2"/>
      <c r="N2" s="2"/>
      <c r="O2" s="1"/>
      <c r="P2" s="1"/>
      <c r="Q2" s="1"/>
      <c r="R2" s="1"/>
      <c r="S2" s="1"/>
      <c r="T2" s="28"/>
    </row>
    <row r="3" spans="1:20" s="2" customFormat="1" ht="23.25" customHeight="1">
      <c r="A3" s="67" t="s">
        <v>21</v>
      </c>
      <c r="B3" s="68"/>
      <c r="C3" s="77" t="s">
        <v>12</v>
      </c>
      <c r="D3" s="78"/>
      <c r="E3" s="78"/>
      <c r="F3" s="63" t="s">
        <v>16</v>
      </c>
      <c r="G3" s="63"/>
      <c r="H3" s="63"/>
      <c r="I3" s="81" t="s">
        <v>17</v>
      </c>
      <c r="J3" s="82"/>
      <c r="K3" s="82"/>
      <c r="L3" s="82"/>
      <c r="M3" s="82"/>
      <c r="N3" s="82"/>
      <c r="O3" s="82"/>
      <c r="P3" s="82"/>
      <c r="Q3" s="82"/>
      <c r="R3" s="63" t="s">
        <v>28</v>
      </c>
      <c r="S3" s="63"/>
      <c r="T3" s="64"/>
    </row>
    <row r="4" spans="1:20" s="2" customFormat="1" ht="23.25" customHeight="1">
      <c r="A4" s="69"/>
      <c r="B4" s="70"/>
      <c r="C4" s="79"/>
      <c r="D4" s="80"/>
      <c r="E4" s="80"/>
      <c r="F4" s="65"/>
      <c r="G4" s="65"/>
      <c r="H4" s="65"/>
      <c r="I4" s="65" t="s">
        <v>13</v>
      </c>
      <c r="J4" s="65"/>
      <c r="K4" s="65"/>
      <c r="L4" s="65" t="s">
        <v>18</v>
      </c>
      <c r="M4" s="65"/>
      <c r="N4" s="65"/>
      <c r="O4" s="65" t="s">
        <v>19</v>
      </c>
      <c r="P4" s="65"/>
      <c r="Q4" s="65"/>
      <c r="R4" s="65"/>
      <c r="S4" s="65"/>
      <c r="T4" s="66"/>
    </row>
    <row r="5" spans="1:20" s="2" customFormat="1" ht="29.25" customHeight="1">
      <c r="A5" s="71"/>
      <c r="B5" s="72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8" t="s">
        <v>13</v>
      </c>
      <c r="J5" s="59" t="s">
        <v>14</v>
      </c>
      <c r="K5" s="60" t="s">
        <v>15</v>
      </c>
      <c r="L5" s="58" t="s">
        <v>13</v>
      </c>
      <c r="M5" s="59" t="s">
        <v>14</v>
      </c>
      <c r="N5" s="33" t="s">
        <v>15</v>
      </c>
      <c r="O5" s="60" t="s">
        <v>13</v>
      </c>
      <c r="P5" s="59" t="s">
        <v>14</v>
      </c>
      <c r="Q5" s="33" t="s">
        <v>15</v>
      </c>
      <c r="R5" s="22" t="s">
        <v>13</v>
      </c>
      <c r="S5" s="24" t="s">
        <v>14</v>
      </c>
      <c r="T5" s="29" t="s">
        <v>15</v>
      </c>
    </row>
    <row r="6" spans="1:20" s="3" customFormat="1" ht="30.75" customHeight="1">
      <c r="A6" s="74" t="s">
        <v>26</v>
      </c>
      <c r="B6" s="21" t="s">
        <v>20</v>
      </c>
      <c r="C6" s="18">
        <f>D6+E6</f>
        <v>27631</v>
      </c>
      <c r="D6" s="25">
        <f>SUM(D7:D18)</f>
        <v>14770</v>
      </c>
      <c r="E6" s="19">
        <f>SUM(E7:E18)</f>
        <v>12861</v>
      </c>
      <c r="F6" s="18">
        <f>G6+H6</f>
        <v>6279</v>
      </c>
      <c r="G6" s="25">
        <f>SUM(G7:G18)</f>
        <v>3125</v>
      </c>
      <c r="H6" s="20">
        <f>SUM(H7:H18)</f>
        <v>3154</v>
      </c>
      <c r="I6" s="19">
        <f>J6+K6</f>
        <v>21352</v>
      </c>
      <c r="J6" s="25">
        <f>SUM(J7:J18)</f>
        <v>11645</v>
      </c>
      <c r="K6" s="19">
        <f>SUM(K7:K18)</f>
        <v>9707</v>
      </c>
      <c r="L6" s="18">
        <f>M6+N6</f>
        <v>10094</v>
      </c>
      <c r="M6" s="25">
        <f>SUM(M7:M18)</f>
        <v>5654</v>
      </c>
      <c r="N6" s="20">
        <f>SUM(N7:N18)</f>
        <v>4440</v>
      </c>
      <c r="O6" s="19">
        <f>P6+Q6</f>
        <v>11258</v>
      </c>
      <c r="P6" s="25">
        <f>SUM(P7:P18)</f>
        <v>5991</v>
      </c>
      <c r="Q6" s="19">
        <f>SUM(Q7:Q18)</f>
        <v>5267</v>
      </c>
      <c r="R6" s="27">
        <f>S6+T6</f>
        <v>-1164</v>
      </c>
      <c r="S6" s="25">
        <f>SUM(S7:S18)</f>
        <v>-337</v>
      </c>
      <c r="T6" s="30">
        <f>SUM(T7:T18)</f>
        <v>-827</v>
      </c>
    </row>
    <row r="7" spans="1:20" s="2" customFormat="1" ht="36" customHeight="1">
      <c r="A7" s="74"/>
      <c r="B7" s="8" t="s">
        <v>0</v>
      </c>
      <c r="C7" s="16">
        <f aca="true" t="shared" si="0" ref="C7:C18">D7+E7</f>
        <v>1464</v>
      </c>
      <c r="D7" s="26">
        <f aca="true" t="shared" si="1" ref="D7:E18">G7+J7</f>
        <v>760</v>
      </c>
      <c r="E7" s="17">
        <f t="shared" si="1"/>
        <v>704</v>
      </c>
      <c r="F7" s="16">
        <f>G7+H7</f>
        <v>364</v>
      </c>
      <c r="G7" s="61">
        <v>170</v>
      </c>
      <c r="H7" s="62">
        <v>194</v>
      </c>
      <c r="I7" s="17">
        <f aca="true" t="shared" si="2" ref="I7:I18">J7+K7</f>
        <v>1100</v>
      </c>
      <c r="J7" s="26">
        <f>M7+P7</f>
        <v>590</v>
      </c>
      <c r="K7" s="17">
        <f aca="true" t="shared" si="3" ref="K7:K18">N7+Q7</f>
        <v>510</v>
      </c>
      <c r="L7" s="16">
        <f>M7+N7</f>
        <v>542</v>
      </c>
      <c r="M7" s="61">
        <v>293</v>
      </c>
      <c r="N7" s="62">
        <v>249</v>
      </c>
      <c r="O7" s="15">
        <f>P7+Q7</f>
        <v>558</v>
      </c>
      <c r="P7" s="61">
        <v>297</v>
      </c>
      <c r="Q7" s="15">
        <v>261</v>
      </c>
      <c r="R7" s="16">
        <f aca="true" t="shared" si="4" ref="R7:R18">S7+T7</f>
        <v>-16</v>
      </c>
      <c r="S7" s="26">
        <f aca="true" t="shared" si="5" ref="S7:T18">M7-P7</f>
        <v>-4</v>
      </c>
      <c r="T7" s="31">
        <f t="shared" si="5"/>
        <v>-12</v>
      </c>
    </row>
    <row r="8" spans="1:20" s="2" customFormat="1" ht="36" customHeight="1">
      <c r="A8" s="74"/>
      <c r="B8" s="8" t="s">
        <v>1</v>
      </c>
      <c r="C8" s="16">
        <f t="shared" si="0"/>
        <v>1527</v>
      </c>
      <c r="D8" s="26">
        <f t="shared" si="1"/>
        <v>781</v>
      </c>
      <c r="E8" s="17">
        <f t="shared" si="1"/>
        <v>746</v>
      </c>
      <c r="F8" s="16">
        <f aca="true" t="shared" si="6" ref="F8:F18">G8+H8</f>
        <v>368</v>
      </c>
      <c r="G8" s="61">
        <v>162</v>
      </c>
      <c r="H8" s="62">
        <v>206</v>
      </c>
      <c r="I8" s="17">
        <f t="shared" si="2"/>
        <v>1159</v>
      </c>
      <c r="J8" s="26">
        <f aca="true" t="shared" si="7" ref="J8:J18">M8+P8</f>
        <v>619</v>
      </c>
      <c r="K8" s="17">
        <f t="shared" si="3"/>
        <v>540</v>
      </c>
      <c r="L8" s="16">
        <f aca="true" t="shared" si="8" ref="L8:L18">M8+N8</f>
        <v>535</v>
      </c>
      <c r="M8" s="61">
        <v>316</v>
      </c>
      <c r="N8" s="62">
        <v>219</v>
      </c>
      <c r="O8" s="15">
        <f aca="true" t="shared" si="9" ref="O8:O18">P8+Q8</f>
        <v>624</v>
      </c>
      <c r="P8" s="61">
        <v>303</v>
      </c>
      <c r="Q8" s="15">
        <v>321</v>
      </c>
      <c r="R8" s="16">
        <f t="shared" si="4"/>
        <v>-89</v>
      </c>
      <c r="S8" s="26">
        <f t="shared" si="5"/>
        <v>13</v>
      </c>
      <c r="T8" s="31">
        <f t="shared" si="5"/>
        <v>-102</v>
      </c>
    </row>
    <row r="9" spans="1:20" s="2" customFormat="1" ht="36" customHeight="1">
      <c r="A9" s="74"/>
      <c r="B9" s="8" t="s">
        <v>2</v>
      </c>
      <c r="C9" s="16">
        <f t="shared" si="0"/>
        <v>6919</v>
      </c>
      <c r="D9" s="26">
        <f t="shared" si="1"/>
        <v>3715</v>
      </c>
      <c r="E9" s="17">
        <f t="shared" si="1"/>
        <v>3204</v>
      </c>
      <c r="F9" s="16">
        <f t="shared" si="6"/>
        <v>1345</v>
      </c>
      <c r="G9" s="61">
        <v>714</v>
      </c>
      <c r="H9" s="62">
        <v>631</v>
      </c>
      <c r="I9" s="17">
        <f t="shared" si="2"/>
        <v>5574</v>
      </c>
      <c r="J9" s="26">
        <f t="shared" si="7"/>
        <v>3001</v>
      </c>
      <c r="K9" s="17">
        <f t="shared" si="3"/>
        <v>2573</v>
      </c>
      <c r="L9" s="16">
        <f t="shared" si="8"/>
        <v>1977</v>
      </c>
      <c r="M9" s="61">
        <v>1104</v>
      </c>
      <c r="N9" s="62">
        <v>873</v>
      </c>
      <c r="O9" s="15">
        <f t="shared" si="9"/>
        <v>3597</v>
      </c>
      <c r="P9" s="61">
        <v>1897</v>
      </c>
      <c r="Q9" s="15">
        <v>1700</v>
      </c>
      <c r="R9" s="16">
        <f t="shared" si="4"/>
        <v>-1620</v>
      </c>
      <c r="S9" s="26">
        <f t="shared" si="5"/>
        <v>-793</v>
      </c>
      <c r="T9" s="31">
        <f t="shared" si="5"/>
        <v>-827</v>
      </c>
    </row>
    <row r="10" spans="1:20" s="2" customFormat="1" ht="36" customHeight="1">
      <c r="A10" s="74"/>
      <c r="B10" s="8" t="s">
        <v>3</v>
      </c>
      <c r="C10" s="16">
        <f t="shared" si="0"/>
        <v>4491</v>
      </c>
      <c r="D10" s="26">
        <f t="shared" si="1"/>
        <v>2498</v>
      </c>
      <c r="E10" s="17">
        <f t="shared" si="1"/>
        <v>1993</v>
      </c>
      <c r="F10" s="16">
        <f t="shared" si="6"/>
        <v>1070</v>
      </c>
      <c r="G10" s="61">
        <v>585</v>
      </c>
      <c r="H10" s="62">
        <v>485</v>
      </c>
      <c r="I10" s="17">
        <f t="shared" si="2"/>
        <v>3421</v>
      </c>
      <c r="J10" s="26">
        <f t="shared" si="7"/>
        <v>1913</v>
      </c>
      <c r="K10" s="17">
        <f t="shared" si="3"/>
        <v>1508</v>
      </c>
      <c r="L10" s="16">
        <f t="shared" si="8"/>
        <v>2014</v>
      </c>
      <c r="M10" s="61">
        <v>1152</v>
      </c>
      <c r="N10" s="62">
        <v>862</v>
      </c>
      <c r="O10" s="15">
        <f t="shared" si="9"/>
        <v>1407</v>
      </c>
      <c r="P10" s="61">
        <v>761</v>
      </c>
      <c r="Q10" s="15">
        <v>646</v>
      </c>
      <c r="R10" s="16">
        <f t="shared" si="4"/>
        <v>607</v>
      </c>
      <c r="S10" s="26">
        <f t="shared" si="5"/>
        <v>391</v>
      </c>
      <c r="T10" s="31">
        <f t="shared" si="5"/>
        <v>216</v>
      </c>
    </row>
    <row r="11" spans="1:20" s="2" customFormat="1" ht="36" customHeight="1">
      <c r="A11" s="74"/>
      <c r="B11" s="8" t="s">
        <v>4</v>
      </c>
      <c r="C11" s="16">
        <f t="shared" si="0"/>
        <v>1752</v>
      </c>
      <c r="D11" s="26">
        <f t="shared" si="1"/>
        <v>942</v>
      </c>
      <c r="E11" s="17">
        <f t="shared" si="1"/>
        <v>810</v>
      </c>
      <c r="F11" s="16">
        <f t="shared" si="6"/>
        <v>409</v>
      </c>
      <c r="G11" s="61">
        <v>195</v>
      </c>
      <c r="H11" s="62">
        <v>214</v>
      </c>
      <c r="I11" s="17">
        <f t="shared" si="2"/>
        <v>1343</v>
      </c>
      <c r="J11" s="26">
        <f t="shared" si="7"/>
        <v>747</v>
      </c>
      <c r="K11" s="17">
        <f t="shared" si="3"/>
        <v>596</v>
      </c>
      <c r="L11" s="16">
        <f t="shared" si="8"/>
        <v>666</v>
      </c>
      <c r="M11" s="61">
        <v>386</v>
      </c>
      <c r="N11" s="62">
        <v>280</v>
      </c>
      <c r="O11" s="15">
        <f t="shared" si="9"/>
        <v>677</v>
      </c>
      <c r="P11" s="61">
        <v>361</v>
      </c>
      <c r="Q11" s="15">
        <v>316</v>
      </c>
      <c r="R11" s="16">
        <f t="shared" si="4"/>
        <v>-11</v>
      </c>
      <c r="S11" s="26">
        <f t="shared" si="5"/>
        <v>25</v>
      </c>
      <c r="T11" s="31">
        <f t="shared" si="5"/>
        <v>-36</v>
      </c>
    </row>
    <row r="12" spans="1:20" s="2" customFormat="1" ht="36" customHeight="1">
      <c r="A12" s="74"/>
      <c r="B12" s="8" t="s">
        <v>5</v>
      </c>
      <c r="C12" s="16">
        <f t="shared" si="0"/>
        <v>1633</v>
      </c>
      <c r="D12" s="26">
        <f t="shared" si="1"/>
        <v>887</v>
      </c>
      <c r="E12" s="17">
        <f t="shared" si="1"/>
        <v>746</v>
      </c>
      <c r="F12" s="16">
        <f t="shared" si="6"/>
        <v>385</v>
      </c>
      <c r="G12" s="61">
        <v>185</v>
      </c>
      <c r="H12" s="62">
        <v>200</v>
      </c>
      <c r="I12" s="17">
        <f t="shared" si="2"/>
        <v>1248</v>
      </c>
      <c r="J12" s="26">
        <f t="shared" si="7"/>
        <v>702</v>
      </c>
      <c r="K12" s="17">
        <f t="shared" si="3"/>
        <v>546</v>
      </c>
      <c r="L12" s="16">
        <f t="shared" si="8"/>
        <v>610</v>
      </c>
      <c r="M12" s="61">
        <v>326</v>
      </c>
      <c r="N12" s="62">
        <v>284</v>
      </c>
      <c r="O12" s="15">
        <f t="shared" si="9"/>
        <v>638</v>
      </c>
      <c r="P12" s="61">
        <v>376</v>
      </c>
      <c r="Q12" s="15">
        <v>262</v>
      </c>
      <c r="R12" s="16">
        <f t="shared" si="4"/>
        <v>-28</v>
      </c>
      <c r="S12" s="26">
        <f t="shared" si="5"/>
        <v>-50</v>
      </c>
      <c r="T12" s="31">
        <f t="shared" si="5"/>
        <v>22</v>
      </c>
    </row>
    <row r="13" spans="1:20" s="2" customFormat="1" ht="36" customHeight="1">
      <c r="A13" s="74"/>
      <c r="B13" s="8" t="s">
        <v>6</v>
      </c>
      <c r="C13" s="16">
        <f t="shared" si="0"/>
        <v>1819</v>
      </c>
      <c r="D13" s="26">
        <f t="shared" si="1"/>
        <v>981</v>
      </c>
      <c r="E13" s="17">
        <f t="shared" si="1"/>
        <v>838</v>
      </c>
      <c r="F13" s="16">
        <f t="shared" si="6"/>
        <v>400</v>
      </c>
      <c r="G13" s="61">
        <v>188</v>
      </c>
      <c r="H13" s="62">
        <v>212</v>
      </c>
      <c r="I13" s="17">
        <f t="shared" si="2"/>
        <v>1419</v>
      </c>
      <c r="J13" s="26">
        <f t="shared" si="7"/>
        <v>793</v>
      </c>
      <c r="K13" s="17">
        <f t="shared" si="3"/>
        <v>626</v>
      </c>
      <c r="L13" s="16">
        <f t="shared" si="8"/>
        <v>724</v>
      </c>
      <c r="M13" s="61">
        <v>420</v>
      </c>
      <c r="N13" s="62">
        <v>304</v>
      </c>
      <c r="O13" s="15">
        <f t="shared" si="9"/>
        <v>695</v>
      </c>
      <c r="P13" s="61">
        <v>373</v>
      </c>
      <c r="Q13" s="15">
        <v>322</v>
      </c>
      <c r="R13" s="16">
        <f t="shared" si="4"/>
        <v>29</v>
      </c>
      <c r="S13" s="26">
        <f t="shared" si="5"/>
        <v>47</v>
      </c>
      <c r="T13" s="31">
        <f t="shared" si="5"/>
        <v>-18</v>
      </c>
    </row>
    <row r="14" spans="1:20" s="4" customFormat="1" ht="36" customHeight="1">
      <c r="A14" s="74"/>
      <c r="B14" s="8" t="s">
        <v>7</v>
      </c>
      <c r="C14" s="16">
        <f t="shared" si="0"/>
        <v>1740</v>
      </c>
      <c r="D14" s="26">
        <f t="shared" si="1"/>
        <v>871</v>
      </c>
      <c r="E14" s="17">
        <f t="shared" si="1"/>
        <v>869</v>
      </c>
      <c r="F14" s="16">
        <f t="shared" si="6"/>
        <v>355</v>
      </c>
      <c r="G14" s="61">
        <v>170</v>
      </c>
      <c r="H14" s="62">
        <v>185</v>
      </c>
      <c r="I14" s="17">
        <f t="shared" si="2"/>
        <v>1385</v>
      </c>
      <c r="J14" s="26">
        <f t="shared" si="7"/>
        <v>701</v>
      </c>
      <c r="K14" s="17">
        <f t="shared" si="3"/>
        <v>684</v>
      </c>
      <c r="L14" s="16">
        <f t="shared" si="8"/>
        <v>665</v>
      </c>
      <c r="M14" s="61">
        <v>344</v>
      </c>
      <c r="N14" s="62">
        <v>321</v>
      </c>
      <c r="O14" s="15">
        <f t="shared" si="9"/>
        <v>720</v>
      </c>
      <c r="P14" s="61">
        <v>357</v>
      </c>
      <c r="Q14" s="15">
        <v>363</v>
      </c>
      <c r="R14" s="16">
        <f t="shared" si="4"/>
        <v>-55</v>
      </c>
      <c r="S14" s="26">
        <f t="shared" si="5"/>
        <v>-13</v>
      </c>
      <c r="T14" s="31">
        <f t="shared" si="5"/>
        <v>-42</v>
      </c>
    </row>
    <row r="15" spans="1:20" s="2" customFormat="1" ht="36" customHeight="1">
      <c r="A15" s="74"/>
      <c r="B15" s="8" t="s">
        <v>8</v>
      </c>
      <c r="C15" s="16">
        <f t="shared" si="0"/>
        <v>1658</v>
      </c>
      <c r="D15" s="26">
        <f t="shared" si="1"/>
        <v>866</v>
      </c>
      <c r="E15" s="17">
        <f t="shared" si="1"/>
        <v>792</v>
      </c>
      <c r="F15" s="16">
        <f t="shared" si="6"/>
        <v>365</v>
      </c>
      <c r="G15" s="61">
        <v>181</v>
      </c>
      <c r="H15" s="62">
        <v>184</v>
      </c>
      <c r="I15" s="17">
        <f t="shared" si="2"/>
        <v>1293</v>
      </c>
      <c r="J15" s="26">
        <f t="shared" si="7"/>
        <v>685</v>
      </c>
      <c r="K15" s="17">
        <f t="shared" si="3"/>
        <v>608</v>
      </c>
      <c r="L15" s="16">
        <f t="shared" si="8"/>
        <v>660</v>
      </c>
      <c r="M15" s="61">
        <v>358</v>
      </c>
      <c r="N15" s="62">
        <v>302</v>
      </c>
      <c r="O15" s="15">
        <f t="shared" si="9"/>
        <v>633</v>
      </c>
      <c r="P15" s="61">
        <v>327</v>
      </c>
      <c r="Q15" s="15">
        <v>306</v>
      </c>
      <c r="R15" s="16">
        <f t="shared" si="4"/>
        <v>27</v>
      </c>
      <c r="S15" s="26">
        <f t="shared" si="5"/>
        <v>31</v>
      </c>
      <c r="T15" s="31">
        <f t="shared" si="5"/>
        <v>-4</v>
      </c>
    </row>
    <row r="16" spans="1:20" s="2" customFormat="1" ht="36" customHeight="1">
      <c r="A16" s="74"/>
      <c r="B16" s="8" t="s">
        <v>9</v>
      </c>
      <c r="C16" s="16">
        <f t="shared" si="0"/>
        <v>1786</v>
      </c>
      <c r="D16" s="26">
        <f t="shared" si="1"/>
        <v>967</v>
      </c>
      <c r="E16" s="17">
        <f t="shared" si="1"/>
        <v>819</v>
      </c>
      <c r="F16" s="16">
        <f t="shared" si="6"/>
        <v>413</v>
      </c>
      <c r="G16" s="61">
        <v>196</v>
      </c>
      <c r="H16" s="62">
        <v>217</v>
      </c>
      <c r="I16" s="17">
        <f t="shared" si="2"/>
        <v>1373</v>
      </c>
      <c r="J16" s="26">
        <f t="shared" si="7"/>
        <v>771</v>
      </c>
      <c r="K16" s="17">
        <f t="shared" si="3"/>
        <v>602</v>
      </c>
      <c r="L16" s="16">
        <f t="shared" si="8"/>
        <v>688</v>
      </c>
      <c r="M16" s="61">
        <v>402</v>
      </c>
      <c r="N16" s="62">
        <v>286</v>
      </c>
      <c r="O16" s="15">
        <f t="shared" si="9"/>
        <v>685</v>
      </c>
      <c r="P16" s="61">
        <v>369</v>
      </c>
      <c r="Q16" s="15">
        <v>316</v>
      </c>
      <c r="R16" s="16">
        <f t="shared" si="4"/>
        <v>3</v>
      </c>
      <c r="S16" s="26">
        <f t="shared" si="5"/>
        <v>33</v>
      </c>
      <c r="T16" s="31">
        <f t="shared" si="5"/>
        <v>-30</v>
      </c>
    </row>
    <row r="17" spans="1:20" s="2" customFormat="1" ht="36" customHeight="1">
      <c r="A17" s="74"/>
      <c r="B17" s="8" t="s">
        <v>10</v>
      </c>
      <c r="C17" s="16">
        <f t="shared" si="0"/>
        <v>1441</v>
      </c>
      <c r="D17" s="26">
        <f t="shared" si="1"/>
        <v>764</v>
      </c>
      <c r="E17" s="17">
        <f t="shared" si="1"/>
        <v>677</v>
      </c>
      <c r="F17" s="16">
        <f t="shared" si="6"/>
        <v>416</v>
      </c>
      <c r="G17" s="61">
        <v>192</v>
      </c>
      <c r="H17" s="62">
        <v>224</v>
      </c>
      <c r="I17" s="17">
        <f t="shared" si="2"/>
        <v>1025</v>
      </c>
      <c r="J17" s="26">
        <f t="shared" si="7"/>
        <v>572</v>
      </c>
      <c r="K17" s="17">
        <f t="shared" si="3"/>
        <v>453</v>
      </c>
      <c r="L17" s="16">
        <f t="shared" si="8"/>
        <v>520</v>
      </c>
      <c r="M17" s="61">
        <v>300</v>
      </c>
      <c r="N17" s="62">
        <v>220</v>
      </c>
      <c r="O17" s="15">
        <f t="shared" si="9"/>
        <v>505</v>
      </c>
      <c r="P17" s="61">
        <v>272</v>
      </c>
      <c r="Q17" s="15">
        <v>233</v>
      </c>
      <c r="R17" s="16">
        <f t="shared" si="4"/>
        <v>15</v>
      </c>
      <c r="S17" s="26">
        <f t="shared" si="5"/>
        <v>28</v>
      </c>
      <c r="T17" s="31">
        <f t="shared" si="5"/>
        <v>-13</v>
      </c>
    </row>
    <row r="18" spans="1:20" s="2" customFormat="1" ht="36" customHeight="1">
      <c r="A18" s="74"/>
      <c r="B18" s="8" t="s">
        <v>11</v>
      </c>
      <c r="C18" s="16">
        <f t="shared" si="0"/>
        <v>1401</v>
      </c>
      <c r="D18" s="26">
        <f t="shared" si="1"/>
        <v>738</v>
      </c>
      <c r="E18" s="17">
        <f t="shared" si="1"/>
        <v>663</v>
      </c>
      <c r="F18" s="16">
        <f t="shared" si="6"/>
        <v>389</v>
      </c>
      <c r="G18" s="61">
        <v>187</v>
      </c>
      <c r="H18" s="62">
        <v>202</v>
      </c>
      <c r="I18" s="17">
        <f t="shared" si="2"/>
        <v>1012</v>
      </c>
      <c r="J18" s="26">
        <f t="shared" si="7"/>
        <v>551</v>
      </c>
      <c r="K18" s="17">
        <f t="shared" si="3"/>
        <v>461</v>
      </c>
      <c r="L18" s="16">
        <f t="shared" si="8"/>
        <v>493</v>
      </c>
      <c r="M18" s="61">
        <v>253</v>
      </c>
      <c r="N18" s="62">
        <v>240</v>
      </c>
      <c r="O18" s="15">
        <f t="shared" si="9"/>
        <v>519</v>
      </c>
      <c r="P18" s="61">
        <v>298</v>
      </c>
      <c r="Q18" s="15">
        <v>221</v>
      </c>
      <c r="R18" s="16">
        <f t="shared" si="4"/>
        <v>-26</v>
      </c>
      <c r="S18" s="26">
        <f t="shared" si="5"/>
        <v>-45</v>
      </c>
      <c r="T18" s="31">
        <f t="shared" si="5"/>
        <v>19</v>
      </c>
    </row>
    <row r="19" spans="1:20" s="3" customFormat="1" ht="30.75" customHeight="1">
      <c r="A19" s="75" t="s">
        <v>27</v>
      </c>
      <c r="B19" s="34" t="s">
        <v>20</v>
      </c>
      <c r="C19" s="35">
        <f aca="true" t="shared" si="10" ref="C19:Q19">SUM(C20:C31)</f>
        <v>99.99999999999999</v>
      </c>
      <c r="D19" s="35">
        <f t="shared" si="10"/>
        <v>100.00000000000001</v>
      </c>
      <c r="E19" s="36">
        <f t="shared" si="10"/>
        <v>99.99999999999999</v>
      </c>
      <c r="F19" s="37">
        <f t="shared" si="10"/>
        <v>100</v>
      </c>
      <c r="G19" s="35">
        <f t="shared" si="10"/>
        <v>100</v>
      </c>
      <c r="H19" s="38">
        <f t="shared" si="10"/>
        <v>99.99999999999999</v>
      </c>
      <c r="I19" s="35">
        <f t="shared" si="10"/>
        <v>100</v>
      </c>
      <c r="J19" s="35">
        <f t="shared" si="10"/>
        <v>100</v>
      </c>
      <c r="K19" s="38">
        <f t="shared" si="10"/>
        <v>99.99999999999999</v>
      </c>
      <c r="L19" s="39">
        <f t="shared" si="10"/>
        <v>100.00000000000001</v>
      </c>
      <c r="M19" s="35">
        <f t="shared" si="10"/>
        <v>100.00000000000001</v>
      </c>
      <c r="N19" s="38">
        <f t="shared" si="10"/>
        <v>100</v>
      </c>
      <c r="O19" s="35">
        <f t="shared" si="10"/>
        <v>100</v>
      </c>
      <c r="P19" s="35">
        <f t="shared" si="10"/>
        <v>100</v>
      </c>
      <c r="Q19" s="36">
        <f t="shared" si="10"/>
        <v>100.00000000000001</v>
      </c>
      <c r="R19" s="54" t="s">
        <v>22</v>
      </c>
      <c r="S19" s="35" t="s">
        <v>22</v>
      </c>
      <c r="T19" s="55" t="s">
        <v>22</v>
      </c>
    </row>
    <row r="20" spans="1:20" s="2" customFormat="1" ht="36" customHeight="1">
      <c r="A20" s="74"/>
      <c r="B20" s="8" t="s">
        <v>0</v>
      </c>
      <c r="C20" s="40">
        <f>C7/$C$6*100</f>
        <v>5.298396728312403</v>
      </c>
      <c r="D20" s="41">
        <f>D7/$D$6*100</f>
        <v>5.145565335138795</v>
      </c>
      <c r="E20" s="42">
        <f>E7/$E$6*100</f>
        <v>5.473913381541093</v>
      </c>
      <c r="F20" s="40">
        <f>F7/$F$6*100</f>
        <v>5.797101449275362</v>
      </c>
      <c r="G20" s="41">
        <f>G7/$G$6*100</f>
        <v>5.4399999999999995</v>
      </c>
      <c r="H20" s="43">
        <f>H7/$H$6*100</f>
        <v>6.150919467343057</v>
      </c>
      <c r="I20" s="42">
        <f>I7/$I$6*100</f>
        <v>5.151742225552641</v>
      </c>
      <c r="J20" s="41">
        <f>J7/$J$6*100</f>
        <v>5.0665521683125805</v>
      </c>
      <c r="K20" s="42">
        <f>K7/$K$6*100</f>
        <v>5.253940455341506</v>
      </c>
      <c r="L20" s="40">
        <f>L7/$L$6*100</f>
        <v>5.369526451357242</v>
      </c>
      <c r="M20" s="44">
        <f>M7/$M$6*100</f>
        <v>5.182171913689423</v>
      </c>
      <c r="N20" s="45">
        <f>N7/$N$6*100</f>
        <v>5.608108108108109</v>
      </c>
      <c r="O20" s="46">
        <f>O7/$O$6*100</f>
        <v>4.956475395274471</v>
      </c>
      <c r="P20" s="44">
        <f>P7/$P$6*100</f>
        <v>4.957436154231347</v>
      </c>
      <c r="Q20" s="46">
        <f>Q7/$Q$6*100</f>
        <v>4.955382570723372</v>
      </c>
      <c r="R20" s="40" t="s">
        <v>23</v>
      </c>
      <c r="S20" s="41" t="s">
        <v>22</v>
      </c>
      <c r="T20" s="56" t="s">
        <v>22</v>
      </c>
    </row>
    <row r="21" spans="1:20" s="2" customFormat="1" ht="36" customHeight="1">
      <c r="A21" s="74"/>
      <c r="B21" s="8" t="s">
        <v>1</v>
      </c>
      <c r="C21" s="40">
        <f aca="true" t="shared" si="11" ref="C21:C31">C8/$C$6*100</f>
        <v>5.526401505555355</v>
      </c>
      <c r="D21" s="41">
        <f aca="true" t="shared" si="12" ref="D21:D31">D8/$D$6*100</f>
        <v>5.287745429925525</v>
      </c>
      <c r="E21" s="42">
        <f aca="true" t="shared" si="13" ref="E21:E31">E8/$E$6*100</f>
        <v>5.800482077598942</v>
      </c>
      <c r="F21" s="40">
        <f aca="true" t="shared" si="14" ref="F21:F31">F8/$F$6*100</f>
        <v>5.86080586080586</v>
      </c>
      <c r="G21" s="41">
        <f aca="true" t="shared" si="15" ref="G21:G31">G8/$G$6*100</f>
        <v>5.183999999999999</v>
      </c>
      <c r="H21" s="43">
        <f aca="true" t="shared" si="16" ref="H21:H31">H8/$H$6*100</f>
        <v>6.53138871274572</v>
      </c>
      <c r="I21" s="42">
        <f aca="true" t="shared" si="17" ref="I21:I31">I8/$I$6*100</f>
        <v>5.428062944923192</v>
      </c>
      <c r="J21" s="41">
        <f aca="true" t="shared" si="18" ref="J21:J31">J8/$J$6*100</f>
        <v>5.315586088449979</v>
      </c>
      <c r="K21" s="42">
        <f aca="true" t="shared" si="19" ref="K21:K31">K8/$K$6*100</f>
        <v>5.562995776243947</v>
      </c>
      <c r="L21" s="40">
        <f aca="true" t="shared" si="20" ref="L21:L31">L8/$L$6*100</f>
        <v>5.300178323756687</v>
      </c>
      <c r="M21" s="44">
        <f aca="true" t="shared" si="21" ref="M21:M31">M8/$M$6*100</f>
        <v>5.588963565617262</v>
      </c>
      <c r="N21" s="45">
        <f aca="true" t="shared" si="22" ref="N21:N31">N8/$N$6*100</f>
        <v>4.9324324324324325</v>
      </c>
      <c r="O21" s="46">
        <f aca="true" t="shared" si="23" ref="O21:O31">O8/$O$6*100</f>
        <v>5.542725173210162</v>
      </c>
      <c r="P21" s="44">
        <f aca="true" t="shared" si="24" ref="P21:P31">P8/$P$6*100</f>
        <v>5.057586379569353</v>
      </c>
      <c r="Q21" s="46">
        <f aca="true" t="shared" si="25" ref="Q21:Q31">Q8/$Q$6*100</f>
        <v>6.0945509777862155</v>
      </c>
      <c r="R21" s="40" t="s">
        <v>24</v>
      </c>
      <c r="S21" s="41" t="s">
        <v>22</v>
      </c>
      <c r="T21" s="56" t="s">
        <v>22</v>
      </c>
    </row>
    <row r="22" spans="1:20" s="2" customFormat="1" ht="36" customHeight="1">
      <c r="A22" s="74"/>
      <c r="B22" s="8" t="s">
        <v>2</v>
      </c>
      <c r="C22" s="40">
        <f t="shared" si="11"/>
        <v>25.040715138793384</v>
      </c>
      <c r="D22" s="41">
        <f t="shared" si="12"/>
        <v>25.152335815842925</v>
      </c>
      <c r="E22" s="42">
        <f t="shared" si="13"/>
        <v>24.91252624212736</v>
      </c>
      <c r="F22" s="40">
        <f t="shared" si="14"/>
        <v>21.420608377130115</v>
      </c>
      <c r="G22" s="41">
        <f t="shared" si="15"/>
        <v>22.848</v>
      </c>
      <c r="H22" s="43">
        <f t="shared" si="16"/>
        <v>20.006341154090045</v>
      </c>
      <c r="I22" s="42">
        <f t="shared" si="17"/>
        <v>26.105282877482207</v>
      </c>
      <c r="J22" s="41">
        <f t="shared" si="18"/>
        <v>25.770717045942465</v>
      </c>
      <c r="K22" s="42">
        <f t="shared" si="19"/>
        <v>26.5066446893994</v>
      </c>
      <c r="L22" s="40">
        <f t="shared" si="20"/>
        <v>19.585892609470974</v>
      </c>
      <c r="M22" s="44">
        <f t="shared" si="21"/>
        <v>19.52599929253626</v>
      </c>
      <c r="N22" s="45">
        <f t="shared" si="22"/>
        <v>19.66216216216216</v>
      </c>
      <c r="O22" s="46">
        <f t="shared" si="23"/>
        <v>31.950612897495112</v>
      </c>
      <c r="P22" s="44">
        <f t="shared" si="24"/>
        <v>31.664162911033216</v>
      </c>
      <c r="Q22" s="46">
        <f t="shared" si="25"/>
        <v>32.276438200113915</v>
      </c>
      <c r="R22" s="40" t="s">
        <v>24</v>
      </c>
      <c r="S22" s="41" t="s">
        <v>22</v>
      </c>
      <c r="T22" s="56" t="s">
        <v>22</v>
      </c>
    </row>
    <row r="23" spans="1:20" s="2" customFormat="1" ht="36" customHeight="1">
      <c r="A23" s="74"/>
      <c r="B23" s="8" t="s">
        <v>3</v>
      </c>
      <c r="C23" s="40">
        <f t="shared" si="11"/>
        <v>16.25348340631899</v>
      </c>
      <c r="D23" s="41">
        <f t="shared" si="12"/>
        <v>16.912660798916722</v>
      </c>
      <c r="E23" s="42">
        <f t="shared" si="13"/>
        <v>15.496462172459374</v>
      </c>
      <c r="F23" s="40">
        <f t="shared" si="14"/>
        <v>17.040930084408345</v>
      </c>
      <c r="G23" s="41">
        <f t="shared" si="15"/>
        <v>18.72</v>
      </c>
      <c r="H23" s="43">
        <f t="shared" si="16"/>
        <v>15.377298668357643</v>
      </c>
      <c r="I23" s="42">
        <f t="shared" si="17"/>
        <v>16.021918321468714</v>
      </c>
      <c r="J23" s="41">
        <f t="shared" si="18"/>
        <v>16.42765135251181</v>
      </c>
      <c r="K23" s="42">
        <f t="shared" si="19"/>
        <v>15.535180797362727</v>
      </c>
      <c r="L23" s="40">
        <f t="shared" si="20"/>
        <v>19.952446998216764</v>
      </c>
      <c r="M23" s="44">
        <f t="shared" si="21"/>
        <v>20.374955783516093</v>
      </c>
      <c r="N23" s="45">
        <f t="shared" si="22"/>
        <v>19.414414414414413</v>
      </c>
      <c r="O23" s="46">
        <f t="shared" si="23"/>
        <v>12.49777935690176</v>
      </c>
      <c r="P23" s="44">
        <f t="shared" si="24"/>
        <v>12.70238691370389</v>
      </c>
      <c r="Q23" s="46">
        <f t="shared" si="25"/>
        <v>12.26504651604329</v>
      </c>
      <c r="R23" s="40" t="s">
        <v>23</v>
      </c>
      <c r="S23" s="41" t="s">
        <v>22</v>
      </c>
      <c r="T23" s="56" t="s">
        <v>23</v>
      </c>
    </row>
    <row r="24" spans="1:20" s="2" customFormat="1" ht="36" customHeight="1">
      <c r="A24" s="74"/>
      <c r="B24" s="8" t="s">
        <v>4</v>
      </c>
      <c r="C24" s="40">
        <f t="shared" si="11"/>
        <v>6.340704281423039</v>
      </c>
      <c r="D24" s="41">
        <f t="shared" si="12"/>
        <v>6.377792823290454</v>
      </c>
      <c r="E24" s="42">
        <f t="shared" si="13"/>
        <v>6.298110566829951</v>
      </c>
      <c r="F24" s="40">
        <f t="shared" si="14"/>
        <v>6.51377607899347</v>
      </c>
      <c r="G24" s="41">
        <f t="shared" si="15"/>
        <v>6.239999999999999</v>
      </c>
      <c r="H24" s="43">
        <f t="shared" si="16"/>
        <v>6.7850348763474955</v>
      </c>
      <c r="I24" s="42">
        <f t="shared" si="17"/>
        <v>6.289808917197452</v>
      </c>
      <c r="J24" s="41">
        <f t="shared" si="18"/>
        <v>6.414770287677114</v>
      </c>
      <c r="K24" s="42">
        <f t="shared" si="19"/>
        <v>6.139899041928505</v>
      </c>
      <c r="L24" s="40">
        <f t="shared" si="20"/>
        <v>6.597978997424213</v>
      </c>
      <c r="M24" s="44">
        <f t="shared" si="21"/>
        <v>6.827025114962858</v>
      </c>
      <c r="N24" s="45">
        <f t="shared" si="22"/>
        <v>6.306306306306306</v>
      </c>
      <c r="O24" s="46">
        <f t="shared" si="23"/>
        <v>6.013501510037307</v>
      </c>
      <c r="P24" s="44">
        <f t="shared" si="24"/>
        <v>6.025705224503422</v>
      </c>
      <c r="Q24" s="46">
        <f t="shared" si="25"/>
        <v>5.999620277197646</v>
      </c>
      <c r="R24" s="40" t="s">
        <v>22</v>
      </c>
      <c r="S24" s="41" t="s">
        <v>24</v>
      </c>
      <c r="T24" s="56" t="s">
        <v>24</v>
      </c>
    </row>
    <row r="25" spans="1:20" s="2" customFormat="1" ht="36" customHeight="1">
      <c r="A25" s="74"/>
      <c r="B25" s="8" t="s">
        <v>5</v>
      </c>
      <c r="C25" s="40">
        <f t="shared" si="11"/>
        <v>5.910028591075242</v>
      </c>
      <c r="D25" s="41">
        <f t="shared" si="12"/>
        <v>6.005416384563303</v>
      </c>
      <c r="E25" s="42">
        <f t="shared" si="13"/>
        <v>5.800482077598942</v>
      </c>
      <c r="F25" s="40">
        <f t="shared" si="14"/>
        <v>6.131549609810479</v>
      </c>
      <c r="G25" s="41">
        <f t="shared" si="15"/>
        <v>5.92</v>
      </c>
      <c r="H25" s="43">
        <f t="shared" si="16"/>
        <v>6.3411540900443875</v>
      </c>
      <c r="I25" s="42">
        <f t="shared" si="17"/>
        <v>5.844885724990633</v>
      </c>
      <c r="J25" s="41">
        <f t="shared" si="18"/>
        <v>6.028338342636324</v>
      </c>
      <c r="K25" s="42">
        <f t="shared" si="19"/>
        <v>5.624806840424436</v>
      </c>
      <c r="L25" s="40">
        <f t="shared" si="20"/>
        <v>6.043193976619774</v>
      </c>
      <c r="M25" s="44">
        <f t="shared" si="21"/>
        <v>5.765829501238062</v>
      </c>
      <c r="N25" s="45">
        <f t="shared" si="22"/>
        <v>6.396396396396396</v>
      </c>
      <c r="O25" s="46">
        <f t="shared" si="23"/>
        <v>5.667081186711672</v>
      </c>
      <c r="P25" s="44">
        <f t="shared" si="24"/>
        <v>6.27608078784844</v>
      </c>
      <c r="Q25" s="46">
        <f t="shared" si="25"/>
        <v>4.974368710841086</v>
      </c>
      <c r="R25" s="40" t="s">
        <v>24</v>
      </c>
      <c r="S25" s="41" t="s">
        <v>24</v>
      </c>
      <c r="T25" s="56" t="s">
        <v>24</v>
      </c>
    </row>
    <row r="26" spans="1:20" s="2" customFormat="1" ht="36" customHeight="1">
      <c r="A26" s="74"/>
      <c r="B26" s="8" t="s">
        <v>6</v>
      </c>
      <c r="C26" s="40">
        <f t="shared" si="11"/>
        <v>6.583185552459195</v>
      </c>
      <c r="D26" s="41">
        <f t="shared" si="12"/>
        <v>6.641841570751524</v>
      </c>
      <c r="E26" s="42">
        <f t="shared" si="13"/>
        <v>6.515823030868518</v>
      </c>
      <c r="F26" s="40">
        <f t="shared" si="14"/>
        <v>6.370441153049848</v>
      </c>
      <c r="G26" s="41">
        <f t="shared" si="15"/>
        <v>6.016</v>
      </c>
      <c r="H26" s="43">
        <f t="shared" si="16"/>
        <v>6.721623335447051</v>
      </c>
      <c r="I26" s="42">
        <f t="shared" si="17"/>
        <v>6.645747470962908</v>
      </c>
      <c r="J26" s="41">
        <f t="shared" si="18"/>
        <v>6.809789609274366</v>
      </c>
      <c r="K26" s="42">
        <f t="shared" si="19"/>
        <v>6.448954362830947</v>
      </c>
      <c r="L26" s="40">
        <f t="shared" si="20"/>
        <v>7.172577768971666</v>
      </c>
      <c r="M26" s="44">
        <f t="shared" si="21"/>
        <v>7.428369296073576</v>
      </c>
      <c r="N26" s="45">
        <f t="shared" si="22"/>
        <v>6.846846846846846</v>
      </c>
      <c r="O26" s="46">
        <f t="shared" si="23"/>
        <v>6.173387813110677</v>
      </c>
      <c r="P26" s="44">
        <f t="shared" si="24"/>
        <v>6.226005675179436</v>
      </c>
      <c r="Q26" s="46">
        <f t="shared" si="25"/>
        <v>6.11353711790393</v>
      </c>
      <c r="R26" s="40" t="s">
        <v>24</v>
      </c>
      <c r="S26" s="41" t="s">
        <v>24</v>
      </c>
      <c r="T26" s="56" t="s">
        <v>24</v>
      </c>
    </row>
    <row r="27" spans="1:20" s="4" customFormat="1" ht="36" customHeight="1">
      <c r="A27" s="74"/>
      <c r="B27" s="8" t="s">
        <v>7</v>
      </c>
      <c r="C27" s="40">
        <f t="shared" si="11"/>
        <v>6.29727480004343</v>
      </c>
      <c r="D27" s="41">
        <f t="shared" si="12"/>
        <v>5.897088693297224</v>
      </c>
      <c r="E27" s="42">
        <f t="shared" si="13"/>
        <v>6.756861830339787</v>
      </c>
      <c r="F27" s="40">
        <f t="shared" si="14"/>
        <v>5.653766523331741</v>
      </c>
      <c r="G27" s="41">
        <f t="shared" si="15"/>
        <v>5.4399999999999995</v>
      </c>
      <c r="H27" s="43">
        <f t="shared" si="16"/>
        <v>5.865567533291059</v>
      </c>
      <c r="I27" s="42">
        <f t="shared" si="17"/>
        <v>6.486511802173099</v>
      </c>
      <c r="J27" s="41">
        <f t="shared" si="18"/>
        <v>6.0197509660798625</v>
      </c>
      <c r="K27" s="42">
        <f t="shared" si="19"/>
        <v>7.046461316575667</v>
      </c>
      <c r="L27" s="40">
        <f t="shared" si="20"/>
        <v>6.588072122052704</v>
      </c>
      <c r="M27" s="44">
        <f t="shared" si="21"/>
        <v>6.084188185355501</v>
      </c>
      <c r="N27" s="45">
        <f t="shared" si="22"/>
        <v>7.22972972972973</v>
      </c>
      <c r="O27" s="46">
        <f t="shared" si="23"/>
        <v>6.395452122934802</v>
      </c>
      <c r="P27" s="44">
        <f t="shared" si="24"/>
        <v>5.958938407611417</v>
      </c>
      <c r="Q27" s="46">
        <f t="shared" si="25"/>
        <v>6.891968862730207</v>
      </c>
      <c r="R27" s="40" t="s">
        <v>23</v>
      </c>
      <c r="S27" s="41" t="s">
        <v>23</v>
      </c>
      <c r="T27" s="56" t="s">
        <v>23</v>
      </c>
    </row>
    <row r="28" spans="1:20" s="2" customFormat="1" ht="36" customHeight="1">
      <c r="A28" s="74"/>
      <c r="B28" s="8" t="s">
        <v>8</v>
      </c>
      <c r="C28" s="40">
        <f t="shared" si="11"/>
        <v>6.000506677282762</v>
      </c>
      <c r="D28" s="41">
        <f t="shared" si="12"/>
        <v>5.863236289776575</v>
      </c>
      <c r="E28" s="42">
        <f t="shared" si="13"/>
        <v>6.158152554233729</v>
      </c>
      <c r="F28" s="40">
        <f t="shared" si="14"/>
        <v>5.813027552157987</v>
      </c>
      <c r="G28" s="41">
        <f t="shared" si="15"/>
        <v>5.792</v>
      </c>
      <c r="H28" s="43">
        <f t="shared" si="16"/>
        <v>5.833861762840837</v>
      </c>
      <c r="I28" s="42">
        <f t="shared" si="17"/>
        <v>6.055638816035969</v>
      </c>
      <c r="J28" s="41">
        <f t="shared" si="18"/>
        <v>5.88235294117647</v>
      </c>
      <c r="K28" s="42">
        <f t="shared" si="19"/>
        <v>6.263521170289482</v>
      </c>
      <c r="L28" s="40">
        <f t="shared" si="20"/>
        <v>6.538537745195165</v>
      </c>
      <c r="M28" s="44">
        <f t="shared" si="21"/>
        <v>6.33180049522462</v>
      </c>
      <c r="N28" s="45">
        <f t="shared" si="22"/>
        <v>6.801801801801802</v>
      </c>
      <c r="O28" s="46">
        <f t="shared" si="23"/>
        <v>5.622668324746847</v>
      </c>
      <c r="P28" s="44">
        <f t="shared" si="24"/>
        <v>5.458187280921382</v>
      </c>
      <c r="Q28" s="46">
        <f t="shared" si="25"/>
        <v>5.8097588760205054</v>
      </c>
      <c r="R28" s="40" t="s">
        <v>22</v>
      </c>
      <c r="S28" s="41" t="s">
        <v>22</v>
      </c>
      <c r="T28" s="56" t="s">
        <v>22</v>
      </c>
    </row>
    <row r="29" spans="1:20" s="2" customFormat="1" ht="36" customHeight="1">
      <c r="A29" s="74"/>
      <c r="B29" s="8" t="s">
        <v>9</v>
      </c>
      <c r="C29" s="40">
        <f t="shared" si="11"/>
        <v>6.463754478665268</v>
      </c>
      <c r="D29" s="41">
        <f t="shared" si="12"/>
        <v>6.547054840893704</v>
      </c>
      <c r="E29" s="42">
        <f t="shared" si="13"/>
        <v>6.368089573128062</v>
      </c>
      <c r="F29" s="40">
        <f t="shared" si="14"/>
        <v>6.577480490523968</v>
      </c>
      <c r="G29" s="41">
        <f t="shared" si="15"/>
        <v>6.272</v>
      </c>
      <c r="H29" s="43">
        <f t="shared" si="16"/>
        <v>6.880152187698162</v>
      </c>
      <c r="I29" s="42">
        <f t="shared" si="17"/>
        <v>6.430310977894342</v>
      </c>
      <c r="J29" s="41">
        <f t="shared" si="18"/>
        <v>6.6208673250322025</v>
      </c>
      <c r="K29" s="42">
        <f t="shared" si="19"/>
        <v>6.201710106108994</v>
      </c>
      <c r="L29" s="40">
        <f t="shared" si="20"/>
        <v>6.815930255597384</v>
      </c>
      <c r="M29" s="44">
        <f t="shared" si="21"/>
        <v>7.110010611956137</v>
      </c>
      <c r="N29" s="45">
        <f t="shared" si="22"/>
        <v>6.441441441441441</v>
      </c>
      <c r="O29" s="46">
        <f t="shared" si="23"/>
        <v>6.084562089181027</v>
      </c>
      <c r="P29" s="44">
        <f t="shared" si="24"/>
        <v>6.159238858287431</v>
      </c>
      <c r="Q29" s="46">
        <f t="shared" si="25"/>
        <v>5.999620277197646</v>
      </c>
      <c r="R29" s="40" t="s">
        <v>24</v>
      </c>
      <c r="S29" s="41" t="s">
        <v>24</v>
      </c>
      <c r="T29" s="56" t="s">
        <v>22</v>
      </c>
    </row>
    <row r="30" spans="1:20" s="2" customFormat="1" ht="36" customHeight="1">
      <c r="A30" s="74"/>
      <c r="B30" s="8" t="s">
        <v>10</v>
      </c>
      <c r="C30" s="40">
        <f t="shared" si="11"/>
        <v>5.215156889001483</v>
      </c>
      <c r="D30" s="41">
        <f t="shared" si="12"/>
        <v>5.172647257955315</v>
      </c>
      <c r="E30" s="42">
        <f t="shared" si="13"/>
        <v>5.263976362646761</v>
      </c>
      <c r="F30" s="40">
        <f t="shared" si="14"/>
        <v>6.625258799171843</v>
      </c>
      <c r="G30" s="41">
        <f t="shared" si="15"/>
        <v>6.144</v>
      </c>
      <c r="H30" s="43">
        <f t="shared" si="16"/>
        <v>7.102092580849714</v>
      </c>
      <c r="I30" s="42">
        <f t="shared" si="17"/>
        <v>4.800487073810416</v>
      </c>
      <c r="J30" s="41">
        <f t="shared" si="18"/>
        <v>4.911979390296264</v>
      </c>
      <c r="K30" s="42">
        <f t="shared" si="19"/>
        <v>4.666735345626867</v>
      </c>
      <c r="L30" s="40">
        <f t="shared" si="20"/>
        <v>5.15157519318407</v>
      </c>
      <c r="M30" s="44">
        <f t="shared" si="21"/>
        <v>5.305978068623983</v>
      </c>
      <c r="N30" s="45">
        <f t="shared" si="22"/>
        <v>4.954954954954955</v>
      </c>
      <c r="O30" s="46">
        <f t="shared" si="23"/>
        <v>4.485699058447326</v>
      </c>
      <c r="P30" s="44">
        <f t="shared" si="24"/>
        <v>4.540143548656317</v>
      </c>
      <c r="Q30" s="46">
        <f t="shared" si="25"/>
        <v>4.423770647427379</v>
      </c>
      <c r="R30" s="40" t="s">
        <v>24</v>
      </c>
      <c r="S30" s="41" t="s">
        <v>24</v>
      </c>
      <c r="T30" s="56" t="s">
        <v>24</v>
      </c>
    </row>
    <row r="31" spans="1:20" s="2" customFormat="1" ht="36" customHeight="1" thickBot="1">
      <c r="A31" s="76"/>
      <c r="B31" s="32" t="s">
        <v>11</v>
      </c>
      <c r="C31" s="47">
        <f t="shared" si="11"/>
        <v>5.070391951069451</v>
      </c>
      <c r="D31" s="48">
        <f t="shared" si="12"/>
        <v>4.996614759647935</v>
      </c>
      <c r="E31" s="49">
        <f t="shared" si="13"/>
        <v>5.155120130627478</v>
      </c>
      <c r="F31" s="47">
        <f t="shared" si="14"/>
        <v>6.195254021340977</v>
      </c>
      <c r="G31" s="48">
        <f t="shared" si="15"/>
        <v>5.984</v>
      </c>
      <c r="H31" s="50">
        <f t="shared" si="16"/>
        <v>6.404565630944832</v>
      </c>
      <c r="I31" s="49">
        <f t="shared" si="17"/>
        <v>4.73960284750843</v>
      </c>
      <c r="J31" s="48">
        <f t="shared" si="18"/>
        <v>4.731644482610562</v>
      </c>
      <c r="K31" s="49">
        <f t="shared" si="19"/>
        <v>4.749150097867518</v>
      </c>
      <c r="L31" s="47">
        <f t="shared" si="20"/>
        <v>4.8840895581533585</v>
      </c>
      <c r="M31" s="51">
        <f t="shared" si="21"/>
        <v>4.474708171206226</v>
      </c>
      <c r="N31" s="52">
        <f t="shared" si="22"/>
        <v>5.405405405405405</v>
      </c>
      <c r="O31" s="53">
        <f t="shared" si="23"/>
        <v>4.610055071948836</v>
      </c>
      <c r="P31" s="51">
        <f t="shared" si="24"/>
        <v>4.974127858454349</v>
      </c>
      <c r="Q31" s="53">
        <f t="shared" si="25"/>
        <v>4.195936966014809</v>
      </c>
      <c r="R31" s="47" t="s">
        <v>22</v>
      </c>
      <c r="S31" s="48" t="s">
        <v>23</v>
      </c>
      <c r="T31" s="57" t="s">
        <v>24</v>
      </c>
    </row>
    <row r="32" spans="2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7.25">
      <c r="P33" s="14"/>
    </row>
  </sheetData>
  <sheetProtection/>
  <mergeCells count="11"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  <mergeCell ref="A2:E2"/>
  </mergeCells>
  <printOptions/>
  <pageMargins left="0.5511811023622047" right="0.3937007874015748" top="0.984251968503937" bottom="0.2755905511811024" header="0.5118110236220472" footer="0.3937007874015748"/>
  <pageSetup firstPageNumber="15" useFirstPageNumber="1" horizontalDpi="600" verticalDpi="6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2018-02-19T07:13:34Z</cp:lastPrinted>
  <dcterms:created xsi:type="dcterms:W3CDTF">2005-02-17T04:00:15Z</dcterms:created>
  <dcterms:modified xsi:type="dcterms:W3CDTF">2018-02-19T07:14:15Z</dcterms:modified>
  <cp:category/>
  <cp:version/>
  <cp:contentType/>
  <cp:contentStatus/>
</cp:coreProperties>
</file>