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40" windowWidth="15360" windowHeight="9345" activeTab="0"/>
  </bookViews>
  <sheets>
    <sheet name="Sheet1" sheetId="1" r:id="rId1"/>
  </sheets>
  <definedNames>
    <definedName name="_xlfn.IFERROR" hidden="1">#NAME?</definedName>
    <definedName name="_xlnm.Print_Area" localSheetId="0">'Sheet1'!$A$1:$O$38</definedName>
  </definedNames>
  <calcPr fullCalcOnLoad="1"/>
</workbook>
</file>

<file path=xl/sharedStrings.xml><?xml version="1.0" encoding="utf-8"?>
<sst xmlns="http://schemas.openxmlformats.org/spreadsheetml/2006/main" count="177" uniqueCount="41">
  <si>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</si>
  <si>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</si>
  <si>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</si>
  <si>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</si>
  <si>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</si>
  <si>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</si>
  <si>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</si>
  <si>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</si>
  <si>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</si>
  <si>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</si>
  <si>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</si>
  <si>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要介護１</t>
  </si>
  <si>
    <t>要介護２</t>
  </si>
  <si>
    <t>要介護３</t>
  </si>
  <si>
    <t>要介護４</t>
  </si>
  <si>
    <t>要介護５</t>
  </si>
  <si>
    <t>記載例</t>
  </si>
  <si>
    <t>　①　前年度の実績の平均</t>
  </si>
  <si>
    <t>　②　前３月の実績の平均　</t>
  </si>
  <si>
    <t>月平均</t>
  </si>
  <si>
    <t>合計(A)</t>
  </si>
  <si>
    <t>　</t>
  </si>
  <si>
    <t>　　</t>
  </si>
  <si>
    <t>　</t>
  </si>
  <si>
    <t>　　</t>
  </si>
  <si>
    <t>割　合</t>
  </si>
  <si>
    <t>要介護１のうち
認知症Ⅲ以上</t>
  </si>
  <si>
    <t>要介護２のうち
認知症Ⅲ以上</t>
  </si>
  <si>
    <t>・　算出方法は、①は前年度、②は届出日の属する月の前三月の一月あたりの実績の平均について、利用実人員又は訪問回数を用いること。</t>
  </si>
  <si>
    <t>・　「認知症Ⅲ以上の者」で数に計上した者について、重複して「たんの吸引等」の数に計上しないこととする。</t>
  </si>
  <si>
    <t>・　「①　前年度の実績の平均」又は「②　前３月の実績の平均」のいずれか一方を記載すること。</t>
  </si>
  <si>
    <t>総　数</t>
  </si>
  <si>
    <t>要介護１のうち
たんの吸引等</t>
  </si>
  <si>
    <t>要介護２のうち
たんの吸引等</t>
  </si>
  <si>
    <t>参考８－２</t>
  </si>
  <si>
    <t>重度要介護者等対応要件算出表　【特定事業所加算（Ⅳ）用】</t>
  </si>
  <si>
    <t>要介護３、４、５、認知症
Ⅲ以上、たんの吸引等</t>
  </si>
  <si>
    <t>≧６０％</t>
  </si>
  <si>
    <t>要介護３、４、５、認知症
Ⅲ以上、たんの吸引等</t>
  </si>
  <si>
    <t>※１　前年度（３月を除く）の１ヶ月あたりの実績の平均について、該当者が全利用者（要支援者を除く）の６０％以上であること。または、該当者に対する訪問回数が全利用者の訪問回数の６０％以上であること。</t>
  </si>
  <si>
    <t>※２　届出日の属する月の前３ヶ月の１ヶ月あたりの実績の平均について、該当者が全利用者（要支援者を除く）の６０％以上であること。または、該当者に対する訪問回数が全利用者の訪問回数の６０％以上であること。
　　　なお、３ヶ月平均を用いる場合、毎月の状況を記録し、継続的に所定の割合を維持しなければならない。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</si>
</sst>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%"/>
  </numFmts>
  <fonts count="51">
    <font>
      <sz val="10"/>
      <name val="MS UI Gothic"/>
      <family val="3"/>
    </font>
    <font>
      <sz val="6"/>
      <name val="MS UI Gothic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4"/>
      <name val="MS UI Gothic"/>
      <family val="3"/>
    </font>
    <font>
      <sz val="12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8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 diagonalUp="1">
      <left style="thin"/>
      <right style="medium"/>
      <top>
        <color indexed="63"/>
      </top>
      <bottom style="medium"/>
      <diagonal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top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27" fillId="33" borderId="10" xfId="0" applyFont="1" applyFill="1" applyBorder="1" applyAlignment="1">
      <alignment horizontal="center" vertical="center"/>
    </xf>
    <xf numFmtId="177" fontId="18" fillId="33" borderId="11" xfId="0" applyNumberFormat="1" applyFont="1" applyFill="1" applyBorder="1" applyAlignment="1" applyProtection="1">
      <alignment horizontal="right" vertical="center" wrapText="1"/>
      <protection locked="0"/>
    </xf>
    <xf numFmtId="177" fontId="6" fillId="0" borderId="12" xfId="0" applyNumberFormat="1" applyFont="1" applyBorder="1" applyAlignment="1" applyProtection="1">
      <alignment horizontal="right" vertical="center" wrapText="1"/>
      <protection locked="0"/>
    </xf>
    <xf numFmtId="177" fontId="6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177" fontId="6" fillId="0" borderId="14" xfId="0" applyNumberFormat="1" applyFont="1" applyFill="1" applyBorder="1" applyAlignment="1" applyProtection="1">
      <alignment horizontal="right" vertical="center" wrapText="1"/>
      <protection locked="0"/>
    </xf>
    <xf numFmtId="177" fontId="18" fillId="33" borderId="15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7" fontId="6" fillId="0" borderId="13" xfId="0" applyNumberFormat="1" applyFont="1" applyFill="1" applyBorder="1" applyAlignment="1">
      <alignment horizontal="right" vertical="center" wrapText="1"/>
    </xf>
    <xf numFmtId="177" fontId="6" fillId="0" borderId="16" xfId="0" applyNumberFormat="1" applyFont="1" applyFill="1" applyBorder="1" applyAlignment="1">
      <alignment horizontal="right" vertical="center" wrapText="1"/>
    </xf>
    <xf numFmtId="178" fontId="6" fillId="0" borderId="17" xfId="42" applyNumberFormat="1" applyFont="1" applyFill="1" applyBorder="1" applyAlignment="1">
      <alignment horizontal="righ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177" fontId="6" fillId="0" borderId="24" xfId="0" applyNumberFormat="1" applyFont="1" applyFill="1" applyBorder="1" applyAlignment="1">
      <alignment horizontal="right" vertical="center" wrapText="1"/>
    </xf>
    <xf numFmtId="177" fontId="6" fillId="0" borderId="12" xfId="0" applyNumberFormat="1" applyFont="1" applyFill="1" applyBorder="1" applyAlignment="1">
      <alignment horizontal="right" vertical="center" wrapText="1"/>
    </xf>
    <xf numFmtId="178" fontId="6" fillId="0" borderId="25" xfId="42" applyNumberFormat="1" applyFont="1" applyFill="1" applyBorder="1" applyAlignment="1">
      <alignment horizontal="right" vertical="center" wrapText="1"/>
    </xf>
    <xf numFmtId="177" fontId="18" fillId="33" borderId="10" xfId="0" applyNumberFormat="1" applyFont="1" applyFill="1" applyBorder="1" applyAlignment="1">
      <alignment horizontal="right" vertical="center" wrapText="1"/>
    </xf>
    <xf numFmtId="177" fontId="18" fillId="33" borderId="11" xfId="0" applyNumberFormat="1" applyFont="1" applyFill="1" applyBorder="1" applyAlignment="1">
      <alignment horizontal="right" vertical="center" wrapText="1"/>
    </xf>
    <xf numFmtId="178" fontId="18" fillId="33" borderId="26" xfId="42" applyNumberFormat="1" applyFont="1" applyFill="1" applyBorder="1" applyAlignment="1">
      <alignment horizontal="right" vertical="center" wrapText="1"/>
    </xf>
    <xf numFmtId="177" fontId="6" fillId="0" borderId="13" xfId="0" applyNumberFormat="1" applyFont="1" applyFill="1" applyBorder="1" applyAlignment="1">
      <alignment horizontal="center" vertical="center" wrapText="1"/>
    </xf>
    <xf numFmtId="177" fontId="6" fillId="0" borderId="16" xfId="0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0" fillId="0" borderId="29" xfId="0" applyFill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/>
      <protection locked="0"/>
    </xf>
    <xf numFmtId="177" fontId="6" fillId="0" borderId="24" xfId="0" applyNumberFormat="1" applyFont="1" applyFill="1" applyBorder="1" applyAlignment="1">
      <alignment horizontal="center" vertical="center" wrapText="1"/>
    </xf>
    <xf numFmtId="177" fontId="6" fillId="0" borderId="12" xfId="0" applyNumberFormat="1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Fill="1" applyBorder="1" applyAlignment="1" applyProtection="1" quotePrefix="1">
      <alignment horizontal="center" vertical="center" wrapText="1"/>
      <protection locked="0"/>
    </xf>
    <xf numFmtId="0" fontId="0" fillId="0" borderId="33" xfId="0" applyFill="1" applyBorder="1" applyAlignment="1" applyProtection="1">
      <alignment vertical="center"/>
      <protection locked="0"/>
    </xf>
    <xf numFmtId="0" fontId="0" fillId="0" borderId="33" xfId="0" applyFill="1" applyBorder="1" applyAlignment="1" applyProtection="1">
      <alignment vertical="center" wrapText="1"/>
      <protection locked="0"/>
    </xf>
    <xf numFmtId="0" fontId="9" fillId="0" borderId="31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177" fontId="6" fillId="0" borderId="36" xfId="0" applyNumberFormat="1" applyFont="1" applyFill="1" applyBorder="1" applyAlignment="1">
      <alignment horizontal="right" vertical="center" wrapText="1"/>
    </xf>
    <xf numFmtId="177" fontId="6" fillId="0" borderId="32" xfId="0" applyNumberFormat="1" applyFont="1" applyFill="1" applyBorder="1" applyAlignment="1">
      <alignment horizontal="right" vertical="center" wrapText="1"/>
    </xf>
    <xf numFmtId="178" fontId="6" fillId="0" borderId="37" xfId="42" applyNumberFormat="1" applyFont="1" applyFill="1" applyBorder="1" applyAlignment="1">
      <alignment horizontal="right" vertical="center" wrapText="1"/>
    </xf>
    <xf numFmtId="177" fontId="6" fillId="0" borderId="38" xfId="0" applyNumberFormat="1" applyFont="1" applyFill="1" applyBorder="1" applyAlignment="1">
      <alignment horizontal="right" vertical="center" wrapText="1"/>
    </xf>
    <xf numFmtId="177" fontId="6" fillId="0" borderId="39" xfId="0" applyNumberFormat="1" applyFont="1" applyFill="1" applyBorder="1" applyAlignment="1">
      <alignment horizontal="right" vertical="center" wrapText="1"/>
    </xf>
    <xf numFmtId="178" fontId="6" fillId="0" borderId="40" xfId="42" applyNumberFormat="1" applyFont="1" applyFill="1" applyBorder="1" applyAlignment="1">
      <alignment horizontal="right" vertical="center" wrapText="1"/>
    </xf>
    <xf numFmtId="177" fontId="6" fillId="0" borderId="38" xfId="0" applyNumberFormat="1" applyFont="1" applyFill="1" applyBorder="1" applyAlignment="1">
      <alignment horizontal="center" vertical="center" wrapText="1"/>
    </xf>
    <xf numFmtId="177" fontId="6" fillId="0" borderId="39" xfId="0" applyNumberFormat="1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177" fontId="6" fillId="0" borderId="39" xfId="0" applyNumberFormat="1" applyFont="1" applyBorder="1" applyAlignment="1" applyProtection="1">
      <alignment horizontal="right" vertical="center" wrapText="1"/>
      <protection locked="0"/>
    </xf>
    <xf numFmtId="177" fontId="6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28" fillId="0" borderId="34" xfId="0" applyFont="1" applyFill="1" applyBorder="1" applyAlignment="1" applyProtection="1">
      <alignment horizontal="center" vertical="center" wrapText="1" shrinkToFit="1"/>
      <protection locked="0"/>
    </xf>
    <xf numFmtId="0" fontId="5" fillId="0" borderId="42" xfId="0" applyFont="1" applyBorder="1" applyAlignment="1">
      <alignment horizontal="center" vertical="center"/>
    </xf>
    <xf numFmtId="178" fontId="4" fillId="0" borderId="43" xfId="0" applyNumberFormat="1" applyFont="1" applyBorder="1" applyAlignment="1">
      <alignment horizontal="right" vertical="center"/>
    </xf>
    <xf numFmtId="0" fontId="5" fillId="0" borderId="44" xfId="0" applyFont="1" applyFill="1" applyBorder="1" applyAlignment="1" applyProtection="1">
      <alignment horizontal="center" vertical="center" wrapText="1"/>
      <protection locked="0"/>
    </xf>
    <xf numFmtId="0" fontId="5" fillId="0" borderId="32" xfId="0" applyFont="1" applyFill="1" applyBorder="1" applyAlignment="1" applyProtection="1">
      <alignment horizontal="center" vertical="center" wrapText="1"/>
      <protection locked="0"/>
    </xf>
    <xf numFmtId="177" fontId="6" fillId="0" borderId="4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177" fontId="5" fillId="0" borderId="32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view="pageBreakPreview" zoomScale="90" zoomScaleNormal="75" zoomScaleSheetLayoutView="90" workbookViewId="0" topLeftCell="A1">
      <selection activeCell="K15" sqref="K15"/>
    </sheetView>
  </sheetViews>
  <sheetFormatPr defaultColWidth="9.140625" defaultRowHeight="18" customHeight="1"/>
  <cols>
    <col min="1" max="1" width="2.7109375" style="2" customWidth="1"/>
    <col min="2" max="8" width="10.7109375" style="2" customWidth="1"/>
    <col min="9" max="11" width="18.7109375" style="2" customWidth="1"/>
    <col min="12" max="13" width="20.8515625" style="2" customWidth="1"/>
    <col min="14" max="14" width="21.140625" style="2" customWidth="1"/>
    <col min="15" max="16384" width="9.140625" style="2" customWidth="1"/>
  </cols>
  <sheetData>
    <row r="1" spans="1:3" ht="27" customHeight="1">
      <c r="A1" s="28" t="s">
        <v>34</v>
      </c>
      <c r="B1" s="28"/>
      <c r="C1" s="28"/>
    </row>
    <row r="2" spans="1:15" s="11" customFormat="1" ht="34.5" customHeight="1">
      <c r="A2" s="29" t="s">
        <v>35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4" s="11" customFormat="1" ht="21.75" customHeight="1">
      <c r="A3" s="12"/>
      <c r="C3" s="9"/>
      <c r="D3" s="9"/>
      <c r="E3" s="1"/>
      <c r="F3" s="9"/>
      <c r="G3" s="9"/>
      <c r="H3" s="1"/>
      <c r="I3" s="9"/>
      <c r="J3" s="9"/>
      <c r="K3" s="9"/>
      <c r="L3" s="10"/>
      <c r="M3" s="14"/>
      <c r="N3" s="13"/>
    </row>
    <row r="4" spans="1:14" s="11" customFormat="1" ht="24.75" customHeight="1">
      <c r="A4" s="12"/>
      <c r="B4" s="32" t="s">
        <v>28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s="11" customFormat="1" ht="24.75" customHeight="1">
      <c r="A5" s="12"/>
      <c r="B5" s="32" t="s">
        <v>29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s="11" customFormat="1" ht="24.75" customHeight="1">
      <c r="A6" s="12"/>
      <c r="B6" s="32" t="s">
        <v>30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8" spans="1:8" ht="18" customHeight="1">
      <c r="A8" s="3" t="s">
        <v>17</v>
      </c>
      <c r="E8" s="4"/>
      <c r="H8" s="4"/>
    </row>
    <row r="9" ht="15" customHeight="1" thickBot="1"/>
    <row r="10" spans="2:14" s="11" customFormat="1" ht="18" customHeight="1">
      <c r="B10" s="51"/>
      <c r="C10" s="52" t="s">
        <v>11</v>
      </c>
      <c r="D10" s="53"/>
      <c r="E10" s="54"/>
      <c r="F10" s="52" t="s">
        <v>12</v>
      </c>
      <c r="G10" s="53"/>
      <c r="H10" s="54"/>
      <c r="I10" s="85" t="s">
        <v>13</v>
      </c>
      <c r="J10" s="52" t="s">
        <v>14</v>
      </c>
      <c r="K10" s="52" t="s">
        <v>15</v>
      </c>
      <c r="L10" s="37" t="s">
        <v>31</v>
      </c>
      <c r="M10" s="38" t="s">
        <v>36</v>
      </c>
      <c r="N10" s="39" t="s">
        <v>25</v>
      </c>
    </row>
    <row r="11" spans="2:14" ht="30" customHeight="1" thickBot="1">
      <c r="B11" s="62"/>
      <c r="C11" s="63"/>
      <c r="D11" s="82" t="s">
        <v>26</v>
      </c>
      <c r="E11" s="82" t="s">
        <v>32</v>
      </c>
      <c r="F11" s="63"/>
      <c r="G11" s="82" t="s">
        <v>27</v>
      </c>
      <c r="H11" s="82" t="s">
        <v>33</v>
      </c>
      <c r="I11" s="86"/>
      <c r="J11" s="64"/>
      <c r="K11" s="65"/>
      <c r="L11" s="40"/>
      <c r="M11" s="41"/>
      <c r="N11" s="42"/>
    </row>
    <row r="12" spans="2:14" s="11" customFormat="1" ht="18" customHeight="1" thickBot="1">
      <c r="B12" s="15" t="s">
        <v>16</v>
      </c>
      <c r="C12" s="16">
        <v>12</v>
      </c>
      <c r="D12" s="16">
        <v>0</v>
      </c>
      <c r="E12" s="16">
        <v>0</v>
      </c>
      <c r="F12" s="16">
        <v>18</v>
      </c>
      <c r="G12" s="16">
        <v>2</v>
      </c>
      <c r="H12" s="16">
        <v>0</v>
      </c>
      <c r="I12" s="16">
        <v>24</v>
      </c>
      <c r="J12" s="27">
        <v>22</v>
      </c>
      <c r="K12" s="27">
        <v>18</v>
      </c>
      <c r="L12" s="46">
        <f>SUM(C12+F12+I12+J12+K12)</f>
        <v>94</v>
      </c>
      <c r="M12" s="47">
        <f>SUM(D12+E12+G12+H12+I12+J12+K12)</f>
        <v>66</v>
      </c>
      <c r="N12" s="48">
        <f>M12/L12</f>
        <v>0.7021276595744681</v>
      </c>
    </row>
    <row r="13" spans="2:14" s="11" customFormat="1" ht="18" customHeight="1">
      <c r="B13" s="55" t="s">
        <v>0</v>
      </c>
      <c r="C13" s="17" t="s">
        <v>21</v>
      </c>
      <c r="D13" s="18" t="s">
        <v>21</v>
      </c>
      <c r="E13" s="18" t="s">
        <v>21</v>
      </c>
      <c r="F13" s="18" t="s">
        <v>21</v>
      </c>
      <c r="G13" s="18" t="s">
        <v>22</v>
      </c>
      <c r="H13" s="18" t="s">
        <v>21</v>
      </c>
      <c r="I13" s="18" t="s">
        <v>21</v>
      </c>
      <c r="J13" s="26" t="s">
        <v>21</v>
      </c>
      <c r="K13" s="26" t="s">
        <v>21</v>
      </c>
      <c r="L13" s="43">
        <f>_xlfn.IFERROR(SUM(C13+F13+I13+J13+K13),"")</f>
      </c>
      <c r="M13" s="44">
        <f>_xlfn.IFERROR(SUM(D13+E13+G13+H13+I13+J13+K13),"")</f>
      </c>
      <c r="N13" s="45">
        <f>_xlfn.IFERROR(M13/L13,"")</f>
      </c>
    </row>
    <row r="14" spans="2:14" s="11" customFormat="1" ht="18" customHeight="1">
      <c r="B14" s="56" t="s">
        <v>1</v>
      </c>
      <c r="C14" s="17" t="s">
        <v>21</v>
      </c>
      <c r="D14" s="18" t="s">
        <v>21</v>
      </c>
      <c r="E14" s="18" t="s">
        <v>21</v>
      </c>
      <c r="F14" s="18" t="s">
        <v>21</v>
      </c>
      <c r="G14" s="18" t="s">
        <v>22</v>
      </c>
      <c r="H14" s="18" t="s">
        <v>21</v>
      </c>
      <c r="I14" s="18" t="s">
        <v>21</v>
      </c>
      <c r="J14" s="26" t="s">
        <v>21</v>
      </c>
      <c r="K14" s="26" t="s">
        <v>21</v>
      </c>
      <c r="L14" s="35">
        <f>_xlfn.IFERROR(SUM(C14+F14+I14+J14+K14),"")</f>
      </c>
      <c r="M14" s="34">
        <f>_xlfn.IFERROR(SUM(D14+E14+G14+H14+I14+J14+K14),"")</f>
      </c>
      <c r="N14" s="36">
        <f>_xlfn.IFERROR(M14/L14,"")</f>
      </c>
    </row>
    <row r="15" spans="2:14" s="11" customFormat="1" ht="18" customHeight="1">
      <c r="B15" s="57" t="s">
        <v>2</v>
      </c>
      <c r="C15" s="17" t="s">
        <v>21</v>
      </c>
      <c r="D15" s="18" t="s">
        <v>21</v>
      </c>
      <c r="E15" s="18" t="s">
        <v>21</v>
      </c>
      <c r="F15" s="18" t="s">
        <v>21</v>
      </c>
      <c r="G15" s="18" t="s">
        <v>22</v>
      </c>
      <c r="H15" s="18" t="s">
        <v>21</v>
      </c>
      <c r="I15" s="18" t="s">
        <v>21</v>
      </c>
      <c r="J15" s="26" t="s">
        <v>21</v>
      </c>
      <c r="K15" s="26" t="s">
        <v>21</v>
      </c>
      <c r="L15" s="35">
        <f>_xlfn.IFERROR(SUM(C15+F15+I15+J15+K15),"")</f>
      </c>
      <c r="M15" s="34">
        <f>_xlfn.IFERROR(SUM(D15+E15+G15+H15+I15+J15+K15),"")</f>
      </c>
      <c r="N15" s="36">
        <f>_xlfn.IFERROR(M15/L15,"")</f>
      </c>
    </row>
    <row r="16" spans="2:14" s="11" customFormat="1" ht="18" customHeight="1">
      <c r="B16" s="56" t="s">
        <v>3</v>
      </c>
      <c r="C16" s="17" t="s">
        <v>21</v>
      </c>
      <c r="D16" s="18" t="s">
        <v>21</v>
      </c>
      <c r="E16" s="18" t="s">
        <v>21</v>
      </c>
      <c r="F16" s="18" t="s">
        <v>21</v>
      </c>
      <c r="G16" s="18" t="s">
        <v>22</v>
      </c>
      <c r="H16" s="18" t="s">
        <v>21</v>
      </c>
      <c r="I16" s="18" t="s">
        <v>21</v>
      </c>
      <c r="J16" s="26" t="s">
        <v>21</v>
      </c>
      <c r="K16" s="26" t="s">
        <v>21</v>
      </c>
      <c r="L16" s="35">
        <f>_xlfn.IFERROR(SUM(C16+F16+I16+J16+K16),"")</f>
      </c>
      <c r="M16" s="34">
        <f>_xlfn.IFERROR(SUM(D16+E16+G16+H16+I16+J16+K16),"")</f>
      </c>
      <c r="N16" s="36">
        <f>_xlfn.IFERROR(M16/L16,"")</f>
      </c>
    </row>
    <row r="17" spans="2:14" s="11" customFormat="1" ht="18" customHeight="1">
      <c r="B17" s="57" t="s">
        <v>4</v>
      </c>
      <c r="C17" s="17" t="s">
        <v>21</v>
      </c>
      <c r="D17" s="18" t="s">
        <v>21</v>
      </c>
      <c r="E17" s="18" t="s">
        <v>21</v>
      </c>
      <c r="F17" s="18" t="s">
        <v>21</v>
      </c>
      <c r="G17" s="18" t="s">
        <v>22</v>
      </c>
      <c r="H17" s="18" t="s">
        <v>21</v>
      </c>
      <c r="I17" s="18" t="s">
        <v>21</v>
      </c>
      <c r="J17" s="26" t="s">
        <v>21</v>
      </c>
      <c r="K17" s="26" t="s">
        <v>21</v>
      </c>
      <c r="L17" s="35">
        <f>_xlfn.IFERROR(SUM(C17+F17+I17+J17+K17),"")</f>
      </c>
      <c r="M17" s="34">
        <f>_xlfn.IFERROR(SUM(D17+E17+G17+H17+I17+J17+K17),"")</f>
      </c>
      <c r="N17" s="36">
        <f>_xlfn.IFERROR(M17/L17,"")</f>
      </c>
    </row>
    <row r="18" spans="2:14" s="11" customFormat="1" ht="18" customHeight="1">
      <c r="B18" s="56" t="s">
        <v>5</v>
      </c>
      <c r="C18" s="17" t="s">
        <v>23</v>
      </c>
      <c r="D18" s="18" t="s">
        <v>21</v>
      </c>
      <c r="E18" s="18" t="s">
        <v>23</v>
      </c>
      <c r="F18" s="18" t="s">
        <v>23</v>
      </c>
      <c r="G18" s="18" t="s">
        <v>22</v>
      </c>
      <c r="H18" s="18" t="s">
        <v>23</v>
      </c>
      <c r="I18" s="18" t="s">
        <v>21</v>
      </c>
      <c r="J18" s="26" t="s">
        <v>23</v>
      </c>
      <c r="K18" s="26" t="s">
        <v>21</v>
      </c>
      <c r="L18" s="35">
        <f>_xlfn.IFERROR(SUM(C18+F18+I18+J18+K18),"")</f>
      </c>
      <c r="M18" s="34">
        <f>_xlfn.IFERROR(SUM(D18+E18+G18+H18+I18+J18+K18),"")</f>
      </c>
      <c r="N18" s="36">
        <f aca="true" t="shared" si="0" ref="N18:N23">_xlfn.IFERROR(M18/L18,"")</f>
      </c>
    </row>
    <row r="19" spans="2:14" s="11" customFormat="1" ht="18" customHeight="1">
      <c r="B19" s="57" t="s">
        <v>6</v>
      </c>
      <c r="C19" s="17" t="s">
        <v>23</v>
      </c>
      <c r="D19" s="18" t="s">
        <v>23</v>
      </c>
      <c r="E19" s="18" t="s">
        <v>23</v>
      </c>
      <c r="F19" s="18" t="s">
        <v>23</v>
      </c>
      <c r="G19" s="18" t="s">
        <v>24</v>
      </c>
      <c r="H19" s="18" t="s">
        <v>23</v>
      </c>
      <c r="I19" s="18" t="s">
        <v>23</v>
      </c>
      <c r="J19" s="26" t="s">
        <v>23</v>
      </c>
      <c r="K19" s="26" t="s">
        <v>23</v>
      </c>
      <c r="L19" s="35">
        <f>_xlfn.IFERROR(SUM(C19+F19+I19+J19+K19),"")</f>
      </c>
      <c r="M19" s="34">
        <f>_xlfn.IFERROR(SUM(D19+E19+G19+H19+I19+J19+K19),"")</f>
      </c>
      <c r="N19" s="36">
        <f t="shared" si="0"/>
      </c>
    </row>
    <row r="20" spans="2:14" s="11" customFormat="1" ht="18" customHeight="1">
      <c r="B20" s="56" t="s">
        <v>7</v>
      </c>
      <c r="C20" s="17" t="s">
        <v>21</v>
      </c>
      <c r="D20" s="18" t="s">
        <v>21</v>
      </c>
      <c r="E20" s="18" t="s">
        <v>21</v>
      </c>
      <c r="F20" s="18" t="s">
        <v>21</v>
      </c>
      <c r="G20" s="18" t="s">
        <v>22</v>
      </c>
      <c r="H20" s="18" t="s">
        <v>23</v>
      </c>
      <c r="I20" s="18" t="s">
        <v>23</v>
      </c>
      <c r="J20" s="26" t="s">
        <v>23</v>
      </c>
      <c r="K20" s="26" t="s">
        <v>23</v>
      </c>
      <c r="L20" s="35">
        <f>_xlfn.IFERROR(SUM(C20+F20+I20+J20+K20),"")</f>
      </c>
      <c r="M20" s="34">
        <f>_xlfn.IFERROR(SUM(D20+E20+G20+H20+I20+J20+K20),"")</f>
      </c>
      <c r="N20" s="36">
        <f t="shared" si="0"/>
      </c>
    </row>
    <row r="21" spans="2:14" s="11" customFormat="1" ht="18" customHeight="1">
      <c r="B21" s="57" t="s">
        <v>8</v>
      </c>
      <c r="C21" s="17" t="s">
        <v>21</v>
      </c>
      <c r="D21" s="18" t="s">
        <v>21</v>
      </c>
      <c r="E21" s="18" t="s">
        <v>21</v>
      </c>
      <c r="F21" s="18" t="s">
        <v>21</v>
      </c>
      <c r="G21" s="18" t="s">
        <v>22</v>
      </c>
      <c r="H21" s="18" t="s">
        <v>21</v>
      </c>
      <c r="I21" s="18" t="s">
        <v>21</v>
      </c>
      <c r="J21" s="26" t="s">
        <v>21</v>
      </c>
      <c r="K21" s="26" t="s">
        <v>21</v>
      </c>
      <c r="L21" s="35">
        <f>_xlfn.IFERROR(SUM(C21+F21+I21+J21+K21),"")</f>
      </c>
      <c r="M21" s="34">
        <f>_xlfn.IFERROR(SUM(D21+E21+G21+H21+I21+J21+K21),"")</f>
      </c>
      <c r="N21" s="36">
        <f t="shared" si="0"/>
      </c>
    </row>
    <row r="22" spans="2:14" s="11" customFormat="1" ht="18" customHeight="1">
      <c r="B22" s="56" t="s">
        <v>9</v>
      </c>
      <c r="C22" s="17" t="s">
        <v>21</v>
      </c>
      <c r="D22" s="18" t="s">
        <v>21</v>
      </c>
      <c r="E22" s="18" t="s">
        <v>21</v>
      </c>
      <c r="F22" s="18" t="s">
        <v>21</v>
      </c>
      <c r="G22" s="18" t="s">
        <v>22</v>
      </c>
      <c r="H22" s="18" t="s">
        <v>21</v>
      </c>
      <c r="I22" s="18" t="s">
        <v>21</v>
      </c>
      <c r="J22" s="26" t="s">
        <v>21</v>
      </c>
      <c r="K22" s="26" t="s">
        <v>21</v>
      </c>
      <c r="L22" s="35">
        <f>_xlfn.IFERROR(SUM(C22+F22+I22+J22+K22),"")</f>
      </c>
      <c r="M22" s="34">
        <f>_xlfn.IFERROR(SUM(D22+E22+G22+H22+I22+J22+K22),"")</f>
      </c>
      <c r="N22" s="36">
        <f t="shared" si="0"/>
      </c>
    </row>
    <row r="23" spans="2:14" s="11" customFormat="1" ht="18" customHeight="1" thickBot="1">
      <c r="B23" s="78" t="s">
        <v>10</v>
      </c>
      <c r="C23" s="79" t="s">
        <v>21</v>
      </c>
      <c r="D23" s="80" t="s">
        <v>21</v>
      </c>
      <c r="E23" s="80" t="s">
        <v>21</v>
      </c>
      <c r="F23" s="80" t="s">
        <v>21</v>
      </c>
      <c r="G23" s="80" t="s">
        <v>22</v>
      </c>
      <c r="H23" s="80" t="s">
        <v>21</v>
      </c>
      <c r="I23" s="80" t="s">
        <v>21</v>
      </c>
      <c r="J23" s="87" t="s">
        <v>22</v>
      </c>
      <c r="K23" s="87" t="s">
        <v>21</v>
      </c>
      <c r="L23" s="72">
        <f>_xlfn.IFERROR(SUM(C23+F23+I23+J23+K23),"")</f>
      </c>
      <c r="M23" s="73">
        <f>_xlfn.IFERROR(SUM(D23+E23+G23+H23+I23+23+K23),"")</f>
      </c>
      <c r="N23" s="74">
        <f t="shared" si="0"/>
      </c>
    </row>
    <row r="24" spans="2:14" s="11" customFormat="1" ht="18" customHeight="1" thickBot="1" thickTop="1">
      <c r="B24" s="58"/>
      <c r="C24" s="77"/>
      <c r="D24" s="77"/>
      <c r="E24" s="77"/>
      <c r="F24" s="77"/>
      <c r="G24" s="77"/>
      <c r="H24" s="77"/>
      <c r="I24" s="77"/>
      <c r="J24" s="77"/>
      <c r="K24" s="90" t="s">
        <v>20</v>
      </c>
      <c r="L24" s="69">
        <f>_xlfn.IFERROR(SUM(L13:L23),"")</f>
        <v>0</v>
      </c>
      <c r="M24" s="70">
        <f>_xlfn.IFERROR(SUM(M13:M23),"")</f>
        <v>0</v>
      </c>
      <c r="N24" s="71"/>
    </row>
    <row r="25" spans="2:15" ht="24" customHeight="1" thickBot="1">
      <c r="B25" s="5"/>
      <c r="C25" s="19"/>
      <c r="D25" s="20"/>
      <c r="E25" s="19"/>
      <c r="F25" s="19"/>
      <c r="G25" s="20"/>
      <c r="H25" s="19"/>
      <c r="I25" s="21"/>
      <c r="J25" s="22"/>
      <c r="K25" s="19"/>
      <c r="M25" s="83" t="s">
        <v>19</v>
      </c>
      <c r="N25" s="84">
        <f>_xlfn.IFERROR(M24/L24,"")</f>
      </c>
      <c r="O25" s="33" t="s">
        <v>37</v>
      </c>
    </row>
    <row r="26" spans="2:11" ht="10.5" customHeight="1">
      <c r="B26" s="5"/>
      <c r="C26" s="20"/>
      <c r="D26" s="20"/>
      <c r="E26" s="19"/>
      <c r="F26" s="20"/>
      <c r="G26" s="20"/>
      <c r="H26" s="19"/>
      <c r="I26" s="20"/>
      <c r="J26" s="20"/>
      <c r="K26" s="20"/>
    </row>
    <row r="27" spans="1:11" ht="18" customHeight="1">
      <c r="A27" s="3" t="s">
        <v>18</v>
      </c>
      <c r="C27" s="20"/>
      <c r="D27" s="20"/>
      <c r="E27" s="23"/>
      <c r="F27" s="20"/>
      <c r="G27" s="20"/>
      <c r="H27" s="23"/>
      <c r="I27" s="20"/>
      <c r="J27" s="20"/>
      <c r="K27" s="20"/>
    </row>
    <row r="28" spans="2:11" ht="15" customHeight="1" thickBot="1">
      <c r="B28" s="5"/>
      <c r="C28" s="19"/>
      <c r="D28" s="19"/>
      <c r="E28" s="19"/>
      <c r="F28" s="20"/>
      <c r="G28" s="20"/>
      <c r="H28" s="19"/>
      <c r="I28" s="20"/>
      <c r="J28" s="19"/>
      <c r="K28" s="19"/>
    </row>
    <row r="29" spans="2:14" s="11" customFormat="1" ht="18" customHeight="1">
      <c r="B29" s="51"/>
      <c r="C29" s="52" t="s">
        <v>11</v>
      </c>
      <c r="D29" s="53"/>
      <c r="E29" s="54"/>
      <c r="F29" s="52" t="s">
        <v>12</v>
      </c>
      <c r="G29" s="53"/>
      <c r="H29" s="54"/>
      <c r="I29" s="85" t="s">
        <v>13</v>
      </c>
      <c r="J29" s="52" t="s">
        <v>14</v>
      </c>
      <c r="K29" s="52" t="s">
        <v>15</v>
      </c>
      <c r="L29" s="37" t="s">
        <v>31</v>
      </c>
      <c r="M29" s="38" t="s">
        <v>38</v>
      </c>
      <c r="N29" s="39" t="s">
        <v>25</v>
      </c>
    </row>
    <row r="30" spans="2:14" ht="30" customHeight="1" thickBot="1">
      <c r="B30" s="62"/>
      <c r="C30" s="63"/>
      <c r="D30" s="82" t="s">
        <v>26</v>
      </c>
      <c r="E30" s="82" t="s">
        <v>32</v>
      </c>
      <c r="F30" s="63"/>
      <c r="G30" s="82" t="s">
        <v>27</v>
      </c>
      <c r="H30" s="82" t="s">
        <v>33</v>
      </c>
      <c r="I30" s="86"/>
      <c r="J30" s="64"/>
      <c r="K30" s="65"/>
      <c r="L30" s="66"/>
      <c r="M30" s="67"/>
      <c r="N30" s="68"/>
    </row>
    <row r="31" spans="2:14" ht="18" customHeight="1">
      <c r="B31" s="55"/>
      <c r="C31" s="59" t="s">
        <v>21</v>
      </c>
      <c r="D31" s="59" t="s">
        <v>21</v>
      </c>
      <c r="E31" s="59" t="s">
        <v>21</v>
      </c>
      <c r="F31" s="59" t="s">
        <v>21</v>
      </c>
      <c r="G31" s="59" t="s">
        <v>21</v>
      </c>
      <c r="H31" s="59" t="s">
        <v>21</v>
      </c>
      <c r="I31" s="59" t="s">
        <v>21</v>
      </c>
      <c r="J31" s="88" t="s">
        <v>21</v>
      </c>
      <c r="K31" s="88" t="s">
        <v>21</v>
      </c>
      <c r="L31" s="60">
        <f>_xlfn.IFERROR(SUM(C31+F31+I31+J31+K31),"")</f>
      </c>
      <c r="M31" s="61">
        <f>_xlfn.IFERROR(SUM(D31+E31+G31+H31+I31+J31+K31),"")</f>
      </c>
      <c r="N31" s="45">
        <f>_xlfn.IFERROR(M31/L31,"")</f>
      </c>
    </row>
    <row r="32" spans="2:14" ht="18" customHeight="1">
      <c r="B32" s="56"/>
      <c r="C32" s="24" t="s">
        <v>21</v>
      </c>
      <c r="D32" s="24" t="s">
        <v>21</v>
      </c>
      <c r="E32" s="24" t="s">
        <v>21</v>
      </c>
      <c r="F32" s="24" t="s">
        <v>21</v>
      </c>
      <c r="G32" s="24" t="s">
        <v>22</v>
      </c>
      <c r="H32" s="24" t="s">
        <v>21</v>
      </c>
      <c r="I32" s="24" t="s">
        <v>21</v>
      </c>
      <c r="J32" s="25" t="s">
        <v>21</v>
      </c>
      <c r="K32" s="25" t="s">
        <v>21</v>
      </c>
      <c r="L32" s="50">
        <f>_xlfn.IFERROR(SUM(C32+F32+I32+J32+K32),"")</f>
      </c>
      <c r="M32" s="49">
        <f>_xlfn.IFERROR(SUM(D32+E32+G32+H32+I32+J32+K32),"")</f>
      </c>
      <c r="N32" s="36">
        <f>_xlfn.IFERROR(M32/L32,"")</f>
      </c>
    </row>
    <row r="33" spans="2:14" ht="18" customHeight="1" thickBot="1">
      <c r="B33" s="78"/>
      <c r="C33" s="81" t="s">
        <v>21</v>
      </c>
      <c r="D33" s="81" t="s">
        <v>21</v>
      </c>
      <c r="E33" s="81" t="s">
        <v>21</v>
      </c>
      <c r="F33" s="81" t="s">
        <v>21</v>
      </c>
      <c r="G33" s="81" t="s">
        <v>21</v>
      </c>
      <c r="H33" s="81" t="s">
        <v>21</v>
      </c>
      <c r="I33" s="81" t="s">
        <v>21</v>
      </c>
      <c r="J33" s="89" t="s">
        <v>21</v>
      </c>
      <c r="K33" s="89" t="s">
        <v>21</v>
      </c>
      <c r="L33" s="75">
        <f>_xlfn.IFERROR(SUM(C33+F33+I33+J33+K33),"")</f>
      </c>
      <c r="M33" s="76">
        <f>_xlfn.IFERROR(SUM(D33+E33+G33+H33+I33+J33+K33),"")</f>
      </c>
      <c r="N33" s="74">
        <f>_xlfn.IFERROR(M33/L33,"")</f>
      </c>
    </row>
    <row r="34" spans="2:14" s="11" customFormat="1" ht="18" customHeight="1" thickBot="1" thickTop="1">
      <c r="B34" s="58"/>
      <c r="C34" s="77"/>
      <c r="D34" s="77"/>
      <c r="E34" s="77"/>
      <c r="F34" s="77"/>
      <c r="G34" s="77"/>
      <c r="H34" s="77"/>
      <c r="I34" s="77"/>
      <c r="J34" s="77"/>
      <c r="K34" s="90" t="s">
        <v>20</v>
      </c>
      <c r="L34" s="69">
        <f>_xlfn.IFERROR(SUM(L31:L33),"")</f>
        <v>0</v>
      </c>
      <c r="M34" s="70">
        <f>_xlfn.IFERROR(SUM(M31:M33),"")</f>
        <v>0</v>
      </c>
      <c r="N34" s="71"/>
    </row>
    <row r="35" spans="2:15" ht="24" customHeight="1" thickBot="1">
      <c r="B35" s="5"/>
      <c r="C35" s="6"/>
      <c r="E35" s="6"/>
      <c r="F35" s="6"/>
      <c r="H35" s="6"/>
      <c r="I35" s="7"/>
      <c r="J35" s="8"/>
      <c r="K35" s="6"/>
      <c r="M35" s="83" t="s">
        <v>19</v>
      </c>
      <c r="N35" s="84">
        <f>_xlfn.IFERROR(M34/L34,"")</f>
      </c>
      <c r="O35" s="33" t="s">
        <v>37</v>
      </c>
    </row>
    <row r="36" ht="25.5" customHeight="1"/>
    <row r="37" spans="1:15" ht="24.75" customHeight="1">
      <c r="A37" s="30" t="s">
        <v>39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</row>
    <row r="38" spans="1:15" ht="45" customHeight="1">
      <c r="A38" s="31" t="s">
        <v>40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</row>
  </sheetData>
  <sheetProtection/>
  <mergeCells count="27">
    <mergeCell ref="B34:J34"/>
    <mergeCell ref="A37:O37"/>
    <mergeCell ref="A38:O38"/>
    <mergeCell ref="I10:I11"/>
    <mergeCell ref="I29:I30"/>
    <mergeCell ref="A1:C1"/>
    <mergeCell ref="A2:O2"/>
    <mergeCell ref="B4:N4"/>
    <mergeCell ref="B5:N5"/>
    <mergeCell ref="B6:N6"/>
    <mergeCell ref="B29:B30"/>
    <mergeCell ref="J29:J30"/>
    <mergeCell ref="K29:K30"/>
    <mergeCell ref="B24:J24"/>
    <mergeCell ref="C10:E10"/>
    <mergeCell ref="C29:E29"/>
    <mergeCell ref="F10:H10"/>
    <mergeCell ref="F29:H29"/>
    <mergeCell ref="M10:M11"/>
    <mergeCell ref="N10:N11"/>
    <mergeCell ref="J10:J11"/>
    <mergeCell ref="K10:K11"/>
    <mergeCell ref="M29:M30"/>
    <mergeCell ref="N29:N30"/>
    <mergeCell ref="B10:B11"/>
    <mergeCell ref="L10:L11"/>
    <mergeCell ref="L29:L30"/>
  </mergeCells>
  <printOptions/>
  <pageMargins left="0.59" right="0.4" top="0.35" bottom="0.26" header="0.28" footer="0.31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