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y6c082\disk2\課共有\【内部作業用】\02人口生計教育担当\【就業構造基本調査】\平成29年就業構造基本調査\結果公表\H29-結果公表\H29-結果概要\"/>
    </mc:Choice>
  </mc:AlternateContent>
  <bookViews>
    <workbookView xWindow="0" yWindow="0" windowWidth="20490" windowHeight="7770" firstSheet="3" activeTab="7"/>
  </bookViews>
  <sheets>
    <sheet name="01" sheetId="1" r:id="rId1"/>
    <sheet name="02-01.02.03" sheetId="3" r:id="rId2"/>
    <sheet name="03-01.02" sheetId="4" r:id="rId3"/>
    <sheet name="04-01.02" sheetId="5" r:id="rId4"/>
    <sheet name="05-01.02" sheetId="6" r:id="rId5"/>
    <sheet name="05-03.04" sheetId="8" r:id="rId6"/>
    <sheet name="05-05.06.07" sheetId="9" r:id="rId7"/>
    <sheet name="06-01.02" sheetId="11" r:id="rId8"/>
    <sheet name="06-03.04" sheetId="12" r:id="rId9"/>
    <sheet name="06-05.06.07" sheetId="10" r:id="rId10"/>
    <sheet name="07-01,02" sheetId="18" r:id="rId11"/>
    <sheet name="07-03、04" sheetId="14" r:id="rId12"/>
    <sheet name="08" sheetId="17" r:id="rId13"/>
    <sheet name="09" sheetId="16" r:id="rId14"/>
    <sheet name="10-01,02" sheetId="19" r:id="rId15"/>
    <sheet name="11-都道府県別結果" sheetId="15" r:id="rId16"/>
  </sheets>
  <definedNames>
    <definedName name="_xlnm._FilterDatabase" localSheetId="10" hidden="1">'07-01,02'!$A$129:$I$129</definedName>
    <definedName name="_xlnm.Print_Area" localSheetId="0">'01'!$A$2:$T$35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2" i="5" l="1"/>
  <c r="J62" i="5"/>
  <c r="K62" i="5"/>
  <c r="L62" i="5"/>
  <c r="M62" i="5"/>
  <c r="I63" i="5"/>
  <c r="J63" i="5"/>
  <c r="K63" i="5"/>
  <c r="L63" i="5"/>
  <c r="M63" i="5"/>
  <c r="I64" i="5"/>
  <c r="J64" i="5"/>
  <c r="K64" i="5"/>
  <c r="L64" i="5"/>
  <c r="M64" i="5"/>
  <c r="H64" i="5"/>
  <c r="H63" i="5"/>
  <c r="H62" i="5"/>
  <c r="I59" i="5"/>
  <c r="J59" i="5"/>
  <c r="K59" i="5"/>
  <c r="L59" i="5"/>
  <c r="M59" i="5"/>
  <c r="I60" i="5"/>
  <c r="J60" i="5"/>
  <c r="K60" i="5"/>
  <c r="L60" i="5"/>
  <c r="M60" i="5"/>
  <c r="I58" i="5"/>
  <c r="J58" i="5"/>
  <c r="K58" i="5"/>
  <c r="L58" i="5"/>
  <c r="M58" i="5"/>
  <c r="H60" i="5"/>
  <c r="H59" i="5"/>
  <c r="H58" i="5"/>
  <c r="I56" i="5"/>
  <c r="J56" i="5"/>
  <c r="K56" i="5"/>
  <c r="L56" i="5"/>
  <c r="M56" i="5"/>
  <c r="H56" i="5"/>
  <c r="I55" i="5"/>
  <c r="J55" i="5"/>
  <c r="K55" i="5"/>
  <c r="L55" i="5"/>
  <c r="M55" i="5"/>
  <c r="H55" i="5"/>
  <c r="I54" i="5"/>
  <c r="J54" i="5"/>
  <c r="K54" i="5"/>
  <c r="L54" i="5"/>
  <c r="M54" i="5"/>
  <c r="H54" i="5"/>
  <c r="F69" i="19" l="1"/>
  <c r="D69" i="19"/>
  <c r="H69" i="19" s="1"/>
  <c r="F68" i="19"/>
  <c r="D68" i="19"/>
  <c r="H67" i="19"/>
  <c r="F66" i="19"/>
  <c r="D66" i="19"/>
  <c r="F65" i="19"/>
  <c r="D65" i="19"/>
  <c r="H64" i="19"/>
  <c r="H63" i="19"/>
  <c r="F63" i="19"/>
  <c r="D63" i="19"/>
  <c r="F62" i="19"/>
  <c r="D62" i="19"/>
  <c r="H61" i="19"/>
  <c r="F60" i="19"/>
  <c r="D60" i="19"/>
  <c r="F59" i="19"/>
  <c r="D59" i="19"/>
  <c r="H58" i="19"/>
  <c r="F57" i="19"/>
  <c r="D57" i="19"/>
  <c r="H57" i="19" s="1"/>
  <c r="F56" i="19"/>
  <c r="D56" i="19"/>
  <c r="H56" i="19" s="1"/>
  <c r="H55" i="19"/>
  <c r="F54" i="19"/>
  <c r="D54" i="19"/>
  <c r="F53" i="19"/>
  <c r="D53" i="19"/>
  <c r="H52" i="19"/>
  <c r="F51" i="19"/>
  <c r="D51" i="19"/>
  <c r="F50" i="19"/>
  <c r="D50" i="19"/>
  <c r="H49" i="19"/>
  <c r="F48" i="19"/>
  <c r="D48" i="19"/>
  <c r="F47" i="19"/>
  <c r="D47" i="19"/>
  <c r="H46" i="19"/>
  <c r="F45" i="19"/>
  <c r="D45" i="19"/>
  <c r="H45" i="19" s="1"/>
  <c r="F44" i="19"/>
  <c r="D44" i="19"/>
  <c r="H44" i="19" s="1"/>
  <c r="H43" i="19"/>
  <c r="F42" i="19"/>
  <c r="D42" i="19"/>
  <c r="H41" i="19"/>
  <c r="F41" i="19"/>
  <c r="D41" i="19"/>
  <c r="H40" i="19"/>
  <c r="H39" i="19"/>
  <c r="F39" i="19"/>
  <c r="D39" i="19"/>
  <c r="F38" i="19"/>
  <c r="D38" i="19"/>
  <c r="H37" i="19"/>
  <c r="F36" i="19"/>
  <c r="H36" i="19" s="1"/>
  <c r="D36" i="19"/>
  <c r="F35" i="19"/>
  <c r="D35" i="19"/>
  <c r="H34" i="19"/>
  <c r="F33" i="19"/>
  <c r="D33" i="19"/>
  <c r="H33" i="19" s="1"/>
  <c r="F32" i="19"/>
  <c r="D32" i="19"/>
  <c r="H32" i="19" s="1"/>
  <c r="H31" i="19"/>
  <c r="F30" i="19"/>
  <c r="D30" i="19"/>
  <c r="F29" i="19"/>
  <c r="D29" i="19"/>
  <c r="H28" i="19"/>
  <c r="F27" i="19"/>
  <c r="D27" i="19"/>
  <c r="H27" i="19" s="1"/>
  <c r="F26" i="19"/>
  <c r="D26" i="19"/>
  <c r="H26" i="19" s="1"/>
  <c r="H25" i="19"/>
  <c r="F24" i="19"/>
  <c r="D24" i="19"/>
  <c r="H23" i="19"/>
  <c r="F23" i="19"/>
  <c r="D23" i="19"/>
  <c r="H22" i="19"/>
  <c r="H21" i="19"/>
  <c r="F21" i="19"/>
  <c r="D21" i="19"/>
  <c r="F20" i="19"/>
  <c r="D20" i="19"/>
  <c r="H19" i="19"/>
  <c r="F17" i="19"/>
  <c r="H17" i="19" s="1"/>
  <c r="D17" i="19"/>
  <c r="H16" i="19"/>
  <c r="F15" i="19"/>
  <c r="D15" i="19"/>
  <c r="F14" i="19"/>
  <c r="D14" i="19"/>
  <c r="H14" i="19" s="1"/>
  <c r="H13" i="19"/>
  <c r="F12" i="19"/>
  <c r="D12" i="19"/>
  <c r="F11" i="19"/>
  <c r="D11" i="19"/>
  <c r="H10" i="19"/>
  <c r="F9" i="19"/>
  <c r="D9" i="19"/>
  <c r="H9" i="19" s="1"/>
  <c r="F8" i="19"/>
  <c r="D8" i="19"/>
  <c r="H7" i="19"/>
  <c r="H20" i="19" l="1"/>
  <c r="H24" i="19"/>
  <c r="H29" i="19"/>
  <c r="H38" i="19"/>
  <c r="H42" i="19"/>
  <c r="H62" i="19"/>
  <c r="H15" i="19"/>
  <c r="H30" i="19"/>
  <c r="H35" i="19"/>
  <c r="H54" i="19"/>
  <c r="H59" i="19"/>
  <c r="I65" i="18"/>
  <c r="H65" i="18"/>
  <c r="G65" i="18"/>
  <c r="F65" i="18"/>
  <c r="I64" i="18"/>
  <c r="H64" i="18"/>
  <c r="G64" i="18"/>
  <c r="F64" i="18"/>
  <c r="I63" i="18"/>
  <c r="H63" i="18"/>
  <c r="G63" i="18"/>
  <c r="F63" i="18"/>
  <c r="I62" i="18"/>
  <c r="H62" i="18"/>
  <c r="G62" i="18"/>
  <c r="F62" i="18"/>
  <c r="I61" i="18"/>
  <c r="H61" i="18"/>
  <c r="G61" i="18"/>
  <c r="F61" i="18"/>
  <c r="I60" i="18"/>
  <c r="I70" i="18" s="1"/>
  <c r="H60" i="18"/>
  <c r="G60" i="18"/>
  <c r="G70" i="18" s="1"/>
  <c r="F60" i="18"/>
  <c r="I59" i="18"/>
  <c r="I69" i="18" s="1"/>
  <c r="H59" i="18"/>
  <c r="H69" i="18" s="1"/>
  <c r="G59" i="18"/>
  <c r="F59" i="18"/>
  <c r="F69" i="18" s="1"/>
  <c r="I58" i="18"/>
  <c r="I68" i="18" s="1"/>
  <c r="H58" i="18"/>
  <c r="G58" i="18"/>
  <c r="G68" i="18" s="1"/>
  <c r="F58" i="18"/>
  <c r="F68" i="18" s="1"/>
  <c r="I57" i="18"/>
  <c r="H57" i="18"/>
  <c r="G57" i="18"/>
  <c r="G67" i="18" s="1"/>
  <c r="F57" i="18"/>
  <c r="F67" i="18" s="1"/>
  <c r="I56" i="18"/>
  <c r="I66" i="18" s="1"/>
  <c r="H56" i="18"/>
  <c r="H66" i="18" s="1"/>
  <c r="G56" i="18"/>
  <c r="G66" i="18" s="1"/>
  <c r="F56" i="18"/>
  <c r="F66" i="18" s="1"/>
  <c r="I50" i="18"/>
  <c r="H50" i="18"/>
  <c r="G50" i="18"/>
  <c r="F50" i="18"/>
  <c r="I49" i="18"/>
  <c r="H49" i="18"/>
  <c r="G49" i="18"/>
  <c r="F49" i="18"/>
  <c r="I48" i="18"/>
  <c r="H48" i="18"/>
  <c r="G48" i="18"/>
  <c r="F48" i="18"/>
  <c r="I47" i="18"/>
  <c r="H47" i="18"/>
  <c r="G47" i="18"/>
  <c r="F47" i="18"/>
  <c r="I46" i="18"/>
  <c r="H46" i="18"/>
  <c r="G46" i="18"/>
  <c r="F46" i="18"/>
  <c r="I45" i="18"/>
  <c r="H45" i="18"/>
  <c r="H55" i="18" s="1"/>
  <c r="G45" i="18"/>
  <c r="G55" i="18" s="1"/>
  <c r="F45" i="18"/>
  <c r="F55" i="18" s="1"/>
  <c r="I44" i="18"/>
  <c r="I54" i="18" s="1"/>
  <c r="H44" i="18"/>
  <c r="H54" i="18" s="1"/>
  <c r="G44" i="18"/>
  <c r="F44" i="18"/>
  <c r="I43" i="18"/>
  <c r="I53" i="18" s="1"/>
  <c r="H43" i="18"/>
  <c r="H53" i="18" s="1"/>
  <c r="G43" i="18"/>
  <c r="G53" i="18" s="1"/>
  <c r="F43" i="18"/>
  <c r="F53" i="18" s="1"/>
  <c r="I42" i="18"/>
  <c r="I52" i="18" s="1"/>
  <c r="H42" i="18"/>
  <c r="H52" i="18" s="1"/>
  <c r="G42" i="18"/>
  <c r="G52" i="18" s="1"/>
  <c r="F42" i="18"/>
  <c r="I41" i="18"/>
  <c r="H41" i="18"/>
  <c r="H51" i="18" s="1"/>
  <c r="G41" i="18"/>
  <c r="G51" i="18" s="1"/>
  <c r="F41" i="18"/>
  <c r="F51" i="18" s="1"/>
  <c r="I34" i="18"/>
  <c r="H34" i="18"/>
  <c r="G34" i="18"/>
  <c r="F34" i="18"/>
  <c r="E34" i="18"/>
  <c r="I33" i="18"/>
  <c r="H33" i="18"/>
  <c r="G33" i="18"/>
  <c r="F33" i="18"/>
  <c r="E33" i="18"/>
  <c r="I32" i="18"/>
  <c r="H32" i="18"/>
  <c r="G32" i="18"/>
  <c r="F32" i="18"/>
  <c r="E32" i="18"/>
  <c r="I31" i="18"/>
  <c r="H31" i="18"/>
  <c r="G31" i="18"/>
  <c r="F31" i="18"/>
  <c r="E31" i="18"/>
  <c r="I30" i="18"/>
  <c r="H30" i="18"/>
  <c r="G30" i="18"/>
  <c r="F30" i="18"/>
  <c r="E30" i="18"/>
  <c r="I19" i="18"/>
  <c r="H19" i="18"/>
  <c r="G19" i="18"/>
  <c r="F19" i="18"/>
  <c r="E19" i="18"/>
  <c r="I18" i="18"/>
  <c r="H18" i="18"/>
  <c r="G18" i="18"/>
  <c r="F18" i="18"/>
  <c r="E18" i="18"/>
  <c r="I17" i="18"/>
  <c r="H17" i="18"/>
  <c r="G17" i="18"/>
  <c r="F17" i="18"/>
  <c r="E17" i="18"/>
  <c r="I16" i="18"/>
  <c r="H16" i="18"/>
  <c r="G16" i="18"/>
  <c r="F16" i="18"/>
  <c r="E16" i="18"/>
  <c r="I15" i="18"/>
  <c r="H15" i="18"/>
  <c r="G15" i="18"/>
  <c r="F15" i="18"/>
  <c r="E15" i="18"/>
  <c r="H68" i="18" l="1"/>
  <c r="F70" i="18"/>
  <c r="I67" i="18"/>
  <c r="S42" i="11"/>
  <c r="R42" i="11"/>
  <c r="Q42" i="11"/>
  <c r="P42" i="11"/>
  <c r="O42" i="11"/>
  <c r="N42" i="11"/>
  <c r="M42" i="11"/>
  <c r="L42" i="11"/>
  <c r="K42" i="11"/>
  <c r="J42" i="11"/>
  <c r="I42" i="11"/>
  <c r="S41" i="11"/>
  <c r="R41" i="11"/>
  <c r="Q41" i="11"/>
  <c r="P41" i="11"/>
  <c r="O41" i="11"/>
  <c r="N41" i="11"/>
  <c r="M41" i="11"/>
  <c r="L41" i="11"/>
  <c r="K41" i="11"/>
  <c r="J41" i="11"/>
  <c r="I41" i="11"/>
  <c r="S40" i="11"/>
  <c r="R40" i="11"/>
  <c r="Q40" i="11"/>
  <c r="P40" i="11"/>
  <c r="O40" i="11"/>
  <c r="N40" i="11"/>
  <c r="M40" i="11"/>
  <c r="L40" i="11"/>
  <c r="K40" i="11"/>
  <c r="J40" i="11"/>
  <c r="I40" i="11"/>
  <c r="S39" i="11"/>
  <c r="R39" i="11"/>
  <c r="Q39" i="11"/>
  <c r="P39" i="11"/>
  <c r="O39" i="11"/>
  <c r="N39" i="11"/>
  <c r="M39" i="11"/>
  <c r="L39" i="11"/>
  <c r="K39" i="11"/>
  <c r="J39" i="11"/>
  <c r="I39" i="11"/>
  <c r="S38" i="11"/>
  <c r="R38" i="11"/>
  <c r="Q38" i="11"/>
  <c r="P38" i="11"/>
  <c r="O38" i="11"/>
  <c r="N38" i="11"/>
  <c r="M38" i="11"/>
  <c r="L38" i="11"/>
  <c r="J38" i="11"/>
  <c r="I38" i="11"/>
  <c r="S37" i="11"/>
  <c r="R37" i="11"/>
  <c r="Q37" i="11"/>
  <c r="P37" i="11"/>
  <c r="O37" i="11"/>
  <c r="N37" i="11"/>
  <c r="M37" i="11"/>
  <c r="L37" i="11"/>
  <c r="K37" i="11"/>
  <c r="J37" i="11"/>
  <c r="I37" i="11"/>
  <c r="S36" i="11"/>
  <c r="R36" i="11"/>
  <c r="Q36" i="11"/>
  <c r="P36" i="11"/>
  <c r="O36" i="11"/>
  <c r="N36" i="11"/>
  <c r="M36" i="11"/>
  <c r="L36" i="11"/>
  <c r="K36" i="11"/>
  <c r="J36" i="11"/>
  <c r="I36" i="11"/>
  <c r="S35" i="11"/>
  <c r="R35" i="11"/>
  <c r="Q35" i="11"/>
  <c r="P35" i="11"/>
  <c r="O35" i="11"/>
  <c r="N35" i="11"/>
  <c r="M35" i="11"/>
  <c r="L35" i="11"/>
  <c r="K35" i="11"/>
  <c r="J35" i="11"/>
  <c r="I35" i="11"/>
  <c r="S34" i="11"/>
  <c r="R34" i="11"/>
  <c r="Q34" i="11"/>
  <c r="P34" i="11"/>
  <c r="O34" i="11"/>
  <c r="N34" i="11"/>
  <c r="M34" i="11"/>
  <c r="L34" i="11"/>
  <c r="K34" i="11"/>
  <c r="J34" i="11"/>
  <c r="I34" i="11"/>
  <c r="S33" i="11"/>
  <c r="R33" i="11"/>
  <c r="Q33" i="11"/>
  <c r="P33" i="11"/>
  <c r="O33" i="11"/>
  <c r="N33" i="11"/>
  <c r="M33" i="11"/>
  <c r="L33" i="11"/>
  <c r="K33" i="11"/>
  <c r="J33" i="11"/>
  <c r="I33" i="11"/>
  <c r="S32" i="11"/>
  <c r="R32" i="11"/>
  <c r="Q32" i="11"/>
  <c r="P32" i="11"/>
  <c r="O32" i="11"/>
  <c r="N32" i="11"/>
  <c r="M32" i="11"/>
  <c r="L32" i="11"/>
  <c r="K32" i="11"/>
  <c r="J32" i="11"/>
  <c r="I32" i="11"/>
  <c r="S31" i="11"/>
  <c r="R31" i="11"/>
  <c r="Q31" i="11"/>
  <c r="P31" i="11"/>
  <c r="O31" i="11"/>
  <c r="N31" i="11"/>
  <c r="M31" i="11"/>
  <c r="L31" i="11"/>
  <c r="K31" i="11"/>
  <c r="J31" i="11"/>
  <c r="I31" i="11"/>
  <c r="F32" i="17" l="1"/>
  <c r="F31" i="17"/>
  <c r="F30" i="17"/>
  <c r="F29" i="17"/>
  <c r="F28" i="17"/>
  <c r="F27" i="17"/>
  <c r="F26" i="17"/>
  <c r="F25" i="17"/>
  <c r="F24" i="17"/>
  <c r="F23" i="17"/>
  <c r="F22" i="17"/>
  <c r="F21" i="17"/>
  <c r="F20" i="17"/>
  <c r="F19" i="17"/>
  <c r="F18" i="17"/>
  <c r="F17" i="17"/>
  <c r="F16" i="17"/>
  <c r="F15" i="17"/>
  <c r="F14" i="17"/>
  <c r="F13" i="17"/>
  <c r="F12" i="17"/>
  <c r="F11" i="17"/>
  <c r="F10" i="17"/>
  <c r="F9" i="17"/>
  <c r="F8" i="17"/>
  <c r="F7" i="17"/>
  <c r="F6" i="17"/>
  <c r="O62" i="10"/>
  <c r="J62" i="10"/>
  <c r="E62" i="10"/>
  <c r="O61" i="10"/>
  <c r="J61" i="10"/>
  <c r="E61" i="10"/>
  <c r="O60" i="10"/>
  <c r="J60" i="10"/>
  <c r="E60" i="10"/>
  <c r="O59" i="10"/>
  <c r="J59" i="10"/>
  <c r="E59" i="10"/>
  <c r="O58" i="10"/>
  <c r="J58" i="10"/>
  <c r="E58" i="10"/>
  <c r="O57" i="10"/>
  <c r="J57" i="10"/>
  <c r="E57" i="10"/>
  <c r="O56" i="10"/>
  <c r="J56" i="10"/>
  <c r="E56" i="10"/>
  <c r="O55" i="10"/>
  <c r="J55" i="10"/>
  <c r="E55" i="10"/>
  <c r="O54" i="10"/>
  <c r="J54" i="10"/>
  <c r="E54" i="10"/>
  <c r="O53" i="10"/>
  <c r="J53" i="10"/>
  <c r="E53" i="10"/>
  <c r="O52" i="10"/>
  <c r="J52" i="10"/>
  <c r="E52" i="10"/>
  <c r="O51" i="10"/>
  <c r="J51" i="10"/>
  <c r="E51" i="10"/>
  <c r="O50" i="10"/>
  <c r="J50" i="10"/>
  <c r="E50" i="10"/>
  <c r="O49" i="10"/>
  <c r="J49" i="10"/>
  <c r="E49" i="10"/>
  <c r="O48" i="10"/>
  <c r="J48" i="10"/>
  <c r="E48" i="10"/>
  <c r="O47" i="10"/>
  <c r="J47" i="10"/>
  <c r="E47" i="10"/>
  <c r="N62" i="9"/>
  <c r="I62" i="9"/>
  <c r="D62" i="9"/>
  <c r="N61" i="9"/>
  <c r="I61" i="9"/>
  <c r="D61" i="9"/>
  <c r="N60" i="9"/>
  <c r="I60" i="9"/>
  <c r="D60" i="9"/>
  <c r="N59" i="9"/>
  <c r="I59" i="9"/>
  <c r="D59" i="9"/>
  <c r="N58" i="9"/>
  <c r="I58" i="9"/>
  <c r="D58" i="9"/>
  <c r="N57" i="9"/>
  <c r="I57" i="9"/>
  <c r="D57" i="9"/>
  <c r="N56" i="9"/>
  <c r="I56" i="9"/>
  <c r="D56" i="9"/>
  <c r="N55" i="9"/>
  <c r="I55" i="9"/>
  <c r="D55" i="9"/>
  <c r="N54" i="9"/>
  <c r="I54" i="9"/>
  <c r="D54" i="9"/>
  <c r="N53" i="9"/>
  <c r="I53" i="9"/>
  <c r="D53" i="9"/>
  <c r="N52" i="9"/>
  <c r="I52" i="9"/>
  <c r="D52" i="9"/>
  <c r="N51" i="9"/>
  <c r="I51" i="9"/>
  <c r="D51" i="9"/>
  <c r="N50" i="9"/>
  <c r="I50" i="9"/>
  <c r="D50" i="9"/>
  <c r="N49" i="9"/>
  <c r="I49" i="9"/>
  <c r="D49" i="9"/>
  <c r="N48" i="9"/>
  <c r="I48" i="9"/>
  <c r="D48" i="9"/>
  <c r="N47" i="9"/>
  <c r="I47" i="9"/>
  <c r="D47" i="9"/>
  <c r="O21" i="3" l="1"/>
  <c r="J21" i="3"/>
  <c r="E21" i="3"/>
  <c r="O20" i="3"/>
  <c r="J20" i="3"/>
  <c r="E20" i="3"/>
  <c r="O19" i="3"/>
  <c r="J19" i="3"/>
  <c r="E19" i="3"/>
  <c r="O18" i="3"/>
  <c r="J18" i="3"/>
  <c r="E18" i="3"/>
  <c r="O17" i="3"/>
  <c r="J17" i="3"/>
  <c r="E17" i="3"/>
  <c r="O16" i="3"/>
  <c r="J16" i="3"/>
  <c r="E16" i="3"/>
  <c r="O15" i="3"/>
  <c r="J15" i="3"/>
  <c r="E15" i="3"/>
  <c r="O14" i="3"/>
  <c r="J14" i="3"/>
  <c r="E14" i="3"/>
  <c r="O13" i="3"/>
  <c r="J13" i="3"/>
  <c r="E13" i="3"/>
  <c r="O12" i="3"/>
  <c r="J12" i="3"/>
  <c r="E12" i="3"/>
  <c r="O11" i="3"/>
  <c r="J11" i="3"/>
  <c r="E11" i="3"/>
  <c r="O10" i="3"/>
  <c r="J10" i="3"/>
  <c r="E10" i="3"/>
  <c r="O9" i="3"/>
  <c r="J9" i="3"/>
  <c r="E9" i="3"/>
  <c r="O8" i="3"/>
  <c r="J8" i="3"/>
  <c r="E8" i="3"/>
  <c r="O7" i="3"/>
  <c r="J7" i="3"/>
  <c r="E7" i="3"/>
  <c r="O6" i="3"/>
  <c r="J6" i="3"/>
  <c r="E6" i="3"/>
  <c r="O42" i="14"/>
  <c r="J42" i="14"/>
  <c r="E42" i="14"/>
  <c r="O41" i="14"/>
  <c r="J41" i="14"/>
  <c r="E41" i="14"/>
  <c r="O40" i="14"/>
  <c r="J40" i="14"/>
  <c r="E40" i="14"/>
  <c r="O39" i="14"/>
  <c r="J39" i="14"/>
  <c r="E39" i="14"/>
  <c r="O38" i="14"/>
  <c r="J38" i="14"/>
  <c r="E38" i="14"/>
  <c r="O37" i="14"/>
  <c r="J37" i="14"/>
  <c r="E37" i="14"/>
  <c r="O36" i="14"/>
  <c r="J36" i="14"/>
  <c r="E36" i="14"/>
  <c r="O35" i="14"/>
  <c r="J35" i="14"/>
  <c r="E35" i="14"/>
  <c r="O34" i="14"/>
  <c r="J34" i="14"/>
  <c r="E34" i="14"/>
  <c r="O33" i="14"/>
  <c r="J33" i="14"/>
  <c r="E33" i="14"/>
  <c r="O32" i="14"/>
  <c r="J32" i="14"/>
  <c r="E32" i="14"/>
  <c r="O31" i="14"/>
  <c r="J31" i="14"/>
  <c r="E31" i="14"/>
  <c r="O30" i="14"/>
  <c r="J30" i="14"/>
  <c r="E30" i="14"/>
  <c r="O29" i="14"/>
  <c r="J29" i="14"/>
  <c r="E29" i="14"/>
  <c r="O28" i="14"/>
  <c r="J28" i="14"/>
  <c r="E28" i="14"/>
  <c r="O27" i="14"/>
  <c r="J27" i="14"/>
  <c r="E27" i="14"/>
  <c r="O41" i="10"/>
  <c r="J41" i="10"/>
  <c r="E41" i="10"/>
  <c r="O40" i="10"/>
  <c r="J40" i="10"/>
  <c r="E40" i="10"/>
  <c r="O39" i="10"/>
  <c r="J39" i="10"/>
  <c r="E39" i="10"/>
  <c r="O38" i="10"/>
  <c r="J38" i="10"/>
  <c r="E38" i="10"/>
  <c r="O37" i="10"/>
  <c r="J37" i="10"/>
  <c r="E37" i="10"/>
  <c r="O36" i="10"/>
  <c r="J36" i="10"/>
  <c r="E36" i="10"/>
  <c r="O35" i="10"/>
  <c r="J35" i="10"/>
  <c r="E35" i="10"/>
  <c r="O34" i="10"/>
  <c r="J34" i="10"/>
  <c r="E34" i="10"/>
  <c r="O33" i="10"/>
  <c r="J33" i="10"/>
  <c r="E33" i="10"/>
  <c r="O32" i="10"/>
  <c r="J32" i="10"/>
  <c r="E32" i="10"/>
  <c r="O31" i="10"/>
  <c r="J31" i="10"/>
  <c r="E31" i="10"/>
  <c r="O30" i="10"/>
  <c r="J30" i="10"/>
  <c r="E30" i="10"/>
  <c r="O29" i="10"/>
  <c r="J29" i="10"/>
  <c r="E29" i="10"/>
  <c r="O28" i="10"/>
  <c r="J28" i="10"/>
  <c r="E28" i="10"/>
  <c r="O27" i="10"/>
  <c r="J27" i="10"/>
  <c r="E27" i="10"/>
  <c r="O26" i="10"/>
  <c r="J26" i="10"/>
  <c r="E26" i="10"/>
  <c r="O20" i="10"/>
  <c r="J20" i="10"/>
  <c r="E20" i="10"/>
  <c r="O19" i="10"/>
  <c r="J19" i="10"/>
  <c r="E19" i="10"/>
  <c r="O18" i="10"/>
  <c r="J18" i="10"/>
  <c r="E18" i="10"/>
  <c r="O17" i="10"/>
  <c r="J17" i="10"/>
  <c r="E17" i="10"/>
  <c r="O16" i="10"/>
  <c r="J16" i="10"/>
  <c r="E16" i="10"/>
  <c r="O15" i="10"/>
  <c r="J15" i="10"/>
  <c r="E15" i="10"/>
  <c r="O14" i="10"/>
  <c r="J14" i="10"/>
  <c r="E14" i="10"/>
  <c r="O13" i="10"/>
  <c r="J13" i="10"/>
  <c r="E13" i="10"/>
  <c r="O12" i="10"/>
  <c r="J12" i="10"/>
  <c r="E12" i="10"/>
  <c r="O11" i="10"/>
  <c r="J11" i="10"/>
  <c r="E11" i="10"/>
  <c r="O10" i="10"/>
  <c r="J10" i="10"/>
  <c r="E10" i="10"/>
  <c r="O9" i="10"/>
  <c r="J9" i="10"/>
  <c r="E9" i="10"/>
  <c r="O8" i="10"/>
  <c r="J8" i="10"/>
  <c r="E8" i="10"/>
  <c r="O7" i="10"/>
  <c r="J7" i="10"/>
  <c r="E7" i="10"/>
  <c r="O6" i="10"/>
  <c r="J6" i="10"/>
  <c r="E6" i="10"/>
  <c r="O5" i="10"/>
  <c r="J5" i="10"/>
  <c r="E5" i="10"/>
  <c r="N41" i="9"/>
  <c r="I41" i="9"/>
  <c r="D41" i="9"/>
  <c r="N40" i="9"/>
  <c r="I40" i="9"/>
  <c r="D40" i="9"/>
  <c r="N39" i="9"/>
  <c r="I39" i="9"/>
  <c r="D39" i="9"/>
  <c r="N38" i="9"/>
  <c r="I38" i="9"/>
  <c r="D38" i="9"/>
  <c r="N37" i="9"/>
  <c r="I37" i="9"/>
  <c r="D37" i="9"/>
  <c r="N36" i="9"/>
  <c r="I36" i="9"/>
  <c r="D36" i="9"/>
  <c r="N35" i="9"/>
  <c r="I35" i="9"/>
  <c r="D35" i="9"/>
  <c r="N34" i="9"/>
  <c r="I34" i="9"/>
  <c r="D34" i="9"/>
  <c r="N33" i="9"/>
  <c r="I33" i="9"/>
  <c r="D33" i="9"/>
  <c r="N32" i="9"/>
  <c r="I32" i="9"/>
  <c r="D32" i="9"/>
  <c r="N31" i="9"/>
  <c r="I31" i="9"/>
  <c r="D31" i="9"/>
  <c r="N30" i="9"/>
  <c r="I30" i="9"/>
  <c r="D30" i="9"/>
  <c r="N29" i="9"/>
  <c r="I29" i="9"/>
  <c r="D29" i="9"/>
  <c r="N28" i="9"/>
  <c r="I28" i="9"/>
  <c r="D28" i="9"/>
  <c r="N27" i="9"/>
  <c r="I27" i="9"/>
  <c r="D27" i="9"/>
  <c r="N26" i="9"/>
  <c r="I26" i="9"/>
  <c r="D26" i="9"/>
  <c r="N20" i="9"/>
  <c r="I20" i="9"/>
  <c r="D20" i="9"/>
  <c r="N19" i="9"/>
  <c r="I19" i="9"/>
  <c r="D19" i="9"/>
  <c r="N18" i="9"/>
  <c r="I18" i="9"/>
  <c r="D18" i="9"/>
  <c r="N17" i="9"/>
  <c r="I17" i="9"/>
  <c r="D17" i="9"/>
  <c r="N16" i="9"/>
  <c r="I16" i="9"/>
  <c r="D16" i="9"/>
  <c r="N15" i="9"/>
  <c r="I15" i="9"/>
  <c r="D15" i="9"/>
  <c r="N14" i="9"/>
  <c r="I14" i="9"/>
  <c r="D14" i="9"/>
  <c r="N13" i="9"/>
  <c r="I13" i="9"/>
  <c r="D13" i="9"/>
  <c r="N12" i="9"/>
  <c r="I12" i="9"/>
  <c r="D12" i="9"/>
  <c r="N11" i="9"/>
  <c r="I11" i="9"/>
  <c r="D11" i="9"/>
  <c r="N10" i="9"/>
  <c r="I10" i="9"/>
  <c r="D10" i="9"/>
  <c r="N9" i="9"/>
  <c r="I9" i="9"/>
  <c r="D9" i="9"/>
  <c r="N8" i="9"/>
  <c r="I8" i="9"/>
  <c r="D8" i="9"/>
  <c r="N7" i="9"/>
  <c r="I7" i="9"/>
  <c r="D7" i="9"/>
  <c r="N6" i="9"/>
  <c r="I6" i="9"/>
  <c r="D6" i="9"/>
  <c r="N5" i="9"/>
  <c r="I5" i="9"/>
  <c r="D5" i="9"/>
</calcChain>
</file>

<file path=xl/sharedStrings.xml><?xml version="1.0" encoding="utf-8"?>
<sst xmlns="http://schemas.openxmlformats.org/spreadsheetml/2006/main" count="2087" uniqueCount="378">
  <si>
    <t>（％、ポイント）</t>
    <phoneticPr fontId="5"/>
  </si>
  <si>
    <t>総　数</t>
    <phoneticPr fontId="5"/>
  </si>
  <si>
    <t>15～19歳</t>
    <phoneticPr fontId="5"/>
  </si>
  <si>
    <t>20～24歳</t>
    <phoneticPr fontId="5"/>
  </si>
  <si>
    <t>25～29歳</t>
    <phoneticPr fontId="5"/>
  </si>
  <si>
    <t>30～34歳</t>
    <phoneticPr fontId="5"/>
  </si>
  <si>
    <t>35～39歳</t>
    <phoneticPr fontId="5"/>
  </si>
  <si>
    <t>40～44歳</t>
    <phoneticPr fontId="5"/>
  </si>
  <si>
    <t>45～49歳</t>
    <phoneticPr fontId="5"/>
  </si>
  <si>
    <t>50～54歳</t>
    <phoneticPr fontId="5"/>
  </si>
  <si>
    <t>55～59歳</t>
    <phoneticPr fontId="5"/>
  </si>
  <si>
    <t>60～64歳</t>
    <phoneticPr fontId="5"/>
  </si>
  <si>
    <t>65～69歳</t>
    <rPh sb="5" eb="6">
      <t>サイ</t>
    </rPh>
    <phoneticPr fontId="5"/>
  </si>
  <si>
    <t>70～74歳</t>
    <rPh sb="5" eb="6">
      <t>サイ</t>
    </rPh>
    <phoneticPr fontId="5"/>
  </si>
  <si>
    <t>75歳以上</t>
    <rPh sb="2" eb="3">
      <t>サイ</t>
    </rPh>
    <rPh sb="3" eb="5">
      <t>イジョウ</t>
    </rPh>
    <phoneticPr fontId="5"/>
  </si>
  <si>
    <t>生産年齢人口
有業率
（15歳～64歳）</t>
    <rPh sb="0" eb="2">
      <t>セイサン</t>
    </rPh>
    <rPh sb="2" eb="4">
      <t>ネンレイ</t>
    </rPh>
    <rPh sb="4" eb="6">
      <t>ジンコウ</t>
    </rPh>
    <rPh sb="7" eb="9">
      <t>ユウギョウ</t>
    </rPh>
    <rPh sb="9" eb="10">
      <t>リツ</t>
    </rPh>
    <rPh sb="14" eb="15">
      <t>サイ</t>
    </rPh>
    <rPh sb="18" eb="19">
      <t>サイ</t>
    </rPh>
    <phoneticPr fontId="5"/>
  </si>
  <si>
    <t>75歳以上</t>
    <rPh sb="2" eb="5">
      <t>サイイジョウ</t>
    </rPh>
    <phoneticPr fontId="5"/>
  </si>
  <si>
    <t>平成29年</t>
    <rPh sb="0" eb="2">
      <t>ヘイセイ</t>
    </rPh>
    <rPh sb="4" eb="5">
      <t>ネン</t>
    </rPh>
    <phoneticPr fontId="5"/>
  </si>
  <si>
    <t>総数</t>
    <rPh sb="0" eb="2">
      <t>ソウスウ</t>
    </rPh>
    <phoneticPr fontId="5"/>
  </si>
  <si>
    <t>　　　男性</t>
    <rPh sb="3" eb="5">
      <t>ダンセイ</t>
    </rPh>
    <phoneticPr fontId="5"/>
  </si>
  <si>
    <t>　　　女性</t>
    <rPh sb="3" eb="5">
      <t>ジョセイ</t>
    </rPh>
    <phoneticPr fontId="5"/>
  </si>
  <si>
    <t>男</t>
    <rPh sb="0" eb="1">
      <t>オトコ</t>
    </rPh>
    <phoneticPr fontId="5"/>
  </si>
  <si>
    <t>平成24年</t>
    <rPh sb="0" eb="2">
      <t>ヘイセイ</t>
    </rPh>
    <rPh sb="4" eb="5">
      <t>ネン</t>
    </rPh>
    <phoneticPr fontId="5"/>
  </si>
  <si>
    <t>鳥取県</t>
    <rPh sb="0" eb="3">
      <t>トットリケン</t>
    </rPh>
    <phoneticPr fontId="5"/>
  </si>
  <si>
    <t>女</t>
    <rPh sb="0" eb="1">
      <t>オンナ</t>
    </rPh>
    <phoneticPr fontId="5"/>
  </si>
  <si>
    <t>増減数　（注1）</t>
    <rPh sb="0" eb="2">
      <t>ゾウゲン</t>
    </rPh>
    <rPh sb="2" eb="3">
      <t>スウ</t>
    </rPh>
    <rPh sb="5" eb="6">
      <t>チュウ</t>
    </rPh>
    <phoneticPr fontId="5"/>
  </si>
  <si>
    <t>全　国</t>
    <rPh sb="0" eb="1">
      <t>ゼン</t>
    </rPh>
    <rPh sb="2" eb="3">
      <t>クニ</t>
    </rPh>
    <phoneticPr fontId="5"/>
  </si>
  <si>
    <t>増減数
（注2）</t>
    <rPh sb="0" eb="2">
      <t>ゾウゲン</t>
    </rPh>
    <rPh sb="2" eb="3">
      <t>スウ</t>
    </rPh>
    <rPh sb="5" eb="6">
      <t>チュウ</t>
    </rPh>
    <phoneticPr fontId="5"/>
  </si>
  <si>
    <t>県－全国</t>
    <rPh sb="0" eb="1">
      <t>ケン</t>
    </rPh>
    <rPh sb="2" eb="4">
      <t>ゼンコク</t>
    </rPh>
    <phoneticPr fontId="5"/>
  </si>
  <si>
    <t>注１　増減数は、平成29年から平成24年を引いた数値</t>
    <rPh sb="0" eb="1">
      <t>チュウ</t>
    </rPh>
    <rPh sb="3" eb="5">
      <t>ゾウゲン</t>
    </rPh>
    <rPh sb="5" eb="6">
      <t>スウ</t>
    </rPh>
    <rPh sb="8" eb="10">
      <t>ヘイセイ</t>
    </rPh>
    <rPh sb="12" eb="13">
      <t>ネン</t>
    </rPh>
    <rPh sb="15" eb="17">
      <t>ヘイセイ</t>
    </rPh>
    <rPh sb="19" eb="20">
      <t>ネン</t>
    </rPh>
    <rPh sb="21" eb="22">
      <t>ヒ</t>
    </rPh>
    <rPh sb="24" eb="26">
      <t>スウチ</t>
    </rPh>
    <phoneticPr fontId="5"/>
  </si>
  <si>
    <t>注２　増減数は、県（平成29年）から全国（平成29年）を引いた数値</t>
    <rPh sb="0" eb="1">
      <t>チュウ</t>
    </rPh>
    <rPh sb="3" eb="5">
      <t>ゾウゲン</t>
    </rPh>
    <rPh sb="5" eb="6">
      <t>スウ</t>
    </rPh>
    <rPh sb="8" eb="9">
      <t>ケン</t>
    </rPh>
    <rPh sb="10" eb="12">
      <t>ヘイセイ</t>
    </rPh>
    <rPh sb="14" eb="15">
      <t>ネン</t>
    </rPh>
    <rPh sb="18" eb="20">
      <t>ゼンコク</t>
    </rPh>
    <rPh sb="21" eb="23">
      <t>ヘイセイ</t>
    </rPh>
    <rPh sb="25" eb="26">
      <t>ネン</t>
    </rPh>
    <rPh sb="28" eb="29">
      <t>ヒ</t>
    </rPh>
    <rPh sb="31" eb="33">
      <t>スウチ</t>
    </rPh>
    <phoneticPr fontId="5"/>
  </si>
  <si>
    <t>全国</t>
    <rPh sb="0" eb="2">
      <t>ゼンコク</t>
    </rPh>
    <phoneticPr fontId="5"/>
  </si>
  <si>
    <t>増減</t>
    <rPh sb="0" eb="2">
      <t>ゾウゲン</t>
    </rPh>
    <phoneticPr fontId="5"/>
  </si>
  <si>
    <t>割合</t>
    <rPh sb="0" eb="2">
      <t>ワリアイ</t>
    </rPh>
    <phoneticPr fontId="5"/>
  </si>
  <si>
    <t>-</t>
    <phoneticPr fontId="5"/>
  </si>
  <si>
    <t>（人、％、位）</t>
    <rPh sb="1" eb="2">
      <t>ニン</t>
    </rPh>
    <rPh sb="5" eb="6">
      <t>クライ</t>
    </rPh>
    <phoneticPr fontId="4"/>
  </si>
  <si>
    <t>区　　　分</t>
    <rPh sb="0" eb="1">
      <t>ク</t>
    </rPh>
    <rPh sb="4" eb="5">
      <t>ブン</t>
    </rPh>
    <phoneticPr fontId="4"/>
  </si>
  <si>
    <t>非正規就業者のうち仕事がないから非正規就業者についた者の実数及び割合</t>
    <phoneticPr fontId="4"/>
  </si>
  <si>
    <t>非正規就業者のうち仕事がないから非正規就業者についた者の実数及び割合</t>
    <phoneticPr fontId="4"/>
  </si>
  <si>
    <t>非正規就業者のうち仕事がないから非正規就業者についた者の実数及び割合</t>
    <phoneticPr fontId="4"/>
  </si>
  <si>
    <t>総数</t>
    <rPh sb="0" eb="2">
      <t>ソウスウ</t>
    </rPh>
    <phoneticPr fontId="4"/>
  </si>
  <si>
    <t>実数</t>
    <rPh sb="0" eb="2">
      <t>ジッスウ</t>
    </rPh>
    <phoneticPr fontId="4"/>
  </si>
  <si>
    <t>割合</t>
    <rPh sb="0" eb="2">
      <t>ワリアイ</t>
    </rPh>
    <phoneticPr fontId="4"/>
  </si>
  <si>
    <t>順位</t>
    <rPh sb="0" eb="2">
      <t>ジュンイ</t>
    </rPh>
    <phoneticPr fontId="4"/>
  </si>
  <si>
    <t>00_全国</t>
  </si>
  <si>
    <t>-</t>
  </si>
  <si>
    <t>16_富山県</t>
  </si>
  <si>
    <t>32_島根県</t>
  </si>
  <si>
    <t>01_北海道</t>
  </si>
  <si>
    <t>17_石川県</t>
  </si>
  <si>
    <t>33_岡山県</t>
  </si>
  <si>
    <t>02_青森県</t>
  </si>
  <si>
    <t>18_福井県</t>
  </si>
  <si>
    <t>34_広島県</t>
  </si>
  <si>
    <t>03_岩手県</t>
  </si>
  <si>
    <t>19_山梨県</t>
  </si>
  <si>
    <t>35_山口県</t>
  </si>
  <si>
    <t>04_宮城県</t>
  </si>
  <si>
    <t>20_長野県</t>
  </si>
  <si>
    <t>36_徳島県</t>
  </si>
  <si>
    <t>05_秋田県</t>
  </si>
  <si>
    <t>21_岐阜県</t>
  </si>
  <si>
    <t>37_香川県</t>
  </si>
  <si>
    <t>06_山形県</t>
  </si>
  <si>
    <t>22_静岡県</t>
  </si>
  <si>
    <t>38_愛媛県</t>
  </si>
  <si>
    <t>07_福島県</t>
  </si>
  <si>
    <t>23_愛知県</t>
  </si>
  <si>
    <t>39_高知県</t>
  </si>
  <si>
    <t>08_茨城県</t>
  </si>
  <si>
    <t>24_三重県</t>
  </si>
  <si>
    <t>40_福岡県</t>
  </si>
  <si>
    <t>09_栃木県</t>
  </si>
  <si>
    <t>25_滋賀県</t>
  </si>
  <si>
    <t>41_佐賀県</t>
  </si>
  <si>
    <t>10_群馬県</t>
  </si>
  <si>
    <t>26_京都府</t>
  </si>
  <si>
    <t>42_長崎県</t>
  </si>
  <si>
    <t>11_埼玉県</t>
  </si>
  <si>
    <t>27_大阪府</t>
  </si>
  <si>
    <t>43_熊本県</t>
  </si>
  <si>
    <t>12_千葉県</t>
  </si>
  <si>
    <t>28_兵庫県</t>
  </si>
  <si>
    <t>44_大分県</t>
  </si>
  <si>
    <t>13_東京都</t>
  </si>
  <si>
    <t>29_奈良県</t>
  </si>
  <si>
    <t>45_宮崎県</t>
  </si>
  <si>
    <t>14_神奈川県</t>
  </si>
  <si>
    <t>30_和歌山県</t>
  </si>
  <si>
    <t>46_鹿児島県</t>
  </si>
  <si>
    <t>15_新潟県</t>
  </si>
  <si>
    <t>31_鳥取県</t>
  </si>
  <si>
    <t>47_沖縄県</t>
  </si>
  <si>
    <t>自分の都合のよい時間に働きたい者
の実数及び割合</t>
    <rPh sb="15" eb="16">
      <t>シャ</t>
    </rPh>
    <rPh sb="18" eb="21">
      <t>ジッスウオヨ</t>
    </rPh>
    <rPh sb="22" eb="24">
      <t>ワリアイ</t>
    </rPh>
    <phoneticPr fontId="4"/>
  </si>
  <si>
    <t>家事・育児・介護等と両立しやすいから
を選択した者の実数及び割合</t>
    <rPh sb="20" eb="22">
      <t>センタク</t>
    </rPh>
    <rPh sb="24" eb="25">
      <t>シャ</t>
    </rPh>
    <rPh sb="26" eb="29">
      <t>ジッスウオヨ</t>
    </rPh>
    <rPh sb="30" eb="32">
      <t>ワリアイ</t>
    </rPh>
    <phoneticPr fontId="4"/>
  </si>
  <si>
    <t>（人）</t>
    <rPh sb="1" eb="2">
      <t>ニン</t>
    </rPh>
    <phoneticPr fontId="5"/>
  </si>
  <si>
    <t>前職の雇用形態</t>
    <rPh sb="0" eb="2">
      <t>ゼンショク</t>
    </rPh>
    <rPh sb="3" eb="5">
      <t>コヨウ</t>
    </rPh>
    <rPh sb="5" eb="7">
      <t>ケイタイ</t>
    </rPh>
    <phoneticPr fontId="5"/>
  </si>
  <si>
    <t>　　　役員を除く）
　　（会社などの　
　　雇用者</t>
    <rPh sb="3" eb="5">
      <t>ヤクイン</t>
    </rPh>
    <rPh sb="6" eb="7">
      <t>ノゾ</t>
    </rPh>
    <rPh sb="13" eb="15">
      <t>カイシャ</t>
    </rPh>
    <rPh sb="22" eb="25">
      <t>コヨウシャ</t>
    </rPh>
    <phoneticPr fontId="20"/>
  </si>
  <si>
    <t>　・従業員
正規の職員</t>
    <rPh sb="2" eb="5">
      <t>ジュウギョウイン</t>
    </rPh>
    <rPh sb="6" eb="8">
      <t>セイキ</t>
    </rPh>
    <rPh sb="9" eb="11">
      <t>ショクイン</t>
    </rPh>
    <phoneticPr fontId="20"/>
  </si>
  <si>
    <t>　非正規就業者</t>
    <rPh sb="1" eb="2">
      <t>ヒ</t>
    </rPh>
    <rPh sb="2" eb="4">
      <t>セイキ</t>
    </rPh>
    <rPh sb="4" eb="7">
      <t>シュウギョウシャ</t>
    </rPh>
    <phoneticPr fontId="20"/>
  </si>
  <si>
    <t>現職の雇用形態</t>
    <rPh sb="0" eb="2">
      <t>ゲンショク</t>
    </rPh>
    <rPh sb="3" eb="5">
      <t>コヨウ</t>
    </rPh>
    <rPh sb="5" eb="7">
      <t>ケイタイ</t>
    </rPh>
    <phoneticPr fontId="5"/>
  </si>
  <si>
    <t>　パート</t>
    <phoneticPr fontId="5"/>
  </si>
  <si>
    <t>　アルバイト</t>
    <phoneticPr fontId="5"/>
  </si>
  <si>
    <t>　派遣社員
　事業所の
　労働者派遣</t>
    <rPh sb="1" eb="3">
      <t>ハケン</t>
    </rPh>
    <rPh sb="3" eb="5">
      <t>シャイン</t>
    </rPh>
    <rPh sb="7" eb="10">
      <t>ジギョウショ</t>
    </rPh>
    <phoneticPr fontId="20"/>
  </si>
  <si>
    <t>　契約社員</t>
    <phoneticPr fontId="5"/>
  </si>
  <si>
    <t>　嘱託</t>
    <phoneticPr fontId="5"/>
  </si>
  <si>
    <t>　その他</t>
    <phoneticPr fontId="5"/>
  </si>
  <si>
    <t>　嘱託</t>
    <phoneticPr fontId="5"/>
  </si>
  <si>
    <t>雇用者（会社などの役員を除く）</t>
    <rPh sb="0" eb="3">
      <t>コヨウシャ</t>
    </rPh>
    <rPh sb="4" eb="6">
      <t>カイシャ</t>
    </rPh>
    <rPh sb="9" eb="11">
      <t>ヤクイン</t>
    </rPh>
    <rPh sb="12" eb="13">
      <t>ノゾ</t>
    </rPh>
    <phoneticPr fontId="5"/>
  </si>
  <si>
    <t>正規の職員・従業員</t>
  </si>
  <si>
    <t>非正規就業者</t>
  </si>
  <si>
    <t>パート</t>
    <phoneticPr fontId="5"/>
  </si>
  <si>
    <t>アルバイト</t>
    <phoneticPr fontId="5"/>
  </si>
  <si>
    <t>労働者派遣事業所の派遣社員</t>
    <rPh sb="0" eb="2">
      <t>ロウドウ</t>
    </rPh>
    <rPh sb="2" eb="3">
      <t>シャ</t>
    </rPh>
    <rPh sb="3" eb="5">
      <t>ハケン</t>
    </rPh>
    <rPh sb="5" eb="7">
      <t>ジギョウ</t>
    </rPh>
    <rPh sb="7" eb="8">
      <t>ショ</t>
    </rPh>
    <rPh sb="9" eb="11">
      <t>ハケン</t>
    </rPh>
    <rPh sb="11" eb="13">
      <t>シャイン</t>
    </rPh>
    <phoneticPr fontId="5"/>
  </si>
  <si>
    <t>契約社員</t>
    <rPh sb="0" eb="2">
      <t>ケイヤク</t>
    </rPh>
    <rPh sb="2" eb="4">
      <t>シャイン</t>
    </rPh>
    <phoneticPr fontId="5"/>
  </si>
  <si>
    <t>嘱託</t>
    <rPh sb="0" eb="2">
      <t>ショクタク</t>
    </rPh>
    <phoneticPr fontId="5"/>
  </si>
  <si>
    <t>その他</t>
    <rPh sb="2" eb="3">
      <t>タ</t>
    </rPh>
    <phoneticPr fontId="5"/>
  </si>
  <si>
    <t xml:space="preserve">- </t>
    <phoneticPr fontId="5"/>
  </si>
  <si>
    <t>パート</t>
    <phoneticPr fontId="5"/>
  </si>
  <si>
    <t>アルバイト</t>
    <phoneticPr fontId="5"/>
  </si>
  <si>
    <t xml:space="preserve">- </t>
    <phoneticPr fontId="5"/>
  </si>
  <si>
    <t xml:space="preserve">- </t>
    <phoneticPr fontId="5"/>
  </si>
  <si>
    <t>パート</t>
    <phoneticPr fontId="5"/>
  </si>
  <si>
    <t>（注）「パート」、「アルバイト」等の雇用形態は勤め先での呼称による。</t>
    <rPh sb="1" eb="2">
      <t>チュウ</t>
    </rPh>
    <rPh sb="16" eb="17">
      <t>トウ</t>
    </rPh>
    <rPh sb="18" eb="20">
      <t>コヨウ</t>
    </rPh>
    <rPh sb="20" eb="22">
      <t>ケイタイ</t>
    </rPh>
    <rPh sb="23" eb="24">
      <t>ツト</t>
    </rPh>
    <rPh sb="25" eb="26">
      <t>サキ</t>
    </rPh>
    <rPh sb="28" eb="30">
      <t>コショウ</t>
    </rPh>
    <phoneticPr fontId="5"/>
  </si>
  <si>
    <t>アルバイト</t>
    <phoneticPr fontId="5"/>
  </si>
  <si>
    <t>55～59歳</t>
    <rPh sb="5" eb="6">
      <t>サイ</t>
    </rPh>
    <phoneticPr fontId="5"/>
  </si>
  <si>
    <t>60～64歳</t>
    <rPh sb="5" eb="6">
      <t>サイ</t>
    </rPh>
    <phoneticPr fontId="5"/>
  </si>
  <si>
    <t>実数</t>
    <rPh sb="0" eb="2">
      <t>ジッスウ</t>
    </rPh>
    <phoneticPr fontId="5"/>
  </si>
  <si>
    <t>有業者</t>
    <rPh sb="0" eb="3">
      <t>ユウギョウシャ</t>
    </rPh>
    <phoneticPr fontId="5"/>
  </si>
  <si>
    <t>無業者（就業希望者）</t>
    <rPh sb="0" eb="1">
      <t>ム</t>
    </rPh>
    <rPh sb="1" eb="3">
      <t>ギョウシャ</t>
    </rPh>
    <phoneticPr fontId="5"/>
  </si>
  <si>
    <t>無業者（非就業希望者）</t>
    <rPh sb="0" eb="1">
      <t>ム</t>
    </rPh>
    <rPh sb="1" eb="3">
      <t>ギョウシャ</t>
    </rPh>
    <phoneticPr fontId="5"/>
  </si>
  <si>
    <t>（人、％）</t>
    <rPh sb="1" eb="2">
      <t>ニン</t>
    </rPh>
    <phoneticPr fontId="5"/>
  </si>
  <si>
    <t>平成29年実数</t>
    <rPh sb="0" eb="2">
      <t>ヘイセイ</t>
    </rPh>
    <rPh sb="4" eb="5">
      <t>ネン</t>
    </rPh>
    <rPh sb="5" eb="7">
      <t>ジッスウ</t>
    </rPh>
    <phoneticPr fontId="5"/>
  </si>
  <si>
    <t>平成29年割合</t>
    <rPh sb="0" eb="2">
      <t>ヘイセイ</t>
    </rPh>
    <rPh sb="4" eb="5">
      <t>ネン</t>
    </rPh>
    <rPh sb="5" eb="7">
      <t>ワリアイ</t>
    </rPh>
    <phoneticPr fontId="5"/>
  </si>
  <si>
    <t>（％）</t>
    <phoneticPr fontId="5"/>
  </si>
  <si>
    <t>年齢</t>
    <rPh sb="0" eb="2">
      <t>ネンレイ</t>
    </rPh>
    <phoneticPr fontId="5"/>
  </si>
  <si>
    <t>育児をしている</t>
    <rPh sb="0" eb="2">
      <t>イクジ</t>
    </rPh>
    <phoneticPr fontId="5"/>
  </si>
  <si>
    <t>従業上の地位</t>
    <rPh sb="0" eb="2">
      <t>ジュウギョウ</t>
    </rPh>
    <rPh sb="2" eb="3">
      <t>ジョウ</t>
    </rPh>
    <rPh sb="4" eb="6">
      <t>チイ</t>
    </rPh>
    <phoneticPr fontId="5"/>
  </si>
  <si>
    <t>15～24歳</t>
    <rPh sb="5" eb="6">
      <t>サイ</t>
    </rPh>
    <phoneticPr fontId="5"/>
  </si>
  <si>
    <t>25～29歳</t>
    <rPh sb="5" eb="6">
      <t>サイ</t>
    </rPh>
    <phoneticPr fontId="5"/>
  </si>
  <si>
    <t>30～34歳</t>
    <rPh sb="5" eb="6">
      <t>サイ</t>
    </rPh>
    <phoneticPr fontId="5"/>
  </si>
  <si>
    <t>35～39歳</t>
    <rPh sb="5" eb="6">
      <t>サイ</t>
    </rPh>
    <phoneticPr fontId="5"/>
  </si>
  <si>
    <t>40～44歳</t>
    <rPh sb="5" eb="6">
      <t>サイ</t>
    </rPh>
    <phoneticPr fontId="5"/>
  </si>
  <si>
    <t>45歳以上</t>
    <rPh sb="2" eb="5">
      <t>サイイジョウ</t>
    </rPh>
    <phoneticPr fontId="5"/>
  </si>
  <si>
    <t>実　　数</t>
    <rPh sb="0" eb="1">
      <t>ジツ</t>
    </rPh>
    <rPh sb="3" eb="4">
      <t>スウ</t>
    </rPh>
    <phoneticPr fontId="5"/>
  </si>
  <si>
    <t>うち仕事が主な者</t>
    <rPh sb="2" eb="4">
      <t>シゴト</t>
    </rPh>
    <rPh sb="5" eb="6">
      <t>オモ</t>
    </rPh>
    <rPh sb="7" eb="8">
      <t>モノ</t>
    </rPh>
    <phoneticPr fontId="5"/>
  </si>
  <si>
    <t>無業者</t>
    <rPh sb="0" eb="1">
      <t>ム</t>
    </rPh>
    <rPh sb="1" eb="3">
      <t>ギョウシャ</t>
    </rPh>
    <phoneticPr fontId="5"/>
  </si>
  <si>
    <t>-　</t>
    <phoneticPr fontId="5"/>
  </si>
  <si>
    <t>-　</t>
    <phoneticPr fontId="5"/>
  </si>
  <si>
    <t>割　　合</t>
    <rPh sb="0" eb="1">
      <t>ワリ</t>
    </rPh>
    <rPh sb="3" eb="4">
      <t>ゴウ</t>
    </rPh>
    <phoneticPr fontId="5"/>
  </si>
  <si>
    <t>-</t>
    <phoneticPr fontId="5"/>
  </si>
  <si>
    <t>（注１）育児とは、未就学児（小学校入学前の幼児）を対象にし、以下のようなことをいう。</t>
    <rPh sb="1" eb="2">
      <t>チュウ</t>
    </rPh>
    <rPh sb="4" eb="6">
      <t>イクジ</t>
    </rPh>
    <rPh sb="9" eb="13">
      <t>ミシュウガクジ</t>
    </rPh>
    <rPh sb="14" eb="17">
      <t>ショウガッコウ</t>
    </rPh>
    <rPh sb="17" eb="20">
      <t>ニュウガクマエ</t>
    </rPh>
    <rPh sb="21" eb="23">
      <t>ヨウジ</t>
    </rPh>
    <rPh sb="25" eb="27">
      <t>タイショウ</t>
    </rPh>
    <rPh sb="30" eb="32">
      <t>イカ</t>
    </rPh>
    <phoneticPr fontId="5"/>
  </si>
  <si>
    <t>①乳児のおむつの取り替え</t>
    <rPh sb="1" eb="3">
      <t>ニュウジ</t>
    </rPh>
    <rPh sb="8" eb="9">
      <t>ト</t>
    </rPh>
    <rPh sb="10" eb="11">
      <t>カ</t>
    </rPh>
    <phoneticPr fontId="5"/>
  </si>
  <si>
    <t>②乳幼児の世話や見守り</t>
    <rPh sb="1" eb="4">
      <t>ニュウヨウジ</t>
    </rPh>
    <rPh sb="5" eb="7">
      <t>セワ</t>
    </rPh>
    <rPh sb="8" eb="10">
      <t>ミマモ</t>
    </rPh>
    <phoneticPr fontId="5"/>
  </si>
  <si>
    <t>③就学前の子どもの送迎、つきそい、見守りや勉強・遊び・習い事などの練習の相手</t>
    <rPh sb="1" eb="4">
      <t>シュウガクマエ</t>
    </rPh>
    <rPh sb="5" eb="6">
      <t>コ</t>
    </rPh>
    <rPh sb="9" eb="11">
      <t>ソウゲイ</t>
    </rPh>
    <rPh sb="17" eb="19">
      <t>ミマモ</t>
    </rPh>
    <rPh sb="21" eb="23">
      <t>ベンキョウ</t>
    </rPh>
    <rPh sb="24" eb="25">
      <t>アソ</t>
    </rPh>
    <rPh sb="27" eb="28">
      <t>ナラ</t>
    </rPh>
    <rPh sb="29" eb="30">
      <t>ゴト</t>
    </rPh>
    <rPh sb="33" eb="35">
      <t>レンシュウ</t>
    </rPh>
    <rPh sb="36" eb="38">
      <t>アイテ</t>
    </rPh>
    <phoneticPr fontId="5"/>
  </si>
  <si>
    <t>④就学前の子どもの保護者会への出席</t>
    <rPh sb="1" eb="4">
      <t>シュウガクマエ</t>
    </rPh>
    <rPh sb="5" eb="6">
      <t>コ</t>
    </rPh>
    <rPh sb="9" eb="12">
      <t>ホゴシャ</t>
    </rPh>
    <rPh sb="12" eb="13">
      <t>カイ</t>
    </rPh>
    <rPh sb="15" eb="17">
      <t>シュッセキ</t>
    </rPh>
    <phoneticPr fontId="5"/>
  </si>
  <si>
    <t>（注２）育児の対象に、孫やおい・めい、弟妹の世話などは含めない。</t>
    <rPh sb="1" eb="2">
      <t>チュウ</t>
    </rPh>
    <rPh sb="4" eb="6">
      <t>イクジ</t>
    </rPh>
    <rPh sb="7" eb="9">
      <t>タイショウ</t>
    </rPh>
    <rPh sb="11" eb="12">
      <t>マゴ</t>
    </rPh>
    <rPh sb="19" eb="21">
      <t>テイマイ</t>
    </rPh>
    <rPh sb="22" eb="24">
      <t>セワ</t>
    </rPh>
    <rPh sb="27" eb="28">
      <t>フク</t>
    </rPh>
    <phoneticPr fontId="5"/>
  </si>
  <si>
    <t>（千人、％）</t>
    <rPh sb="1" eb="2">
      <t>セン</t>
    </rPh>
    <rPh sb="2" eb="3">
      <t>ニン</t>
    </rPh>
    <phoneticPr fontId="4"/>
  </si>
  <si>
    <t>（千人、％）</t>
    <rPh sb="1" eb="3">
      <t>センニン</t>
    </rPh>
    <phoneticPr fontId="4"/>
  </si>
  <si>
    <t>鳥取県</t>
    <rPh sb="0" eb="3">
      <t>トットリケン</t>
    </rPh>
    <phoneticPr fontId="4"/>
  </si>
  <si>
    <t>全　国</t>
    <rPh sb="0" eb="1">
      <t>ゼン</t>
    </rPh>
    <rPh sb="2" eb="3">
      <t>クニ</t>
    </rPh>
    <phoneticPr fontId="4"/>
  </si>
  <si>
    <t>離職者</t>
    <rPh sb="0" eb="3">
      <t>リショクシャ</t>
    </rPh>
    <phoneticPr fontId="4"/>
  </si>
  <si>
    <t>出産・育児理由退職</t>
    <rPh sb="0" eb="2">
      <t>シュッサン</t>
    </rPh>
    <rPh sb="3" eb="5">
      <t>イクジ</t>
    </rPh>
    <rPh sb="5" eb="7">
      <t>リユウ</t>
    </rPh>
    <rPh sb="7" eb="9">
      <t>タイショク</t>
    </rPh>
    <phoneticPr fontId="4"/>
  </si>
  <si>
    <t>離職率</t>
    <rPh sb="0" eb="3">
      <t>リショクリツ</t>
    </rPh>
    <phoneticPr fontId="4"/>
  </si>
  <si>
    <t>離職者総数</t>
    <rPh sb="0" eb="3">
      <t>リショクシャ</t>
    </rPh>
    <rPh sb="3" eb="5">
      <t>ソウスウ</t>
    </rPh>
    <phoneticPr fontId="4"/>
  </si>
  <si>
    <t>　　　　　　　　　　　-</t>
    <phoneticPr fontId="4"/>
  </si>
  <si>
    <t>　　　　　　-</t>
    <phoneticPr fontId="4"/>
  </si>
  <si>
    <t>-</t>
    <phoneticPr fontId="4"/>
  </si>
  <si>
    <t>（人、％、位）</t>
    <rPh sb="1" eb="2">
      <t>ニン</t>
    </rPh>
    <rPh sb="5" eb="6">
      <t>イ</t>
    </rPh>
    <phoneticPr fontId="4"/>
  </si>
  <si>
    <t>育児をしている者</t>
    <rPh sb="0" eb="2">
      <t>イクジ</t>
    </rPh>
    <rPh sb="7" eb="8">
      <t>シャ</t>
    </rPh>
    <phoneticPr fontId="4"/>
  </si>
  <si>
    <t>実数</t>
    <rPh sb="0" eb="1">
      <t>ジツ</t>
    </rPh>
    <rPh sb="1" eb="2">
      <t>スウ</t>
    </rPh>
    <phoneticPr fontId="4"/>
  </si>
  <si>
    <t>－</t>
    <phoneticPr fontId="4"/>
  </si>
  <si>
    <t>出産・育児のため前職を離職した者</t>
    <rPh sb="0" eb="2">
      <t>シュッサン</t>
    </rPh>
    <rPh sb="3" eb="5">
      <t>イクジ</t>
    </rPh>
    <rPh sb="8" eb="10">
      <t>ゼンショク</t>
    </rPh>
    <rPh sb="11" eb="13">
      <t>リショク</t>
    </rPh>
    <rPh sb="15" eb="16">
      <t>シャ</t>
    </rPh>
    <phoneticPr fontId="4"/>
  </si>
  <si>
    <t>－</t>
    <phoneticPr fontId="4"/>
  </si>
  <si>
    <t>-</t>
    <phoneticPr fontId="4"/>
  </si>
  <si>
    <t>従業上の地位</t>
    <rPh sb="0" eb="2">
      <t>ジュウギョウ</t>
    </rPh>
    <rPh sb="2" eb="3">
      <t>ウエ</t>
    </rPh>
    <rPh sb="4" eb="6">
      <t>チイ</t>
    </rPh>
    <phoneticPr fontId="5"/>
  </si>
  <si>
    <t>介護をしている</t>
    <rPh sb="0" eb="2">
      <t>カイゴ</t>
    </rPh>
    <phoneticPr fontId="5"/>
  </si>
  <si>
    <t>30歳未満</t>
  </si>
  <si>
    <t>30～39歳</t>
    <rPh sb="5" eb="6">
      <t>サイ</t>
    </rPh>
    <phoneticPr fontId="5"/>
  </si>
  <si>
    <t>45～49歳</t>
    <rPh sb="5" eb="6">
      <t>サイ</t>
    </rPh>
    <phoneticPr fontId="5"/>
  </si>
  <si>
    <t>50～54歳</t>
    <rPh sb="5" eb="6">
      <t>サイ</t>
    </rPh>
    <phoneticPr fontId="5"/>
  </si>
  <si>
    <t>70歳以上</t>
    <rPh sb="2" eb="5">
      <t>サイイジョウ</t>
    </rPh>
    <phoneticPr fontId="5"/>
  </si>
  <si>
    <t>（注）介護保険制度で要介護認定を受けていない人や、自宅外にいる家族の介護も含める。</t>
    <rPh sb="1" eb="2">
      <t>チュウ</t>
    </rPh>
    <rPh sb="3" eb="5">
      <t>カイゴ</t>
    </rPh>
    <rPh sb="5" eb="7">
      <t>ホケン</t>
    </rPh>
    <rPh sb="7" eb="9">
      <t>セイド</t>
    </rPh>
    <rPh sb="10" eb="11">
      <t>ヨウ</t>
    </rPh>
    <rPh sb="11" eb="13">
      <t>カイゴ</t>
    </rPh>
    <rPh sb="13" eb="15">
      <t>ニンテイ</t>
    </rPh>
    <rPh sb="16" eb="17">
      <t>ウ</t>
    </rPh>
    <rPh sb="22" eb="23">
      <t>ヒト</t>
    </rPh>
    <rPh sb="25" eb="27">
      <t>ジタク</t>
    </rPh>
    <rPh sb="27" eb="28">
      <t>ガイ</t>
    </rPh>
    <rPh sb="31" eb="33">
      <t>カゾク</t>
    </rPh>
    <rPh sb="34" eb="36">
      <t>カイゴ</t>
    </rPh>
    <rPh sb="37" eb="38">
      <t>フク</t>
    </rPh>
    <phoneticPr fontId="5"/>
  </si>
  <si>
    <t xml:space="preserve">      病気などで一時的に寝ている人に対する介護は含めない。</t>
    <rPh sb="6" eb="8">
      <t>ビョウキ</t>
    </rPh>
    <rPh sb="11" eb="14">
      <t>イチジテキ</t>
    </rPh>
    <rPh sb="15" eb="16">
      <t>ネ</t>
    </rPh>
    <rPh sb="19" eb="20">
      <t>ヒト</t>
    </rPh>
    <rPh sb="21" eb="22">
      <t>タイ</t>
    </rPh>
    <rPh sb="24" eb="26">
      <t>カイゴ</t>
    </rPh>
    <rPh sb="27" eb="28">
      <t>フク</t>
    </rPh>
    <phoneticPr fontId="5"/>
  </si>
  <si>
    <t xml:space="preserve">      介護とは、日常生活における入浴・着替え・トイレ・移動・食事などの際に何らかの手助けをすることをいう。</t>
    <rPh sb="6" eb="8">
      <t>カイゴ</t>
    </rPh>
    <rPh sb="11" eb="13">
      <t>ニチジョウ</t>
    </rPh>
    <rPh sb="13" eb="15">
      <t>セイカツ</t>
    </rPh>
    <rPh sb="19" eb="21">
      <t>ニュウヨク</t>
    </rPh>
    <rPh sb="22" eb="24">
      <t>キガ</t>
    </rPh>
    <rPh sb="30" eb="32">
      <t>イドウ</t>
    </rPh>
    <rPh sb="33" eb="35">
      <t>ショクジ</t>
    </rPh>
    <rPh sb="38" eb="39">
      <t>サイ</t>
    </rPh>
    <rPh sb="40" eb="41">
      <t>ナン</t>
    </rPh>
    <rPh sb="44" eb="46">
      <t>テダス</t>
    </rPh>
    <phoneticPr fontId="5"/>
  </si>
  <si>
    <t>(千人、％）</t>
    <rPh sb="1" eb="3">
      <t>センニン</t>
    </rPh>
    <phoneticPr fontId="5"/>
  </si>
  <si>
    <t>総　数</t>
    <phoneticPr fontId="5"/>
  </si>
  <si>
    <t>介護をしている者</t>
    <rPh sb="0" eb="2">
      <t>カイゴ</t>
    </rPh>
    <rPh sb="7" eb="8">
      <t>シャ</t>
    </rPh>
    <phoneticPr fontId="4"/>
  </si>
  <si>
    <t>介護・看護を理由に前職を離職した者</t>
    <rPh sb="0" eb="2">
      <t>カイゴ</t>
    </rPh>
    <rPh sb="3" eb="5">
      <t>カンゴ</t>
    </rPh>
    <rPh sb="6" eb="8">
      <t>リユウ</t>
    </rPh>
    <rPh sb="9" eb="11">
      <t>ゼンショク</t>
    </rPh>
    <rPh sb="12" eb="14">
      <t>リショク</t>
    </rPh>
    <rPh sb="16" eb="17">
      <t>シャ</t>
    </rPh>
    <phoneticPr fontId="4"/>
  </si>
  <si>
    <t>介護・看護理由退職</t>
    <rPh sb="0" eb="2">
      <t>カイゴ</t>
    </rPh>
    <rPh sb="3" eb="5">
      <t>カンゴ</t>
    </rPh>
    <rPh sb="5" eb="7">
      <t>リユウ</t>
    </rPh>
    <rPh sb="7" eb="9">
      <t>タイショク</t>
    </rPh>
    <phoneticPr fontId="4"/>
  </si>
  <si>
    <t>総数</t>
    <phoneticPr fontId="4"/>
  </si>
  <si>
    <t>夫婦ともに
有業</t>
    <phoneticPr fontId="4"/>
  </si>
  <si>
    <t>夫が有業で
妻が無業</t>
    <phoneticPr fontId="4"/>
  </si>
  <si>
    <t>夫が無業で
妻が有業</t>
    <phoneticPr fontId="4"/>
  </si>
  <si>
    <t>夫婦ともに
無業</t>
    <phoneticPr fontId="4"/>
  </si>
  <si>
    <t>　総数</t>
    <phoneticPr fontId="4"/>
  </si>
  <si>
    <t>　夫婦のみの世帯</t>
    <phoneticPr fontId="4"/>
  </si>
  <si>
    <t>　夫婦と親から成る世帯</t>
    <phoneticPr fontId="4"/>
  </si>
  <si>
    <t>　夫婦と子供から成る世帯</t>
    <phoneticPr fontId="4"/>
  </si>
  <si>
    <t>　夫婦、子供と親から成る世帯</t>
    <phoneticPr fontId="4"/>
  </si>
  <si>
    <t>（世帯、％、位）</t>
    <rPh sb="1" eb="3">
      <t>セタイ</t>
    </rPh>
    <rPh sb="6" eb="7">
      <t>クライ</t>
    </rPh>
    <phoneticPr fontId="4"/>
  </si>
  <si>
    <t>区　　分</t>
    <rPh sb="0" eb="1">
      <t>ク</t>
    </rPh>
    <rPh sb="3" eb="4">
      <t>ブン</t>
    </rPh>
    <phoneticPr fontId="4"/>
  </si>
  <si>
    <t>夫婦ともに有業（夫婦共働き）</t>
    <rPh sb="0" eb="2">
      <t>フウフ</t>
    </rPh>
    <rPh sb="5" eb="7">
      <t>ユウギョウ</t>
    </rPh>
    <rPh sb="8" eb="10">
      <t>フウフ</t>
    </rPh>
    <rPh sb="10" eb="12">
      <t>トモバタラ</t>
    </rPh>
    <phoneticPr fontId="4"/>
  </si>
  <si>
    <t>世帯</t>
    <rPh sb="0" eb="2">
      <t>セタイ</t>
    </rPh>
    <phoneticPr fontId="4"/>
  </si>
  <si>
    <t>-</t>
    <phoneticPr fontId="4"/>
  </si>
  <si>
    <t>夫が有業で妻が無業</t>
    <phoneticPr fontId="4"/>
  </si>
  <si>
    <t>夫が有業で妻が無業</t>
    <phoneticPr fontId="4"/>
  </si>
  <si>
    <t>地域区分</t>
  </si>
  <si>
    <t>世帯数</t>
    <rPh sb="0" eb="2">
      <t>セタイ</t>
    </rPh>
    <rPh sb="2" eb="3">
      <t>スウ</t>
    </rPh>
    <phoneticPr fontId="4"/>
  </si>
  <si>
    <t>有業率
（15歳以上人口）</t>
    <rPh sb="0" eb="3">
      <t>ユウギョウリツ</t>
    </rPh>
    <rPh sb="7" eb="10">
      <t>サイイジョウ</t>
    </rPh>
    <rPh sb="10" eb="12">
      <t>ジンコウ</t>
    </rPh>
    <phoneticPr fontId="4"/>
  </si>
  <si>
    <t>会社などの役員を除く雇用者のうち非正規の職員・従業員の割合</t>
    <rPh sb="0" eb="2">
      <t>カイシャ</t>
    </rPh>
    <rPh sb="5" eb="7">
      <t>ヤクイン</t>
    </rPh>
    <rPh sb="8" eb="9">
      <t>ノゾ</t>
    </rPh>
    <rPh sb="10" eb="13">
      <t>コヨウシャ</t>
    </rPh>
    <rPh sb="16" eb="17">
      <t>ヒ</t>
    </rPh>
    <rPh sb="17" eb="19">
      <t>セイキ</t>
    </rPh>
    <rPh sb="20" eb="22">
      <t>ショクイン</t>
    </rPh>
    <rPh sb="23" eb="26">
      <t>ジュウギョウイン</t>
    </rPh>
    <rPh sb="27" eb="29">
      <t>ワリアイ</t>
    </rPh>
    <phoneticPr fontId="4"/>
  </si>
  <si>
    <t>正規の職員・従業員の仕事がないから非正規の職員・従業員についた者の割合</t>
    <rPh sb="0" eb="2">
      <t>セイキ</t>
    </rPh>
    <rPh sb="17" eb="18">
      <t>ヒ</t>
    </rPh>
    <rPh sb="18" eb="20">
      <t>セイキ</t>
    </rPh>
    <rPh sb="21" eb="23">
      <t>ショクイン</t>
    </rPh>
    <rPh sb="24" eb="27">
      <t>ジュウギョウイン</t>
    </rPh>
    <rPh sb="31" eb="32">
      <t>モノ</t>
    </rPh>
    <rPh sb="33" eb="35">
      <t>ワリアイ</t>
    </rPh>
    <phoneticPr fontId="4"/>
  </si>
  <si>
    <t>育児をしている者
の割合</t>
    <rPh sb="0" eb="2">
      <t>イクジ</t>
    </rPh>
    <rPh sb="7" eb="8">
      <t>シャ</t>
    </rPh>
    <rPh sb="10" eb="12">
      <t>ワリアイ</t>
    </rPh>
    <phoneticPr fontId="4"/>
  </si>
  <si>
    <t>出産・育児を理由に前職を離職した者（過去１年間）</t>
    <rPh sb="0" eb="2">
      <t>シュッサン</t>
    </rPh>
    <rPh sb="3" eb="5">
      <t>イクジ</t>
    </rPh>
    <rPh sb="6" eb="8">
      <t>リユウ</t>
    </rPh>
    <rPh sb="9" eb="11">
      <t>ゼンショク</t>
    </rPh>
    <rPh sb="12" eb="14">
      <t>リショク</t>
    </rPh>
    <rPh sb="16" eb="17">
      <t>シャ</t>
    </rPh>
    <rPh sb="18" eb="20">
      <t>カコ</t>
    </rPh>
    <rPh sb="21" eb="23">
      <t>ネンカン</t>
    </rPh>
    <phoneticPr fontId="4"/>
  </si>
  <si>
    <t>介護をしている者
の割合</t>
    <rPh sb="0" eb="2">
      <t>カイゴ</t>
    </rPh>
    <rPh sb="7" eb="8">
      <t>シャ</t>
    </rPh>
    <rPh sb="10" eb="12">
      <t>ワリアイ</t>
    </rPh>
    <phoneticPr fontId="4"/>
  </si>
  <si>
    <t>介護・看護を理由に前職を離職した者（過去１年間）</t>
    <rPh sb="0" eb="2">
      <t>カイゴ</t>
    </rPh>
    <rPh sb="3" eb="5">
      <t>カンゴ</t>
    </rPh>
    <rPh sb="6" eb="8">
      <t>リユウ</t>
    </rPh>
    <rPh sb="9" eb="11">
      <t>ゼンショク</t>
    </rPh>
    <rPh sb="12" eb="14">
      <t>リショク</t>
    </rPh>
    <rPh sb="16" eb="17">
      <t>シャ</t>
    </rPh>
    <rPh sb="18" eb="20">
      <t>カコ</t>
    </rPh>
    <rPh sb="21" eb="23">
      <t>ネンカン</t>
    </rPh>
    <phoneticPr fontId="4"/>
  </si>
  <si>
    <t>夫婦共働きの
世帯の割合</t>
    <rPh sb="0" eb="2">
      <t>フウフ</t>
    </rPh>
    <rPh sb="2" eb="4">
      <t>トモバタラ</t>
    </rPh>
    <rPh sb="7" eb="9">
      <t>セタイ</t>
    </rPh>
    <rPh sb="10" eb="12">
      <t>ワリアイ</t>
    </rPh>
    <phoneticPr fontId="4"/>
  </si>
  <si>
    <t>有業率</t>
    <rPh sb="0" eb="3">
      <t>ユウギョウリツ</t>
    </rPh>
    <phoneticPr fontId="4"/>
  </si>
  <si>
    <t>-</t>
    <phoneticPr fontId="4"/>
  </si>
  <si>
    <t xml:space="preserve">表１　男女、年齢階級別有業率－平成24年、29年（県及び全国）　　　　　　　　　　　　　　　　　　　　　　　　　　   </t>
    <rPh sb="15" eb="17">
      <t>ヘイセイ</t>
    </rPh>
    <rPh sb="19" eb="20">
      <t>ネン</t>
    </rPh>
    <rPh sb="23" eb="24">
      <t>ネン</t>
    </rPh>
    <rPh sb="25" eb="26">
      <t>ケン</t>
    </rPh>
    <rPh sb="26" eb="27">
      <t>オヨ</t>
    </rPh>
    <rPh sb="28" eb="30">
      <t>ゼンコク</t>
    </rPh>
    <phoneticPr fontId="5"/>
  </si>
  <si>
    <t>（千人）</t>
    <rPh sb="1" eb="3">
      <t>センニン</t>
    </rPh>
    <phoneticPr fontId="5"/>
  </si>
  <si>
    <t>　パート</t>
    <phoneticPr fontId="5"/>
  </si>
  <si>
    <t>　その他</t>
    <phoneticPr fontId="5"/>
  </si>
  <si>
    <t>パート</t>
    <phoneticPr fontId="5"/>
  </si>
  <si>
    <t>アルバイト</t>
    <phoneticPr fontId="5"/>
  </si>
  <si>
    <t>県</t>
    <rPh sb="0" eb="1">
      <t>ケン</t>
    </rPh>
    <phoneticPr fontId="5"/>
  </si>
  <si>
    <t>県－全国
（増減）</t>
    <rPh sb="0" eb="1">
      <t>ケン</t>
    </rPh>
    <rPh sb="2" eb="4">
      <t>ゼンコク</t>
    </rPh>
    <rPh sb="6" eb="8">
      <t>ゾウゲン</t>
    </rPh>
    <phoneticPr fontId="5"/>
  </si>
  <si>
    <t>うち職業訓練・自己啓発をした者</t>
    <rPh sb="14" eb="15">
      <t>シャ</t>
    </rPh>
    <phoneticPr fontId="5"/>
  </si>
  <si>
    <t>職業訓練・
自己啓発をし
た者の割合</t>
    <rPh sb="14" eb="15">
      <t>シャ</t>
    </rPh>
    <rPh sb="16" eb="18">
      <t>ワリアイ</t>
    </rPh>
    <phoneticPr fontId="5"/>
  </si>
  <si>
    <t>職業訓練・
自己啓発を
した者の割合</t>
    <rPh sb="14" eb="15">
      <t>シャ</t>
    </rPh>
    <rPh sb="16" eb="18">
      <t>ワリアイ</t>
    </rPh>
    <phoneticPr fontId="5"/>
  </si>
  <si>
    <t>総　数</t>
    <rPh sb="0" eb="1">
      <t>ソウ</t>
    </rPh>
    <rPh sb="2" eb="3">
      <t>スウ</t>
    </rPh>
    <phoneticPr fontId="31"/>
  </si>
  <si>
    <t>　うち　自営業主</t>
    <rPh sb="4" eb="7">
      <t>ジエイギョウ</t>
    </rPh>
    <rPh sb="7" eb="8">
      <t>シュ</t>
    </rPh>
    <phoneticPr fontId="5"/>
  </si>
  <si>
    <t>　　　　家族従業者</t>
    <rPh sb="4" eb="6">
      <t>カゾク</t>
    </rPh>
    <rPh sb="6" eb="9">
      <t>ジュウギョウシャ</t>
    </rPh>
    <phoneticPr fontId="5"/>
  </si>
  <si>
    <t>　　　　会社などの役員</t>
    <phoneticPr fontId="5"/>
  </si>
  <si>
    <t>　　　　正規の職員・従業員</t>
    <rPh sb="4" eb="6">
      <t>セイキ</t>
    </rPh>
    <rPh sb="7" eb="9">
      <t>ショクイン</t>
    </rPh>
    <rPh sb="10" eb="12">
      <t>ジュウギョウ</t>
    </rPh>
    <rPh sb="12" eb="13">
      <t>イン</t>
    </rPh>
    <phoneticPr fontId="5"/>
  </si>
  <si>
    <t>　　　　パート</t>
    <phoneticPr fontId="5"/>
  </si>
  <si>
    <t>　　　　アルバイト</t>
    <phoneticPr fontId="5"/>
  </si>
  <si>
    <t>　　　　労働者派遣事業所の派遣社員</t>
    <rPh sb="4" eb="7">
      <t>ロウドウシャ</t>
    </rPh>
    <rPh sb="7" eb="9">
      <t>ハケン</t>
    </rPh>
    <rPh sb="9" eb="12">
      <t>ジギョウショ</t>
    </rPh>
    <phoneticPr fontId="5"/>
  </si>
  <si>
    <t>　　　　契約社員</t>
    <rPh sb="4" eb="6">
      <t>ケイヤク</t>
    </rPh>
    <rPh sb="6" eb="8">
      <t>シャイン</t>
    </rPh>
    <phoneticPr fontId="5"/>
  </si>
  <si>
    <t>　　　　パート</t>
    <phoneticPr fontId="5"/>
  </si>
  <si>
    <t>　　　　アルバイト</t>
    <phoneticPr fontId="5"/>
  </si>
  <si>
    <t>　　　　パート</t>
    <phoneticPr fontId="5"/>
  </si>
  <si>
    <t>表８　男女、従業上の地位、雇用形態、職業訓練・自己啓発の有無別有業者数及び割合
－平成29年（県及び全国）</t>
    <rPh sb="0" eb="1">
      <t>ヒョウ</t>
    </rPh>
    <rPh sb="3" eb="5">
      <t>ダンジョ</t>
    </rPh>
    <rPh sb="6" eb="8">
      <t>ジュウギョウ</t>
    </rPh>
    <rPh sb="8" eb="9">
      <t>ジョウ</t>
    </rPh>
    <rPh sb="10" eb="12">
      <t>チイ</t>
    </rPh>
    <rPh sb="13" eb="15">
      <t>コヨウ</t>
    </rPh>
    <rPh sb="15" eb="17">
      <t>ケイタイ</t>
    </rPh>
    <rPh sb="18" eb="20">
      <t>ショクギョウ</t>
    </rPh>
    <rPh sb="20" eb="22">
      <t>クンレン</t>
    </rPh>
    <rPh sb="23" eb="25">
      <t>ジコ</t>
    </rPh>
    <rPh sb="25" eb="27">
      <t>ケイハツ</t>
    </rPh>
    <rPh sb="28" eb="30">
      <t>ウム</t>
    </rPh>
    <rPh sb="30" eb="31">
      <t>ベツ</t>
    </rPh>
    <rPh sb="31" eb="32">
      <t>ユウ</t>
    </rPh>
    <rPh sb="32" eb="35">
      <t>ギョウシャスウ</t>
    </rPh>
    <rPh sb="35" eb="36">
      <t>オヨ</t>
    </rPh>
    <rPh sb="37" eb="39">
      <t>ワリアイ</t>
    </rPh>
    <rPh sb="41" eb="43">
      <t>ヘイセイ</t>
    </rPh>
    <rPh sb="45" eb="46">
      <t>ネン</t>
    </rPh>
    <rPh sb="47" eb="48">
      <t>ケン</t>
    </rPh>
    <rPh sb="48" eb="49">
      <t>オヨ</t>
    </rPh>
    <rPh sb="50" eb="52">
      <t>ゼンコク</t>
    </rPh>
    <phoneticPr fontId="5"/>
  </si>
  <si>
    <t>表２－３　非正規就業者のうち仕事がないから非正規就業者についた者の実数及び割合</t>
    <rPh sb="0" eb="1">
      <t>ヒョウ</t>
    </rPh>
    <rPh sb="5" eb="11">
      <t>ヒセイキシュウギョウシャ</t>
    </rPh>
    <rPh sb="14" eb="16">
      <t>シゴト</t>
    </rPh>
    <rPh sb="21" eb="22">
      <t>ヒ</t>
    </rPh>
    <rPh sb="22" eb="24">
      <t>セイキ</t>
    </rPh>
    <rPh sb="24" eb="27">
      <t>シュウギョウシャ</t>
    </rPh>
    <rPh sb="33" eb="35">
      <t>ジッスウ</t>
    </rPh>
    <rPh sb="35" eb="36">
      <t>オヨ</t>
    </rPh>
    <phoneticPr fontId="4"/>
  </si>
  <si>
    <t>表２－１　非正規就業者のうち自分の都合のよい時間に働きたい者の実数及び割合</t>
    <rPh sb="0" eb="1">
      <t>ヒョウ</t>
    </rPh>
    <rPh sb="14" eb="16">
      <t>ジブン</t>
    </rPh>
    <rPh sb="17" eb="19">
      <t>ツゴウ</t>
    </rPh>
    <rPh sb="22" eb="24">
      <t>ジカン</t>
    </rPh>
    <rPh sb="25" eb="26">
      <t>ハタラ</t>
    </rPh>
    <rPh sb="31" eb="33">
      <t>ジッスウ</t>
    </rPh>
    <rPh sb="33" eb="34">
      <t>オヨ</t>
    </rPh>
    <phoneticPr fontId="4"/>
  </si>
  <si>
    <t>表２－２　非正規就業者のうち家事・育児・介護等と両立しやすいからを選択した者の実数及び割合</t>
    <rPh sb="0" eb="1">
      <t>ヒョウ</t>
    </rPh>
    <rPh sb="33" eb="35">
      <t>センタク</t>
    </rPh>
    <rPh sb="37" eb="38">
      <t>シャ</t>
    </rPh>
    <rPh sb="39" eb="42">
      <t>ジッスウオヨ</t>
    </rPh>
    <phoneticPr fontId="4"/>
  </si>
  <si>
    <t>表３－１　男女、現職の雇用形態、前職の雇用形態別過去５年間の転職就業者数 - 平成29年</t>
    <rPh sb="5" eb="7">
      <t>ダンジョ</t>
    </rPh>
    <rPh sb="8" eb="10">
      <t>ゲンショク</t>
    </rPh>
    <rPh sb="11" eb="13">
      <t>コヨウ</t>
    </rPh>
    <rPh sb="13" eb="15">
      <t>ケイタイ</t>
    </rPh>
    <rPh sb="16" eb="17">
      <t>ゼン</t>
    </rPh>
    <rPh sb="17" eb="18">
      <t>ショク</t>
    </rPh>
    <rPh sb="19" eb="21">
      <t>コヨウ</t>
    </rPh>
    <rPh sb="21" eb="23">
      <t>ケイタイ</t>
    </rPh>
    <rPh sb="23" eb="24">
      <t>ベツ</t>
    </rPh>
    <rPh sb="24" eb="26">
      <t>カコ</t>
    </rPh>
    <rPh sb="27" eb="29">
      <t>ネンカン</t>
    </rPh>
    <rPh sb="30" eb="32">
      <t>テンショク</t>
    </rPh>
    <rPh sb="32" eb="35">
      <t>シュウギョウシャ</t>
    </rPh>
    <rPh sb="35" eb="36">
      <t>スウ</t>
    </rPh>
    <phoneticPr fontId="5"/>
  </si>
  <si>
    <t>表３－２　男女、現職の雇用形態、前職の雇用形態別過去５年間の転職就業者数 - 平成29年（全国）</t>
    <rPh sb="5" eb="7">
      <t>ダンジョ</t>
    </rPh>
    <rPh sb="8" eb="10">
      <t>ゲンショク</t>
    </rPh>
    <rPh sb="11" eb="13">
      <t>コヨウ</t>
    </rPh>
    <rPh sb="13" eb="15">
      <t>ケイタイ</t>
    </rPh>
    <rPh sb="16" eb="17">
      <t>ゼン</t>
    </rPh>
    <rPh sb="17" eb="18">
      <t>ショク</t>
    </rPh>
    <rPh sb="19" eb="21">
      <t>コヨウ</t>
    </rPh>
    <rPh sb="21" eb="23">
      <t>ケイタイ</t>
    </rPh>
    <rPh sb="23" eb="24">
      <t>ベツ</t>
    </rPh>
    <rPh sb="24" eb="26">
      <t>カコ</t>
    </rPh>
    <rPh sb="27" eb="29">
      <t>ネンカン</t>
    </rPh>
    <rPh sb="30" eb="32">
      <t>テンショク</t>
    </rPh>
    <rPh sb="32" eb="35">
      <t>シュウギョウシャ</t>
    </rPh>
    <rPh sb="35" eb="36">
      <t>スウ</t>
    </rPh>
    <rPh sb="45" eb="47">
      <t>ゼンコク</t>
    </rPh>
    <phoneticPr fontId="5"/>
  </si>
  <si>
    <t>表４-２　男女、年齢階級、就業希望の有無別55歳以上人口の割合－平成29年（全国）</t>
    <rPh sb="0" eb="1">
      <t>ヒョウ</t>
    </rPh>
    <rPh sb="5" eb="7">
      <t>ダンジョ</t>
    </rPh>
    <rPh sb="8" eb="10">
      <t>ネンレイ</t>
    </rPh>
    <rPh sb="10" eb="12">
      <t>カイキュウ</t>
    </rPh>
    <rPh sb="13" eb="15">
      <t>シュウギョウ</t>
    </rPh>
    <rPh sb="15" eb="17">
      <t>キボウ</t>
    </rPh>
    <rPh sb="18" eb="20">
      <t>ウム</t>
    </rPh>
    <rPh sb="20" eb="21">
      <t>ベツ</t>
    </rPh>
    <rPh sb="23" eb="24">
      <t>サイ</t>
    </rPh>
    <rPh sb="24" eb="26">
      <t>イジョウ</t>
    </rPh>
    <rPh sb="26" eb="28">
      <t>ジンコウ</t>
    </rPh>
    <rPh sb="29" eb="31">
      <t>ワリアイ</t>
    </rPh>
    <rPh sb="32" eb="34">
      <t>ヘイセイ</t>
    </rPh>
    <rPh sb="36" eb="37">
      <t>ネン</t>
    </rPh>
    <rPh sb="38" eb="40">
      <t>ゼンコク</t>
    </rPh>
    <phoneticPr fontId="5"/>
  </si>
  <si>
    <t>表５－１　男女、就業状態、従業上の地位、年齢階級別育児をしている者の15歳以上の人口の前回との比較ー平成24年、29年</t>
    <rPh sb="0" eb="1">
      <t>ヒョウ</t>
    </rPh>
    <rPh sb="5" eb="7">
      <t>ダンジョ</t>
    </rPh>
    <rPh sb="8" eb="10">
      <t>シュウギョウ</t>
    </rPh>
    <rPh sb="10" eb="12">
      <t>ジョウタイ</t>
    </rPh>
    <rPh sb="13" eb="15">
      <t>ジュウギョウ</t>
    </rPh>
    <rPh sb="15" eb="16">
      <t>ジョウ</t>
    </rPh>
    <rPh sb="17" eb="19">
      <t>チイ</t>
    </rPh>
    <rPh sb="20" eb="22">
      <t>ネンレイ</t>
    </rPh>
    <rPh sb="22" eb="24">
      <t>カイキュウ</t>
    </rPh>
    <rPh sb="24" eb="25">
      <t>ベツ</t>
    </rPh>
    <rPh sb="25" eb="27">
      <t>イクジ</t>
    </rPh>
    <rPh sb="32" eb="33">
      <t>シャ</t>
    </rPh>
    <rPh sb="36" eb="39">
      <t>サイイジョウ</t>
    </rPh>
    <rPh sb="40" eb="42">
      <t>ジンコウ</t>
    </rPh>
    <rPh sb="43" eb="45">
      <t>ゼンカイ</t>
    </rPh>
    <rPh sb="47" eb="49">
      <t>ヒカク</t>
    </rPh>
    <rPh sb="50" eb="52">
      <t>ヘイセイ</t>
    </rPh>
    <rPh sb="54" eb="55">
      <t>ネン</t>
    </rPh>
    <rPh sb="58" eb="59">
      <t>ネン</t>
    </rPh>
    <phoneticPr fontId="5"/>
  </si>
  <si>
    <t>表５－２　男女、就業状態、従業上の地位、年齢階級別育児をしている15歳以上の人口の前回との比較ー平成29年（全国）</t>
    <rPh sb="0" eb="1">
      <t>ヒョウ</t>
    </rPh>
    <rPh sb="5" eb="7">
      <t>ダンジョ</t>
    </rPh>
    <rPh sb="8" eb="10">
      <t>シュウギョウ</t>
    </rPh>
    <rPh sb="10" eb="12">
      <t>ジョウタイ</t>
    </rPh>
    <rPh sb="13" eb="15">
      <t>ジュウギョウ</t>
    </rPh>
    <rPh sb="15" eb="16">
      <t>ジョウ</t>
    </rPh>
    <rPh sb="17" eb="19">
      <t>チイ</t>
    </rPh>
    <rPh sb="20" eb="22">
      <t>ネンレイ</t>
    </rPh>
    <rPh sb="22" eb="24">
      <t>カイキュウ</t>
    </rPh>
    <rPh sb="24" eb="25">
      <t>ベツ</t>
    </rPh>
    <rPh sb="25" eb="27">
      <t>イクジ</t>
    </rPh>
    <rPh sb="34" eb="37">
      <t>サイイジョウ</t>
    </rPh>
    <rPh sb="38" eb="40">
      <t>ジンコウ</t>
    </rPh>
    <rPh sb="41" eb="43">
      <t>ゼンカイ</t>
    </rPh>
    <rPh sb="45" eb="47">
      <t>ヒカク</t>
    </rPh>
    <rPh sb="48" eb="50">
      <t>ヘイセイ</t>
    </rPh>
    <rPh sb="52" eb="53">
      <t>ネン</t>
    </rPh>
    <rPh sb="54" eb="56">
      <t>ゼンコク</t>
    </rPh>
    <phoneticPr fontId="5"/>
  </si>
  <si>
    <t>表５－４　男女、就業状態別出産・育児のために過去１年間に前職を離職した者及び割合ー平成29年（県及び全国）</t>
    <rPh sb="0" eb="1">
      <t>ヒョウ</t>
    </rPh>
    <rPh sb="5" eb="7">
      <t>ダンジョ</t>
    </rPh>
    <rPh sb="8" eb="10">
      <t>シュウギョウ</t>
    </rPh>
    <rPh sb="10" eb="12">
      <t>ジョウタイ</t>
    </rPh>
    <rPh sb="12" eb="13">
      <t>ベツ</t>
    </rPh>
    <rPh sb="13" eb="15">
      <t>シュッサン</t>
    </rPh>
    <rPh sb="16" eb="18">
      <t>イクジ</t>
    </rPh>
    <rPh sb="22" eb="24">
      <t>カコ</t>
    </rPh>
    <rPh sb="25" eb="27">
      <t>ネンカン</t>
    </rPh>
    <rPh sb="28" eb="30">
      <t>ゼンショク</t>
    </rPh>
    <rPh sb="31" eb="33">
      <t>リショク</t>
    </rPh>
    <rPh sb="35" eb="36">
      <t>モノ</t>
    </rPh>
    <rPh sb="36" eb="37">
      <t>オヨ</t>
    </rPh>
    <rPh sb="38" eb="40">
      <t>ワリアイ</t>
    </rPh>
    <rPh sb="41" eb="43">
      <t>ヘイセイ</t>
    </rPh>
    <rPh sb="45" eb="46">
      <t>ネン</t>
    </rPh>
    <rPh sb="47" eb="48">
      <t>ケン</t>
    </rPh>
    <rPh sb="48" eb="49">
      <t>オヨ</t>
    </rPh>
    <rPh sb="50" eb="52">
      <t>ゼンコク</t>
    </rPh>
    <phoneticPr fontId="5"/>
  </si>
  <si>
    <t>表５－３　男女、就業状態別出産・育児のために過去５年間に前職を離職した者及び割合ー平成29年（県及び全国）</t>
    <rPh sb="0" eb="1">
      <t>ヒョウ</t>
    </rPh>
    <rPh sb="5" eb="7">
      <t>ダンジョ</t>
    </rPh>
    <rPh sb="8" eb="10">
      <t>シュウギョウ</t>
    </rPh>
    <rPh sb="10" eb="12">
      <t>ジョウタイ</t>
    </rPh>
    <rPh sb="12" eb="13">
      <t>ベツ</t>
    </rPh>
    <rPh sb="13" eb="15">
      <t>シュッサン</t>
    </rPh>
    <rPh sb="16" eb="18">
      <t>イクジ</t>
    </rPh>
    <rPh sb="22" eb="24">
      <t>カコ</t>
    </rPh>
    <rPh sb="25" eb="27">
      <t>ネンカン</t>
    </rPh>
    <rPh sb="28" eb="30">
      <t>ゼンショク</t>
    </rPh>
    <rPh sb="31" eb="33">
      <t>リショク</t>
    </rPh>
    <rPh sb="35" eb="36">
      <t>モノ</t>
    </rPh>
    <rPh sb="36" eb="37">
      <t>オヨ</t>
    </rPh>
    <rPh sb="38" eb="40">
      <t>ワリアイ</t>
    </rPh>
    <rPh sb="41" eb="43">
      <t>ヘイセイ</t>
    </rPh>
    <rPh sb="45" eb="46">
      <t>ネン</t>
    </rPh>
    <rPh sb="47" eb="48">
      <t>ケン</t>
    </rPh>
    <rPh sb="48" eb="49">
      <t>オヨ</t>
    </rPh>
    <rPh sb="50" eb="52">
      <t>ゼンコク</t>
    </rPh>
    <phoneticPr fontId="5"/>
  </si>
  <si>
    <t>表５-５　都道府県別、15歳以上の育児をしている者の総数及び割合ー平成29年</t>
    <rPh sb="0" eb="1">
      <t>ヒョウ</t>
    </rPh>
    <rPh sb="5" eb="9">
      <t>トドウフケン</t>
    </rPh>
    <rPh sb="9" eb="10">
      <t>ベツ</t>
    </rPh>
    <rPh sb="13" eb="16">
      <t>サイイジョウ</t>
    </rPh>
    <rPh sb="17" eb="19">
      <t>イクジ</t>
    </rPh>
    <rPh sb="24" eb="25">
      <t>モノ</t>
    </rPh>
    <rPh sb="26" eb="28">
      <t>ソウスウ</t>
    </rPh>
    <rPh sb="28" eb="29">
      <t>オヨ</t>
    </rPh>
    <rPh sb="30" eb="32">
      <t>ワリアイ</t>
    </rPh>
    <rPh sb="33" eb="35">
      <t>ヘイセイ</t>
    </rPh>
    <rPh sb="37" eb="38">
      <t>ネン</t>
    </rPh>
    <phoneticPr fontId="5"/>
  </si>
  <si>
    <t>表５-６　都道府県別、15歳以上の出産・育児のため前職を離職した者（過去５年間）の総数及び割合ー平成29年</t>
    <rPh sb="0" eb="1">
      <t>ヒョウ</t>
    </rPh>
    <rPh sb="5" eb="9">
      <t>トドウフケン</t>
    </rPh>
    <rPh sb="9" eb="10">
      <t>ベツ</t>
    </rPh>
    <rPh sb="13" eb="16">
      <t>サイイジョウ</t>
    </rPh>
    <rPh sb="34" eb="36">
      <t>カコ</t>
    </rPh>
    <rPh sb="37" eb="39">
      <t>ネンカン</t>
    </rPh>
    <rPh sb="41" eb="43">
      <t>ソウスウ</t>
    </rPh>
    <rPh sb="43" eb="44">
      <t>オヨ</t>
    </rPh>
    <rPh sb="45" eb="47">
      <t>ワリアイ</t>
    </rPh>
    <rPh sb="48" eb="50">
      <t>ヘイセイ</t>
    </rPh>
    <rPh sb="52" eb="53">
      <t>ネン</t>
    </rPh>
    <phoneticPr fontId="5"/>
  </si>
  <si>
    <t>表５-７　都道府県別、15歳以上の出産・育児のため前職を離職した者（過去1年間）の総数及び割合ー平成29年</t>
    <rPh sb="0" eb="1">
      <t>ヒョウ</t>
    </rPh>
    <rPh sb="5" eb="9">
      <t>トドウフケン</t>
    </rPh>
    <rPh sb="9" eb="10">
      <t>ベツ</t>
    </rPh>
    <rPh sb="13" eb="16">
      <t>サイイジョウ</t>
    </rPh>
    <rPh sb="34" eb="36">
      <t>カコ</t>
    </rPh>
    <rPh sb="37" eb="39">
      <t>ネンカン</t>
    </rPh>
    <rPh sb="41" eb="43">
      <t>ソウスウ</t>
    </rPh>
    <rPh sb="43" eb="44">
      <t>オヨ</t>
    </rPh>
    <rPh sb="45" eb="47">
      <t>ワリアイ</t>
    </rPh>
    <rPh sb="48" eb="50">
      <t>ヘイセイ</t>
    </rPh>
    <rPh sb="52" eb="53">
      <t>ネン</t>
    </rPh>
    <phoneticPr fontId="5"/>
  </si>
  <si>
    <t>表６－１　男女、就業状態、従業上の地位、年齢階級別介護をしている15歳以上人口及び増減－平成２４、２９年</t>
    <rPh sb="0" eb="1">
      <t>ヒョウ</t>
    </rPh>
    <rPh sb="5" eb="7">
      <t>ダンジョ</t>
    </rPh>
    <rPh sb="8" eb="10">
      <t>シュウギョウ</t>
    </rPh>
    <rPh sb="10" eb="12">
      <t>ジョウタイ</t>
    </rPh>
    <rPh sb="13" eb="15">
      <t>ジュウギョウ</t>
    </rPh>
    <rPh sb="15" eb="16">
      <t>ジョウ</t>
    </rPh>
    <rPh sb="17" eb="19">
      <t>チイ</t>
    </rPh>
    <rPh sb="20" eb="22">
      <t>ネンレイ</t>
    </rPh>
    <rPh sb="22" eb="24">
      <t>カイキュウ</t>
    </rPh>
    <rPh sb="24" eb="25">
      <t>ベツ</t>
    </rPh>
    <rPh sb="25" eb="27">
      <t>カイゴ</t>
    </rPh>
    <rPh sb="34" eb="37">
      <t>サイイジョウ</t>
    </rPh>
    <rPh sb="37" eb="39">
      <t>ジンコウ</t>
    </rPh>
    <rPh sb="41" eb="43">
      <t>ゾウゲン</t>
    </rPh>
    <rPh sb="44" eb="46">
      <t>ヘイセイ</t>
    </rPh>
    <rPh sb="51" eb="52">
      <t>ネン</t>
    </rPh>
    <phoneticPr fontId="5"/>
  </si>
  <si>
    <t>表６－２　男女、就業状態、従業上の地位、年齢階級別介護をしている15歳以上人口及び増減－平成２９年（全国）</t>
    <rPh sb="0" eb="1">
      <t>ヒョウ</t>
    </rPh>
    <rPh sb="5" eb="7">
      <t>ダンジョ</t>
    </rPh>
    <rPh sb="8" eb="10">
      <t>シュウギョウ</t>
    </rPh>
    <rPh sb="10" eb="12">
      <t>ジョウタイ</t>
    </rPh>
    <rPh sb="13" eb="15">
      <t>ジュウギョウ</t>
    </rPh>
    <rPh sb="15" eb="16">
      <t>ジョウ</t>
    </rPh>
    <rPh sb="17" eb="19">
      <t>チイ</t>
    </rPh>
    <rPh sb="20" eb="22">
      <t>ネンレイ</t>
    </rPh>
    <rPh sb="22" eb="24">
      <t>カイキュウ</t>
    </rPh>
    <rPh sb="24" eb="25">
      <t>ベツ</t>
    </rPh>
    <rPh sb="25" eb="27">
      <t>カイゴ</t>
    </rPh>
    <rPh sb="34" eb="37">
      <t>サイイジョウ</t>
    </rPh>
    <rPh sb="37" eb="39">
      <t>ジンコウ</t>
    </rPh>
    <rPh sb="41" eb="43">
      <t>ゾウゲン</t>
    </rPh>
    <rPh sb="44" eb="46">
      <t>ヘイセイ</t>
    </rPh>
    <rPh sb="48" eb="49">
      <t>ネン</t>
    </rPh>
    <rPh sb="50" eb="52">
      <t>ゼンコク</t>
    </rPh>
    <phoneticPr fontId="5"/>
  </si>
  <si>
    <t>表６-７　都道府県別、15歳以上の介護・看護を理由に前職を離職した者（過去1年間）の総数及び割合－平成29年</t>
    <rPh sb="0" eb="1">
      <t>ヒョウ</t>
    </rPh>
    <rPh sb="5" eb="9">
      <t>トドウフケン</t>
    </rPh>
    <rPh sb="9" eb="10">
      <t>ベツ</t>
    </rPh>
    <rPh sb="13" eb="16">
      <t>サイイジョウ</t>
    </rPh>
    <rPh sb="17" eb="19">
      <t>カイゴ</t>
    </rPh>
    <rPh sb="20" eb="22">
      <t>カンゴ</t>
    </rPh>
    <rPh sb="23" eb="25">
      <t>リユウ</t>
    </rPh>
    <rPh sb="26" eb="28">
      <t>ゼンショク</t>
    </rPh>
    <rPh sb="29" eb="31">
      <t>リショク</t>
    </rPh>
    <rPh sb="33" eb="34">
      <t>モノ</t>
    </rPh>
    <rPh sb="35" eb="37">
      <t>カコ</t>
    </rPh>
    <rPh sb="38" eb="40">
      <t>ネンカン</t>
    </rPh>
    <rPh sb="42" eb="44">
      <t>ソウスウ</t>
    </rPh>
    <rPh sb="44" eb="45">
      <t>オヨ</t>
    </rPh>
    <rPh sb="46" eb="48">
      <t>ワリアイ</t>
    </rPh>
    <rPh sb="49" eb="51">
      <t>ヘイセイ</t>
    </rPh>
    <rPh sb="53" eb="54">
      <t>ネン</t>
    </rPh>
    <phoneticPr fontId="5"/>
  </si>
  <si>
    <t>表６-６　都道府県別、15歳以上の介護・看護を理由に前職を離職した者（過去５年間）の総数及び割合－平成29年</t>
    <rPh sb="0" eb="1">
      <t>ヒョウ</t>
    </rPh>
    <rPh sb="5" eb="9">
      <t>トドウフケン</t>
    </rPh>
    <rPh sb="9" eb="10">
      <t>ベツ</t>
    </rPh>
    <rPh sb="13" eb="16">
      <t>サイイジョウ</t>
    </rPh>
    <rPh sb="17" eb="19">
      <t>カイゴ</t>
    </rPh>
    <rPh sb="20" eb="22">
      <t>カンゴ</t>
    </rPh>
    <rPh sb="23" eb="25">
      <t>リユウ</t>
    </rPh>
    <rPh sb="26" eb="28">
      <t>ゼンショク</t>
    </rPh>
    <rPh sb="29" eb="31">
      <t>リショク</t>
    </rPh>
    <rPh sb="33" eb="34">
      <t>モノ</t>
    </rPh>
    <rPh sb="35" eb="37">
      <t>カコ</t>
    </rPh>
    <rPh sb="38" eb="40">
      <t>ネンカン</t>
    </rPh>
    <rPh sb="42" eb="44">
      <t>ソウスウ</t>
    </rPh>
    <rPh sb="44" eb="45">
      <t>オヨ</t>
    </rPh>
    <rPh sb="46" eb="48">
      <t>ワリアイ</t>
    </rPh>
    <rPh sb="49" eb="51">
      <t>ヘイセイ</t>
    </rPh>
    <rPh sb="53" eb="54">
      <t>ネン</t>
    </rPh>
    <phoneticPr fontId="5"/>
  </si>
  <si>
    <t>表６-５　都道府県別、15歳以上の介護をしている者の総数及び割合－平成29年</t>
    <rPh sb="0" eb="1">
      <t>ヒョウ</t>
    </rPh>
    <rPh sb="5" eb="9">
      <t>トドウフケン</t>
    </rPh>
    <rPh sb="9" eb="10">
      <t>ベツ</t>
    </rPh>
    <rPh sb="13" eb="16">
      <t>サイイジョウ</t>
    </rPh>
    <rPh sb="17" eb="19">
      <t>カイゴ</t>
    </rPh>
    <rPh sb="24" eb="25">
      <t>モノ</t>
    </rPh>
    <rPh sb="26" eb="28">
      <t>ソウスウ</t>
    </rPh>
    <rPh sb="28" eb="29">
      <t>オヨ</t>
    </rPh>
    <rPh sb="30" eb="32">
      <t>ワリアイ</t>
    </rPh>
    <rPh sb="33" eb="35">
      <t>ヘイセイ</t>
    </rPh>
    <rPh sb="37" eb="38">
      <t>ネン</t>
    </rPh>
    <phoneticPr fontId="5"/>
  </si>
  <si>
    <t>表４－１　男女、年齢階級、就業希望の有無別55歳以上人口の増減及び割合－平成24、29年（県）</t>
    <rPh sb="0" eb="1">
      <t>ヒョウ</t>
    </rPh>
    <rPh sb="5" eb="7">
      <t>ダンジョ</t>
    </rPh>
    <rPh sb="8" eb="10">
      <t>ネンレイ</t>
    </rPh>
    <rPh sb="10" eb="12">
      <t>カイキュウ</t>
    </rPh>
    <rPh sb="13" eb="15">
      <t>シュウギョウ</t>
    </rPh>
    <rPh sb="15" eb="17">
      <t>キボウ</t>
    </rPh>
    <rPh sb="18" eb="20">
      <t>ウム</t>
    </rPh>
    <rPh sb="20" eb="21">
      <t>ベツ</t>
    </rPh>
    <rPh sb="23" eb="24">
      <t>サイ</t>
    </rPh>
    <rPh sb="24" eb="26">
      <t>イジョウ</t>
    </rPh>
    <rPh sb="26" eb="28">
      <t>ジンコウ</t>
    </rPh>
    <rPh sb="29" eb="31">
      <t>ゾウゲン</t>
    </rPh>
    <rPh sb="31" eb="32">
      <t>オヨ</t>
    </rPh>
    <rPh sb="33" eb="35">
      <t>ワリアイ</t>
    </rPh>
    <rPh sb="36" eb="38">
      <t>ヘイセイ</t>
    </rPh>
    <rPh sb="43" eb="44">
      <t>ネン</t>
    </rPh>
    <rPh sb="45" eb="46">
      <t>ケン</t>
    </rPh>
    <phoneticPr fontId="5"/>
  </si>
  <si>
    <t>総　数</t>
    <phoneticPr fontId="5"/>
  </si>
  <si>
    <t>-　</t>
    <phoneticPr fontId="5"/>
  </si>
  <si>
    <t>-</t>
    <phoneticPr fontId="5"/>
  </si>
  <si>
    <t>（注）厚生労働省が定める高齢者等とは、「高年齢者等の雇用の安定に関する法律施行規則」に基づき、55歳以上としている。</t>
    <rPh sb="15" eb="16">
      <t>トウ</t>
    </rPh>
    <phoneticPr fontId="5"/>
  </si>
  <si>
    <t>（注）厚生労働省が定める高齢者等とは、「高年齢者等の雇用の安定に関する法律施行規則」に基づき、55歳以上としている。</t>
    <rPh sb="15" eb="16">
      <t>トウ</t>
    </rPh>
    <rPh sb="43" eb="44">
      <t>モト</t>
    </rPh>
    <rPh sb="50" eb="52">
      <t>イジョウ</t>
    </rPh>
    <phoneticPr fontId="5"/>
  </si>
  <si>
    <t>←廃案-301107</t>
    <rPh sb="1" eb="3">
      <t>ハイアン</t>
    </rPh>
    <phoneticPr fontId="4"/>
  </si>
  <si>
    <t>総数</t>
    <phoneticPr fontId="4"/>
  </si>
  <si>
    <t>夫が有業で
妻が無業</t>
    <phoneticPr fontId="4"/>
  </si>
  <si>
    <t>　総数</t>
    <phoneticPr fontId="4"/>
  </si>
  <si>
    <t>-</t>
    <phoneticPr fontId="4"/>
  </si>
  <si>
    <t>　夫婦のみの世帯</t>
    <phoneticPr fontId="4"/>
  </si>
  <si>
    <t>　夫婦と親から成る世帯</t>
    <phoneticPr fontId="4"/>
  </si>
  <si>
    <t>　夫婦と親から成る世帯</t>
    <phoneticPr fontId="4"/>
  </si>
  <si>
    <t>　夫婦と子供から成る世帯</t>
    <phoneticPr fontId="4"/>
  </si>
  <si>
    <t>　夫婦、子供と親から成る世帯</t>
    <phoneticPr fontId="4"/>
  </si>
  <si>
    <t>（世帯）</t>
    <rPh sb="1" eb="3">
      <t>セタイ</t>
    </rPh>
    <phoneticPr fontId="4"/>
  </si>
  <si>
    <t>夫婦ともに
有業</t>
    <phoneticPr fontId="4"/>
  </si>
  <si>
    <t>鳥
取
県</t>
    <rPh sb="0" eb="1">
      <t>トリ</t>
    </rPh>
    <rPh sb="2" eb="3">
      <t>シュ</t>
    </rPh>
    <rPh sb="4" eb="5">
      <t>ケン</t>
    </rPh>
    <phoneticPr fontId="4"/>
  </si>
  <si>
    <t>　総数</t>
    <phoneticPr fontId="4"/>
  </si>
  <si>
    <t>平成29年</t>
    <rPh sb="0" eb="2">
      <t>ヘイセイ</t>
    </rPh>
    <rPh sb="4" eb="5">
      <t>ネン</t>
    </rPh>
    <phoneticPr fontId="4"/>
  </si>
  <si>
    <t>平成24年</t>
    <rPh sb="0" eb="2">
      <t>ヘイセイ</t>
    </rPh>
    <rPh sb="4" eb="5">
      <t>ネン</t>
    </rPh>
    <phoneticPr fontId="4"/>
  </si>
  <si>
    <t>　夫婦と子供から成る世帯</t>
    <phoneticPr fontId="4"/>
  </si>
  <si>
    <t>増減</t>
    <rPh sb="0" eb="2">
      <t>ゾウゲン</t>
    </rPh>
    <phoneticPr fontId="4"/>
  </si>
  <si>
    <t>全
国</t>
    <rPh sb="0" eb="1">
      <t>ゼン</t>
    </rPh>
    <rPh sb="3" eb="4">
      <t>コク</t>
    </rPh>
    <phoneticPr fontId="4"/>
  </si>
  <si>
    <t>　夫婦のみの世帯</t>
    <phoneticPr fontId="4"/>
  </si>
  <si>
    <t>　夫婦、子供と親から成る世帯</t>
    <phoneticPr fontId="4"/>
  </si>
  <si>
    <t>（％）</t>
    <phoneticPr fontId="4"/>
  </si>
  <si>
    <t>-</t>
    <phoneticPr fontId="4"/>
  </si>
  <si>
    <t>表７－３　都道府県別　夫婦ともに有業（夫婦共働き）世帯数及び割合　－平成29年</t>
    <rPh sb="0" eb="1">
      <t>ヒョウ</t>
    </rPh>
    <rPh sb="5" eb="9">
      <t>トドウフケン</t>
    </rPh>
    <rPh sb="9" eb="10">
      <t>ベツ</t>
    </rPh>
    <rPh sb="11" eb="13">
      <t>フウフ</t>
    </rPh>
    <rPh sb="16" eb="18">
      <t>ユウギョウ</t>
    </rPh>
    <rPh sb="19" eb="23">
      <t>フウフトモバタラ</t>
    </rPh>
    <rPh sb="25" eb="27">
      <t>セタイ</t>
    </rPh>
    <rPh sb="27" eb="28">
      <t>スウ</t>
    </rPh>
    <rPh sb="28" eb="29">
      <t>オヨ</t>
    </rPh>
    <rPh sb="30" eb="32">
      <t>ワリアイ</t>
    </rPh>
    <rPh sb="34" eb="36">
      <t>ヘイセイ</t>
    </rPh>
    <rPh sb="38" eb="39">
      <t>ネン</t>
    </rPh>
    <phoneticPr fontId="4"/>
  </si>
  <si>
    <t>表７－４　都道府県別　夫が有業で妻が無業の世帯数及び割合　－平成29年</t>
    <rPh sb="0" eb="1">
      <t>ヒョウ</t>
    </rPh>
    <rPh sb="5" eb="9">
      <t>トドウフケン</t>
    </rPh>
    <rPh sb="9" eb="10">
      <t>ベツ</t>
    </rPh>
    <rPh sb="11" eb="12">
      <t>オット</t>
    </rPh>
    <rPh sb="13" eb="15">
      <t>ユウギョウ</t>
    </rPh>
    <rPh sb="16" eb="17">
      <t>ツマ</t>
    </rPh>
    <rPh sb="18" eb="19">
      <t>ム</t>
    </rPh>
    <rPh sb="19" eb="20">
      <t>ギョウ</t>
    </rPh>
    <rPh sb="21" eb="23">
      <t>セタイ</t>
    </rPh>
    <rPh sb="23" eb="24">
      <t>スウ</t>
    </rPh>
    <rPh sb="24" eb="25">
      <t>オヨ</t>
    </rPh>
    <rPh sb="26" eb="28">
      <t>ワリアイ</t>
    </rPh>
    <rPh sb="30" eb="32">
      <t>ヘイセイ</t>
    </rPh>
    <rPh sb="34" eb="35">
      <t>ネン</t>
    </rPh>
    <phoneticPr fontId="4"/>
  </si>
  <si>
    <t>表7－１　家族類型による夫婦等の有業種別世帯数の前回との比較　－平成24、29年（県及び全国）</t>
    <rPh sb="5" eb="7">
      <t>カゾク</t>
    </rPh>
    <rPh sb="7" eb="9">
      <t>ルイケイ</t>
    </rPh>
    <rPh sb="14" eb="15">
      <t>トウ</t>
    </rPh>
    <rPh sb="18" eb="20">
      <t>シュベツ</t>
    </rPh>
    <rPh sb="24" eb="26">
      <t>ゼンカイ</t>
    </rPh>
    <rPh sb="28" eb="30">
      <t>ヒカク</t>
    </rPh>
    <rPh sb="41" eb="42">
      <t>ケン</t>
    </rPh>
    <rPh sb="42" eb="43">
      <t>オヨ</t>
    </rPh>
    <rPh sb="44" eb="46">
      <t>ゼンコク</t>
    </rPh>
    <phoneticPr fontId="4"/>
  </si>
  <si>
    <t>表７－２　家族類型による夫婦等の有業種別世帯割合の前回との比較　－平成24、29年（県及び全国）</t>
    <rPh sb="5" eb="7">
      <t>カゾク</t>
    </rPh>
    <rPh sb="7" eb="9">
      <t>ルイケイ</t>
    </rPh>
    <rPh sb="14" eb="15">
      <t>トウ</t>
    </rPh>
    <rPh sb="18" eb="20">
      <t>シュベツ</t>
    </rPh>
    <rPh sb="22" eb="24">
      <t>ワリアイ</t>
    </rPh>
    <rPh sb="25" eb="27">
      <t>ゼンカイ</t>
    </rPh>
    <rPh sb="29" eb="31">
      <t>ヒカク</t>
    </rPh>
    <rPh sb="42" eb="43">
      <t>ケン</t>
    </rPh>
    <rPh sb="43" eb="44">
      <t>オヨ</t>
    </rPh>
    <rPh sb="45" eb="47">
      <t>ゼンコク</t>
    </rPh>
    <phoneticPr fontId="4"/>
  </si>
  <si>
    <t>（％、位）</t>
    <rPh sb="3" eb="4">
      <t>クライ</t>
    </rPh>
    <phoneticPr fontId="5"/>
  </si>
  <si>
    <t>表６－３　男女、介護・看護のために過去５年間に前職を離職した者及び割合ー平成29年（県及び全国）</t>
    <rPh sb="0" eb="1">
      <t>ヒョウ</t>
    </rPh>
    <rPh sb="5" eb="7">
      <t>ダンジョ</t>
    </rPh>
    <rPh sb="8" eb="10">
      <t>カイゴ</t>
    </rPh>
    <rPh sb="11" eb="13">
      <t>カンゴ</t>
    </rPh>
    <rPh sb="17" eb="19">
      <t>カコ</t>
    </rPh>
    <rPh sb="20" eb="22">
      <t>ネンカン</t>
    </rPh>
    <rPh sb="23" eb="25">
      <t>ゼンショク</t>
    </rPh>
    <rPh sb="26" eb="28">
      <t>リショク</t>
    </rPh>
    <rPh sb="30" eb="31">
      <t>モノ</t>
    </rPh>
    <rPh sb="31" eb="32">
      <t>オヨ</t>
    </rPh>
    <rPh sb="33" eb="35">
      <t>ワリアイ</t>
    </rPh>
    <rPh sb="36" eb="38">
      <t>ヘイセイ</t>
    </rPh>
    <rPh sb="40" eb="41">
      <t>ネン</t>
    </rPh>
    <rPh sb="42" eb="43">
      <t>ケン</t>
    </rPh>
    <rPh sb="43" eb="44">
      <t>オヨ</t>
    </rPh>
    <rPh sb="45" eb="47">
      <t>ゼンコク</t>
    </rPh>
    <phoneticPr fontId="5"/>
  </si>
  <si>
    <t>表６－４　男女、介護・看護のために過去１年間に前職を離職した者及び割合ー平成29年（県及び全国）</t>
    <rPh sb="0" eb="1">
      <t>ヒョウ</t>
    </rPh>
    <rPh sb="5" eb="7">
      <t>ダンジョ</t>
    </rPh>
    <rPh sb="8" eb="10">
      <t>カイゴ</t>
    </rPh>
    <rPh sb="11" eb="13">
      <t>カンゴ</t>
    </rPh>
    <rPh sb="17" eb="19">
      <t>カコ</t>
    </rPh>
    <rPh sb="20" eb="22">
      <t>ネンカン</t>
    </rPh>
    <rPh sb="23" eb="25">
      <t>ゼンショク</t>
    </rPh>
    <rPh sb="26" eb="28">
      <t>リショク</t>
    </rPh>
    <rPh sb="30" eb="31">
      <t>モノ</t>
    </rPh>
    <rPh sb="31" eb="32">
      <t>オヨ</t>
    </rPh>
    <rPh sb="33" eb="35">
      <t>ワリアイ</t>
    </rPh>
    <rPh sb="36" eb="38">
      <t>ヘイセイ</t>
    </rPh>
    <rPh sb="40" eb="41">
      <t>ネン</t>
    </rPh>
    <rPh sb="42" eb="43">
      <t>ケン</t>
    </rPh>
    <rPh sb="43" eb="44">
      <t>オヨ</t>
    </rPh>
    <rPh sb="45" eb="47">
      <t>ゼンコク</t>
    </rPh>
    <phoneticPr fontId="5"/>
  </si>
  <si>
    <t>（人、％）</t>
    <rPh sb="1" eb="2">
      <t>ニン</t>
    </rPh>
    <phoneticPr fontId="4"/>
  </si>
  <si>
    <t>調整をしている</t>
    <rPh sb="0" eb="2">
      <t>チョウセイ</t>
    </rPh>
    <phoneticPr fontId="4"/>
  </si>
  <si>
    <t>調整をしていない</t>
    <rPh sb="0" eb="2">
      <t>チョウセイ</t>
    </rPh>
    <phoneticPr fontId="4"/>
  </si>
  <si>
    <t>総数</t>
    <phoneticPr fontId="4"/>
  </si>
  <si>
    <t>-</t>
    <phoneticPr fontId="4"/>
  </si>
  <si>
    <t>15～19歳</t>
    <phoneticPr fontId="4"/>
  </si>
  <si>
    <t>-</t>
    <phoneticPr fontId="4"/>
  </si>
  <si>
    <t>20～24歳</t>
    <phoneticPr fontId="4"/>
  </si>
  <si>
    <t>25～29歳</t>
    <phoneticPr fontId="4"/>
  </si>
  <si>
    <t>30～34歳</t>
    <phoneticPr fontId="4"/>
  </si>
  <si>
    <t>35～39歳</t>
    <phoneticPr fontId="4"/>
  </si>
  <si>
    <t>40～44歳</t>
    <phoneticPr fontId="4"/>
  </si>
  <si>
    <t>45～49歳</t>
    <phoneticPr fontId="4"/>
  </si>
  <si>
    <t>50～54歳</t>
    <phoneticPr fontId="4"/>
  </si>
  <si>
    <t>55～59歳</t>
    <phoneticPr fontId="4"/>
  </si>
  <si>
    <t>60～64歳</t>
    <phoneticPr fontId="4"/>
  </si>
  <si>
    <t>65～69歳</t>
    <phoneticPr fontId="4"/>
  </si>
  <si>
    <t>70～74歳</t>
    <phoneticPr fontId="4"/>
  </si>
  <si>
    <t>75歳以上</t>
    <phoneticPr fontId="4"/>
  </si>
  <si>
    <t>男</t>
    <rPh sb="0" eb="1">
      <t>オトコ</t>
    </rPh>
    <phoneticPr fontId="4"/>
  </si>
  <si>
    <t>総数</t>
    <phoneticPr fontId="4"/>
  </si>
  <si>
    <t>-</t>
    <phoneticPr fontId="4"/>
  </si>
  <si>
    <t>15～19歳</t>
    <phoneticPr fontId="4"/>
  </si>
  <si>
    <t>20～24歳</t>
    <phoneticPr fontId="4"/>
  </si>
  <si>
    <t>25～29歳</t>
    <phoneticPr fontId="4"/>
  </si>
  <si>
    <t>30～34歳</t>
    <phoneticPr fontId="4"/>
  </si>
  <si>
    <t>35～39歳</t>
    <phoneticPr fontId="4"/>
  </si>
  <si>
    <t>40～44歳</t>
    <phoneticPr fontId="4"/>
  </si>
  <si>
    <t>45～49歳</t>
    <phoneticPr fontId="4"/>
  </si>
  <si>
    <t>50～54歳</t>
    <phoneticPr fontId="4"/>
  </si>
  <si>
    <t>55～59歳</t>
    <phoneticPr fontId="4"/>
  </si>
  <si>
    <t>60～64歳</t>
    <phoneticPr fontId="4"/>
  </si>
  <si>
    <t>65～69歳</t>
    <phoneticPr fontId="4"/>
  </si>
  <si>
    <t>70～74歳</t>
    <phoneticPr fontId="4"/>
  </si>
  <si>
    <t>75歳以上</t>
    <phoneticPr fontId="4"/>
  </si>
  <si>
    <t>女</t>
    <rPh sb="0" eb="1">
      <t>オンナ</t>
    </rPh>
    <phoneticPr fontId="4"/>
  </si>
  <si>
    <t>15～19歳</t>
    <phoneticPr fontId="4"/>
  </si>
  <si>
    <t>表９－１　男女、年齢階級別、就業調整をしている非正規就業者数及び割合－平成29年</t>
    <rPh sb="0" eb="1">
      <t>ヒョウ</t>
    </rPh>
    <rPh sb="5" eb="7">
      <t>ダンジョ</t>
    </rPh>
    <rPh sb="8" eb="13">
      <t>ネンレイカイキュウベツ</t>
    </rPh>
    <rPh sb="14" eb="16">
      <t>シュウギョウ</t>
    </rPh>
    <rPh sb="16" eb="18">
      <t>チョウセイ</t>
    </rPh>
    <rPh sb="23" eb="24">
      <t>ヒ</t>
    </rPh>
    <rPh sb="24" eb="26">
      <t>セイキ</t>
    </rPh>
    <rPh sb="26" eb="28">
      <t>シュウギョウ</t>
    </rPh>
    <rPh sb="28" eb="29">
      <t>シャ</t>
    </rPh>
    <rPh sb="29" eb="30">
      <t>スウ</t>
    </rPh>
    <rPh sb="30" eb="31">
      <t>オヨ</t>
    </rPh>
    <rPh sb="32" eb="34">
      <t>ワリアイ</t>
    </rPh>
    <rPh sb="35" eb="37">
      <t>ヘイセイ</t>
    </rPh>
    <rPh sb="39" eb="40">
      <t>ネン</t>
    </rPh>
    <phoneticPr fontId="4"/>
  </si>
  <si>
    <t>表９－２　男女、年齢階級別、就業調整をしている非正規就業者数及び割合－平成29年（全国）</t>
    <rPh sb="0" eb="1">
      <t>ヒョウ</t>
    </rPh>
    <rPh sb="5" eb="7">
      <t>ダンジョ</t>
    </rPh>
    <rPh sb="8" eb="13">
      <t>ネンレイカイキュウベツ</t>
    </rPh>
    <rPh sb="14" eb="16">
      <t>シュウギョウ</t>
    </rPh>
    <rPh sb="16" eb="18">
      <t>チョウセイ</t>
    </rPh>
    <rPh sb="23" eb="24">
      <t>ヒ</t>
    </rPh>
    <rPh sb="24" eb="26">
      <t>セイキ</t>
    </rPh>
    <rPh sb="26" eb="28">
      <t>シュウギョウ</t>
    </rPh>
    <rPh sb="28" eb="30">
      <t>シャスウ</t>
    </rPh>
    <rPh sb="30" eb="31">
      <t>オヨ</t>
    </rPh>
    <rPh sb="32" eb="34">
      <t>ワリアイ</t>
    </rPh>
    <rPh sb="35" eb="37">
      <t>ヘイセイ</t>
    </rPh>
    <rPh sb="39" eb="40">
      <t>ネン</t>
    </rPh>
    <rPh sb="41" eb="43">
      <t>ゼンコク</t>
    </rPh>
    <phoneticPr fontId="4"/>
  </si>
  <si>
    <t>表１１　都道府県別結果</t>
    <rPh sb="0" eb="1">
      <t>ヒョウ</t>
    </rPh>
    <rPh sb="4" eb="11">
      <t>トドウフケンベツケッカ</t>
    </rPh>
    <phoneticPr fontId="5"/>
  </si>
  <si>
    <t>（人、％、ポイント）</t>
    <phoneticPr fontId="5"/>
  </si>
  <si>
    <t>鳥取県</t>
    <rPh sb="0" eb="2">
      <t>トットリ</t>
    </rPh>
    <rPh sb="2" eb="3">
      <t>ケン</t>
    </rPh>
    <phoneticPr fontId="5"/>
  </si>
  <si>
    <t>平成24年</t>
    <phoneticPr fontId="5"/>
  </si>
  <si>
    <t>平成29年</t>
    <rPh sb="4" eb="5">
      <t>ネン</t>
    </rPh>
    <phoneticPr fontId="5"/>
  </si>
  <si>
    <t>産業</t>
    <rPh sb="0" eb="2">
      <t>サンギョウ</t>
    </rPh>
    <phoneticPr fontId="5"/>
  </si>
  <si>
    <t>実数</t>
  </si>
  <si>
    <t>総数</t>
  </si>
  <si>
    <t>－</t>
    <phoneticPr fontId="5"/>
  </si>
  <si>
    <t>-</t>
    <phoneticPr fontId="5"/>
  </si>
  <si>
    <t>農業、林業</t>
    <rPh sb="0" eb="2">
      <t>ノウギョウ</t>
    </rPh>
    <rPh sb="3" eb="5">
      <t>リンギョウ</t>
    </rPh>
    <phoneticPr fontId="5"/>
  </si>
  <si>
    <t>漁業</t>
    <rPh sb="0" eb="2">
      <t>ギョギョウ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</si>
  <si>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</si>
  <si>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建設業</t>
    <rPh sb="0" eb="3">
      <t>ケンセツギョウ</t>
    </rPh>
    <phoneticPr fontId="5"/>
  </si>
  <si>
    <t>製造業</t>
    <rPh sb="0" eb="3">
      <t>セイゾウギョウ</t>
    </rPh>
    <phoneticPr fontId="5"/>
  </si>
  <si>
    <t>電気・ガス・熱供給・水道業</t>
    <rPh sb="0" eb="2">
      <t>デンキ</t>
    </rPh>
    <rPh sb="6" eb="7">
      <t>ネツ</t>
    </rPh>
    <rPh sb="7" eb="9">
      <t>キョウキュウ</t>
    </rPh>
    <rPh sb="10" eb="13">
      <t>スイドウギョウ</t>
    </rPh>
    <phoneticPr fontId="5"/>
  </si>
  <si>
    <t>情報通信業</t>
    <rPh sb="0" eb="2">
      <t>ジョウホウ</t>
    </rPh>
    <rPh sb="2" eb="5">
      <t>ツウシンギョウ</t>
    </rPh>
    <phoneticPr fontId="5"/>
  </si>
  <si>
    <t>運輸業、郵便業</t>
    <rPh sb="0" eb="3">
      <t>ウンユギョウ</t>
    </rPh>
    <rPh sb="4" eb="6">
      <t>ユウビン</t>
    </rPh>
    <rPh sb="6" eb="7">
      <t>ギョウ</t>
    </rPh>
    <phoneticPr fontId="5"/>
  </si>
  <si>
    <t>卸売業、小売業</t>
    <rPh sb="0" eb="2">
      <t>オロシウ</t>
    </rPh>
    <rPh sb="2" eb="3">
      <t>ギョウ</t>
    </rPh>
    <rPh sb="4" eb="7">
      <t>コウリギョウ</t>
    </rPh>
    <phoneticPr fontId="5"/>
  </si>
  <si>
    <t>金融業、保険業</t>
    <rPh sb="0" eb="2">
      <t>キンユウ</t>
    </rPh>
    <rPh sb="2" eb="3">
      <t>ギョウ</t>
    </rPh>
    <rPh sb="4" eb="7">
      <t>ホケンギョウ</t>
    </rPh>
    <phoneticPr fontId="5"/>
  </si>
  <si>
    <t>不動産業、物品賃貸業</t>
    <rPh sb="0" eb="3">
      <t>フドウサン</t>
    </rPh>
    <rPh sb="3" eb="4">
      <t>ギョウ</t>
    </rPh>
    <rPh sb="5" eb="7">
      <t>ブッピン</t>
    </rPh>
    <rPh sb="7" eb="10">
      <t>チンタイギョウ</t>
    </rPh>
    <phoneticPr fontId="5"/>
  </si>
  <si>
    <t>学術研究、専門・技術サービス業</t>
    <rPh sb="0" eb="2">
      <t>ガクジュツ</t>
    </rPh>
    <rPh sb="2" eb="4">
      <t>ケンキュウ</t>
    </rPh>
    <rPh sb="5" eb="7">
      <t>センモン</t>
    </rPh>
    <rPh sb="8" eb="10">
      <t>ギジュツ</t>
    </rPh>
    <rPh sb="14" eb="15">
      <t>ギョウ</t>
    </rPh>
    <phoneticPr fontId="5"/>
  </si>
  <si>
    <t>宿泊業、飲食サービス業</t>
    <rPh sb="0" eb="2">
      <t>シュクハク</t>
    </rPh>
    <rPh sb="2" eb="3">
      <t>ギョウ</t>
    </rPh>
    <rPh sb="4" eb="6">
      <t>インショク</t>
    </rPh>
    <rPh sb="10" eb="11">
      <t>ギョウ</t>
    </rPh>
    <phoneticPr fontId="5"/>
  </si>
  <si>
    <t>生活関連サービス業、娯楽業</t>
    <rPh sb="0" eb="2">
      <t>セイカツ</t>
    </rPh>
    <rPh sb="2" eb="4">
      <t>カンレン</t>
    </rPh>
    <rPh sb="8" eb="9">
      <t>ギョウ</t>
    </rPh>
    <rPh sb="10" eb="12">
      <t>ゴラク</t>
    </rPh>
    <rPh sb="12" eb="13">
      <t>ギョウ</t>
    </rPh>
    <phoneticPr fontId="5"/>
  </si>
  <si>
    <t>教育、学習支援業</t>
    <rPh sb="0" eb="2">
      <t>キョウイク</t>
    </rPh>
    <rPh sb="3" eb="5">
      <t>ガクシュウ</t>
    </rPh>
    <rPh sb="5" eb="7">
      <t>シエン</t>
    </rPh>
    <rPh sb="7" eb="8">
      <t>ギョウ</t>
    </rPh>
    <phoneticPr fontId="5"/>
  </si>
  <si>
    <t>医療、福祉</t>
    <rPh sb="0" eb="2">
      <t>イリョウ</t>
    </rPh>
    <rPh sb="3" eb="5">
      <t>フクシ</t>
    </rPh>
    <phoneticPr fontId="5"/>
  </si>
  <si>
    <t>複合サービス事業</t>
    <rPh sb="0" eb="2">
      <t>フクゴウ</t>
    </rPh>
    <rPh sb="6" eb="8">
      <t>ジギョウ</t>
    </rPh>
    <phoneticPr fontId="5"/>
  </si>
  <si>
    <t>サービス業（他に分類されないもの）</t>
    <rPh sb="4" eb="5">
      <t>ギョウ</t>
    </rPh>
    <rPh sb="6" eb="7">
      <t>タ</t>
    </rPh>
    <rPh sb="8" eb="10">
      <t>ブンルイ</t>
    </rPh>
    <phoneticPr fontId="5"/>
  </si>
  <si>
    <t>公務（他に分類されるものを除く）</t>
    <rPh sb="0" eb="2">
      <t>コウム</t>
    </rPh>
    <rPh sb="3" eb="4">
      <t>ホカ</t>
    </rPh>
    <rPh sb="5" eb="7">
      <t>ブンルイ</t>
    </rPh>
    <rPh sb="13" eb="14">
      <t>ノゾ</t>
    </rPh>
    <phoneticPr fontId="5"/>
  </si>
  <si>
    <t>分類不能の産業</t>
    <rPh sb="0" eb="2">
      <t>ブンルイ</t>
    </rPh>
    <rPh sb="2" eb="4">
      <t>フノウ</t>
    </rPh>
    <rPh sb="5" eb="7">
      <t>サンギョウ</t>
    </rPh>
    <phoneticPr fontId="5"/>
  </si>
  <si>
    <t>平成29年</t>
    <phoneticPr fontId="5"/>
  </si>
  <si>
    <t>差</t>
    <rPh sb="0" eb="1">
      <t>サ</t>
    </rPh>
    <phoneticPr fontId="5"/>
  </si>
  <si>
    <t>-</t>
    <phoneticPr fontId="5"/>
  </si>
  <si>
    <t>　　　正規の職員・従業員</t>
    <rPh sb="3" eb="5">
      <t>セイキ</t>
    </rPh>
    <rPh sb="6" eb="8">
      <t>ショクイン</t>
    </rPh>
    <rPh sb="9" eb="12">
      <t>ジュウギョウイン</t>
    </rPh>
    <phoneticPr fontId="5"/>
  </si>
  <si>
    <t>－</t>
    <phoneticPr fontId="5"/>
  </si>
  <si>
    <t>　　　非正規従業員</t>
    <rPh sb="3" eb="6">
      <t>ヒセイキ</t>
    </rPh>
    <rPh sb="6" eb="9">
      <t>ジュウギョウイン</t>
    </rPh>
    <phoneticPr fontId="5"/>
  </si>
  <si>
    <t>県-全国
（差）</t>
    <rPh sb="0" eb="1">
      <t>ケン</t>
    </rPh>
    <rPh sb="2" eb="4">
      <t>ゼンコク</t>
    </rPh>
    <rPh sb="6" eb="7">
      <t>サ</t>
    </rPh>
    <phoneticPr fontId="5"/>
  </si>
  <si>
    <t>平成29年</t>
    <phoneticPr fontId="5"/>
  </si>
  <si>
    <t>表１０-１　産業大分類別、「正規・非正規」別雇用者（会社などの役員を除く）数
及び産業大分類別割合－平成24年、29年</t>
    <rPh sb="8" eb="9">
      <t>ダイ</t>
    </rPh>
    <rPh sb="9" eb="11">
      <t>ブンルイ</t>
    </rPh>
    <rPh sb="14" eb="16">
      <t>セイキ</t>
    </rPh>
    <rPh sb="17" eb="18">
      <t>ヒ</t>
    </rPh>
    <rPh sb="18" eb="20">
      <t>セイキ</t>
    </rPh>
    <rPh sb="21" eb="22">
      <t>ベツ</t>
    </rPh>
    <rPh sb="22" eb="25">
      <t>コヨウシャ</t>
    </rPh>
    <rPh sb="26" eb="28">
      <t>カイシャ</t>
    </rPh>
    <rPh sb="31" eb="33">
      <t>ヤクイン</t>
    </rPh>
    <rPh sb="34" eb="35">
      <t>ノゾ</t>
    </rPh>
    <rPh sb="37" eb="38">
      <t>スウ</t>
    </rPh>
    <rPh sb="39" eb="40">
      <t>オヨ</t>
    </rPh>
    <rPh sb="41" eb="43">
      <t>サンギョウ</t>
    </rPh>
    <rPh sb="43" eb="46">
      <t>ダイブンルイ</t>
    </rPh>
    <rPh sb="46" eb="47">
      <t>ベツ</t>
    </rPh>
    <rPh sb="47" eb="49">
      <t>ワリアイ</t>
    </rPh>
    <rPh sb="50" eb="52">
      <t>ヘイセイ</t>
    </rPh>
    <rPh sb="54" eb="55">
      <t>ネン</t>
    </rPh>
    <rPh sb="58" eb="59">
      <t>ネン</t>
    </rPh>
    <phoneticPr fontId="5"/>
  </si>
  <si>
    <t>表１０－２　産業大分類別、「正規・非正規」別雇用者（会社などの役員を除く）
　　　　数及び全産業総数に占める割合－平成24年、29年（県及び全国）</t>
    <rPh sb="45" eb="46">
      <t>ゼン</t>
    </rPh>
    <rPh sb="48" eb="50">
      <t>ソウスウ</t>
    </rPh>
    <rPh sb="51" eb="52">
      <t>シ</t>
    </rPh>
    <rPh sb="57" eb="59">
      <t>ヘイセイ</t>
    </rPh>
    <rPh sb="61" eb="62">
      <t>ネン</t>
    </rPh>
    <rPh sb="65" eb="66">
      <t>ネン</t>
    </rPh>
    <rPh sb="67" eb="68">
      <t>ケン</t>
    </rPh>
    <rPh sb="68" eb="69">
      <t>オヨ</t>
    </rPh>
    <rPh sb="70" eb="72">
      <t>ゼンコク</t>
    </rPh>
    <phoneticPr fontId="5"/>
  </si>
  <si>
    <t>実
数</t>
    <rPh sb="0" eb="1">
      <t>ミノル</t>
    </rPh>
    <rPh sb="4" eb="5">
      <t>スウ</t>
    </rPh>
    <phoneticPr fontId="5"/>
  </si>
  <si>
    <t>割
合</t>
    <rPh sb="0" eb="1">
      <t>ワリ</t>
    </rPh>
    <rPh sb="3" eb="4">
      <t>ゴウ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</si>
</sst>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76" formatCode="##,###,##0;&quot;-&quot;#,###,##0"/>
    <numFmt numFmtId="177" formatCode="#,##0.0_ "/>
    <numFmt numFmtId="178" formatCode="0.0_);[Red]\(0.0\)"/>
    <numFmt numFmtId="179" formatCode="0.0_ ;[Red]\-0.0\ "/>
    <numFmt numFmtId="180" formatCode="#,##0.0_);[Red]\(#,##0.0\)"/>
    <numFmt numFmtId="181" formatCode="0.0_ "/>
    <numFmt numFmtId="182" formatCode="0.0"/>
    <numFmt numFmtId="183" formatCode="0_);[Red]\(0\)"/>
    <numFmt numFmtId="184" formatCode="#,##0_ "/>
    <numFmt numFmtId="185" formatCode="#,##0.0;[Red]#,##0.0"/>
    <numFmt numFmtId="186" formatCode="##,###,##0.0;&quot;-&quot;#,###,##0.0"/>
    <numFmt numFmtId="187" formatCode="#,##0.0;\-#,##0.0"/>
  </numFmts>
  <fonts count="36">
    <font>
      <sz val="11"/>
      <name val="ＭＳ Ｐゴシック"/>
      <family val="3"/>
      <charset val="128"/>
    </font>
    <font>
      <sz val="11"/>
      <color theme="1"/>
      <name val="ＭＳ Ｐゴシック"/>
      <family val="2"/>
      <charset val="128"/>
      <scheme val="minor"/>
    </font>
    <font>
      <sz val="12"/>
      <name val="Arial"/>
      <family val="2"/>
    </font>
    <font>
      <sz val="12"/>
      <name val="ＭＳ ゴシック"/>
      <family val="3"/>
      <charset val="128"/>
    </font>
    <font>
      <sz val="6"/>
      <name val="ＭＳ Ｐゴシック"/>
      <family val="2"/>
      <charset val="128"/>
      <scheme val="minor"/>
    </font>
    <font>
      <sz val="6"/>
      <name val="ＭＳ Ｐ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10"/>
      <name val="ＭＳ 明朝"/>
      <family val="1"/>
      <charset val="128"/>
    </font>
    <font>
      <sz val="10"/>
      <name val="ＭＳ Ｐゴシック"/>
      <family val="3"/>
      <charset val="128"/>
    </font>
    <font>
      <b/>
      <u/>
      <sz val="10"/>
      <name val="ＭＳ Ｐゴシック"/>
      <family val="3"/>
      <charset val="128"/>
    </font>
    <font>
      <sz val="10"/>
      <color theme="1"/>
      <name val="ＭＳゴシック"/>
      <family val="3"/>
      <charset val="128"/>
    </font>
    <font>
      <sz val="10"/>
      <name val="ＭＳ ゴシック"/>
      <family val="3"/>
      <charset val="128"/>
    </font>
    <font>
      <sz val="11"/>
      <name val="ＭＳ ゴシック"/>
      <family val="3"/>
      <charset val="128"/>
    </font>
    <font>
      <sz val="9"/>
      <color theme="1"/>
      <name val="ＭＳ Ｐゴシック"/>
      <family val="2"/>
      <charset val="128"/>
      <scheme val="minor"/>
    </font>
    <font>
      <sz val="10"/>
      <color theme="1"/>
      <name val="ＭＳ Ｐゴシック"/>
      <family val="3"/>
      <charset val="128"/>
      <scheme val="minor"/>
    </font>
    <font>
      <sz val="10"/>
      <color theme="1"/>
      <name val="ＭＳ ゴシック"/>
      <family val="3"/>
      <charset val="128"/>
    </font>
    <font>
      <sz val="11"/>
      <color theme="1"/>
      <name val="ＭＳ ゴシック"/>
      <family val="3"/>
      <charset val="128"/>
    </font>
    <font>
      <sz val="10"/>
      <color theme="1"/>
      <name val="ＭＳ Ｐゴシック"/>
      <family val="2"/>
      <charset val="128"/>
      <scheme val="minor"/>
    </font>
    <font>
      <sz val="6"/>
      <name val="明朝"/>
      <family val="1"/>
      <charset val="128"/>
    </font>
    <font>
      <sz val="10"/>
      <name val="ＭＳ Ｐ明朝"/>
      <family val="1"/>
      <charset val="128"/>
    </font>
    <font>
      <sz val="10"/>
      <color indexed="8"/>
      <name val="ＭＳ Ｐゴシック"/>
      <family val="3"/>
      <charset val="128"/>
    </font>
    <font>
      <sz val="12"/>
      <name val="ＭＳ Ｐゴシック"/>
      <family val="3"/>
      <charset val="128"/>
    </font>
    <font>
      <sz val="11"/>
      <name val="ＭＳ Ｐ明朝"/>
      <family val="1"/>
      <charset val="128"/>
    </font>
    <font>
      <sz val="8"/>
      <name val="ＭＳ Ｐ明朝"/>
      <family val="1"/>
      <charset val="128"/>
    </font>
    <font>
      <sz val="8"/>
      <name val="ＭＳ Ｐゴシック"/>
      <family val="3"/>
      <charset val="128"/>
    </font>
    <font>
      <sz val="9"/>
      <color theme="1"/>
      <name val="ＭＳ Ｐゴシック"/>
      <family val="3"/>
      <charset val="128"/>
      <scheme val="minor"/>
    </font>
    <font>
      <sz val="9"/>
      <color theme="1"/>
      <name val="ＭＳ ゴシック"/>
      <family val="3"/>
      <charset val="128"/>
    </font>
    <font>
      <sz val="8"/>
      <color theme="1"/>
      <name val="ＭＳ Ｐゴシック"/>
      <family val="2"/>
      <charset val="128"/>
      <scheme val="minor"/>
    </font>
    <font>
      <sz val="8"/>
      <color theme="1"/>
      <name val="ＭＳ Ｐゴシック"/>
      <family val="3"/>
      <charset val="128"/>
      <scheme val="minor"/>
    </font>
    <font>
      <sz val="14"/>
      <name val="ＭＳ 明朝"/>
      <family val="1"/>
      <charset val="128"/>
    </font>
    <font>
      <sz val="12"/>
      <color theme="1"/>
      <name val="ＭＳ Ｐゴシック"/>
      <family val="2"/>
      <charset val="128"/>
      <scheme val="minor"/>
    </font>
    <font>
      <sz val="12"/>
      <color theme="1"/>
      <name val="ＭＳ Ｐゴシック"/>
      <family val="3"/>
      <charset val="128"/>
      <scheme val="minor"/>
    </font>
    <font>
      <b/>
      <u/>
      <sz val="10"/>
      <color theme="1"/>
      <name val="ＭＳ Ｐゴシック"/>
      <family val="3"/>
      <charset val="128"/>
      <scheme val="minor"/>
    </font>
    <font>
      <b/>
      <sz val="1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s>
  <borders count="24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64"/>
      </left>
      <right/>
      <top/>
      <bottom style="thin">
        <color indexed="8"/>
      </bottom>
      <diagonal/>
    </border>
    <border>
      <left/>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8"/>
      </left>
      <right/>
      <top style="thin">
        <color indexed="8"/>
      </top>
      <bottom/>
      <diagonal/>
    </border>
    <border>
      <left style="thin">
        <color indexed="8"/>
      </left>
      <right style="hair">
        <color indexed="8"/>
      </right>
      <top style="thin">
        <color indexed="8"/>
      </top>
      <bottom/>
      <diagonal/>
    </border>
    <border>
      <left/>
      <right style="thin">
        <color indexed="64"/>
      </right>
      <top style="thin">
        <color indexed="8"/>
      </top>
      <bottom/>
      <diagonal/>
    </border>
    <border>
      <left style="thin">
        <color indexed="64"/>
      </left>
      <right style="hair">
        <color indexed="64"/>
      </right>
      <top/>
      <bottom/>
      <diagonal/>
    </border>
    <border>
      <left style="thin">
        <color indexed="8"/>
      </left>
      <right/>
      <top/>
      <bottom/>
      <diagonal/>
    </border>
    <border>
      <left style="thin">
        <color indexed="8"/>
      </left>
      <right style="hair">
        <color indexed="8"/>
      </right>
      <top/>
      <bottom/>
      <diagonal/>
    </border>
    <border>
      <left style="thin">
        <color indexed="8"/>
      </left>
      <right/>
      <top/>
      <bottom style="thin">
        <color indexed="64"/>
      </bottom>
      <diagonal/>
    </border>
    <border>
      <left style="thin">
        <color indexed="8"/>
      </left>
      <right style="hair">
        <color indexed="8"/>
      </right>
      <top/>
      <bottom style="thin">
        <color indexed="64"/>
      </bottom>
      <diagonal/>
    </border>
    <border>
      <left style="thin">
        <color indexed="64"/>
      </left>
      <right style="hair">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hair">
        <color indexed="64"/>
      </left>
      <right style="thin">
        <color indexed="64"/>
      </right>
      <top/>
      <bottom/>
      <diagonal/>
    </border>
    <border>
      <left style="hair">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bottom style="thin">
        <color indexed="8"/>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style="medium">
        <color indexed="64"/>
      </right>
      <top/>
      <bottom/>
      <diagonal/>
    </border>
    <border>
      <left style="thin">
        <color indexed="64"/>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hair">
        <color indexed="8"/>
      </left>
      <right style="hair">
        <color indexed="8"/>
      </right>
      <top style="thin">
        <color indexed="8"/>
      </top>
      <bottom/>
      <diagonal/>
    </border>
    <border>
      <left style="hair">
        <color indexed="8"/>
      </left>
      <right style="thin">
        <color indexed="64"/>
      </right>
      <top style="thin">
        <color indexed="8"/>
      </top>
      <bottom/>
      <diagonal/>
    </border>
    <border>
      <left/>
      <right style="thin">
        <color indexed="8"/>
      </right>
      <top/>
      <bottom/>
      <diagonal/>
    </border>
    <border>
      <left style="thin">
        <color indexed="8"/>
      </left>
      <right style="thin">
        <color indexed="8"/>
      </right>
      <top/>
      <bottom/>
      <diagonal/>
    </border>
    <border>
      <left style="hair">
        <color indexed="8"/>
      </left>
      <right style="hair">
        <color indexed="8"/>
      </right>
      <top/>
      <bottom/>
      <diagonal/>
    </border>
    <border>
      <left style="hair">
        <color indexed="8"/>
      </left>
      <right style="thin">
        <color indexed="64"/>
      </right>
      <top/>
      <bottom/>
      <diagonal/>
    </border>
    <border>
      <left style="thin">
        <color indexed="64"/>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64"/>
      </right>
      <top/>
      <bottom style="thin">
        <color indexed="8"/>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hair">
        <color indexed="8"/>
      </left>
      <right style="hair">
        <color indexed="8"/>
      </right>
      <top/>
      <bottom style="thin">
        <color indexed="64"/>
      </bottom>
      <diagonal/>
    </border>
    <border>
      <left style="hair">
        <color indexed="8"/>
      </left>
      <right style="thin">
        <color indexed="64"/>
      </right>
      <top/>
      <bottom style="thin">
        <color indexed="64"/>
      </bottom>
      <diagonal/>
    </border>
    <border>
      <left style="hair">
        <color indexed="8"/>
      </left>
      <right/>
      <top style="thin">
        <color indexed="8"/>
      </top>
      <bottom/>
      <diagonal/>
    </border>
    <border>
      <left style="hair">
        <color indexed="8"/>
      </left>
      <right/>
      <top/>
      <bottom/>
      <diagonal/>
    </border>
    <border>
      <left style="hair">
        <color indexed="8"/>
      </left>
      <right/>
      <top/>
      <bottom style="thin">
        <color indexed="8"/>
      </bottom>
      <diagonal/>
    </border>
    <border>
      <left style="hair">
        <color indexed="64"/>
      </left>
      <right style="medium">
        <color indexed="64"/>
      </right>
      <top/>
      <bottom style="thin">
        <color indexed="8"/>
      </bottom>
      <diagonal/>
    </border>
    <border>
      <left style="hair">
        <color indexed="64"/>
      </left>
      <right style="medium">
        <color indexed="64"/>
      </right>
      <top/>
      <bottom style="thin">
        <color indexed="64"/>
      </bottom>
      <diagonal/>
    </border>
    <border>
      <left style="hair">
        <color indexed="8"/>
      </left>
      <right/>
      <top/>
      <bottom style="thin">
        <color indexed="64"/>
      </bottom>
      <diagonal/>
    </border>
    <border>
      <left/>
      <right style="thin">
        <color indexed="8"/>
      </right>
      <top/>
      <bottom style="medium">
        <color indexed="64"/>
      </bottom>
      <diagonal/>
    </border>
    <border>
      <left style="thin">
        <color indexed="8"/>
      </left>
      <right/>
      <top/>
      <bottom style="medium">
        <color indexed="64"/>
      </bottom>
      <diagonal/>
    </border>
    <border>
      <left style="hair">
        <color indexed="8"/>
      </left>
      <right style="hair">
        <color indexed="8"/>
      </right>
      <top/>
      <bottom style="medium">
        <color indexed="64"/>
      </bottom>
      <diagonal/>
    </border>
    <border>
      <left style="hair">
        <color indexed="8"/>
      </left>
      <right/>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style="hair">
        <color indexed="8"/>
      </left>
      <right/>
      <top style="thin">
        <color indexed="64"/>
      </top>
      <bottom style="thin">
        <color indexed="8"/>
      </bottom>
      <diagonal/>
    </border>
    <border>
      <left style="hair">
        <color indexed="8"/>
      </left>
      <right style="hair">
        <color indexed="8"/>
      </right>
      <top style="thin">
        <color indexed="64"/>
      </top>
      <bottom style="thin">
        <color indexed="8"/>
      </bottom>
      <diagonal/>
    </border>
    <border>
      <left style="hair">
        <color indexed="64"/>
      </left>
      <right style="thin">
        <color indexed="64"/>
      </right>
      <top style="thin">
        <color indexed="64"/>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hair">
        <color indexed="64"/>
      </left>
      <right style="thin">
        <color indexed="64"/>
      </right>
      <top/>
      <bottom style="thin">
        <color indexed="8"/>
      </bottom>
      <diagonal/>
    </border>
    <border>
      <left style="hair">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diagonal/>
    </border>
    <border>
      <left style="hair">
        <color indexed="8"/>
      </left>
      <right/>
      <top style="medium">
        <color indexed="64"/>
      </top>
      <bottom/>
      <diagonal/>
    </border>
    <border>
      <left style="hair">
        <color indexed="8"/>
      </left>
      <right style="thin">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hair">
        <color indexed="64"/>
      </left>
      <right style="hair">
        <color indexed="64"/>
      </right>
      <top/>
      <bottom/>
      <diagonal/>
    </border>
    <border>
      <left/>
      <right style="hair">
        <color indexed="64"/>
      </right>
      <top/>
      <bottom/>
      <diagonal/>
    </border>
    <border>
      <left/>
      <right style="medium">
        <color indexed="64"/>
      </right>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8"/>
      </left>
      <right/>
      <top style="thin">
        <color indexed="64"/>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hair">
        <color indexed="64"/>
      </left>
      <right style="hair">
        <color indexed="64"/>
      </right>
      <top/>
      <bottom style="thin">
        <color indexed="8"/>
      </bottom>
      <diagonal/>
    </border>
    <border>
      <left style="thin">
        <color indexed="8"/>
      </left>
      <right style="thin">
        <color indexed="8"/>
      </right>
      <top/>
      <bottom style="medium">
        <color indexed="64"/>
      </bottom>
      <diagonal/>
    </border>
    <border>
      <left style="thin">
        <color indexed="8"/>
      </left>
      <right style="hair">
        <color indexed="8"/>
      </right>
      <top/>
      <bottom style="medium">
        <color indexed="64"/>
      </bottom>
      <diagonal/>
    </border>
    <border>
      <left style="thin">
        <color indexed="8"/>
      </left>
      <right style="thin">
        <color indexed="8"/>
      </right>
      <top style="medium">
        <color indexed="64"/>
      </top>
      <bottom/>
      <diagonal/>
    </border>
    <border>
      <left style="thin">
        <color indexed="8"/>
      </left>
      <right style="hair">
        <color indexed="8"/>
      </right>
      <top style="medium">
        <color indexed="64"/>
      </top>
      <bottom/>
      <diagonal/>
    </border>
    <border>
      <left style="hair">
        <color indexed="8"/>
      </left>
      <right style="hair">
        <color indexed="8"/>
      </right>
      <top style="medium">
        <color indexed="64"/>
      </top>
      <bottom/>
      <diagonal/>
    </border>
    <border>
      <left style="hair">
        <color indexed="64"/>
      </left>
      <right style="thin">
        <color indexed="64"/>
      </right>
      <top style="medium">
        <color indexed="64"/>
      </top>
      <bottom/>
      <diagonal/>
    </border>
    <border>
      <left style="thin">
        <color indexed="8"/>
      </left>
      <right style="thin">
        <color indexed="8"/>
      </right>
      <top/>
      <bottom style="double">
        <color indexed="64"/>
      </bottom>
      <diagonal/>
    </border>
    <border>
      <left style="thin">
        <color indexed="8"/>
      </left>
      <right/>
      <top/>
      <bottom style="double">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thin">
        <color indexed="8"/>
      </left>
      <right style="thin">
        <color indexed="8"/>
      </right>
      <top style="double">
        <color indexed="64"/>
      </top>
      <bottom/>
      <diagonal/>
    </border>
    <border>
      <left/>
      <right/>
      <top style="double">
        <color indexed="64"/>
      </top>
      <bottom/>
      <diagonal/>
    </border>
    <border>
      <left/>
      <right style="thin">
        <color indexed="8"/>
      </right>
      <top style="double">
        <color indexed="64"/>
      </top>
      <bottom/>
      <diagonal/>
    </border>
    <border>
      <left style="thin">
        <color indexed="8"/>
      </left>
      <right style="hair">
        <color indexed="64"/>
      </right>
      <top style="double">
        <color indexed="64"/>
      </top>
      <bottom/>
      <diagonal/>
    </border>
    <border>
      <left/>
      <right style="hair">
        <color indexed="64"/>
      </right>
      <top style="double">
        <color indexed="64"/>
      </top>
      <bottom/>
      <diagonal/>
    </border>
    <border>
      <left/>
      <right style="thin">
        <color indexed="64"/>
      </right>
      <top style="double">
        <color indexed="64"/>
      </top>
      <bottom/>
      <diagonal/>
    </border>
    <border>
      <left style="thin">
        <color indexed="8"/>
      </left>
      <right style="hair">
        <color indexed="64"/>
      </right>
      <top/>
      <bottom/>
      <diagonal/>
    </border>
    <border>
      <left style="thin">
        <color indexed="8"/>
      </left>
      <right style="hair">
        <color indexed="64"/>
      </right>
      <top style="thin">
        <color indexed="8"/>
      </top>
      <bottom/>
      <diagonal/>
    </border>
    <border>
      <left/>
      <right style="hair">
        <color indexed="64"/>
      </right>
      <top style="thin">
        <color indexed="8"/>
      </top>
      <bottom/>
      <diagonal/>
    </border>
    <border>
      <left style="thin">
        <color indexed="8"/>
      </left>
      <right style="hair">
        <color indexed="64"/>
      </right>
      <top/>
      <bottom style="thin">
        <color indexed="64"/>
      </bottom>
      <diagonal/>
    </border>
    <border>
      <left style="thin">
        <color indexed="8"/>
      </left>
      <right style="hair">
        <color indexed="64"/>
      </right>
      <top/>
      <bottom style="medium">
        <color indexed="64"/>
      </bottom>
      <diagonal/>
    </border>
    <border>
      <left style="thin">
        <color indexed="8"/>
      </left>
      <right style="hair">
        <color indexed="64"/>
      </right>
      <top style="medium">
        <color indexed="64"/>
      </top>
      <bottom/>
      <diagonal/>
    </border>
    <border>
      <left style="thin">
        <color indexed="8"/>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top/>
      <bottom/>
      <diagonal/>
    </border>
    <border>
      <left style="thin">
        <color indexed="8"/>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style="medium">
        <color indexed="64"/>
      </right>
      <top style="hair">
        <color indexed="8"/>
      </top>
      <bottom/>
      <diagonal/>
    </border>
    <border>
      <left style="medium">
        <color indexed="64"/>
      </left>
      <right/>
      <top style="thin">
        <color indexed="64"/>
      </top>
      <bottom/>
      <diagonal/>
    </border>
    <border>
      <left style="thin">
        <color indexed="8"/>
      </left>
      <right style="hair">
        <color indexed="8"/>
      </right>
      <top style="thin">
        <color indexed="64"/>
      </top>
      <bottom/>
      <diagonal/>
    </border>
    <border>
      <left style="hair">
        <color indexed="8"/>
      </left>
      <right/>
      <top style="thin">
        <color indexed="64"/>
      </top>
      <bottom/>
      <diagonal/>
    </border>
    <border>
      <left style="hair">
        <color indexed="8"/>
      </left>
      <right style="hair">
        <color indexed="8"/>
      </right>
      <top style="thin">
        <color indexed="64"/>
      </top>
      <bottom/>
      <diagonal/>
    </border>
    <border>
      <left style="hair">
        <color indexed="64"/>
      </left>
      <right style="medium">
        <color indexed="64"/>
      </right>
      <top style="thin">
        <color indexed="64"/>
      </top>
      <bottom/>
      <diagonal/>
    </border>
    <border>
      <left style="medium">
        <color indexed="64"/>
      </left>
      <right/>
      <top/>
      <bottom style="double">
        <color indexed="64"/>
      </bottom>
      <diagonal/>
    </border>
    <border>
      <left/>
      <right style="thin">
        <color indexed="8"/>
      </right>
      <top/>
      <bottom style="double">
        <color indexed="64"/>
      </bottom>
      <diagonal/>
    </border>
    <border>
      <left style="thin">
        <color indexed="8"/>
      </left>
      <right style="hair">
        <color indexed="8"/>
      </right>
      <top/>
      <bottom style="double">
        <color indexed="64"/>
      </bottom>
      <diagonal/>
    </border>
    <border>
      <left style="hair">
        <color indexed="8"/>
      </left>
      <right/>
      <top/>
      <bottom style="double">
        <color indexed="64"/>
      </bottom>
      <diagonal/>
    </border>
    <border>
      <left style="hair">
        <color indexed="8"/>
      </left>
      <right style="hair">
        <color indexed="8"/>
      </right>
      <top/>
      <bottom style="double">
        <color indexed="64"/>
      </bottom>
      <diagonal/>
    </border>
    <border>
      <left style="hair">
        <color indexed="64"/>
      </left>
      <right style="medium">
        <color indexed="64"/>
      </right>
      <top/>
      <bottom style="double">
        <color indexed="64"/>
      </bottom>
      <diagonal/>
    </border>
    <border>
      <left style="hair">
        <color indexed="64"/>
      </left>
      <right style="hair">
        <color indexed="64"/>
      </right>
      <top style="double">
        <color indexed="64"/>
      </top>
      <bottom/>
      <diagonal/>
    </border>
    <border>
      <left style="medium">
        <color indexed="64"/>
      </left>
      <right/>
      <top/>
      <bottom style="medium">
        <color indexed="64"/>
      </bottom>
      <diagonal/>
    </border>
    <border>
      <left style="thin">
        <color indexed="64"/>
      </left>
      <right style="thin">
        <color indexed="8"/>
      </right>
      <top style="thin">
        <color indexed="64"/>
      </top>
      <bottom/>
      <diagonal/>
    </border>
    <border>
      <left/>
      <right style="hair">
        <color indexed="8"/>
      </right>
      <top style="thin">
        <color indexed="64"/>
      </top>
      <bottom/>
      <diagonal/>
    </border>
    <border>
      <left style="thin">
        <color indexed="64"/>
      </left>
      <right style="hair">
        <color indexed="8"/>
      </right>
      <top style="thin">
        <color indexed="64"/>
      </top>
      <bottom/>
      <diagonal/>
    </border>
    <border>
      <left style="hair">
        <color indexed="8"/>
      </left>
      <right style="thin">
        <color indexed="64"/>
      </right>
      <top style="thin">
        <color indexed="64"/>
      </top>
      <bottom/>
      <diagonal/>
    </border>
    <border>
      <left/>
      <right style="hair">
        <color indexed="8"/>
      </right>
      <top/>
      <bottom/>
      <diagonal/>
    </border>
    <border>
      <left style="thin">
        <color indexed="64"/>
      </left>
      <right style="hair">
        <color indexed="8"/>
      </right>
      <top/>
      <bottom/>
      <diagonal/>
    </border>
    <border>
      <left style="thin">
        <color indexed="8"/>
      </left>
      <right style="hair">
        <color indexed="64"/>
      </right>
      <top/>
      <bottom style="thin">
        <color indexed="8"/>
      </bottom>
      <diagonal/>
    </border>
    <border>
      <left/>
      <right style="hair">
        <color indexed="8"/>
      </right>
      <top/>
      <bottom style="thin">
        <color indexed="8"/>
      </bottom>
      <diagonal/>
    </border>
    <border>
      <left style="thin">
        <color indexed="64"/>
      </left>
      <right style="hair">
        <color indexed="8"/>
      </right>
      <top/>
      <bottom style="thin">
        <color indexed="8"/>
      </bottom>
      <diagonal/>
    </border>
    <border>
      <left/>
      <right style="hair">
        <color indexed="8"/>
      </right>
      <top style="thin">
        <color indexed="8"/>
      </top>
      <bottom/>
      <diagonal/>
    </border>
    <border>
      <left style="thin">
        <color indexed="64"/>
      </left>
      <right style="hair">
        <color indexed="8"/>
      </right>
      <top style="thin">
        <color indexed="8"/>
      </top>
      <bottom/>
      <diagonal/>
    </border>
    <border>
      <left/>
      <right style="hair">
        <color indexed="8"/>
      </right>
      <top/>
      <bottom style="thin">
        <color indexed="64"/>
      </bottom>
      <diagonal/>
    </border>
    <border>
      <left style="thin">
        <color indexed="64"/>
      </left>
      <right style="hair">
        <color indexed="8"/>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hair">
        <color indexed="8"/>
      </left>
      <right style="hair">
        <color indexed="64"/>
      </right>
      <top/>
      <bottom style="thin">
        <color indexed="8"/>
      </bottom>
      <diagonal/>
    </border>
    <border>
      <left style="hair">
        <color indexed="64"/>
      </left>
      <right/>
      <top style="thin">
        <color indexed="8"/>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style="hair">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bottom style="double">
        <color indexed="64"/>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style="hair">
        <color indexed="64"/>
      </left>
      <right style="thin">
        <color indexed="64"/>
      </right>
      <top style="double">
        <color indexed="64"/>
      </top>
      <bottom/>
      <diagonal/>
    </border>
    <border>
      <left style="thin">
        <color indexed="8"/>
      </left>
      <right style="thin">
        <color indexed="64"/>
      </right>
      <top style="thin">
        <color indexed="64"/>
      </top>
      <bottom/>
      <diagonal/>
    </border>
    <border>
      <left style="thin">
        <color indexed="8"/>
      </left>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hair">
        <color indexed="8"/>
      </right>
      <top style="hair">
        <color indexed="8"/>
      </top>
      <bottom style="thin">
        <color indexed="8"/>
      </bottom>
      <diagonal/>
    </border>
    <border>
      <left/>
      <right style="thin">
        <color indexed="64"/>
      </right>
      <top style="hair">
        <color indexed="8"/>
      </top>
      <bottom style="thin">
        <color indexed="8"/>
      </bottom>
      <diagonal/>
    </border>
    <border>
      <left style="thin">
        <color indexed="64"/>
      </left>
      <right/>
      <top style="hair">
        <color indexed="8"/>
      </top>
      <bottom style="thin">
        <color indexed="8"/>
      </bottom>
      <diagonal/>
    </border>
    <border>
      <left style="hair">
        <color indexed="8"/>
      </left>
      <right style="thin">
        <color indexed="8"/>
      </right>
      <top style="thin">
        <color indexed="8"/>
      </top>
      <bottom/>
      <diagonal/>
    </border>
    <border>
      <left style="hair">
        <color indexed="8"/>
      </left>
      <right style="thin">
        <color indexed="8"/>
      </right>
      <top/>
      <bottom/>
      <diagonal/>
    </border>
    <border>
      <left style="hair">
        <color indexed="8"/>
      </left>
      <right style="thin">
        <color indexed="8"/>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8"/>
      </left>
      <right/>
      <top/>
      <bottom style="hair">
        <color indexed="64"/>
      </bottom>
      <diagonal/>
    </border>
    <border>
      <left style="hair">
        <color indexed="8"/>
      </left>
      <right style="thin">
        <color indexed="8"/>
      </right>
      <top/>
      <bottom style="hair">
        <color indexed="64"/>
      </bottom>
      <diagonal/>
    </border>
    <border>
      <left style="thin">
        <color indexed="8"/>
      </left>
      <right style="hair">
        <color indexed="8"/>
      </right>
      <top/>
      <bottom style="hair">
        <color indexed="64"/>
      </bottom>
      <diagonal/>
    </border>
    <border>
      <left style="thin">
        <color indexed="64"/>
      </left>
      <right style="thin">
        <color indexed="64"/>
      </right>
      <top/>
      <bottom style="hair">
        <color indexed="64"/>
      </bottom>
      <diagonal/>
    </border>
    <border>
      <left style="hair">
        <color indexed="8"/>
      </left>
      <right style="thin">
        <color indexed="64"/>
      </right>
      <top style="hair">
        <color indexed="64"/>
      </top>
      <bottom/>
      <diagonal/>
    </border>
    <border>
      <left style="thin">
        <color indexed="8"/>
      </left>
      <right style="thin">
        <color indexed="64"/>
      </right>
      <top style="hair">
        <color indexed="64"/>
      </top>
      <bottom/>
      <diagonal/>
    </border>
    <border>
      <left/>
      <right style="thin">
        <color indexed="64"/>
      </right>
      <top/>
      <bottom style="hair">
        <color indexed="64"/>
      </bottom>
      <diagonal/>
    </border>
    <border>
      <left style="hair">
        <color indexed="8"/>
      </left>
      <right style="thin">
        <color indexed="8"/>
      </right>
      <top style="hair">
        <color indexed="64"/>
      </top>
      <bottom/>
      <diagonal/>
    </border>
    <border>
      <left style="thin">
        <color indexed="64"/>
      </left>
      <right style="thin">
        <color indexed="64"/>
      </right>
      <top style="hair">
        <color indexed="64"/>
      </top>
      <bottom/>
      <diagonal/>
    </border>
    <border>
      <left style="thin">
        <color indexed="64"/>
      </left>
      <right style="thin">
        <color indexed="8"/>
      </right>
      <top style="hair">
        <color indexed="64"/>
      </top>
      <bottom/>
      <diagonal/>
    </border>
    <border>
      <left style="thin">
        <color indexed="64"/>
      </left>
      <right/>
      <top style="hair">
        <color indexed="64"/>
      </top>
      <bottom/>
      <diagonal/>
    </border>
    <border>
      <left/>
      <right style="thin">
        <color indexed="8"/>
      </right>
      <top/>
      <bottom style="hair">
        <color indexed="64"/>
      </bottom>
      <diagonal/>
    </border>
    <border>
      <left/>
      <right style="thin">
        <color indexed="64"/>
      </right>
      <top style="thin">
        <color indexed="64"/>
      </top>
      <bottom style="thin">
        <color indexed="8"/>
      </bottom>
      <diagonal/>
    </border>
    <border>
      <left style="thin">
        <color indexed="64"/>
      </left>
      <right style="hair">
        <color indexed="64"/>
      </right>
      <top style="medium">
        <color indexed="64"/>
      </top>
      <bottom/>
      <diagonal/>
    </border>
  </borders>
  <cellStyleXfs count="7">
    <xf numFmtId="0" fontId="0" fillId="0" borderId="0">
      <alignment vertical="center"/>
    </xf>
    <xf numFmtId="0" fontId="2" fillId="0" borderId="0"/>
    <xf numFmtId="38" fontId="7" fillId="0" borderId="0" applyFont="0" applyFill="0" applyBorder="0" applyAlignment="0" applyProtection="0">
      <alignment vertical="center"/>
    </xf>
    <xf numFmtId="0" fontId="2" fillId="0" borderId="0"/>
    <xf numFmtId="0" fontId="7" fillId="0" borderId="0">
      <alignment vertical="center"/>
    </xf>
    <xf numFmtId="0" fontId="1" fillId="0" borderId="0">
      <alignment vertical="center"/>
    </xf>
    <xf numFmtId="38" fontId="7" fillId="0" borderId="0" applyFont="0" applyFill="0" applyBorder="0" applyAlignment="0" applyProtection="0">
      <alignment vertical="center"/>
    </xf>
  </cellStyleXfs>
  <cellXfs count="1284">
    <xf numFmtId="0" fontId="0" fillId="0" borderId="0" xfId="0">
      <alignment vertical="center"/>
    </xf>
    <xf numFmtId="0" fontId="8" fillId="0" borderId="2" xfId="1" applyNumberFormat="1" applyFont="1" applyFill="1" applyBorder="1" applyAlignment="1">
      <alignment horizontal="center" vertical="center"/>
    </xf>
    <xf numFmtId="0" fontId="8" fillId="0" borderId="4" xfId="1" applyNumberFormat="1" applyFont="1" applyBorder="1" applyAlignment="1">
      <alignment horizontal="center" vertical="center"/>
    </xf>
    <xf numFmtId="0" fontId="8" fillId="0" borderId="3" xfId="1" applyNumberFormat="1" applyFont="1" applyBorder="1" applyAlignment="1">
      <alignment horizontal="center" vertical="center"/>
    </xf>
    <xf numFmtId="0" fontId="8" fillId="0" borderId="5" xfId="0" applyFont="1" applyBorder="1" applyAlignment="1">
      <alignment horizontal="center" vertical="center" wrapText="1"/>
    </xf>
    <xf numFmtId="0" fontId="0" fillId="0" borderId="9" xfId="0" applyBorder="1">
      <alignment vertical="center"/>
    </xf>
    <xf numFmtId="0" fontId="10" fillId="0" borderId="9" xfId="0" applyFont="1" applyBorder="1">
      <alignment vertical="center"/>
    </xf>
    <xf numFmtId="0" fontId="0" fillId="0" borderId="9" xfId="0" applyFont="1" applyBorder="1">
      <alignment vertical="center"/>
    </xf>
    <xf numFmtId="0" fontId="10" fillId="0" borderId="0" xfId="1" applyNumberFormat="1" applyFont="1" applyBorder="1" applyAlignment="1">
      <alignment horizontal="center" vertical="center"/>
    </xf>
    <xf numFmtId="0" fontId="0" fillId="0" borderId="0" xfId="0" applyFont="1" applyBorder="1">
      <alignment vertical="center"/>
    </xf>
    <xf numFmtId="0" fontId="0" fillId="0" borderId="6" xfId="0" applyFont="1" applyBorder="1">
      <alignment vertical="center"/>
    </xf>
    <xf numFmtId="177" fontId="0" fillId="0" borderId="7" xfId="0" applyNumberFormat="1" applyBorder="1" applyAlignment="1">
      <alignment vertical="center"/>
    </xf>
    <xf numFmtId="176" fontId="9" fillId="0" borderId="0" xfId="0" quotePrefix="1" applyNumberFormat="1" applyFont="1" applyFill="1" applyBorder="1" applyAlignment="1">
      <alignment horizontal="right"/>
    </xf>
    <xf numFmtId="0" fontId="10" fillId="0" borderId="9" xfId="0" applyFont="1" applyBorder="1" applyAlignment="1">
      <alignment horizontal="center" vertical="center"/>
    </xf>
    <xf numFmtId="178" fontId="10" fillId="0" borderId="0" xfId="1" applyNumberFormat="1" applyFont="1" applyBorder="1" applyAlignment="1">
      <alignment horizontal="right" vertical="center"/>
    </xf>
    <xf numFmtId="178" fontId="10" fillId="0" borderId="6" xfId="1" applyNumberFormat="1" applyFont="1" applyBorder="1" applyAlignment="1">
      <alignment horizontal="right" vertical="center"/>
    </xf>
    <xf numFmtId="177" fontId="11" fillId="0" borderId="7" xfId="0" applyNumberFormat="1" applyFont="1" applyBorder="1" applyAlignment="1">
      <alignment vertical="top"/>
    </xf>
    <xf numFmtId="0" fontId="0" fillId="0" borderId="7" xfId="0" applyBorder="1">
      <alignment vertical="center"/>
    </xf>
    <xf numFmtId="179" fontId="10" fillId="0" borderId="9" xfId="1" applyNumberFormat="1" applyFont="1" applyFill="1" applyBorder="1" applyAlignment="1">
      <alignment vertical="center"/>
    </xf>
    <xf numFmtId="179" fontId="10" fillId="0" borderId="0" xfId="1" applyNumberFormat="1" applyFont="1" applyFill="1" applyBorder="1" applyAlignment="1">
      <alignment vertical="center"/>
    </xf>
    <xf numFmtId="179" fontId="10" fillId="0" borderId="6" xfId="1" applyNumberFormat="1" applyFont="1" applyFill="1" applyBorder="1" applyAlignment="1">
      <alignment vertical="center"/>
    </xf>
    <xf numFmtId="177" fontId="10" fillId="0" borderId="7" xfId="0" applyNumberFormat="1" applyFont="1" applyBorder="1" applyAlignment="1">
      <alignment vertical="center"/>
    </xf>
    <xf numFmtId="0" fontId="10" fillId="0" borderId="11" xfId="0" applyFont="1" applyBorder="1" applyAlignment="1">
      <alignment horizontal="center" vertical="center"/>
    </xf>
    <xf numFmtId="179" fontId="10" fillId="0" borderId="11" xfId="1" applyNumberFormat="1" applyFont="1" applyFill="1" applyBorder="1" applyAlignment="1">
      <alignment vertical="center"/>
    </xf>
    <xf numFmtId="179" fontId="10" fillId="0" borderId="1" xfId="1" applyNumberFormat="1" applyFont="1" applyFill="1" applyBorder="1" applyAlignment="1">
      <alignment vertical="center"/>
    </xf>
    <xf numFmtId="179" fontId="10" fillId="0" borderId="10" xfId="1" applyNumberFormat="1" applyFont="1" applyFill="1" applyBorder="1" applyAlignment="1">
      <alignment vertical="center"/>
    </xf>
    <xf numFmtId="177" fontId="10" fillId="0" borderId="12" xfId="0" applyNumberFormat="1" applyFont="1" applyBorder="1" applyAlignment="1">
      <alignment vertical="center"/>
    </xf>
    <xf numFmtId="0" fontId="10" fillId="0" borderId="0" xfId="0" applyFont="1" applyBorder="1">
      <alignment vertical="center"/>
    </xf>
    <xf numFmtId="0" fontId="10" fillId="0" borderId="6" xfId="0" applyFont="1" applyBorder="1">
      <alignment vertical="center"/>
    </xf>
    <xf numFmtId="180" fontId="10" fillId="0" borderId="9" xfId="0" applyNumberFormat="1" applyFont="1" applyBorder="1">
      <alignment vertical="center"/>
    </xf>
    <xf numFmtId="180" fontId="10" fillId="0" borderId="0" xfId="0" applyNumberFormat="1" applyFont="1" applyBorder="1">
      <alignment vertical="center"/>
    </xf>
    <xf numFmtId="180" fontId="10" fillId="0" borderId="6" xfId="0" applyNumberFormat="1" applyFont="1" applyBorder="1">
      <alignment vertical="center"/>
    </xf>
    <xf numFmtId="179" fontId="10" fillId="0" borderId="0" xfId="1" applyNumberFormat="1" applyFont="1" applyBorder="1" applyAlignment="1">
      <alignment vertical="center"/>
    </xf>
    <xf numFmtId="179" fontId="10" fillId="0" borderId="6" xfId="1" applyNumberFormat="1" applyFont="1" applyBorder="1" applyAlignment="1">
      <alignment vertical="center"/>
    </xf>
    <xf numFmtId="177" fontId="10" fillId="0" borderId="8" xfId="0" applyNumberFormat="1" applyFont="1" applyBorder="1" applyAlignment="1">
      <alignment vertical="center"/>
    </xf>
    <xf numFmtId="177" fontId="10" fillId="0" borderId="9" xfId="0" applyNumberFormat="1" applyFont="1" applyBorder="1">
      <alignment vertical="center"/>
    </xf>
    <xf numFmtId="177" fontId="10" fillId="0" borderId="0" xfId="0" applyNumberFormat="1" applyFont="1" applyBorder="1">
      <alignment vertical="center"/>
    </xf>
    <xf numFmtId="177" fontId="10" fillId="0" borderId="6" xfId="0" applyNumberFormat="1" applyFont="1" applyBorder="1">
      <alignment vertical="center"/>
    </xf>
    <xf numFmtId="177" fontId="10" fillId="0" borderId="7" xfId="0" applyNumberFormat="1" applyFont="1" applyBorder="1">
      <alignment vertical="center"/>
    </xf>
    <xf numFmtId="177" fontId="11" fillId="0" borderId="0" xfId="0" applyNumberFormat="1" applyFont="1" applyBorder="1" applyAlignment="1">
      <alignment vertical="top"/>
    </xf>
    <xf numFmtId="0" fontId="0" fillId="0" borderId="12" xfId="0" applyBorder="1">
      <alignment vertical="center"/>
    </xf>
    <xf numFmtId="177" fontId="10" fillId="0" borderId="11" xfId="0" applyNumberFormat="1" applyFont="1" applyBorder="1">
      <alignment vertical="center"/>
    </xf>
    <xf numFmtId="177" fontId="10" fillId="0" borderId="1" xfId="0" applyNumberFormat="1" applyFont="1" applyBorder="1">
      <alignment vertical="center"/>
    </xf>
    <xf numFmtId="177" fontId="11" fillId="0" borderId="1" xfId="0" applyNumberFormat="1" applyFont="1" applyBorder="1" applyAlignment="1">
      <alignment vertical="top"/>
    </xf>
    <xf numFmtId="177" fontId="10" fillId="0" borderId="10" xfId="0" applyNumberFormat="1" applyFont="1" applyBorder="1">
      <alignment vertical="center"/>
    </xf>
    <xf numFmtId="0" fontId="0" fillId="0" borderId="14" xfId="0" applyBorder="1">
      <alignment vertical="center"/>
    </xf>
    <xf numFmtId="0" fontId="10" fillId="0" borderId="14" xfId="0" applyFont="1" applyBorder="1">
      <alignment vertical="center"/>
    </xf>
    <xf numFmtId="0" fontId="10" fillId="0" borderId="15" xfId="0" applyFont="1" applyBorder="1">
      <alignment vertical="center"/>
    </xf>
    <xf numFmtId="0" fontId="10" fillId="0" borderId="13" xfId="0" applyFont="1" applyBorder="1">
      <alignment vertical="center"/>
    </xf>
    <xf numFmtId="178" fontId="0" fillId="0" borderId="0" xfId="0" applyNumberFormat="1" applyBorder="1">
      <alignment vertical="center"/>
    </xf>
    <xf numFmtId="180" fontId="10" fillId="0" borderId="9" xfId="0" applyNumberFormat="1" applyFont="1" applyFill="1" applyBorder="1">
      <alignment vertical="center"/>
    </xf>
    <xf numFmtId="180" fontId="10" fillId="0" borderId="11" xfId="0" applyNumberFormat="1" applyFont="1" applyFill="1" applyBorder="1">
      <alignment vertical="center"/>
    </xf>
    <xf numFmtId="180" fontId="10" fillId="0" borderId="1" xfId="0" applyNumberFormat="1" applyFont="1" applyBorder="1">
      <alignment vertical="center"/>
    </xf>
    <xf numFmtId="180" fontId="10" fillId="0" borderId="10" xfId="0" applyNumberFormat="1" applyFont="1" applyBorder="1">
      <alignment vertical="center"/>
    </xf>
    <xf numFmtId="0" fontId="0" fillId="0" borderId="9" xfId="0" applyBorder="1" applyAlignment="1">
      <alignment horizontal="center" vertical="center"/>
    </xf>
    <xf numFmtId="177" fontId="10" fillId="0" borderId="0" xfId="0" applyNumberFormat="1" applyFont="1">
      <alignment vertical="center"/>
    </xf>
    <xf numFmtId="177" fontId="10" fillId="0" borderId="6" xfId="0" applyNumberFormat="1" applyFont="1" applyFill="1" applyBorder="1">
      <alignment vertical="center"/>
    </xf>
    <xf numFmtId="181" fontId="10" fillId="0" borderId="9" xfId="0" applyNumberFormat="1" applyFont="1" applyBorder="1">
      <alignment vertical="center"/>
    </xf>
    <xf numFmtId="181" fontId="10" fillId="0" borderId="0" xfId="0" applyNumberFormat="1" applyFont="1" applyBorder="1">
      <alignment vertical="center"/>
    </xf>
    <xf numFmtId="181" fontId="10" fillId="0" borderId="6" xfId="0" applyNumberFormat="1" applyFont="1" applyFill="1" applyBorder="1">
      <alignment vertical="center"/>
    </xf>
    <xf numFmtId="181" fontId="10" fillId="0" borderId="11" xfId="0" applyNumberFormat="1" applyFont="1" applyFill="1" applyBorder="1">
      <alignment vertical="center"/>
    </xf>
    <xf numFmtId="181" fontId="10" fillId="0" borderId="1" xfId="0" applyNumberFormat="1" applyFont="1" applyBorder="1">
      <alignment vertical="center"/>
    </xf>
    <xf numFmtId="181" fontId="10" fillId="0" borderId="10" xfId="0" applyNumberFormat="1" applyFont="1" applyBorder="1">
      <alignment vertical="center"/>
    </xf>
    <xf numFmtId="181" fontId="10" fillId="0" borderId="9" xfId="0" applyNumberFormat="1" applyFont="1" applyFill="1" applyBorder="1">
      <alignment vertical="center"/>
    </xf>
    <xf numFmtId="181" fontId="10" fillId="0" borderId="6" xfId="0" applyNumberFormat="1" applyFont="1" applyBorder="1">
      <alignment vertical="center"/>
    </xf>
    <xf numFmtId="177" fontId="0" fillId="0" borderId="0" xfId="0" applyNumberFormat="1" applyFill="1" applyBorder="1">
      <alignment vertical="center"/>
    </xf>
    <xf numFmtId="0" fontId="0" fillId="0" borderId="16" xfId="0" applyBorder="1" applyAlignment="1">
      <alignment horizontal="center" vertical="center"/>
    </xf>
    <xf numFmtId="0" fontId="10" fillId="0" borderId="17" xfId="0" applyFont="1" applyBorder="1" applyAlignment="1">
      <alignment horizontal="center" vertical="center"/>
    </xf>
    <xf numFmtId="177" fontId="10" fillId="0" borderId="16" xfId="0" applyNumberFormat="1" applyFont="1" applyBorder="1">
      <alignment vertical="center"/>
    </xf>
    <xf numFmtId="177" fontId="10" fillId="0" borderId="18" xfId="0" applyNumberFormat="1" applyFont="1" applyBorder="1">
      <alignment vertical="center"/>
    </xf>
    <xf numFmtId="177" fontId="10" fillId="0" borderId="19" xfId="0" applyNumberFormat="1" applyFont="1" applyBorder="1">
      <alignment vertical="center"/>
    </xf>
    <xf numFmtId="0" fontId="0" fillId="0" borderId="0" xfId="0" applyBorder="1">
      <alignment vertical="center"/>
    </xf>
    <xf numFmtId="177" fontId="10" fillId="0" borderId="17" xfId="0" applyNumberFormat="1" applyFont="1" applyBorder="1">
      <alignment vertical="center"/>
    </xf>
    <xf numFmtId="177" fontId="11" fillId="0" borderId="12" xfId="0" applyNumberFormat="1" applyFont="1" applyBorder="1" applyAlignment="1">
      <alignment vertical="top"/>
    </xf>
    <xf numFmtId="37" fontId="12" fillId="0" borderId="0" xfId="0" applyNumberFormat="1" applyFont="1" applyAlignment="1">
      <alignment horizontal="right"/>
    </xf>
    <xf numFmtId="37" fontId="12" fillId="0" borderId="0" xfId="0" applyNumberFormat="1" applyFont="1" applyFill="1" applyBorder="1" applyAlignment="1">
      <alignment horizontal="right"/>
    </xf>
    <xf numFmtId="37" fontId="12" fillId="0" borderId="0" xfId="0" applyNumberFormat="1" applyFont="1" applyBorder="1" applyAlignment="1">
      <alignment horizontal="right"/>
    </xf>
    <xf numFmtId="37" fontId="12" fillId="0" borderId="9" xfId="0" applyNumberFormat="1" applyFont="1" applyBorder="1" applyAlignment="1">
      <alignment horizontal="right"/>
    </xf>
    <xf numFmtId="0" fontId="8" fillId="0" borderId="0" xfId="0" applyFont="1">
      <alignment vertical="center"/>
    </xf>
    <xf numFmtId="0" fontId="0" fillId="0" borderId="0" xfId="0" applyAlignment="1">
      <alignment vertical="center"/>
    </xf>
    <xf numFmtId="182" fontId="0" fillId="0" borderId="0" xfId="0" applyNumberFormat="1" applyBorder="1">
      <alignment vertical="center"/>
    </xf>
    <xf numFmtId="0" fontId="10" fillId="0" borderId="0" xfId="0" applyFont="1" applyBorder="1" applyAlignment="1">
      <alignment vertical="center"/>
    </xf>
    <xf numFmtId="181" fontId="0" fillId="0" borderId="9" xfId="0" applyNumberFormat="1" applyBorder="1">
      <alignment vertical="center"/>
    </xf>
    <xf numFmtId="0" fontId="0" fillId="0" borderId="4" xfId="0" applyBorder="1" applyAlignment="1">
      <alignment horizontal="center" vertical="center"/>
    </xf>
    <xf numFmtId="0" fontId="15" fillId="0" borderId="44" xfId="0" applyFont="1" applyBorder="1" applyAlignment="1">
      <alignment horizontal="center" vertical="center" wrapText="1"/>
    </xf>
    <xf numFmtId="0" fontId="0" fillId="0" borderId="45" xfId="0" applyBorder="1" applyAlignment="1">
      <alignment horizontal="center" vertical="center"/>
    </xf>
    <xf numFmtId="49" fontId="12" fillId="2" borderId="46" xfId="0" applyNumberFormat="1" applyFont="1" applyFill="1" applyBorder="1" applyAlignment="1">
      <alignment horizontal="left"/>
    </xf>
    <xf numFmtId="37" fontId="17" fillId="2" borderId="0" xfId="0" applyNumberFormat="1" applyFont="1" applyFill="1" applyBorder="1" applyAlignment="1">
      <alignment horizontal="right"/>
    </xf>
    <xf numFmtId="37" fontId="17" fillId="2" borderId="47" xfId="0" applyNumberFormat="1" applyFont="1" applyFill="1" applyBorder="1" applyAlignment="1">
      <alignment horizontal="right"/>
    </xf>
    <xf numFmtId="180" fontId="17" fillId="2" borderId="0" xfId="0" applyNumberFormat="1" applyFont="1" applyFill="1" applyBorder="1" applyAlignment="1">
      <alignment horizontal="right" vertical="center"/>
    </xf>
    <xf numFmtId="183" fontId="17" fillId="2" borderId="48" xfId="0" applyNumberFormat="1" applyFont="1" applyFill="1" applyBorder="1" applyAlignment="1">
      <alignment horizontal="center"/>
    </xf>
    <xf numFmtId="49" fontId="12" fillId="0" borderId="49" xfId="0" applyNumberFormat="1" applyFont="1" applyFill="1" applyBorder="1" applyAlignment="1">
      <alignment horizontal="left"/>
    </xf>
    <xf numFmtId="37" fontId="12" fillId="0" borderId="47" xfId="0" applyNumberFormat="1" applyFont="1" applyBorder="1" applyAlignment="1">
      <alignment horizontal="right"/>
    </xf>
    <xf numFmtId="177" fontId="17" fillId="0" borderId="0" xfId="0" applyNumberFormat="1" applyFont="1" applyFill="1" applyBorder="1" applyAlignment="1">
      <alignment horizontal="right" vertical="center"/>
    </xf>
    <xf numFmtId="0" fontId="17" fillId="0" borderId="48" xfId="0" applyFont="1" applyFill="1" applyBorder="1" applyAlignment="1">
      <alignment horizontal="center" vertical="center"/>
    </xf>
    <xf numFmtId="37" fontId="17" fillId="0" borderId="0" xfId="0" applyNumberFormat="1" applyFont="1" applyBorder="1" applyAlignment="1">
      <alignment horizontal="right"/>
    </xf>
    <xf numFmtId="37" fontId="17" fillId="0" borderId="47" xfId="0" applyNumberFormat="1" applyFont="1" applyBorder="1" applyAlignment="1">
      <alignment horizontal="right"/>
    </xf>
    <xf numFmtId="177" fontId="18" fillId="0" borderId="0" xfId="0" applyNumberFormat="1" applyFont="1" applyBorder="1" applyAlignment="1">
      <alignment horizontal="right" vertical="center"/>
    </xf>
    <xf numFmtId="0" fontId="18" fillId="0" borderId="48" xfId="0" applyFont="1" applyBorder="1" applyAlignment="1">
      <alignment horizontal="center" vertical="center"/>
    </xf>
    <xf numFmtId="177" fontId="18" fillId="0" borderId="0" xfId="0" applyNumberFormat="1" applyFont="1" applyFill="1" applyBorder="1" applyAlignment="1">
      <alignment horizontal="right" vertical="center"/>
    </xf>
    <xf numFmtId="0" fontId="18" fillId="0" borderId="48" xfId="0" applyFont="1" applyFill="1" applyBorder="1" applyAlignment="1">
      <alignment horizontal="center" vertical="center"/>
    </xf>
    <xf numFmtId="177" fontId="17" fillId="0" borderId="0" xfId="0" applyNumberFormat="1" applyFont="1" applyBorder="1" applyAlignment="1">
      <alignment horizontal="right" vertical="center"/>
    </xf>
    <xf numFmtId="0" fontId="17" fillId="0" borderId="48" xfId="0" applyFont="1" applyBorder="1" applyAlignment="1">
      <alignment horizontal="center" vertical="center"/>
    </xf>
    <xf numFmtId="49" fontId="12" fillId="0" borderId="50" xfId="0" applyNumberFormat="1" applyFont="1" applyFill="1" applyBorder="1" applyAlignment="1">
      <alignment horizontal="left"/>
    </xf>
    <xf numFmtId="37" fontId="17" fillId="0" borderId="39" xfId="0" applyNumberFormat="1" applyFont="1" applyBorder="1" applyAlignment="1">
      <alignment horizontal="right"/>
    </xf>
    <xf numFmtId="37" fontId="17" fillId="0" borderId="51" xfId="0" applyNumberFormat="1" applyFont="1" applyBorder="1" applyAlignment="1">
      <alignment horizontal="right"/>
    </xf>
    <xf numFmtId="177" fontId="18" fillId="0" borderId="39" xfId="0" applyNumberFormat="1" applyFont="1" applyFill="1" applyBorder="1" applyAlignment="1">
      <alignment horizontal="right" vertical="center"/>
    </xf>
    <xf numFmtId="0" fontId="18" fillId="0" borderId="52" xfId="0" applyFont="1" applyFill="1" applyBorder="1" applyAlignment="1">
      <alignment horizontal="center" vertical="center"/>
    </xf>
    <xf numFmtId="49" fontId="12" fillId="3" borderId="50" xfId="0" applyNumberFormat="1" applyFont="1" applyFill="1" applyBorder="1" applyAlignment="1">
      <alignment horizontal="left"/>
    </xf>
    <xf numFmtId="37" fontId="12" fillId="3" borderId="39" xfId="0" applyNumberFormat="1" applyFont="1" applyFill="1" applyBorder="1" applyAlignment="1">
      <alignment horizontal="right"/>
    </xf>
    <xf numFmtId="37" fontId="12" fillId="3" borderId="51" xfId="0" applyNumberFormat="1" applyFont="1" applyFill="1" applyBorder="1" applyAlignment="1">
      <alignment horizontal="right"/>
    </xf>
    <xf numFmtId="177" fontId="17" fillId="3" borderId="39" xfId="0" applyNumberFormat="1" applyFont="1" applyFill="1" applyBorder="1" applyAlignment="1">
      <alignment horizontal="right" vertical="center"/>
    </xf>
    <xf numFmtId="0" fontId="17" fillId="3" borderId="52" xfId="0" applyFont="1" applyFill="1" applyBorder="1" applyAlignment="1">
      <alignment horizontal="center" vertical="center"/>
    </xf>
    <xf numFmtId="177" fontId="17" fillId="0" borderId="39" xfId="0" applyNumberFormat="1" applyFont="1" applyBorder="1" applyAlignment="1">
      <alignment horizontal="right" vertical="center"/>
    </xf>
    <xf numFmtId="0" fontId="17" fillId="0" borderId="52" xfId="0" applyFont="1" applyBorder="1" applyAlignment="1">
      <alignment horizontal="center" vertical="center"/>
    </xf>
    <xf numFmtId="0" fontId="15" fillId="0" borderId="53" xfId="0" applyFont="1" applyBorder="1" applyAlignment="1">
      <alignment horizontal="center" vertical="center" wrapText="1"/>
    </xf>
    <xf numFmtId="0" fontId="0" fillId="0" borderId="2" xfId="0" applyBorder="1" applyAlignment="1">
      <alignment horizontal="center" vertical="center"/>
    </xf>
    <xf numFmtId="0" fontId="0" fillId="0" borderId="54" xfId="0" applyBorder="1" applyAlignment="1">
      <alignment horizontal="center" vertical="center"/>
    </xf>
    <xf numFmtId="37" fontId="12" fillId="2" borderId="55" xfId="0" applyNumberFormat="1" applyFont="1" applyFill="1" applyBorder="1" applyAlignment="1">
      <alignment horizontal="right"/>
    </xf>
    <xf numFmtId="37" fontId="12" fillId="2" borderId="0" xfId="0" applyNumberFormat="1" applyFont="1" applyFill="1" applyBorder="1" applyAlignment="1">
      <alignment horizontal="right"/>
    </xf>
    <xf numFmtId="180" fontId="12" fillId="2" borderId="9" xfId="0" applyNumberFormat="1" applyFont="1" applyFill="1" applyBorder="1" applyAlignment="1">
      <alignment horizontal="right" vertical="center"/>
    </xf>
    <xf numFmtId="183" fontId="12" fillId="2" borderId="48" xfId="0" applyNumberFormat="1" applyFont="1" applyFill="1" applyBorder="1" applyAlignment="1">
      <alignment horizontal="center"/>
    </xf>
    <xf numFmtId="37" fontId="12" fillId="0" borderId="55" xfId="0" applyNumberFormat="1" applyFont="1" applyBorder="1" applyAlignment="1">
      <alignment horizontal="right"/>
    </xf>
    <xf numFmtId="180" fontId="12" fillId="0" borderId="33" xfId="0" applyNumberFormat="1" applyFont="1" applyFill="1" applyBorder="1" applyAlignment="1">
      <alignment horizontal="right" vertical="center"/>
    </xf>
    <xf numFmtId="0" fontId="19" fillId="0" borderId="48" xfId="0" applyFont="1" applyFill="1" applyBorder="1" applyAlignment="1">
      <alignment horizontal="center" vertical="center"/>
    </xf>
    <xf numFmtId="37" fontId="12" fillId="0" borderId="33" xfId="0" applyNumberFormat="1" applyFont="1" applyBorder="1" applyAlignment="1">
      <alignment horizontal="right"/>
    </xf>
    <xf numFmtId="180" fontId="12" fillId="0" borderId="9" xfId="0" applyNumberFormat="1" applyFont="1" applyFill="1" applyBorder="1" applyAlignment="1">
      <alignment horizontal="right" vertical="center"/>
    </xf>
    <xf numFmtId="0" fontId="19" fillId="0" borderId="48" xfId="0" applyFont="1" applyBorder="1" applyAlignment="1">
      <alignment horizontal="center" vertical="center"/>
    </xf>
    <xf numFmtId="37" fontId="12" fillId="0" borderId="56" xfId="0" applyNumberFormat="1" applyFont="1" applyBorder="1" applyAlignment="1">
      <alignment horizontal="right"/>
    </xf>
    <xf numFmtId="37" fontId="12" fillId="0" borderId="39" xfId="0" applyNumberFormat="1" applyFont="1" applyBorder="1" applyAlignment="1">
      <alignment horizontal="right"/>
    </xf>
    <xf numFmtId="180" fontId="12" fillId="0" borderId="57" xfId="0" applyNumberFormat="1" applyFont="1" applyFill="1" applyBorder="1" applyAlignment="1">
      <alignment horizontal="right" vertical="center"/>
    </xf>
    <xf numFmtId="0" fontId="19" fillId="0" borderId="52" xfId="0" applyFont="1" applyFill="1" applyBorder="1" applyAlignment="1">
      <alignment horizontal="center" vertical="center"/>
    </xf>
    <xf numFmtId="37" fontId="12" fillId="3" borderId="56" xfId="0" applyNumberFormat="1" applyFont="1" applyFill="1" applyBorder="1" applyAlignment="1">
      <alignment horizontal="right"/>
    </xf>
    <xf numFmtId="180" fontId="12" fillId="3" borderId="56" xfId="0" applyNumberFormat="1" applyFont="1" applyFill="1" applyBorder="1" applyAlignment="1">
      <alignment horizontal="right" vertical="center"/>
    </xf>
    <xf numFmtId="0" fontId="19" fillId="3" borderId="52" xfId="0" applyFont="1" applyFill="1" applyBorder="1" applyAlignment="1">
      <alignment horizontal="center" vertical="center"/>
    </xf>
    <xf numFmtId="180" fontId="12" fillId="0" borderId="56" xfId="0" applyNumberFormat="1" applyFont="1" applyFill="1" applyBorder="1" applyAlignment="1">
      <alignment horizontal="right" vertical="center"/>
    </xf>
    <xf numFmtId="37" fontId="12" fillId="2" borderId="0" xfId="0" applyNumberFormat="1" applyFont="1" applyFill="1" applyAlignment="1">
      <alignment horizontal="right"/>
    </xf>
    <xf numFmtId="180" fontId="12" fillId="2" borderId="33" xfId="0" applyNumberFormat="1" applyFont="1" applyFill="1" applyBorder="1" applyAlignment="1">
      <alignment horizontal="right" vertical="center"/>
    </xf>
    <xf numFmtId="0" fontId="0" fillId="0" borderId="48" xfId="0" applyFill="1" applyBorder="1" applyAlignment="1">
      <alignment horizontal="center" vertical="center"/>
    </xf>
    <xf numFmtId="0" fontId="0" fillId="0" borderId="52" xfId="0" applyFill="1" applyBorder="1" applyAlignment="1">
      <alignment horizontal="center" vertical="center"/>
    </xf>
    <xf numFmtId="0" fontId="0" fillId="3" borderId="52" xfId="0" applyFill="1" applyBorder="1" applyAlignment="1">
      <alignment horizontal="center" vertical="center"/>
    </xf>
    <xf numFmtId="0" fontId="6" fillId="0" borderId="0" xfId="0" applyFont="1" applyAlignment="1">
      <alignment horizontal="right"/>
    </xf>
    <xf numFmtId="0" fontId="10" fillId="0" borderId="14" xfId="3" applyNumberFormat="1" applyFont="1" applyBorder="1" applyAlignment="1">
      <alignment vertical="center"/>
    </xf>
    <xf numFmtId="0" fontId="10" fillId="0" borderId="15" xfId="3" applyNumberFormat="1" applyFont="1" applyBorder="1" applyAlignment="1">
      <alignment vertical="center"/>
    </xf>
    <xf numFmtId="0" fontId="10" fillId="0" borderId="13" xfId="3" applyNumberFormat="1" applyFont="1" applyBorder="1" applyAlignment="1">
      <alignment horizontal="right" vertical="center"/>
    </xf>
    <xf numFmtId="0" fontId="8" fillId="0" borderId="4" xfId="0" applyFont="1" applyBorder="1" applyAlignment="1">
      <alignment vertical="top"/>
    </xf>
    <xf numFmtId="0" fontId="8" fillId="0" borderId="3" xfId="0" applyFont="1" applyBorder="1" applyAlignment="1">
      <alignment vertical="top"/>
    </xf>
    <xf numFmtId="0" fontId="10" fillId="0" borderId="9" xfId="3" applyNumberFormat="1" applyFont="1" applyBorder="1" applyAlignment="1">
      <alignment vertical="center"/>
    </xf>
    <xf numFmtId="0" fontId="10" fillId="0" borderId="0" xfId="3" applyNumberFormat="1" applyFont="1" applyBorder="1" applyAlignment="1">
      <alignment vertical="center"/>
    </xf>
    <xf numFmtId="0" fontId="10" fillId="0" borderId="6" xfId="3" applyNumberFormat="1" applyFont="1" applyBorder="1" applyAlignment="1">
      <alignment vertical="center"/>
    </xf>
    <xf numFmtId="0" fontId="8" fillId="0" borderId="15" xfId="0" applyFont="1" applyBorder="1" applyAlignment="1">
      <alignment vertical="top"/>
    </xf>
    <xf numFmtId="0" fontId="8" fillId="0" borderId="13" xfId="0" applyFont="1" applyBorder="1" applyAlignment="1">
      <alignment vertical="top"/>
    </xf>
    <xf numFmtId="0" fontId="21" fillId="0" borderId="0" xfId="3" applyNumberFormat="1" applyFont="1" applyBorder="1" applyAlignment="1">
      <alignment vertical="center"/>
    </xf>
    <xf numFmtId="0" fontId="10" fillId="0" borderId="26" xfId="3" applyNumberFormat="1" applyFont="1" applyBorder="1" applyAlignment="1"/>
    <xf numFmtId="0" fontId="10" fillId="0" borderId="27" xfId="3" applyNumberFormat="1" applyFont="1" applyBorder="1" applyAlignment="1">
      <alignment vertical="center"/>
    </xf>
    <xf numFmtId="0" fontId="10" fillId="0" borderId="59" xfId="3" applyNumberFormat="1" applyFont="1" applyBorder="1" applyAlignment="1">
      <alignment vertical="center"/>
    </xf>
    <xf numFmtId="0" fontId="8" fillId="0" borderId="60" xfId="0" applyFont="1" applyBorder="1" applyAlignment="1">
      <alignment horizontal="center" vertical="top" textRotation="255"/>
    </xf>
    <xf numFmtId="0" fontId="8" fillId="0" borderId="61" xfId="0" applyFont="1" applyBorder="1" applyAlignment="1">
      <alignment horizontal="center" vertical="top" textRotation="255" wrapText="1"/>
    </xf>
    <xf numFmtId="0" fontId="8" fillId="0" borderId="62" xfId="0" applyFont="1" applyBorder="1" applyAlignment="1">
      <alignment horizontal="center" vertical="top" textRotation="255"/>
    </xf>
    <xf numFmtId="0" fontId="8" fillId="0" borderId="63" xfId="0" applyFont="1" applyBorder="1" applyAlignment="1">
      <alignment horizontal="center" vertical="top" textRotation="255"/>
    </xf>
    <xf numFmtId="0" fontId="10" fillId="0" borderId="0" xfId="3" applyNumberFormat="1" applyFont="1" applyBorder="1"/>
    <xf numFmtId="0" fontId="10" fillId="0" borderId="29" xfId="3" applyNumberFormat="1" applyFont="1" applyBorder="1"/>
    <xf numFmtId="0" fontId="10" fillId="0" borderId="66" xfId="3" applyNumberFormat="1" applyFont="1" applyBorder="1" applyAlignment="1">
      <alignment vertical="center"/>
    </xf>
    <xf numFmtId="184" fontId="10" fillId="0" borderId="30" xfId="3" applyNumberFormat="1" applyFont="1" applyFill="1" applyBorder="1" applyAlignment="1">
      <alignment vertical="center"/>
    </xf>
    <xf numFmtId="184" fontId="10" fillId="0" borderId="67" xfId="3" applyNumberFormat="1" applyFont="1" applyFill="1" applyBorder="1" applyAlignment="1">
      <alignment vertical="center"/>
    </xf>
    <xf numFmtId="184" fontId="10" fillId="0" borderId="31" xfId="3" applyNumberFormat="1" applyFont="1" applyFill="1" applyBorder="1" applyAlignment="1">
      <alignment vertical="center"/>
    </xf>
    <xf numFmtId="184" fontId="10" fillId="0" borderId="68" xfId="3" applyNumberFormat="1" applyFont="1" applyFill="1" applyBorder="1" applyAlignment="1">
      <alignment vertical="center"/>
    </xf>
    <xf numFmtId="184" fontId="10" fillId="0" borderId="68" xfId="0" applyNumberFormat="1" applyFont="1" applyFill="1" applyBorder="1" applyAlignment="1">
      <alignment vertical="center"/>
    </xf>
    <xf numFmtId="184" fontId="10" fillId="0" borderId="69" xfId="0" applyNumberFormat="1" applyFont="1" applyFill="1" applyBorder="1" applyAlignment="1">
      <alignment vertical="center"/>
    </xf>
    <xf numFmtId="0" fontId="10" fillId="0" borderId="70" xfId="3" applyNumberFormat="1" applyFont="1" applyBorder="1" applyAlignment="1">
      <alignment vertical="center"/>
    </xf>
    <xf numFmtId="184" fontId="10" fillId="0" borderId="34" xfId="3" applyNumberFormat="1" applyFont="1" applyFill="1" applyBorder="1" applyAlignment="1">
      <alignment vertical="center"/>
    </xf>
    <xf numFmtId="184" fontId="10" fillId="0" borderId="71" xfId="3" applyNumberFormat="1" applyFont="1" applyFill="1" applyBorder="1" applyAlignment="1">
      <alignment vertical="center"/>
    </xf>
    <xf numFmtId="184" fontId="11" fillId="0" borderId="35" xfId="3" applyNumberFormat="1" applyFont="1" applyFill="1" applyBorder="1" applyAlignment="1">
      <alignment vertical="center"/>
    </xf>
    <xf numFmtId="184" fontId="10" fillId="0" borderId="72" xfId="3" applyNumberFormat="1" applyFont="1" applyFill="1" applyBorder="1" applyAlignment="1">
      <alignment vertical="center"/>
    </xf>
    <xf numFmtId="184" fontId="22" fillId="0" borderId="72" xfId="0" applyNumberFormat="1" applyFont="1" applyFill="1" applyBorder="1" applyAlignment="1">
      <alignment vertical="center"/>
    </xf>
    <xf numFmtId="184" fontId="10" fillId="0" borderId="73" xfId="0" applyNumberFormat="1" applyFont="1" applyFill="1" applyBorder="1" applyAlignment="1">
      <alignment vertical="center"/>
    </xf>
    <xf numFmtId="184" fontId="11" fillId="0" borderId="71" xfId="3" applyNumberFormat="1" applyFont="1" applyFill="1" applyBorder="1" applyAlignment="1">
      <alignment vertical="center"/>
    </xf>
    <xf numFmtId="184" fontId="10" fillId="0" borderId="35" xfId="3" applyNumberFormat="1" applyFont="1" applyFill="1" applyBorder="1" applyAlignment="1">
      <alignment vertical="center"/>
    </xf>
    <xf numFmtId="184" fontId="10" fillId="0" borderId="72" xfId="0" applyNumberFormat="1" applyFont="1" applyFill="1" applyBorder="1" applyAlignment="1">
      <alignment vertical="center"/>
    </xf>
    <xf numFmtId="0" fontId="10" fillId="0" borderId="70" xfId="3" applyNumberFormat="1" applyFont="1" applyBorder="1" applyAlignment="1">
      <alignment vertical="center" wrapText="1"/>
    </xf>
    <xf numFmtId="0" fontId="10" fillId="0" borderId="75" xfId="3" applyNumberFormat="1" applyFont="1" applyBorder="1" applyAlignment="1">
      <alignment vertical="center"/>
    </xf>
    <xf numFmtId="184" fontId="10" fillId="0" borderId="76" xfId="3" applyNumberFormat="1" applyFont="1" applyFill="1" applyBorder="1" applyAlignment="1">
      <alignment vertical="center"/>
    </xf>
    <xf numFmtId="184" fontId="10" fillId="0" borderId="77" xfId="3" applyNumberFormat="1" applyFont="1" applyFill="1" applyBorder="1" applyAlignment="1">
      <alignment vertical="center"/>
    </xf>
    <xf numFmtId="184" fontId="10" fillId="0" borderId="78" xfId="3" applyNumberFormat="1" applyFont="1" applyFill="1" applyBorder="1" applyAlignment="1">
      <alignment vertical="center"/>
    </xf>
    <xf numFmtId="184" fontId="10" fillId="0" borderId="79" xfId="3" applyNumberFormat="1" applyFont="1" applyFill="1" applyBorder="1" applyAlignment="1">
      <alignment vertical="center"/>
    </xf>
    <xf numFmtId="184" fontId="10" fillId="0" borderId="79" xfId="3" quotePrefix="1" applyNumberFormat="1" applyFont="1" applyFill="1" applyBorder="1" applyAlignment="1">
      <alignment horizontal="right" vertical="center"/>
    </xf>
    <xf numFmtId="184" fontId="10" fillId="0" borderId="79" xfId="0" applyNumberFormat="1" applyFont="1" applyFill="1" applyBorder="1" applyAlignment="1">
      <alignment vertical="center"/>
    </xf>
    <xf numFmtId="184" fontId="10" fillId="0" borderId="80" xfId="0" applyNumberFormat="1" applyFont="1" applyFill="1" applyBorder="1" applyAlignment="1">
      <alignment vertical="center"/>
    </xf>
    <xf numFmtId="0" fontId="10" fillId="0" borderId="29" xfId="0" applyFont="1" applyBorder="1" applyAlignment="1">
      <alignment vertical="center"/>
    </xf>
    <xf numFmtId="184" fontId="10" fillId="0" borderId="73" xfId="3" quotePrefix="1" applyNumberFormat="1" applyFont="1" applyFill="1" applyBorder="1" applyAlignment="1">
      <alignment horizontal="right" vertical="center"/>
    </xf>
    <xf numFmtId="184" fontId="10" fillId="0" borderId="72" xfId="3" applyNumberFormat="1" applyFont="1" applyFill="1" applyBorder="1" applyAlignment="1">
      <alignment horizontal="right" vertical="center"/>
    </xf>
    <xf numFmtId="184" fontId="10" fillId="0" borderId="72" xfId="3" quotePrefix="1" applyNumberFormat="1" applyFont="1" applyFill="1" applyBorder="1" applyAlignment="1">
      <alignment horizontal="right" vertical="center"/>
    </xf>
    <xf numFmtId="184" fontId="10" fillId="0" borderId="79" xfId="3" applyNumberFormat="1" applyFont="1" applyFill="1" applyBorder="1" applyAlignment="1">
      <alignment horizontal="right" vertical="center"/>
    </xf>
    <xf numFmtId="184" fontId="10" fillId="0" borderId="73" xfId="0" applyNumberFormat="1" applyFont="1" applyFill="1" applyBorder="1" applyAlignment="1">
      <alignment horizontal="right" vertical="center"/>
    </xf>
    <xf numFmtId="0" fontId="10" fillId="0" borderId="1" xfId="3" applyNumberFormat="1" applyFont="1" applyBorder="1" applyAlignment="1">
      <alignment vertical="center"/>
    </xf>
    <xf numFmtId="0" fontId="10" fillId="0" borderId="81" xfId="3" applyNumberFormat="1" applyFont="1" applyBorder="1" applyAlignment="1">
      <alignment vertical="center"/>
    </xf>
    <xf numFmtId="184" fontId="10" fillId="0" borderId="36" xfId="3" applyNumberFormat="1" applyFont="1" applyFill="1" applyBorder="1" applyAlignment="1">
      <alignment vertical="center"/>
    </xf>
    <xf numFmtId="184" fontId="10" fillId="0" borderId="82" xfId="3" applyNumberFormat="1" applyFont="1" applyFill="1" applyBorder="1" applyAlignment="1">
      <alignment vertical="center"/>
    </xf>
    <xf numFmtId="184" fontId="10" fillId="0" borderId="37" xfId="3" applyNumberFormat="1" applyFont="1" applyFill="1" applyBorder="1" applyAlignment="1">
      <alignment vertical="center"/>
    </xf>
    <xf numFmtId="184" fontId="10" fillId="0" borderId="83" xfId="3" applyNumberFormat="1" applyFont="1" applyFill="1" applyBorder="1" applyAlignment="1">
      <alignment vertical="center"/>
    </xf>
    <xf numFmtId="184" fontId="10" fillId="0" borderId="83" xfId="3" applyNumberFormat="1" applyFont="1" applyFill="1" applyBorder="1" applyAlignment="1">
      <alignment horizontal="right" vertical="center"/>
    </xf>
    <xf numFmtId="184" fontId="10" fillId="0" borderId="83" xfId="3" quotePrefix="1" applyNumberFormat="1" applyFont="1" applyFill="1" applyBorder="1" applyAlignment="1">
      <alignment horizontal="right" vertical="center"/>
    </xf>
    <xf numFmtId="184" fontId="10" fillId="0" borderId="83" xfId="0" applyNumberFormat="1" applyFont="1" applyFill="1" applyBorder="1" applyAlignment="1">
      <alignment horizontal="right" vertical="center"/>
    </xf>
    <xf numFmtId="184" fontId="10" fillId="0" borderId="84" xfId="0" applyNumberFormat="1" applyFont="1" applyFill="1" applyBorder="1" applyAlignment="1">
      <alignment vertical="center"/>
    </xf>
    <xf numFmtId="0" fontId="10" fillId="0" borderId="0" xfId="3" applyNumberFormat="1" applyFont="1" applyBorder="1" applyAlignment="1"/>
    <xf numFmtId="0" fontId="10" fillId="0" borderId="0" xfId="0" applyFont="1" applyBorder="1" applyAlignment="1">
      <alignment shrinkToFit="1"/>
    </xf>
    <xf numFmtId="0" fontId="23" fillId="0" borderId="0" xfId="3" applyNumberFormat="1" applyFont="1" applyBorder="1"/>
    <xf numFmtId="0" fontId="7" fillId="0" borderId="0" xfId="0" applyFont="1">
      <alignment vertical="center"/>
    </xf>
    <xf numFmtId="0" fontId="24" fillId="0" borderId="0" xfId="0" applyFont="1">
      <alignment vertical="center"/>
    </xf>
    <xf numFmtId="0" fontId="14" fillId="0" borderId="0" xfId="0" applyFont="1" applyBorder="1" applyAlignment="1">
      <alignment vertical="center"/>
    </xf>
    <xf numFmtId="0" fontId="13" fillId="0" borderId="0" xfId="0" applyFont="1" applyBorder="1" applyAlignment="1">
      <alignment horizontal="center" vertical="center"/>
    </xf>
    <xf numFmtId="0" fontId="0" fillId="0" borderId="98" xfId="0" applyBorder="1" applyAlignment="1">
      <alignment horizontal="center" vertical="center"/>
    </xf>
    <xf numFmtId="0" fontId="10" fillId="0" borderId="97" xfId="3" applyNumberFormat="1" applyFont="1" applyBorder="1" applyAlignment="1">
      <alignment horizontal="center" vertical="center"/>
    </xf>
    <xf numFmtId="0" fontId="10" fillId="0" borderId="99" xfId="3" applyNumberFormat="1" applyFont="1" applyBorder="1" applyAlignment="1">
      <alignment horizontal="center" vertical="center"/>
    </xf>
    <xf numFmtId="0" fontId="10" fillId="0" borderId="100" xfId="3" applyNumberFormat="1" applyFont="1" applyBorder="1" applyAlignment="1">
      <alignment horizontal="center" vertical="center"/>
    </xf>
    <xf numFmtId="0" fontId="10" fillId="0" borderId="101" xfId="3" applyNumberFormat="1" applyFont="1" applyBorder="1" applyAlignment="1">
      <alignment horizontal="center" vertical="center"/>
    </xf>
    <xf numFmtId="0" fontId="10" fillId="0" borderId="30" xfId="3" applyFont="1" applyBorder="1" applyAlignment="1">
      <alignment vertical="center"/>
    </xf>
    <xf numFmtId="0" fontId="10" fillId="0" borderId="29" xfId="3" applyFont="1" applyBorder="1" applyAlignment="1">
      <alignment vertical="center"/>
    </xf>
    <xf numFmtId="184" fontId="10" fillId="0" borderId="102" xfId="3" applyNumberFormat="1" applyFont="1" applyBorder="1" applyAlignment="1">
      <alignment vertical="center"/>
    </xf>
    <xf numFmtId="184" fontId="10" fillId="0" borderId="29" xfId="3" applyNumberFormat="1" applyFont="1" applyFill="1" applyBorder="1" applyAlignment="1">
      <alignment vertical="center"/>
    </xf>
    <xf numFmtId="184" fontId="10" fillId="0" borderId="85" xfId="3" applyNumberFormat="1" applyFont="1" applyFill="1" applyBorder="1" applyAlignment="1">
      <alignment vertical="center"/>
    </xf>
    <xf numFmtId="184" fontId="10" fillId="0" borderId="69" xfId="3" applyNumberFormat="1" applyFont="1" applyFill="1" applyBorder="1" applyAlignment="1">
      <alignment vertical="center"/>
    </xf>
    <xf numFmtId="0" fontId="10" fillId="0" borderId="34" xfId="3" applyNumberFormat="1" applyFont="1" applyBorder="1"/>
    <xf numFmtId="184" fontId="10" fillId="0" borderId="7" xfId="3" applyNumberFormat="1" applyFont="1" applyBorder="1" applyAlignment="1">
      <alignment vertical="center"/>
    </xf>
    <xf numFmtId="184" fontId="10" fillId="0" borderId="0" xfId="3" applyNumberFormat="1" applyFont="1" applyFill="1" applyBorder="1" applyAlignment="1">
      <alignment vertical="center"/>
    </xf>
    <xf numFmtId="184" fontId="10" fillId="0" borderId="86" xfId="3" applyNumberFormat="1" applyFont="1" applyFill="1" applyBorder="1" applyAlignment="1">
      <alignment vertical="center"/>
    </xf>
    <xf numFmtId="184" fontId="10" fillId="0" borderId="47" xfId="0" applyNumberFormat="1" applyFont="1" applyFill="1" applyBorder="1" applyAlignment="1">
      <alignment vertical="center"/>
    </xf>
    <xf numFmtId="0" fontId="10" fillId="0" borderId="34" xfId="3" applyNumberFormat="1" applyFont="1" applyBorder="1" applyAlignment="1">
      <alignment vertical="center"/>
    </xf>
    <xf numFmtId="0" fontId="10" fillId="0" borderId="76" xfId="3" applyNumberFormat="1" applyFont="1" applyBorder="1" applyAlignment="1">
      <alignment vertical="center"/>
    </xf>
    <xf numFmtId="184" fontId="10" fillId="0" borderId="103" xfId="3" applyNumberFormat="1" applyFont="1" applyBorder="1" applyAlignment="1">
      <alignment vertical="center"/>
    </xf>
    <xf numFmtId="184" fontId="10" fillId="0" borderId="27" xfId="3" applyNumberFormat="1" applyFont="1" applyFill="1" applyBorder="1" applyAlignment="1">
      <alignment vertical="center"/>
    </xf>
    <xf numFmtId="184" fontId="10" fillId="0" borderId="87" xfId="3" applyNumberFormat="1" applyFont="1" applyFill="1" applyBorder="1" applyAlignment="1">
      <alignment vertical="center"/>
    </xf>
    <xf numFmtId="184" fontId="10" fillId="0" borderId="104" xfId="0" applyNumberFormat="1" applyFont="1" applyFill="1" applyBorder="1" applyAlignment="1">
      <alignment vertical="center"/>
    </xf>
    <xf numFmtId="0" fontId="10" fillId="0" borderId="30" xfId="3" applyNumberFormat="1" applyFont="1" applyBorder="1" applyAlignment="1">
      <alignment vertical="center"/>
    </xf>
    <xf numFmtId="0" fontId="10" fillId="0" borderId="29" xfId="3" applyNumberFormat="1" applyFont="1" applyBorder="1" applyAlignment="1">
      <alignment vertical="center"/>
    </xf>
    <xf numFmtId="184" fontId="10" fillId="0" borderId="73" xfId="3" applyNumberFormat="1" applyFont="1" applyFill="1" applyBorder="1" applyAlignment="1">
      <alignment vertical="center"/>
    </xf>
    <xf numFmtId="184" fontId="10" fillId="0" borderId="105" xfId="0" applyNumberFormat="1" applyFont="1" applyFill="1" applyBorder="1" applyAlignment="1">
      <alignment vertical="center"/>
    </xf>
    <xf numFmtId="0" fontId="10" fillId="0" borderId="92" xfId="3" applyNumberFormat="1" applyFont="1" applyBorder="1" applyAlignment="1">
      <alignment vertical="center"/>
    </xf>
    <xf numFmtId="0" fontId="10" fillId="0" borderId="39" xfId="3" applyNumberFormat="1" applyFont="1" applyBorder="1" applyAlignment="1">
      <alignment vertical="center"/>
    </xf>
    <xf numFmtId="184" fontId="10" fillId="0" borderId="106" xfId="3" applyNumberFormat="1" applyFont="1" applyBorder="1" applyAlignment="1">
      <alignment vertical="center"/>
    </xf>
    <xf numFmtId="184" fontId="10" fillId="0" borderId="39" xfId="3" applyNumberFormat="1" applyFont="1" applyFill="1" applyBorder="1" applyAlignment="1">
      <alignment vertical="center"/>
    </xf>
    <xf numFmtId="184" fontId="10" fillId="0" borderId="93" xfId="3" applyNumberFormat="1" applyFont="1" applyFill="1" applyBorder="1" applyAlignment="1">
      <alignment vertical="center"/>
    </xf>
    <xf numFmtId="184" fontId="10" fillId="0" borderId="94" xfId="3" applyNumberFormat="1" applyFont="1" applyFill="1" applyBorder="1" applyAlignment="1">
      <alignment vertical="center"/>
    </xf>
    <xf numFmtId="184" fontId="10" fillId="0" borderId="51" xfId="0" applyNumberFormat="1" applyFont="1" applyFill="1" applyBorder="1" applyAlignment="1">
      <alignment vertical="center"/>
    </xf>
    <xf numFmtId="0" fontId="10" fillId="0" borderId="109" xfId="3" applyFont="1" applyBorder="1" applyAlignment="1">
      <alignment vertical="center"/>
    </xf>
    <xf numFmtId="0" fontId="10" fillId="0" borderId="110" xfId="3" applyFont="1" applyBorder="1" applyAlignment="1">
      <alignment vertical="center"/>
    </xf>
    <xf numFmtId="184" fontId="10" fillId="0" borderId="110" xfId="3" applyNumberFormat="1" applyFont="1" applyBorder="1" applyAlignment="1">
      <alignment vertical="center"/>
    </xf>
    <xf numFmtId="184" fontId="10" fillId="0" borderId="111" xfId="3" applyNumberFormat="1" applyFont="1" applyBorder="1" applyAlignment="1">
      <alignment vertical="center"/>
    </xf>
    <xf numFmtId="184" fontId="10" fillId="0" borderId="112" xfId="3" applyNumberFormat="1" applyFont="1" applyBorder="1" applyAlignment="1">
      <alignment vertical="center"/>
    </xf>
    <xf numFmtId="184" fontId="10" fillId="0" borderId="0" xfId="3" applyNumberFormat="1" applyFont="1" applyBorder="1" applyAlignment="1">
      <alignment vertical="center"/>
    </xf>
    <xf numFmtId="184" fontId="10" fillId="0" borderId="47" xfId="0" applyNumberFormat="1" applyFont="1" applyBorder="1" applyAlignment="1">
      <alignment vertical="center"/>
    </xf>
    <xf numFmtId="184" fontId="10" fillId="0" borderId="27" xfId="3" applyNumberFormat="1" applyFont="1" applyBorder="1" applyAlignment="1">
      <alignment vertical="center"/>
    </xf>
    <xf numFmtId="184" fontId="10" fillId="0" borderId="104" xfId="0" applyNumberFormat="1" applyFont="1" applyBorder="1" applyAlignment="1">
      <alignment vertical="center"/>
    </xf>
    <xf numFmtId="184" fontId="10" fillId="0" borderId="86" xfId="3" applyNumberFormat="1" applyFont="1" applyBorder="1" applyAlignment="1">
      <alignment vertical="center"/>
    </xf>
    <xf numFmtId="184" fontId="10" fillId="0" borderId="73" xfId="3" applyNumberFormat="1" applyFont="1" applyBorder="1" applyAlignment="1">
      <alignment vertical="center"/>
    </xf>
    <xf numFmtId="184" fontId="10" fillId="0" borderId="105" xfId="0" applyNumberFormat="1" applyFont="1" applyBorder="1" applyAlignment="1">
      <alignment vertical="center"/>
    </xf>
    <xf numFmtId="184" fontId="10" fillId="0" borderId="39" xfId="3" applyNumberFormat="1" applyFont="1" applyBorder="1" applyAlignment="1">
      <alignment vertical="center"/>
    </xf>
    <xf numFmtId="184" fontId="10" fillId="0" borderId="51" xfId="0" applyNumberFormat="1" applyFont="1" applyBorder="1" applyAlignment="1">
      <alignment vertical="center"/>
    </xf>
    <xf numFmtId="184" fontId="10" fillId="0" borderId="107" xfId="3" applyNumberFormat="1" applyFont="1" applyBorder="1" applyAlignment="1">
      <alignment vertical="center"/>
    </xf>
    <xf numFmtId="184" fontId="10" fillId="0" borderId="113" xfId="3" applyNumberFormat="1" applyFont="1" applyBorder="1" applyAlignment="1">
      <alignment vertical="center"/>
    </xf>
    <xf numFmtId="184" fontId="10" fillId="0" borderId="114" xfId="3" applyNumberFormat="1" applyFont="1" applyBorder="1" applyAlignment="1">
      <alignment vertical="center"/>
    </xf>
    <xf numFmtId="184" fontId="10" fillId="0" borderId="115" xfId="3" applyNumberFormat="1" applyFont="1" applyBorder="1" applyAlignment="1">
      <alignment vertical="center"/>
    </xf>
    <xf numFmtId="184" fontId="10" fillId="0" borderId="117" xfId="3" applyNumberFormat="1" applyFont="1" applyBorder="1" applyAlignment="1">
      <alignment vertical="center"/>
    </xf>
    <xf numFmtId="184" fontId="11" fillId="0" borderId="118" xfId="3" applyNumberFormat="1" applyFont="1" applyBorder="1" applyAlignment="1">
      <alignment vertical="center"/>
    </xf>
    <xf numFmtId="184" fontId="11" fillId="0" borderId="117" xfId="3" applyNumberFormat="1" applyFont="1" applyBorder="1" applyAlignment="1">
      <alignment vertical="center"/>
    </xf>
    <xf numFmtId="184" fontId="10" fillId="0" borderId="6" xfId="3" applyNumberFormat="1" applyFont="1" applyBorder="1" applyAlignment="1">
      <alignment vertical="center"/>
    </xf>
    <xf numFmtId="184" fontId="10" fillId="0" borderId="118" xfId="3" applyNumberFormat="1" applyFont="1" applyBorder="1" applyAlignment="1">
      <alignment vertical="center"/>
    </xf>
    <xf numFmtId="184" fontId="10" fillId="0" borderId="12" xfId="3" applyNumberFormat="1" applyFont="1" applyBorder="1" applyAlignment="1">
      <alignment vertical="center"/>
    </xf>
    <xf numFmtId="184" fontId="10" fillId="0" borderId="1" xfId="3" applyNumberFormat="1" applyFont="1" applyBorder="1" applyAlignment="1">
      <alignment vertical="center"/>
    </xf>
    <xf numFmtId="184" fontId="10" fillId="0" borderId="120" xfId="3" applyNumberFormat="1" applyFont="1" applyBorder="1" applyAlignment="1">
      <alignment vertical="center"/>
    </xf>
    <xf numFmtId="184" fontId="10" fillId="0" borderId="121" xfId="3" applyNumberFormat="1" applyFont="1" applyBorder="1" applyAlignment="1">
      <alignment vertical="center"/>
    </xf>
    <xf numFmtId="184" fontId="10" fillId="0" borderId="10" xfId="3" applyNumberFormat="1" applyFont="1" applyBorder="1" applyAlignment="1">
      <alignment vertical="center"/>
    </xf>
    <xf numFmtId="0" fontId="10" fillId="0" borderId="34" xfId="3" applyFont="1" applyBorder="1" applyAlignment="1">
      <alignment vertical="center"/>
    </xf>
    <xf numFmtId="0" fontId="10" fillId="0" borderId="0" xfId="3" applyFont="1" applyBorder="1" applyAlignment="1">
      <alignment vertical="center"/>
    </xf>
    <xf numFmtId="178" fontId="10" fillId="0" borderId="114" xfId="3" applyNumberFormat="1" applyFont="1" applyBorder="1" applyAlignment="1">
      <alignment vertical="center"/>
    </xf>
    <xf numFmtId="178" fontId="10" fillId="0" borderId="118" xfId="3" applyNumberFormat="1" applyFont="1" applyBorder="1" applyAlignment="1">
      <alignment vertical="center"/>
    </xf>
    <xf numFmtId="178" fontId="10" fillId="0" borderId="113" xfId="3" applyNumberFormat="1" applyFont="1" applyBorder="1" applyAlignment="1">
      <alignment vertical="center"/>
    </xf>
    <xf numFmtId="178" fontId="10" fillId="0" borderId="6" xfId="3" applyNumberFormat="1" applyFont="1" applyBorder="1" applyAlignment="1">
      <alignment vertical="center"/>
    </xf>
    <xf numFmtId="178" fontId="11" fillId="0" borderId="7" xfId="3" applyNumberFormat="1" applyFont="1" applyBorder="1" applyAlignment="1">
      <alignment vertical="center"/>
    </xf>
    <xf numFmtId="178" fontId="11" fillId="0" borderId="118" xfId="3" applyNumberFormat="1" applyFont="1" applyBorder="1" applyAlignment="1">
      <alignment vertical="center"/>
    </xf>
    <xf numFmtId="178" fontId="11" fillId="0" borderId="117" xfId="3" applyNumberFormat="1" applyFont="1" applyBorder="1" applyAlignment="1">
      <alignment vertical="center"/>
    </xf>
    <xf numFmtId="178" fontId="10" fillId="0" borderId="7" xfId="3" applyNumberFormat="1" applyFont="1" applyBorder="1" applyAlignment="1">
      <alignment vertical="center"/>
    </xf>
    <xf numFmtId="178" fontId="10" fillId="0" borderId="117" xfId="3" applyNumberFormat="1" applyFont="1" applyBorder="1" applyAlignment="1">
      <alignment vertical="center"/>
    </xf>
    <xf numFmtId="178" fontId="10" fillId="0" borderId="12" xfId="3" applyNumberFormat="1" applyFont="1" applyBorder="1" applyAlignment="1">
      <alignment vertical="center"/>
    </xf>
    <xf numFmtId="178" fontId="10" fillId="0" borderId="121" xfId="3" applyNumberFormat="1" applyFont="1" applyBorder="1" applyAlignment="1">
      <alignment vertical="center"/>
    </xf>
    <xf numFmtId="178" fontId="10" fillId="0" borderId="120" xfId="3" applyNumberFormat="1" applyFont="1" applyBorder="1" applyAlignment="1">
      <alignment vertical="center"/>
    </xf>
    <xf numFmtId="178" fontId="10" fillId="0" borderId="10" xfId="3" applyNumberFormat="1" applyFont="1" applyBorder="1" applyAlignment="1">
      <alignment vertical="center"/>
    </xf>
    <xf numFmtId="0" fontId="10" fillId="0" borderId="36" xfId="3" applyNumberFormat="1" applyFont="1" applyBorder="1" applyAlignment="1">
      <alignment vertical="center"/>
    </xf>
    <xf numFmtId="0" fontId="8" fillId="0" borderId="0" xfId="0" applyFont="1" applyAlignment="1">
      <alignment horizontal="right" vertical="center"/>
    </xf>
    <xf numFmtId="181" fontId="10" fillId="0" borderId="28" xfId="0" applyNumberFormat="1" applyFont="1" applyBorder="1">
      <alignment vertical="center"/>
    </xf>
    <xf numFmtId="181" fontId="10" fillId="0" borderId="29" xfId="0" applyNumberFormat="1" applyFont="1" applyBorder="1">
      <alignment vertical="center"/>
    </xf>
    <xf numFmtId="181" fontId="10" fillId="0" borderId="32" xfId="0" applyNumberFormat="1" applyFont="1" applyBorder="1">
      <alignment vertical="center"/>
    </xf>
    <xf numFmtId="181" fontId="11" fillId="0" borderId="0" xfId="0" applyNumberFormat="1" applyFont="1" applyBorder="1">
      <alignment vertical="center"/>
    </xf>
    <xf numFmtId="181" fontId="10" fillId="0" borderId="11" xfId="0" applyNumberFormat="1" applyFont="1" applyBorder="1">
      <alignment vertical="center"/>
    </xf>
    <xf numFmtId="0" fontId="21" fillId="0" borderId="0" xfId="3" applyNumberFormat="1" applyFont="1" applyBorder="1" applyAlignment="1">
      <alignment horizontal="center" vertical="center"/>
    </xf>
    <xf numFmtId="0" fontId="8" fillId="0" borderId="0" xfId="3" applyNumberFormat="1" applyFont="1" applyBorder="1" applyAlignment="1">
      <alignment horizontal="center" vertical="center"/>
    </xf>
    <xf numFmtId="0" fontId="10" fillId="0" borderId="25" xfId="3" applyNumberFormat="1" applyFont="1" applyBorder="1" applyAlignment="1">
      <alignment horizontal="right" vertical="top"/>
    </xf>
    <xf numFmtId="0" fontId="10" fillId="0" borderId="26" xfId="0" applyFont="1" applyBorder="1">
      <alignment vertical="center"/>
    </xf>
    <xf numFmtId="0" fontId="10" fillId="0" borderId="27" xfId="0" applyFont="1" applyBorder="1">
      <alignment vertical="center"/>
    </xf>
    <xf numFmtId="0" fontId="10" fillId="0" borderId="27" xfId="3" applyFont="1" applyBorder="1" applyAlignment="1">
      <alignment vertical="center"/>
    </xf>
    <xf numFmtId="0" fontId="10" fillId="0" borderId="75" xfId="3" applyFont="1" applyBorder="1" applyAlignment="1">
      <alignment vertical="center"/>
    </xf>
    <xf numFmtId="0" fontId="10" fillId="0" borderId="78" xfId="3" applyNumberFormat="1" applyFont="1" applyBorder="1" applyAlignment="1">
      <alignment horizontal="center" vertical="center"/>
    </xf>
    <xf numFmtId="0" fontId="10" fillId="0" borderId="79" xfId="3" applyNumberFormat="1" applyFont="1" applyBorder="1" applyAlignment="1">
      <alignment horizontal="center" vertical="center"/>
    </xf>
    <xf numFmtId="0" fontId="10" fillId="0" borderId="80" xfId="3" applyNumberFormat="1" applyFont="1" applyBorder="1" applyAlignment="1">
      <alignment horizontal="center" vertical="center"/>
    </xf>
    <xf numFmtId="0" fontId="10" fillId="0" borderId="66" xfId="3" applyFont="1" applyBorder="1" applyAlignment="1">
      <alignment vertical="center"/>
    </xf>
    <xf numFmtId="184" fontId="10" fillId="0" borderId="128" xfId="0" applyNumberFormat="1" applyFont="1" applyFill="1" applyBorder="1">
      <alignment vertical="center"/>
    </xf>
    <xf numFmtId="184" fontId="10" fillId="0" borderId="129" xfId="0" applyNumberFormat="1" applyFont="1" applyFill="1" applyBorder="1">
      <alignment vertical="center"/>
    </xf>
    <xf numFmtId="0" fontId="10" fillId="0" borderId="0" xfId="0" applyFont="1" applyBorder="1" applyAlignment="1">
      <alignment horizontal="center" vertical="center"/>
    </xf>
    <xf numFmtId="184" fontId="10" fillId="0" borderId="117" xfId="3" applyNumberFormat="1" applyFont="1" applyFill="1" applyBorder="1"/>
    <xf numFmtId="184" fontId="10" fillId="0" borderId="47" xfId="0" applyNumberFormat="1" applyFont="1" applyFill="1" applyBorder="1">
      <alignment vertical="center"/>
    </xf>
    <xf numFmtId="0" fontId="10" fillId="0" borderId="76" xfId="0" applyFont="1" applyBorder="1" applyAlignment="1">
      <alignment horizontal="center" vertical="center"/>
    </xf>
    <xf numFmtId="184" fontId="10" fillId="0" borderId="120" xfId="3" applyNumberFormat="1" applyFont="1" applyFill="1" applyBorder="1"/>
    <xf numFmtId="184" fontId="10" fillId="0" borderId="105" xfId="0" applyNumberFormat="1" applyFont="1" applyFill="1" applyBorder="1">
      <alignment vertical="center"/>
    </xf>
    <xf numFmtId="0" fontId="10" fillId="0" borderId="67" xfId="0" applyFont="1" applyBorder="1" applyAlignment="1">
      <alignment vertical="center"/>
    </xf>
    <xf numFmtId="0" fontId="10" fillId="0" borderId="34" xfId="0" applyFont="1" applyBorder="1" applyAlignment="1">
      <alignment horizontal="center" vertical="center"/>
    </xf>
    <xf numFmtId="184" fontId="10" fillId="0" borderId="87" xfId="3" applyNumberFormat="1" applyFont="1" applyFill="1" applyBorder="1" applyAlignment="1">
      <alignment horizontal="right" vertical="center"/>
    </xf>
    <xf numFmtId="184" fontId="10" fillId="0" borderId="87" xfId="3" quotePrefix="1" applyNumberFormat="1" applyFont="1" applyFill="1" applyBorder="1" applyAlignment="1">
      <alignment horizontal="right" vertical="center"/>
    </xf>
    <xf numFmtId="184" fontId="10" fillId="0" borderId="130" xfId="3" applyNumberFormat="1" applyFont="1" applyFill="1" applyBorder="1"/>
    <xf numFmtId="184" fontId="10" fillId="0" borderId="104" xfId="0" quotePrefix="1" applyNumberFormat="1" applyFont="1" applyFill="1" applyBorder="1" applyAlignment="1">
      <alignment horizontal="right" vertical="center"/>
    </xf>
    <xf numFmtId="0" fontId="10" fillId="0" borderId="92" xfId="0" applyFont="1" applyBorder="1" applyAlignment="1">
      <alignment horizontal="center" vertical="center"/>
    </xf>
    <xf numFmtId="0" fontId="10" fillId="0" borderId="91" xfId="3" applyNumberFormat="1" applyFont="1" applyBorder="1" applyAlignment="1">
      <alignment vertical="center"/>
    </xf>
    <xf numFmtId="184" fontId="10" fillId="0" borderId="92" xfId="3" applyNumberFormat="1" applyFont="1" applyFill="1" applyBorder="1" applyAlignment="1">
      <alignment vertical="center"/>
    </xf>
    <xf numFmtId="184" fontId="10" fillId="0" borderId="132" xfId="3" applyNumberFormat="1" applyFont="1" applyFill="1" applyBorder="1" applyAlignment="1">
      <alignment vertical="center"/>
    </xf>
    <xf numFmtId="184" fontId="10" fillId="0" borderId="123" xfId="3" applyNumberFormat="1" applyFont="1" applyFill="1" applyBorder="1"/>
    <xf numFmtId="184" fontId="10" fillId="0" borderId="51" xfId="0" applyNumberFormat="1" applyFont="1" applyFill="1" applyBorder="1">
      <alignment vertical="center"/>
    </xf>
    <xf numFmtId="0" fontId="10" fillId="0" borderId="110" xfId="0" applyFont="1" applyBorder="1" applyAlignment="1">
      <alignment vertical="center"/>
    </xf>
    <xf numFmtId="0" fontId="10" fillId="0" borderId="108" xfId="3" applyFont="1" applyBorder="1" applyAlignment="1">
      <alignment vertical="center"/>
    </xf>
    <xf numFmtId="184" fontId="10" fillId="0" borderId="109" xfId="3" applyNumberFormat="1" applyFont="1" applyBorder="1" applyAlignment="1">
      <alignment vertical="center"/>
    </xf>
    <xf numFmtId="184" fontId="10" fillId="0" borderId="134" xfId="3" applyNumberFormat="1" applyFont="1" applyBorder="1" applyAlignment="1">
      <alignment vertical="center"/>
    </xf>
    <xf numFmtId="184" fontId="10" fillId="0" borderId="135" xfId="3" applyNumberFormat="1" applyFont="1" applyBorder="1" applyAlignment="1">
      <alignment vertical="center"/>
    </xf>
    <xf numFmtId="184" fontId="10" fillId="0" borderId="113" xfId="0" applyNumberFormat="1" applyFont="1" applyBorder="1">
      <alignment vertical="center"/>
    </xf>
    <xf numFmtId="184" fontId="10" fillId="0" borderId="136" xfId="0" applyNumberFormat="1" applyFont="1" applyBorder="1">
      <alignment vertical="center"/>
    </xf>
    <xf numFmtId="184" fontId="10" fillId="0" borderId="34" xfId="3" applyNumberFormat="1" applyFont="1" applyBorder="1" applyAlignment="1">
      <alignment vertical="center"/>
    </xf>
    <xf numFmtId="184" fontId="10" fillId="0" borderId="35" xfId="3" applyNumberFormat="1" applyFont="1" applyBorder="1" applyAlignment="1">
      <alignment vertical="center"/>
    </xf>
    <xf numFmtId="184" fontId="10" fillId="0" borderId="117" xfId="3" applyNumberFormat="1" applyFont="1" applyBorder="1"/>
    <xf numFmtId="184" fontId="10" fillId="0" borderId="47" xfId="0" applyNumberFormat="1" applyFont="1" applyBorder="1">
      <alignment vertical="center"/>
    </xf>
    <xf numFmtId="184" fontId="10" fillId="0" borderId="76" xfId="3" applyNumberFormat="1" applyFont="1" applyBorder="1" applyAlignment="1">
      <alignment vertical="center"/>
    </xf>
    <xf numFmtId="184" fontId="10" fillId="0" borderId="78" xfId="3" applyNumberFormat="1" applyFont="1" applyBorder="1" applyAlignment="1">
      <alignment vertical="center"/>
    </xf>
    <xf numFmtId="184" fontId="10" fillId="0" borderId="87" xfId="3" applyNumberFormat="1" applyFont="1" applyBorder="1" applyAlignment="1">
      <alignment vertical="center"/>
    </xf>
    <xf numFmtId="184" fontId="10" fillId="0" borderId="120" xfId="3" applyNumberFormat="1" applyFont="1" applyBorder="1"/>
    <xf numFmtId="184" fontId="10" fillId="0" borderId="105" xfId="0" applyNumberFormat="1" applyFont="1" applyBorder="1">
      <alignment vertical="center"/>
    </xf>
    <xf numFmtId="184" fontId="10" fillId="0" borderId="30" xfId="3" applyNumberFormat="1" applyFont="1" applyBorder="1" applyAlignment="1">
      <alignment vertical="center"/>
    </xf>
    <xf numFmtId="184" fontId="10" fillId="0" borderId="31" xfId="3" applyNumberFormat="1" applyFont="1" applyBorder="1" applyAlignment="1">
      <alignment vertical="center"/>
    </xf>
    <xf numFmtId="184" fontId="10" fillId="0" borderId="85" xfId="3" applyNumberFormat="1" applyFont="1" applyBorder="1" applyAlignment="1">
      <alignment vertical="center"/>
    </xf>
    <xf numFmtId="184" fontId="10" fillId="0" borderId="87" xfId="3" applyNumberFormat="1" applyFont="1" applyBorder="1" applyAlignment="1">
      <alignment horizontal="right" vertical="center"/>
    </xf>
    <xf numFmtId="184" fontId="10" fillId="0" borderId="130" xfId="3" applyNumberFormat="1" applyFont="1" applyBorder="1"/>
    <xf numFmtId="184" fontId="10" fillId="0" borderId="104" xfId="0" applyNumberFormat="1" applyFont="1" applyBorder="1">
      <alignment vertical="center"/>
    </xf>
    <xf numFmtId="184" fontId="10" fillId="0" borderId="92" xfId="3" applyNumberFormat="1" applyFont="1" applyBorder="1" applyAlignment="1">
      <alignment vertical="center"/>
    </xf>
    <xf numFmtId="184" fontId="10" fillId="0" borderId="132" xfId="3" applyNumberFormat="1" applyFont="1" applyBorder="1" applyAlignment="1">
      <alignment vertical="center"/>
    </xf>
    <xf numFmtId="184" fontId="10" fillId="0" borderId="94" xfId="3" applyNumberFormat="1" applyFont="1" applyBorder="1" applyAlignment="1">
      <alignment vertical="center"/>
    </xf>
    <xf numFmtId="184" fontId="10" fillId="0" borderId="123" xfId="3" applyNumberFormat="1" applyFont="1" applyBorder="1"/>
    <xf numFmtId="184" fontId="10" fillId="0" borderId="51" xfId="0" applyNumberFormat="1" applyFont="1" applyBorder="1">
      <alignment vertical="center"/>
    </xf>
    <xf numFmtId="184" fontId="10" fillId="0" borderId="9" xfId="3" applyNumberFormat="1" applyFont="1" applyFill="1" applyBorder="1" applyAlignment="1">
      <alignment vertical="center"/>
    </xf>
    <xf numFmtId="184" fontId="10" fillId="0" borderId="33" xfId="3" applyNumberFormat="1" applyFont="1" applyFill="1" applyBorder="1" applyAlignment="1">
      <alignment vertical="center"/>
    </xf>
    <xf numFmtId="184" fontId="10" fillId="0" borderId="117" xfId="3" applyNumberFormat="1" applyFont="1" applyFill="1" applyBorder="1" applyAlignment="1">
      <alignment vertical="center"/>
    </xf>
    <xf numFmtId="184" fontId="10" fillId="0" borderId="6" xfId="3" applyNumberFormat="1" applyFont="1" applyFill="1" applyBorder="1" applyAlignment="1">
      <alignment vertical="center"/>
    </xf>
    <xf numFmtId="184" fontId="10" fillId="0" borderId="11" xfId="3" applyNumberFormat="1" applyFont="1" applyFill="1" applyBorder="1" applyAlignment="1">
      <alignment vertical="center"/>
    </xf>
    <xf numFmtId="184" fontId="10" fillId="0" borderId="38" xfId="3" applyNumberFormat="1" applyFont="1" applyFill="1" applyBorder="1" applyAlignment="1">
      <alignment vertical="center"/>
    </xf>
    <xf numFmtId="184" fontId="10" fillId="0" borderId="120" xfId="3" applyNumberFormat="1" applyFont="1" applyFill="1" applyBorder="1" applyAlignment="1">
      <alignment vertical="center"/>
    </xf>
    <xf numFmtId="184" fontId="10" fillId="0" borderId="10" xfId="3" applyNumberFormat="1" applyFont="1" applyFill="1" applyBorder="1" applyAlignment="1">
      <alignment vertical="center"/>
    </xf>
    <xf numFmtId="184" fontId="10" fillId="0" borderId="120" xfId="3" quotePrefix="1" applyNumberFormat="1" applyFont="1" applyFill="1" applyBorder="1" applyAlignment="1">
      <alignment horizontal="right" vertical="center"/>
    </xf>
    <xf numFmtId="0" fontId="10" fillId="0" borderId="138" xfId="0" applyFont="1" applyBorder="1" applyAlignment="1">
      <alignment horizontal="center" vertical="center"/>
    </xf>
    <xf numFmtId="0" fontId="10" fillId="0" borderId="18" xfId="3" applyNumberFormat="1" applyFont="1" applyBorder="1" applyAlignment="1">
      <alignment vertical="center"/>
    </xf>
    <xf numFmtId="184" fontId="10" fillId="0" borderId="16" xfId="3" applyNumberFormat="1" applyFont="1" applyFill="1" applyBorder="1" applyAlignment="1">
      <alignment vertical="center"/>
    </xf>
    <xf numFmtId="184" fontId="10" fillId="0" borderId="139" xfId="3" applyNumberFormat="1" applyFont="1" applyFill="1" applyBorder="1" applyAlignment="1">
      <alignment vertical="center"/>
    </xf>
    <xf numFmtId="184" fontId="10" fillId="0" borderId="140" xfId="3" applyNumberFormat="1" applyFont="1" applyFill="1" applyBorder="1" applyAlignment="1">
      <alignment vertical="center"/>
    </xf>
    <xf numFmtId="184" fontId="10" fillId="0" borderId="19" xfId="3" applyNumberFormat="1" applyFont="1" applyFill="1" applyBorder="1" applyAlignment="1">
      <alignment vertical="center"/>
    </xf>
    <xf numFmtId="0" fontId="10" fillId="0" borderId="142" xfId="0" applyFont="1" applyBorder="1" applyAlignment="1">
      <alignment vertical="center"/>
    </xf>
    <xf numFmtId="0" fontId="10" fillId="0" borderId="142" xfId="3" applyFont="1" applyBorder="1" applyAlignment="1">
      <alignment vertical="center"/>
    </xf>
    <xf numFmtId="0" fontId="10" fillId="0" borderId="143" xfId="3" applyFont="1" applyBorder="1" applyAlignment="1">
      <alignment vertical="center"/>
    </xf>
    <xf numFmtId="178" fontId="10" fillId="0" borderId="141" xfId="3" applyNumberFormat="1" applyFont="1" applyFill="1" applyBorder="1" applyAlignment="1">
      <alignment vertical="center"/>
    </xf>
    <xf numFmtId="178" fontId="10" fillId="0" borderId="144" xfId="3" applyNumberFormat="1" applyFont="1" applyFill="1" applyBorder="1" applyAlignment="1">
      <alignment vertical="center"/>
    </xf>
    <xf numFmtId="178" fontId="10" fillId="0" borderId="145" xfId="3" applyNumberFormat="1" applyFont="1" applyFill="1" applyBorder="1" applyAlignment="1">
      <alignment vertical="center"/>
    </xf>
    <xf numFmtId="178" fontId="10" fillId="0" borderId="146" xfId="3" applyNumberFormat="1" applyFont="1" applyFill="1" applyBorder="1" applyAlignment="1">
      <alignment vertical="center"/>
    </xf>
    <xf numFmtId="178" fontId="10" fillId="0" borderId="71" xfId="3" applyNumberFormat="1" applyFont="1" applyFill="1" applyBorder="1" applyAlignment="1">
      <alignment vertical="center"/>
    </xf>
    <xf numFmtId="178" fontId="11" fillId="0" borderId="147" xfId="3" applyNumberFormat="1" applyFont="1" applyFill="1" applyBorder="1" applyAlignment="1">
      <alignment vertical="center"/>
    </xf>
    <xf numFmtId="178" fontId="10" fillId="0" borderId="118" xfId="3" applyNumberFormat="1" applyFont="1" applyFill="1" applyBorder="1" applyAlignment="1">
      <alignment vertical="center"/>
    </xf>
    <xf numFmtId="178" fontId="10" fillId="0" borderId="6" xfId="3" applyNumberFormat="1" applyFont="1" applyFill="1" applyBorder="1" applyAlignment="1">
      <alignment vertical="center"/>
    </xf>
    <xf numFmtId="178" fontId="10" fillId="0" borderId="147" xfId="3" applyNumberFormat="1" applyFont="1" applyFill="1" applyBorder="1" applyAlignment="1">
      <alignment vertical="center"/>
    </xf>
    <xf numFmtId="178" fontId="10" fillId="0" borderId="82" xfId="3" applyNumberFormat="1" applyFont="1" applyFill="1" applyBorder="1" applyAlignment="1">
      <alignment vertical="center"/>
    </xf>
    <xf numFmtId="178" fontId="10" fillId="0" borderId="148" xfId="3" applyNumberFormat="1" applyFont="1" applyFill="1" applyBorder="1" applyAlignment="1">
      <alignment vertical="center"/>
    </xf>
    <xf numFmtId="178" fontId="10" fillId="0" borderId="149" xfId="3" applyNumberFormat="1" applyFont="1" applyFill="1" applyBorder="1" applyAlignment="1">
      <alignment vertical="center"/>
    </xf>
    <xf numFmtId="178" fontId="10" fillId="0" borderId="32" xfId="3" applyNumberFormat="1" applyFont="1" applyFill="1" applyBorder="1" applyAlignment="1">
      <alignment vertical="center"/>
    </xf>
    <xf numFmtId="178" fontId="10" fillId="0" borderId="150" xfId="3" applyNumberFormat="1" applyFont="1" applyFill="1" applyBorder="1" applyAlignment="1">
      <alignment vertical="center"/>
    </xf>
    <xf numFmtId="178" fontId="10" fillId="0" borderId="121" xfId="3" applyNumberFormat="1" applyFont="1" applyFill="1" applyBorder="1" applyAlignment="1">
      <alignment vertical="center"/>
    </xf>
    <xf numFmtId="178" fontId="10" fillId="0" borderId="121" xfId="3" applyNumberFormat="1" applyFont="1" applyFill="1" applyBorder="1" applyAlignment="1">
      <alignment horizontal="right" vertical="center"/>
    </xf>
    <xf numFmtId="178" fontId="10" fillId="0" borderId="10" xfId="0" applyNumberFormat="1" applyFont="1" applyFill="1" applyBorder="1" applyAlignment="1">
      <alignment horizontal="right" vertical="center"/>
    </xf>
    <xf numFmtId="178" fontId="10" fillId="0" borderId="131" xfId="3" applyNumberFormat="1" applyFont="1" applyFill="1" applyBorder="1" applyAlignment="1">
      <alignment vertical="center"/>
    </xf>
    <xf numFmtId="178" fontId="10" fillId="0" borderId="151" xfId="3" applyNumberFormat="1" applyFont="1" applyFill="1" applyBorder="1" applyAlignment="1">
      <alignment vertical="center"/>
    </xf>
    <xf numFmtId="178" fontId="10" fillId="0" borderId="124" xfId="3" applyNumberFormat="1" applyFont="1" applyFill="1" applyBorder="1" applyAlignment="1">
      <alignment vertical="center"/>
    </xf>
    <xf numFmtId="178" fontId="10" fillId="0" borderId="125" xfId="3" applyNumberFormat="1" applyFont="1" applyFill="1" applyBorder="1" applyAlignment="1">
      <alignment vertical="center"/>
    </xf>
    <xf numFmtId="178" fontId="10" fillId="0" borderId="109" xfId="3" applyNumberFormat="1" applyFont="1" applyBorder="1" applyAlignment="1">
      <alignment vertical="center"/>
    </xf>
    <xf numFmtId="178" fontId="10" fillId="0" borderId="152" xfId="3" applyNumberFormat="1" applyFont="1" applyBorder="1" applyAlignment="1">
      <alignment vertical="center"/>
    </xf>
    <xf numFmtId="178" fontId="10" fillId="0" borderId="136" xfId="3" applyNumberFormat="1" applyFont="1" applyBorder="1" applyAlignment="1">
      <alignment vertical="center"/>
    </xf>
    <xf numFmtId="178" fontId="10" fillId="0" borderId="34" xfId="3" applyNumberFormat="1" applyFont="1" applyBorder="1" applyAlignment="1">
      <alignment vertical="center"/>
    </xf>
    <xf numFmtId="178" fontId="10" fillId="0" borderId="147" xfId="3" applyNumberFormat="1" applyFont="1" applyBorder="1" applyAlignment="1">
      <alignment vertical="center"/>
    </xf>
    <xf numFmtId="178" fontId="10" fillId="0" borderId="47" xfId="3" applyNumberFormat="1" applyFont="1" applyBorder="1" applyAlignment="1">
      <alignment vertical="center"/>
    </xf>
    <xf numFmtId="178" fontId="10" fillId="0" borderId="82" xfId="3" applyNumberFormat="1" applyFont="1" applyBorder="1" applyAlignment="1">
      <alignment vertical="center"/>
    </xf>
    <xf numFmtId="178" fontId="10" fillId="0" borderId="105" xfId="3" applyNumberFormat="1" applyFont="1" applyBorder="1" applyAlignment="1">
      <alignment vertical="center"/>
    </xf>
    <xf numFmtId="178" fontId="10" fillId="0" borderId="148" xfId="3" applyNumberFormat="1" applyFont="1" applyBorder="1" applyAlignment="1">
      <alignment vertical="center"/>
    </xf>
    <xf numFmtId="178" fontId="10" fillId="0" borderId="149" xfId="3" applyNumberFormat="1" applyFont="1" applyBorder="1" applyAlignment="1">
      <alignment vertical="center"/>
    </xf>
    <xf numFmtId="178" fontId="10" fillId="0" borderId="128" xfId="3" applyNumberFormat="1" applyFont="1" applyBorder="1" applyAlignment="1">
      <alignment vertical="center"/>
    </xf>
    <xf numFmtId="178" fontId="10" fillId="0" borderId="129" xfId="3" applyNumberFormat="1" applyFont="1" applyBorder="1" applyAlignment="1">
      <alignment vertical="center"/>
    </xf>
    <xf numFmtId="178" fontId="10" fillId="0" borderId="36" xfId="3" applyNumberFormat="1" applyFont="1" applyBorder="1" applyAlignment="1">
      <alignment vertical="center"/>
    </xf>
    <xf numFmtId="178" fontId="10" fillId="0" borderId="150" xfId="3" applyNumberFormat="1" applyFont="1" applyBorder="1" applyAlignment="1">
      <alignment vertical="center"/>
    </xf>
    <xf numFmtId="178" fontId="10" fillId="0" borderId="121" xfId="3" applyNumberFormat="1" applyFont="1" applyBorder="1" applyAlignment="1">
      <alignment horizontal="right" vertical="center"/>
    </xf>
    <xf numFmtId="178" fontId="10" fillId="0" borderId="120" xfId="3" applyNumberFormat="1" applyFont="1" applyFill="1" applyBorder="1" applyAlignment="1">
      <alignment horizontal="right" vertical="center"/>
    </xf>
    <xf numFmtId="178" fontId="10" fillId="0" borderId="127" xfId="3" applyNumberFormat="1" applyFont="1" applyBorder="1" applyAlignment="1">
      <alignment vertical="center"/>
    </xf>
    <xf numFmtId="178" fontId="10" fillId="0" borderId="153" xfId="3" applyNumberFormat="1" applyFont="1" applyBorder="1" applyAlignment="1">
      <alignment vertical="center"/>
    </xf>
    <xf numFmtId="178" fontId="10" fillId="0" borderId="154" xfId="3" applyNumberFormat="1" applyFont="1" applyBorder="1" applyAlignment="1">
      <alignment vertical="center"/>
    </xf>
    <xf numFmtId="178" fontId="10" fillId="0" borderId="155" xfId="3" applyNumberFormat="1" applyFont="1" applyBorder="1" applyAlignment="1">
      <alignment vertical="center"/>
    </xf>
    <xf numFmtId="178" fontId="10" fillId="0" borderId="71" xfId="3" applyNumberFormat="1" applyFont="1" applyBorder="1" applyAlignment="1">
      <alignment vertical="center"/>
    </xf>
    <xf numFmtId="178" fontId="10" fillId="0" borderId="131" xfId="3" applyNumberFormat="1" applyFont="1" applyBorder="1" applyAlignment="1">
      <alignment vertical="center"/>
    </xf>
    <xf numFmtId="178" fontId="10" fillId="0" borderId="151" xfId="3" applyNumberFormat="1" applyFont="1" applyBorder="1" applyAlignment="1">
      <alignment vertical="center"/>
    </xf>
    <xf numFmtId="178" fontId="10" fillId="0" borderId="123" xfId="3" applyNumberFormat="1" applyFont="1" applyBorder="1" applyAlignment="1">
      <alignment vertical="center"/>
    </xf>
    <xf numFmtId="178" fontId="10" fillId="0" borderId="51" xfId="3" applyNumberFormat="1" applyFont="1" applyBorder="1" applyAlignment="1">
      <alignment vertical="center"/>
    </xf>
    <xf numFmtId="0" fontId="10" fillId="0" borderId="70" xfId="3" applyFont="1" applyBorder="1" applyAlignment="1">
      <alignment vertical="center"/>
    </xf>
    <xf numFmtId="181" fontId="10" fillId="0" borderId="34" xfId="3" applyNumberFormat="1" applyFont="1" applyFill="1" applyBorder="1" applyAlignment="1">
      <alignment vertical="center"/>
    </xf>
    <xf numFmtId="181" fontId="10" fillId="0" borderId="147" xfId="3" applyNumberFormat="1" applyFont="1" applyFill="1" applyBorder="1" applyAlignment="1">
      <alignment vertical="center"/>
    </xf>
    <xf numFmtId="181" fontId="10" fillId="0" borderId="117" xfId="3" applyNumberFormat="1" applyFont="1" applyFill="1" applyBorder="1" applyAlignment="1">
      <alignment vertical="center"/>
    </xf>
    <xf numFmtId="181" fontId="10" fillId="0" borderId="118" xfId="3" applyNumberFormat="1" applyFont="1" applyFill="1" applyBorder="1" applyAlignment="1">
      <alignment vertical="center"/>
    </xf>
    <xf numFmtId="181" fontId="10" fillId="0" borderId="47" xfId="3" applyNumberFormat="1" applyFont="1" applyFill="1" applyBorder="1" applyAlignment="1">
      <alignment vertical="center"/>
    </xf>
    <xf numFmtId="181" fontId="11" fillId="0" borderId="147" xfId="3" applyNumberFormat="1" applyFont="1" applyFill="1" applyBorder="1" applyAlignment="1">
      <alignment vertical="center"/>
    </xf>
    <xf numFmtId="181" fontId="10" fillId="0" borderId="6" xfId="3" applyNumberFormat="1" applyFont="1" applyFill="1" applyBorder="1" applyAlignment="1">
      <alignment vertical="center"/>
    </xf>
    <xf numFmtId="181" fontId="10" fillId="0" borderId="36" xfId="3" applyNumberFormat="1" applyFont="1" applyFill="1" applyBorder="1" applyAlignment="1">
      <alignment vertical="center"/>
    </xf>
    <xf numFmtId="181" fontId="10" fillId="0" borderId="150" xfId="3" applyNumberFormat="1" applyFont="1" applyFill="1" applyBorder="1" applyAlignment="1">
      <alignment vertical="center"/>
    </xf>
    <xf numFmtId="181" fontId="10" fillId="0" borderId="120" xfId="3" applyNumberFormat="1" applyFont="1" applyFill="1" applyBorder="1" applyAlignment="1">
      <alignment vertical="center"/>
    </xf>
    <xf numFmtId="181" fontId="10" fillId="0" borderId="10" xfId="3" applyNumberFormat="1" applyFont="1" applyFill="1" applyBorder="1" applyAlignment="1">
      <alignment vertical="center"/>
    </xf>
    <xf numFmtId="181" fontId="10" fillId="0" borderId="120" xfId="3" applyNumberFormat="1" applyFont="1" applyFill="1" applyBorder="1" applyAlignment="1">
      <alignment horizontal="right" vertical="center"/>
    </xf>
    <xf numFmtId="0" fontId="10" fillId="0" borderId="36"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Border="1" applyAlignment="1">
      <alignment horizontal="center" vertical="center" textRotation="255"/>
    </xf>
    <xf numFmtId="0" fontId="8" fillId="0" borderId="0" xfId="0" applyFont="1" applyBorder="1" applyAlignment="1">
      <alignment horizontal="center" vertical="center"/>
    </xf>
    <xf numFmtId="0" fontId="8" fillId="0" borderId="0" xfId="3" applyNumberFormat="1" applyFont="1" applyBorder="1" applyAlignment="1">
      <alignment vertical="center"/>
    </xf>
    <xf numFmtId="178" fontId="8" fillId="0" borderId="0" xfId="3" applyNumberFormat="1" applyFont="1" applyBorder="1" applyAlignment="1">
      <alignment vertical="center"/>
    </xf>
    <xf numFmtId="178" fontId="10" fillId="0" borderId="0" xfId="3" applyNumberFormat="1" applyFont="1" applyBorder="1" applyAlignment="1">
      <alignment vertical="center"/>
    </xf>
    <xf numFmtId="0" fontId="8" fillId="0" borderId="0" xfId="0" applyFont="1" applyBorder="1" applyAlignment="1">
      <alignment vertical="center"/>
    </xf>
    <xf numFmtId="0" fontId="10" fillId="0" borderId="0" xfId="0" applyFont="1" applyBorder="1" applyAlignment="1">
      <alignment horizontal="center" vertical="center" textRotation="255"/>
    </xf>
    <xf numFmtId="0" fontId="10" fillId="0" borderId="58" xfId="0" applyFont="1" applyBorder="1">
      <alignment vertical="center"/>
    </xf>
    <xf numFmtId="0" fontId="10" fillId="0" borderId="110" xfId="3" applyNumberFormat="1" applyFont="1" applyBorder="1" applyAlignment="1">
      <alignment vertical="center"/>
    </xf>
    <xf numFmtId="0" fontId="10" fillId="0" borderId="108" xfId="3" applyNumberFormat="1" applyFont="1" applyBorder="1" applyAlignment="1">
      <alignment horizontal="right" vertical="top"/>
    </xf>
    <xf numFmtId="0" fontId="10" fillId="0" borderId="157" xfId="3" applyNumberFormat="1" applyFont="1" applyBorder="1" applyAlignment="1">
      <alignment horizontal="center" vertical="center"/>
    </xf>
    <xf numFmtId="0" fontId="10" fillId="0" borderId="158" xfId="3" applyNumberFormat="1" applyFont="1" applyBorder="1" applyAlignment="1">
      <alignment horizontal="center" vertical="center"/>
    </xf>
    <xf numFmtId="0" fontId="10" fillId="0" borderId="159" xfId="3" applyNumberFormat="1" applyFont="1" applyBorder="1" applyAlignment="1">
      <alignment horizontal="center" vertical="center"/>
    </xf>
    <xf numFmtId="0" fontId="10" fillId="0" borderId="15" xfId="0" applyFont="1" applyBorder="1" applyAlignment="1">
      <alignment vertical="center"/>
    </xf>
    <xf numFmtId="0" fontId="10" fillId="0" borderId="15" xfId="3" applyFont="1" applyBorder="1" applyAlignment="1">
      <alignment vertical="center"/>
    </xf>
    <xf numFmtId="0" fontId="10" fillId="0" borderId="25" xfId="3" applyFont="1" applyBorder="1" applyAlignment="1">
      <alignment vertical="center"/>
    </xf>
    <xf numFmtId="180" fontId="10" fillId="0" borderId="127" xfId="3" applyNumberFormat="1" applyFont="1" applyFill="1" applyBorder="1" applyAlignment="1">
      <alignment vertical="center"/>
    </xf>
    <xf numFmtId="180" fontId="10" fillId="0" borderId="161" xfId="3" applyNumberFormat="1" applyFont="1" applyFill="1" applyBorder="1" applyAlignment="1">
      <alignment vertical="center"/>
    </xf>
    <xf numFmtId="180" fontId="10" fillId="0" borderId="162" xfId="3" applyNumberFormat="1" applyFont="1" applyFill="1" applyBorder="1" applyAlignment="1">
      <alignment vertical="center"/>
    </xf>
    <xf numFmtId="180" fontId="10" fillId="0" borderId="163" xfId="3" applyNumberFormat="1" applyFont="1" applyFill="1" applyBorder="1" applyAlignment="1">
      <alignment vertical="center"/>
    </xf>
    <xf numFmtId="180" fontId="10" fillId="0" borderId="154" xfId="0" applyNumberFormat="1" applyFont="1" applyFill="1" applyBorder="1">
      <alignment vertical="center"/>
    </xf>
    <xf numFmtId="180" fontId="10" fillId="0" borderId="164" xfId="0" applyNumberFormat="1" applyFont="1" applyFill="1" applyBorder="1">
      <alignment vertical="center"/>
    </xf>
    <xf numFmtId="180" fontId="10" fillId="0" borderId="34" xfId="3" applyNumberFormat="1" applyFont="1" applyFill="1" applyBorder="1" applyAlignment="1">
      <alignment vertical="center"/>
    </xf>
    <xf numFmtId="180" fontId="10" fillId="0" borderId="35" xfId="3" applyNumberFormat="1" applyFont="1" applyFill="1" applyBorder="1" applyAlignment="1">
      <alignment vertical="center"/>
    </xf>
    <xf numFmtId="180" fontId="10" fillId="0" borderId="86" xfId="3" applyNumberFormat="1" applyFont="1" applyFill="1" applyBorder="1" applyAlignment="1">
      <alignment vertical="center"/>
    </xf>
    <xf numFmtId="180" fontId="10" fillId="0" borderId="72" xfId="3" applyNumberFormat="1" applyFont="1" applyFill="1" applyBorder="1" applyAlignment="1">
      <alignment vertical="center"/>
    </xf>
    <xf numFmtId="180" fontId="10" fillId="0" borderId="117" xfId="3" applyNumberFormat="1" applyFont="1" applyFill="1" applyBorder="1"/>
    <xf numFmtId="180" fontId="10" fillId="0" borderId="48" xfId="0" applyNumberFormat="1" applyFont="1" applyFill="1" applyBorder="1">
      <alignment vertical="center"/>
    </xf>
    <xf numFmtId="180" fontId="10" fillId="0" borderId="76" xfId="3" applyNumberFormat="1" applyFont="1" applyFill="1" applyBorder="1" applyAlignment="1">
      <alignment vertical="center"/>
    </xf>
    <xf numFmtId="180" fontId="10" fillId="0" borderId="78" xfId="3" applyNumberFormat="1" applyFont="1" applyFill="1" applyBorder="1" applyAlignment="1">
      <alignment vertical="center"/>
    </xf>
    <xf numFmtId="180" fontId="10" fillId="0" borderId="87" xfId="3" applyNumberFormat="1" applyFont="1" applyFill="1" applyBorder="1" applyAlignment="1">
      <alignment vertical="center"/>
    </xf>
    <xf numFmtId="180" fontId="10" fillId="0" borderId="79" xfId="3" applyNumberFormat="1" applyFont="1" applyFill="1" applyBorder="1" applyAlignment="1">
      <alignment vertical="center"/>
    </xf>
    <xf numFmtId="180" fontId="10" fillId="0" borderId="120" xfId="3" applyNumberFormat="1" applyFont="1" applyFill="1" applyBorder="1"/>
    <xf numFmtId="180" fontId="10" fillId="0" borderId="89" xfId="0" applyNumberFormat="1" applyFont="1" applyFill="1" applyBorder="1">
      <alignment vertical="center"/>
    </xf>
    <xf numFmtId="0" fontId="10" fillId="0" borderId="30" xfId="0" applyFont="1" applyBorder="1" applyAlignment="1">
      <alignment vertical="center"/>
    </xf>
    <xf numFmtId="180" fontId="10" fillId="0" borderId="30" xfId="3" applyNumberFormat="1" applyFont="1" applyFill="1" applyBorder="1" applyAlignment="1">
      <alignment vertical="center"/>
    </xf>
    <xf numFmtId="180" fontId="10" fillId="0" borderId="31" xfId="3" applyNumberFormat="1" applyFont="1" applyFill="1" applyBorder="1" applyAlignment="1">
      <alignment vertical="center"/>
    </xf>
    <xf numFmtId="180" fontId="10" fillId="0" borderId="85" xfId="3" applyNumberFormat="1" applyFont="1" applyFill="1" applyBorder="1" applyAlignment="1">
      <alignment vertical="center"/>
    </xf>
    <xf numFmtId="180" fontId="10" fillId="0" borderId="68" xfId="3" applyNumberFormat="1" applyFont="1" applyFill="1" applyBorder="1" applyAlignment="1">
      <alignment vertical="center"/>
    </xf>
    <xf numFmtId="180" fontId="10" fillId="0" borderId="87" xfId="3" applyNumberFormat="1" applyFont="1" applyFill="1" applyBorder="1" applyAlignment="1">
      <alignment horizontal="right" vertical="center"/>
    </xf>
    <xf numFmtId="180" fontId="10" fillId="0" borderId="79" xfId="3" applyNumberFormat="1" applyFont="1" applyFill="1" applyBorder="1" applyAlignment="1">
      <alignment horizontal="right" vertical="center"/>
    </xf>
    <xf numFmtId="180" fontId="10" fillId="0" borderId="130" xfId="3" applyNumberFormat="1" applyFont="1" applyFill="1" applyBorder="1"/>
    <xf numFmtId="180" fontId="10" fillId="0" borderId="88" xfId="0" applyNumberFormat="1" applyFont="1" applyFill="1" applyBorder="1" applyAlignment="1">
      <alignment horizontal="right" vertical="center"/>
    </xf>
    <xf numFmtId="0" fontId="10" fillId="0" borderId="166" xfId="3" applyNumberFormat="1" applyFont="1" applyBorder="1" applyAlignment="1">
      <alignment vertical="center"/>
    </xf>
    <xf numFmtId="180" fontId="10" fillId="0" borderId="138" xfId="3" applyNumberFormat="1" applyFont="1" applyFill="1" applyBorder="1" applyAlignment="1">
      <alignment vertical="center"/>
    </xf>
    <xf numFmtId="180" fontId="10" fillId="0" borderId="167" xfId="3" applyNumberFormat="1" applyFont="1" applyFill="1" applyBorder="1" applyAlignment="1">
      <alignment vertical="center"/>
    </xf>
    <xf numFmtId="180" fontId="10" fillId="0" borderId="168" xfId="3" applyNumberFormat="1" applyFont="1" applyFill="1" applyBorder="1" applyAlignment="1">
      <alignment vertical="center"/>
    </xf>
    <xf numFmtId="180" fontId="10" fillId="0" borderId="169" xfId="3" applyNumberFormat="1" applyFont="1" applyFill="1" applyBorder="1" applyAlignment="1">
      <alignment vertical="center"/>
    </xf>
    <xf numFmtId="180" fontId="10" fillId="0" borderId="140" xfId="3" applyNumberFormat="1" applyFont="1" applyFill="1" applyBorder="1"/>
    <xf numFmtId="180" fontId="10" fillId="0" borderId="170" xfId="0" applyNumberFormat="1" applyFont="1" applyFill="1" applyBorder="1">
      <alignment vertical="center"/>
    </xf>
    <xf numFmtId="180" fontId="10" fillId="0" borderId="144" xfId="3" applyNumberFormat="1" applyFont="1" applyFill="1" applyBorder="1" applyAlignment="1">
      <alignment vertical="center"/>
    </xf>
    <xf numFmtId="180" fontId="10" fillId="0" borderId="171" xfId="3" applyNumberFormat="1" applyFont="1" applyFill="1" applyBorder="1" applyAlignment="1">
      <alignment vertical="center"/>
    </xf>
    <xf numFmtId="180" fontId="10" fillId="0" borderId="119" xfId="3" applyNumberFormat="1" applyFont="1" applyFill="1" applyBorder="1" applyAlignment="1">
      <alignment vertical="center"/>
    </xf>
    <xf numFmtId="180" fontId="11" fillId="0" borderId="147" xfId="3" applyNumberFormat="1" applyFont="1" applyFill="1" applyBorder="1" applyAlignment="1">
      <alignment vertical="center"/>
    </xf>
    <xf numFmtId="180" fontId="10" fillId="0" borderId="117" xfId="3" applyNumberFormat="1" applyFont="1" applyFill="1" applyBorder="1" applyAlignment="1">
      <alignment vertical="center"/>
    </xf>
    <xf numFmtId="180" fontId="10" fillId="0" borderId="147" xfId="3" applyNumberFormat="1" applyFont="1" applyFill="1" applyBorder="1" applyAlignment="1">
      <alignment vertical="center"/>
    </xf>
    <xf numFmtId="180" fontId="10" fillId="0" borderId="36" xfId="3" applyNumberFormat="1" applyFont="1" applyFill="1" applyBorder="1" applyAlignment="1">
      <alignment vertical="center"/>
    </xf>
    <xf numFmtId="180" fontId="10" fillId="0" borderId="150" xfId="3" applyNumberFormat="1" applyFont="1" applyFill="1" applyBorder="1" applyAlignment="1">
      <alignment vertical="center"/>
    </xf>
    <xf numFmtId="180" fontId="10" fillId="0" borderId="120" xfId="3" applyNumberFormat="1" applyFont="1" applyFill="1" applyBorder="1" applyAlignment="1">
      <alignment vertical="center"/>
    </xf>
    <xf numFmtId="180" fontId="10" fillId="0" borderId="122" xfId="3" applyNumberFormat="1" applyFont="1" applyFill="1" applyBorder="1" applyAlignment="1">
      <alignment vertical="center"/>
    </xf>
    <xf numFmtId="180" fontId="10" fillId="0" borderId="92" xfId="3" applyNumberFormat="1" applyFont="1" applyFill="1" applyBorder="1" applyAlignment="1">
      <alignment vertical="center"/>
    </xf>
    <xf numFmtId="180" fontId="10" fillId="0" borderId="151" xfId="3" applyNumberFormat="1" applyFont="1" applyFill="1" applyBorder="1" applyAlignment="1">
      <alignment vertical="center"/>
    </xf>
    <xf numFmtId="180" fontId="10" fillId="0" borderId="123" xfId="3" applyNumberFormat="1" applyFont="1" applyFill="1" applyBorder="1" applyAlignment="1">
      <alignment vertical="center"/>
    </xf>
    <xf numFmtId="180" fontId="10" fillId="0" borderId="126" xfId="3" applyNumberFormat="1" applyFont="1" applyFill="1" applyBorder="1" applyAlignment="1">
      <alignment vertical="center"/>
    </xf>
    <xf numFmtId="0" fontId="15" fillId="0" borderId="5"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180" fontId="10" fillId="0" borderId="153" xfId="3" applyNumberFormat="1" applyFont="1" applyFill="1" applyBorder="1" applyAlignment="1">
      <alignment vertical="center"/>
    </xf>
    <xf numFmtId="180" fontId="10" fillId="0" borderId="174" xfId="3" applyNumberFormat="1" applyFont="1" applyFill="1" applyBorder="1" applyAlignment="1">
      <alignment vertical="center"/>
    </xf>
    <xf numFmtId="180" fontId="10" fillId="0" borderId="175" xfId="3" applyNumberFormat="1" applyFont="1" applyFill="1" applyBorder="1" applyAlignment="1">
      <alignment vertical="center"/>
    </xf>
    <xf numFmtId="180" fontId="10" fillId="0" borderId="176" xfId="3" applyNumberFormat="1" applyFont="1" applyFill="1" applyBorder="1" applyAlignment="1">
      <alignment vertical="center"/>
    </xf>
    <xf numFmtId="180" fontId="10" fillId="0" borderId="177" xfId="3" applyNumberFormat="1" applyFont="1" applyFill="1" applyBorder="1" applyAlignment="1">
      <alignment vertical="center"/>
    </xf>
    <xf numFmtId="180" fontId="10" fillId="0" borderId="178" xfId="3" applyNumberFormat="1" applyFont="1" applyFill="1" applyBorder="1" applyAlignment="1">
      <alignment vertical="center"/>
    </xf>
    <xf numFmtId="180" fontId="10" fillId="0" borderId="73" xfId="3" applyNumberFormat="1" applyFont="1" applyFill="1" applyBorder="1" applyAlignment="1">
      <alignment vertical="center"/>
    </xf>
    <xf numFmtId="180" fontId="10" fillId="0" borderId="179" xfId="3" applyNumberFormat="1" applyFont="1" applyFill="1" applyBorder="1" applyAlignment="1">
      <alignment vertical="center"/>
    </xf>
    <xf numFmtId="180" fontId="10" fillId="0" borderId="180" xfId="3" applyNumberFormat="1" applyFont="1" applyFill="1" applyBorder="1" applyAlignment="1">
      <alignment vertical="center"/>
    </xf>
    <xf numFmtId="180" fontId="10" fillId="0" borderId="181" xfId="3" applyNumberFormat="1" applyFont="1" applyFill="1" applyBorder="1" applyAlignment="1">
      <alignment vertical="center"/>
    </xf>
    <xf numFmtId="180" fontId="10" fillId="0" borderId="80" xfId="3" applyNumberFormat="1" applyFont="1" applyFill="1" applyBorder="1" applyAlignment="1">
      <alignment vertical="center"/>
    </xf>
    <xf numFmtId="180" fontId="10" fillId="0" borderId="148" xfId="3" applyNumberFormat="1" applyFont="1" applyFill="1" applyBorder="1" applyAlignment="1">
      <alignment vertical="center"/>
    </xf>
    <xf numFmtId="180" fontId="10" fillId="0" borderId="182" xfId="3" applyNumberFormat="1" applyFont="1" applyFill="1" applyBorder="1" applyAlignment="1">
      <alignment vertical="center"/>
    </xf>
    <xf numFmtId="180" fontId="10" fillId="0" borderId="183" xfId="3" applyNumberFormat="1" applyFont="1" applyFill="1" applyBorder="1" applyAlignment="1">
      <alignment vertical="center"/>
    </xf>
    <xf numFmtId="180" fontId="10" fillId="0" borderId="69" xfId="3" applyNumberFormat="1" applyFont="1" applyFill="1" applyBorder="1" applyAlignment="1">
      <alignment vertical="center"/>
    </xf>
    <xf numFmtId="180" fontId="10" fillId="0" borderId="180" xfId="3" applyNumberFormat="1" applyFont="1" applyFill="1" applyBorder="1" applyAlignment="1">
      <alignment horizontal="center" vertical="center"/>
    </xf>
    <xf numFmtId="180" fontId="10" fillId="0" borderId="87" xfId="3" applyNumberFormat="1" applyFont="1" applyFill="1" applyBorder="1" applyAlignment="1">
      <alignment horizontal="center" vertical="center"/>
    </xf>
    <xf numFmtId="180" fontId="10" fillId="0" borderId="181" xfId="3" applyNumberFormat="1" applyFont="1" applyFill="1" applyBorder="1" applyAlignment="1">
      <alignment horizontal="right" vertical="center"/>
    </xf>
    <xf numFmtId="180" fontId="10" fillId="0" borderId="80" xfId="3" applyNumberFormat="1" applyFont="1" applyFill="1" applyBorder="1" applyAlignment="1">
      <alignment horizontal="right" vertical="center"/>
    </xf>
    <xf numFmtId="180" fontId="10" fillId="0" borderId="184" xfId="3" applyNumberFormat="1" applyFont="1" applyFill="1" applyBorder="1" applyAlignment="1">
      <alignment vertical="center"/>
    </xf>
    <xf numFmtId="180" fontId="10" fillId="0" borderId="90" xfId="3" applyNumberFormat="1" applyFont="1" applyFill="1" applyBorder="1" applyAlignment="1">
      <alignment vertical="center"/>
    </xf>
    <xf numFmtId="180" fontId="10" fillId="0" borderId="185" xfId="3" applyNumberFormat="1" applyFont="1" applyFill="1" applyBorder="1" applyAlignment="1">
      <alignment vertical="center"/>
    </xf>
    <xf numFmtId="180" fontId="10" fillId="0" borderId="83" xfId="3" applyNumberFormat="1" applyFont="1" applyFill="1" applyBorder="1" applyAlignment="1">
      <alignment vertical="center"/>
    </xf>
    <xf numFmtId="180" fontId="10" fillId="0" borderId="84" xfId="3" applyNumberFormat="1" applyFont="1" applyFill="1" applyBorder="1" applyAlignment="1">
      <alignment vertical="center"/>
    </xf>
    <xf numFmtId="0" fontId="27" fillId="0" borderId="2" xfId="0" applyFont="1" applyBorder="1" applyAlignment="1">
      <alignment horizontal="center" vertical="center"/>
    </xf>
    <xf numFmtId="180" fontId="10" fillId="0" borderId="182" xfId="3" applyNumberFormat="1" applyFont="1" applyFill="1" applyBorder="1" applyAlignment="1">
      <alignment horizontal="right" vertical="center"/>
    </xf>
    <xf numFmtId="180" fontId="10" fillId="0" borderId="85" xfId="3" applyNumberFormat="1" applyFont="1" applyFill="1" applyBorder="1" applyAlignment="1">
      <alignment horizontal="right" vertical="center"/>
    </xf>
    <xf numFmtId="180" fontId="10" fillId="0" borderId="177" xfId="3" applyNumberFormat="1" applyFont="1" applyFill="1" applyBorder="1" applyAlignment="1">
      <alignment horizontal="right" vertical="center"/>
    </xf>
    <xf numFmtId="180" fontId="10" fillId="0" borderId="86" xfId="3" applyNumberFormat="1" applyFont="1" applyFill="1" applyBorder="1" applyAlignment="1">
      <alignment horizontal="right" vertical="center"/>
    </xf>
    <xf numFmtId="180" fontId="10" fillId="0" borderId="180" xfId="3" applyNumberFormat="1" applyFont="1" applyFill="1" applyBorder="1" applyAlignment="1">
      <alignment horizontal="right" vertical="center"/>
    </xf>
    <xf numFmtId="0" fontId="0" fillId="0" borderId="39" xfId="0" applyFont="1" applyBorder="1" applyAlignment="1">
      <alignment vertical="top" wrapText="1"/>
    </xf>
    <xf numFmtId="0" fontId="0" fillId="0" borderId="40" xfId="0" applyFont="1" applyBorder="1" applyAlignment="1">
      <alignment vertical="center" wrapText="1"/>
    </xf>
    <xf numFmtId="0" fontId="0" fillId="0" borderId="50" xfId="0" applyFont="1" applyBorder="1" applyAlignment="1">
      <alignment vertical="center" wrapText="1"/>
    </xf>
    <xf numFmtId="0" fontId="0" fillId="0" borderId="187" xfId="0" applyBorder="1" applyAlignment="1">
      <alignment horizontal="center" vertical="center"/>
    </xf>
    <xf numFmtId="0" fontId="0" fillId="0" borderId="188" xfId="0" applyBorder="1" applyAlignment="1">
      <alignment horizontal="center" vertical="center"/>
    </xf>
    <xf numFmtId="49" fontId="12" fillId="2" borderId="156" xfId="0" applyNumberFormat="1" applyFont="1" applyFill="1" applyBorder="1" applyAlignment="1">
      <alignment horizontal="left"/>
    </xf>
    <xf numFmtId="37" fontId="12" fillId="2" borderId="9" xfId="0" applyNumberFormat="1" applyFont="1" applyFill="1" applyBorder="1" applyAlignment="1">
      <alignment horizontal="right"/>
    </xf>
    <xf numFmtId="182" fontId="0" fillId="2" borderId="0" xfId="0" applyNumberFormat="1" applyFill="1" applyBorder="1">
      <alignment vertical="center"/>
    </xf>
    <xf numFmtId="0" fontId="0" fillId="2" borderId="119" xfId="0" applyFill="1" applyBorder="1" applyAlignment="1">
      <alignment horizontal="center" vertical="center"/>
    </xf>
    <xf numFmtId="49" fontId="12" fillId="0" borderId="156" xfId="0" applyNumberFormat="1" applyFont="1" applyFill="1" applyBorder="1" applyAlignment="1">
      <alignment horizontal="left"/>
    </xf>
    <xf numFmtId="0" fontId="0" fillId="0" borderId="119" xfId="0" applyBorder="1" applyAlignment="1">
      <alignment horizontal="center" vertical="center"/>
    </xf>
    <xf numFmtId="49" fontId="12" fillId="0" borderId="172" xfId="0" applyNumberFormat="1" applyFont="1" applyFill="1" applyBorder="1" applyAlignment="1">
      <alignment horizontal="left"/>
    </xf>
    <xf numFmtId="37" fontId="12" fillId="0" borderId="57" xfId="0" applyNumberFormat="1" applyFont="1" applyBorder="1" applyAlignment="1">
      <alignment horizontal="right"/>
    </xf>
    <xf numFmtId="182" fontId="0" fillId="0" borderId="39" xfId="0" applyNumberFormat="1" applyBorder="1">
      <alignment vertical="center"/>
    </xf>
    <xf numFmtId="0" fontId="0" fillId="0" borderId="126" xfId="0" applyBorder="1" applyAlignment="1">
      <alignment horizontal="center" vertical="center"/>
    </xf>
    <xf numFmtId="49" fontId="12" fillId="3" borderId="172" xfId="0" applyNumberFormat="1" applyFont="1" applyFill="1" applyBorder="1" applyAlignment="1">
      <alignment horizontal="left"/>
    </xf>
    <xf numFmtId="37" fontId="12" fillId="3" borderId="57" xfId="0" applyNumberFormat="1" applyFont="1" applyFill="1" applyBorder="1" applyAlignment="1">
      <alignment horizontal="right"/>
    </xf>
    <xf numFmtId="182" fontId="0" fillId="3" borderId="39" xfId="0" applyNumberFormat="1" applyFill="1" applyBorder="1">
      <alignment vertical="center"/>
    </xf>
    <xf numFmtId="0" fontId="0" fillId="3" borderId="126" xfId="0" applyFill="1" applyBorder="1" applyAlignment="1">
      <alignment horizontal="center" vertical="center"/>
    </xf>
    <xf numFmtId="37" fontId="12" fillId="2" borderId="189" xfId="0" applyNumberFormat="1" applyFont="1" applyFill="1" applyBorder="1" applyAlignment="1">
      <alignment horizontal="right"/>
    </xf>
    <xf numFmtId="37" fontId="12" fillId="0" borderId="189" xfId="0" applyNumberFormat="1" applyFont="1" applyBorder="1" applyAlignment="1">
      <alignment horizontal="right"/>
    </xf>
    <xf numFmtId="182" fontId="0" fillId="0" borderId="0" xfId="0" applyNumberFormat="1" applyFill="1" applyBorder="1">
      <alignment vertical="center"/>
    </xf>
    <xf numFmtId="182" fontId="0" fillId="0" borderId="39" xfId="0" applyNumberFormat="1" applyFill="1" applyBorder="1">
      <alignment vertical="center"/>
    </xf>
    <xf numFmtId="49" fontId="12" fillId="2" borderId="40" xfId="0" applyNumberFormat="1" applyFont="1" applyFill="1" applyBorder="1" applyAlignment="1">
      <alignment horizontal="left"/>
    </xf>
    <xf numFmtId="37" fontId="12" fillId="2" borderId="110" xfId="0" applyNumberFormat="1" applyFont="1" applyFill="1" applyBorder="1" applyAlignment="1">
      <alignment horizontal="right"/>
    </xf>
    <xf numFmtId="178" fontId="0" fillId="2" borderId="110" xfId="0" applyNumberFormat="1" applyFill="1" applyBorder="1">
      <alignment vertical="center"/>
    </xf>
    <xf numFmtId="0" fontId="0" fillId="2" borderId="116" xfId="0" applyFill="1" applyBorder="1" applyAlignment="1">
      <alignment horizontal="center" vertical="center"/>
    </xf>
    <xf numFmtId="49" fontId="12" fillId="0" borderId="40" xfId="0" applyNumberFormat="1" applyFont="1" applyFill="1" applyBorder="1" applyAlignment="1">
      <alignment horizontal="left"/>
    </xf>
    <xf numFmtId="37" fontId="12" fillId="0" borderId="110" xfId="0" applyNumberFormat="1" applyFont="1" applyBorder="1" applyAlignment="1">
      <alignment horizontal="right"/>
    </xf>
    <xf numFmtId="178" fontId="0" fillId="0" borderId="110" xfId="0" applyNumberFormat="1" applyBorder="1">
      <alignment vertical="center"/>
    </xf>
    <xf numFmtId="0" fontId="0" fillId="0" borderId="116" xfId="0" applyBorder="1" applyAlignment="1">
      <alignment horizontal="center" vertical="center"/>
    </xf>
    <xf numFmtId="178" fontId="0" fillId="0" borderId="39" xfId="0" applyNumberFormat="1" applyBorder="1">
      <alignment vertical="center"/>
    </xf>
    <xf numFmtId="178" fontId="0" fillId="3" borderId="39" xfId="0" applyNumberFormat="1" applyFill="1" applyBorder="1">
      <alignment vertical="center"/>
    </xf>
    <xf numFmtId="0" fontId="10" fillId="0" borderId="0" xfId="3" applyNumberFormat="1" applyFont="1" applyBorder="1" applyAlignment="1">
      <alignment horizontal="center" vertical="center"/>
    </xf>
    <xf numFmtId="0" fontId="10" fillId="0" borderId="147" xfId="3" applyNumberFormat="1" applyFont="1" applyFill="1" applyBorder="1" applyAlignment="1">
      <alignment horizontal="center" vertical="center"/>
    </xf>
    <xf numFmtId="0" fontId="10" fillId="0" borderId="0" xfId="3" applyNumberFormat="1" applyFont="1" applyFill="1" applyBorder="1" applyAlignment="1">
      <alignment horizontal="center" vertical="center"/>
    </xf>
    <xf numFmtId="0" fontId="10" fillId="0" borderId="190" xfId="3" applyNumberFormat="1" applyFont="1" applyFill="1" applyBorder="1" applyAlignment="1">
      <alignment horizontal="center" vertical="center"/>
    </xf>
    <xf numFmtId="0" fontId="10" fillId="0" borderId="117" xfId="3" applyNumberFormat="1" applyFont="1" applyFill="1" applyBorder="1" applyAlignment="1">
      <alignment horizontal="center" vertical="center"/>
    </xf>
    <xf numFmtId="0" fontId="10" fillId="0" borderId="6" xfId="3" applyNumberFormat="1" applyFont="1" applyFill="1" applyBorder="1" applyAlignment="1">
      <alignment horizontal="center" vertical="center"/>
    </xf>
    <xf numFmtId="0" fontId="10" fillId="0" borderId="34" xfId="0" applyFont="1" applyBorder="1" applyAlignment="1">
      <alignment vertical="center"/>
    </xf>
    <xf numFmtId="184" fontId="10" fillId="0" borderId="191" xfId="0" applyNumberFormat="1" applyFont="1" applyFill="1" applyBorder="1">
      <alignment vertical="center"/>
    </xf>
    <xf numFmtId="184" fontId="10" fillId="0" borderId="192" xfId="3" applyNumberFormat="1" applyFont="1" applyFill="1" applyBorder="1"/>
    <xf numFmtId="184" fontId="10" fillId="0" borderId="47" xfId="3" applyNumberFormat="1" applyFont="1" applyFill="1" applyBorder="1"/>
    <xf numFmtId="184" fontId="10" fillId="0" borderId="193" xfId="3" applyNumberFormat="1" applyFont="1" applyFill="1" applyBorder="1"/>
    <xf numFmtId="184" fontId="10" fillId="0" borderId="105" xfId="3" applyNumberFormat="1" applyFont="1" applyFill="1" applyBorder="1"/>
    <xf numFmtId="184" fontId="10" fillId="0" borderId="27" xfId="3" quotePrefix="1" applyNumberFormat="1" applyFont="1" applyFill="1" applyBorder="1" applyAlignment="1">
      <alignment horizontal="right" vertical="center"/>
    </xf>
    <xf numFmtId="184" fontId="10" fillId="0" borderId="1" xfId="3" applyNumberFormat="1" applyFont="1" applyFill="1" applyBorder="1" applyAlignment="1">
      <alignment vertical="center"/>
    </xf>
    <xf numFmtId="184" fontId="10" fillId="0" borderId="90" xfId="3" applyNumberFormat="1" applyFont="1" applyFill="1" applyBorder="1" applyAlignment="1">
      <alignment vertical="center"/>
    </xf>
    <xf numFmtId="184" fontId="10" fillId="0" borderId="72" xfId="3" applyNumberFormat="1" applyFont="1" applyBorder="1" applyAlignment="1">
      <alignment vertical="center"/>
    </xf>
    <xf numFmtId="184" fontId="10" fillId="0" borderId="117" xfId="0" applyNumberFormat="1" applyFont="1" applyBorder="1">
      <alignment vertical="center"/>
    </xf>
    <xf numFmtId="184" fontId="10" fillId="0" borderId="192" xfId="0" applyNumberFormat="1" applyFont="1" applyBorder="1">
      <alignment vertical="center"/>
    </xf>
    <xf numFmtId="184" fontId="10" fillId="0" borderId="192" xfId="3" applyNumberFormat="1" applyFont="1" applyBorder="1"/>
    <xf numFmtId="184" fontId="10" fillId="0" borderId="47" xfId="3" applyNumberFormat="1" applyFont="1" applyBorder="1"/>
    <xf numFmtId="184" fontId="10" fillId="0" borderId="193" xfId="3" applyNumberFormat="1" applyFont="1" applyBorder="1"/>
    <xf numFmtId="184" fontId="10" fillId="0" borderId="105" xfId="3" applyNumberFormat="1" applyFont="1" applyBorder="1"/>
    <xf numFmtId="184" fontId="10" fillId="0" borderId="29" xfId="3" applyNumberFormat="1" applyFont="1" applyBorder="1" applyAlignment="1">
      <alignment vertical="center"/>
    </xf>
    <xf numFmtId="0" fontId="0" fillId="0" borderId="0" xfId="0" applyAlignment="1">
      <alignment vertical="center" wrapText="1"/>
    </xf>
    <xf numFmtId="184" fontId="10" fillId="0" borderId="36" xfId="3" applyNumberFormat="1" applyFont="1" applyBorder="1" applyAlignment="1">
      <alignment vertical="center"/>
    </xf>
    <xf numFmtId="184" fontId="10" fillId="0" borderId="37" xfId="3" applyNumberFormat="1" applyFont="1" applyBorder="1" applyAlignment="1">
      <alignment vertical="center"/>
    </xf>
    <xf numFmtId="184" fontId="10" fillId="0" borderId="90" xfId="3" applyNumberFormat="1" applyFont="1" applyBorder="1" applyAlignment="1">
      <alignment vertical="center"/>
    </xf>
    <xf numFmtId="0" fontId="10" fillId="0" borderId="13" xfId="3" applyFont="1" applyBorder="1" applyAlignment="1">
      <alignment vertical="center"/>
    </xf>
    <xf numFmtId="184" fontId="10" fillId="0" borderId="15" xfId="3" applyNumberFormat="1" applyFont="1" applyFill="1" applyBorder="1" applyAlignment="1">
      <alignment horizontal="right" vertical="center"/>
    </xf>
    <xf numFmtId="184" fontId="10" fillId="0" borderId="14" xfId="3" applyNumberFormat="1" applyFont="1" applyFill="1" applyBorder="1" applyAlignment="1">
      <alignment horizontal="right" vertical="center"/>
    </xf>
    <xf numFmtId="184" fontId="10" fillId="0" borderId="194" xfId="3" applyNumberFormat="1" applyFont="1" applyFill="1" applyBorder="1" applyAlignment="1">
      <alignment horizontal="right" vertical="center"/>
    </xf>
    <xf numFmtId="184" fontId="10" fillId="0" borderId="154" xfId="3" applyNumberFormat="1" applyFont="1" applyFill="1" applyBorder="1" applyAlignment="1">
      <alignment horizontal="right" vertical="center"/>
    </xf>
    <xf numFmtId="184" fontId="10" fillId="0" borderId="155" xfId="3" applyNumberFormat="1" applyFont="1" applyFill="1" applyBorder="1" applyAlignment="1">
      <alignment horizontal="right" vertical="center"/>
    </xf>
    <xf numFmtId="184" fontId="10" fillId="0" borderId="0" xfId="3" applyNumberFormat="1" applyFont="1" applyFill="1" applyBorder="1" applyAlignment="1">
      <alignment horizontal="right" vertical="center"/>
    </xf>
    <xf numFmtId="184" fontId="10" fillId="0" borderId="9" xfId="3" applyNumberFormat="1" applyFont="1" applyFill="1" applyBorder="1" applyAlignment="1">
      <alignment horizontal="right" vertical="center"/>
    </xf>
    <xf numFmtId="184" fontId="10" fillId="0" borderId="192" xfId="3" applyNumberFormat="1" applyFont="1" applyFill="1" applyBorder="1" applyAlignment="1">
      <alignment horizontal="right" vertical="center"/>
    </xf>
    <xf numFmtId="184" fontId="10" fillId="0" borderId="117" xfId="3" applyNumberFormat="1" applyFont="1" applyFill="1" applyBorder="1" applyAlignment="1">
      <alignment horizontal="right" vertical="center"/>
    </xf>
    <xf numFmtId="184" fontId="10" fillId="0" borderId="47" xfId="3" applyNumberFormat="1" applyFont="1" applyFill="1" applyBorder="1" applyAlignment="1">
      <alignment horizontal="right" vertical="center"/>
    </xf>
    <xf numFmtId="184" fontId="10" fillId="0" borderId="11" xfId="3" applyNumberFormat="1" applyFont="1" applyFill="1" applyBorder="1" applyAlignment="1">
      <alignment horizontal="right" vertical="center"/>
    </xf>
    <xf numFmtId="184" fontId="10" fillId="0" borderId="193" xfId="3" applyNumberFormat="1" applyFont="1" applyFill="1" applyBorder="1" applyAlignment="1">
      <alignment horizontal="right" vertical="center"/>
    </xf>
    <xf numFmtId="184" fontId="10" fillId="0" borderId="120" xfId="3" applyNumberFormat="1" applyFont="1" applyFill="1" applyBorder="1" applyAlignment="1">
      <alignment horizontal="right" vertical="center"/>
    </xf>
    <xf numFmtId="184" fontId="10" fillId="0" borderId="105" xfId="3" applyNumberFormat="1" applyFont="1" applyFill="1" applyBorder="1" applyAlignment="1">
      <alignment horizontal="right" vertical="center"/>
    </xf>
    <xf numFmtId="0" fontId="10" fillId="0" borderId="32" xfId="3" applyNumberFormat="1" applyFont="1" applyBorder="1" applyAlignment="1">
      <alignment vertical="center"/>
    </xf>
    <xf numFmtId="0" fontId="10" fillId="0" borderId="125" xfId="3" applyNumberFormat="1" applyFont="1" applyBorder="1" applyAlignment="1">
      <alignment vertical="center"/>
    </xf>
    <xf numFmtId="184" fontId="10" fillId="0" borderId="57" xfId="3" applyNumberFormat="1" applyFont="1" applyFill="1" applyBorder="1" applyAlignment="1">
      <alignment horizontal="right" vertical="center"/>
    </xf>
    <xf numFmtId="184" fontId="10" fillId="0" borderId="195" xfId="3" applyNumberFormat="1" applyFont="1" applyFill="1" applyBorder="1" applyAlignment="1">
      <alignment horizontal="right" vertical="center"/>
    </xf>
    <xf numFmtId="184" fontId="10" fillId="0" borderId="39" xfId="3" applyNumberFormat="1" applyFont="1" applyFill="1" applyBorder="1" applyAlignment="1">
      <alignment horizontal="right" vertical="center"/>
    </xf>
    <xf numFmtId="184" fontId="10" fillId="0" borderId="51" xfId="3" applyNumberFormat="1" applyFont="1" applyFill="1" applyBorder="1" applyAlignment="1">
      <alignment horizontal="right" vertical="center"/>
    </xf>
    <xf numFmtId="178" fontId="10" fillId="0" borderId="34" xfId="3" applyNumberFormat="1" applyFont="1" applyFill="1" applyBorder="1" applyAlignment="1">
      <alignment vertical="center"/>
    </xf>
    <xf numFmtId="178" fontId="10" fillId="0" borderId="33" xfId="3" applyNumberFormat="1" applyFont="1" applyFill="1" applyBorder="1" applyAlignment="1">
      <alignment vertical="center"/>
    </xf>
    <xf numFmtId="178" fontId="10" fillId="0" borderId="117" xfId="3" applyNumberFormat="1" applyFont="1" applyFill="1" applyBorder="1" applyAlignment="1">
      <alignment vertical="center"/>
    </xf>
    <xf numFmtId="178" fontId="10" fillId="0" borderId="36" xfId="3" applyNumberFormat="1" applyFont="1" applyFill="1" applyBorder="1" applyAlignment="1">
      <alignment vertical="center"/>
    </xf>
    <xf numFmtId="178" fontId="10" fillId="0" borderId="120" xfId="3" applyNumberFormat="1" applyFont="1" applyFill="1" applyBorder="1" applyAlignment="1">
      <alignment vertical="center"/>
    </xf>
    <xf numFmtId="178" fontId="10" fillId="0" borderId="10" xfId="3" applyNumberFormat="1" applyFont="1" applyFill="1" applyBorder="1" applyAlignment="1">
      <alignment vertical="center"/>
    </xf>
    <xf numFmtId="183" fontId="10" fillId="0" borderId="120" xfId="3" applyNumberFormat="1" applyFont="1" applyFill="1" applyBorder="1" applyAlignment="1">
      <alignment vertical="center"/>
    </xf>
    <xf numFmtId="178" fontId="10" fillId="0" borderId="123" xfId="3" applyNumberFormat="1" applyFont="1" applyFill="1" applyBorder="1" applyAlignment="1">
      <alignment vertical="center"/>
    </xf>
    <xf numFmtId="183" fontId="10" fillId="0" borderId="123" xfId="3" applyNumberFormat="1" applyFont="1" applyFill="1" applyBorder="1" applyAlignment="1">
      <alignment vertical="center"/>
    </xf>
    <xf numFmtId="178" fontId="10" fillId="0" borderId="115" xfId="3" applyNumberFormat="1" applyFont="1" applyBorder="1" applyAlignment="1">
      <alignment vertical="center"/>
    </xf>
    <xf numFmtId="178" fontId="10" fillId="0" borderId="127" xfId="3" applyNumberFormat="1" applyFont="1" applyFill="1" applyBorder="1" applyAlignment="1">
      <alignment vertical="center"/>
    </xf>
    <xf numFmtId="178" fontId="10" fillId="0" borderId="153" xfId="3" applyNumberFormat="1" applyFont="1" applyFill="1" applyBorder="1" applyAlignment="1">
      <alignment vertical="center"/>
    </xf>
    <xf numFmtId="178" fontId="10" fillId="0" borderId="154" xfId="3" applyNumberFormat="1" applyFont="1" applyFill="1" applyBorder="1" applyAlignment="1">
      <alignment vertical="center"/>
    </xf>
    <xf numFmtId="178" fontId="10" fillId="0" borderId="13" xfId="3" applyNumberFormat="1" applyFont="1" applyFill="1" applyBorder="1" applyAlignment="1">
      <alignment vertical="center"/>
    </xf>
    <xf numFmtId="181" fontId="10" fillId="0" borderId="109" xfId="3" applyNumberFormat="1" applyFont="1" applyFill="1" applyBorder="1" applyAlignment="1">
      <alignment horizontal="right" vertical="center"/>
    </xf>
    <xf numFmtId="181" fontId="10" fillId="0" borderId="152" xfId="3" applyNumberFormat="1" applyFont="1" applyFill="1" applyBorder="1" applyAlignment="1">
      <alignment horizontal="right" vertical="center"/>
    </xf>
    <xf numFmtId="181" fontId="10" fillId="0" borderId="113" xfId="3" applyNumberFormat="1" applyFont="1" applyFill="1" applyBorder="1" applyAlignment="1">
      <alignment horizontal="right" vertical="center"/>
    </xf>
    <xf numFmtId="181" fontId="10" fillId="0" borderId="115" xfId="3" applyNumberFormat="1" applyFont="1" applyFill="1" applyBorder="1" applyAlignment="1">
      <alignment horizontal="right" vertical="center"/>
    </xf>
    <xf numFmtId="181" fontId="10" fillId="0" borderId="34" xfId="3" applyNumberFormat="1" applyFont="1" applyFill="1" applyBorder="1" applyAlignment="1">
      <alignment horizontal="right" vertical="center"/>
    </xf>
    <xf numFmtId="181" fontId="10" fillId="0" borderId="147" xfId="3" applyNumberFormat="1" applyFont="1" applyFill="1" applyBorder="1" applyAlignment="1">
      <alignment horizontal="right" vertical="center"/>
    </xf>
    <xf numFmtId="181" fontId="10" fillId="0" borderId="117" xfId="3" applyNumberFormat="1" applyFont="1" applyFill="1" applyBorder="1" applyAlignment="1">
      <alignment horizontal="right" vertical="center"/>
    </xf>
    <xf numFmtId="181" fontId="10" fillId="0" borderId="6" xfId="3" applyNumberFormat="1" applyFont="1" applyFill="1" applyBorder="1" applyAlignment="1">
      <alignment horizontal="right" vertical="center"/>
    </xf>
    <xf numFmtId="181" fontId="10" fillId="0" borderId="36" xfId="3" applyNumberFormat="1" applyFont="1" applyFill="1" applyBorder="1" applyAlignment="1">
      <alignment horizontal="right" vertical="center"/>
    </xf>
    <xf numFmtId="181" fontId="10" fillId="0" borderId="150" xfId="3" applyNumberFormat="1" applyFont="1" applyFill="1" applyBorder="1" applyAlignment="1">
      <alignment horizontal="right" vertical="center"/>
    </xf>
    <xf numFmtId="181" fontId="10" fillId="0" borderId="10" xfId="3" applyNumberFormat="1" applyFont="1" applyFill="1" applyBorder="1" applyAlignment="1">
      <alignment horizontal="right" vertical="center"/>
    </xf>
    <xf numFmtId="0" fontId="27" fillId="0" borderId="0" xfId="0" applyFont="1" applyAlignment="1">
      <alignment horizontal="right" vertical="center"/>
    </xf>
    <xf numFmtId="180" fontId="10" fillId="0" borderId="29" xfId="3" applyNumberFormat="1" applyFont="1" applyFill="1" applyBorder="1" applyAlignment="1">
      <alignment vertical="center"/>
    </xf>
    <xf numFmtId="180" fontId="10" fillId="0" borderId="128" xfId="0" applyNumberFormat="1" applyFont="1" applyFill="1" applyBorder="1">
      <alignment vertical="center"/>
    </xf>
    <xf numFmtId="180" fontId="10" fillId="0" borderId="191" xfId="0" applyNumberFormat="1" applyFont="1" applyFill="1" applyBorder="1">
      <alignment vertical="center"/>
    </xf>
    <xf numFmtId="180" fontId="10" fillId="0" borderId="129" xfId="0" applyNumberFormat="1" applyFont="1" applyFill="1" applyBorder="1">
      <alignment vertical="center"/>
    </xf>
    <xf numFmtId="180" fontId="10" fillId="0" borderId="0" xfId="3" applyNumberFormat="1" applyFont="1" applyFill="1" applyBorder="1" applyAlignment="1">
      <alignment vertical="center"/>
    </xf>
    <xf numFmtId="180" fontId="10" fillId="0" borderId="192" xfId="3" applyNumberFormat="1" applyFont="1" applyFill="1" applyBorder="1"/>
    <xf numFmtId="180" fontId="10" fillId="0" borderId="47" xfId="3" applyNumberFormat="1" applyFont="1" applyFill="1" applyBorder="1"/>
    <xf numFmtId="180" fontId="10" fillId="0" borderId="27" xfId="3" applyNumberFormat="1" applyFont="1" applyFill="1" applyBorder="1" applyAlignment="1">
      <alignment vertical="center"/>
    </xf>
    <xf numFmtId="180" fontId="10" fillId="0" borderId="193" xfId="3" applyNumberFormat="1" applyFont="1" applyFill="1" applyBorder="1"/>
    <xf numFmtId="180" fontId="10" fillId="0" borderId="105" xfId="3" applyNumberFormat="1" applyFont="1" applyFill="1" applyBorder="1"/>
    <xf numFmtId="180" fontId="10" fillId="0" borderId="27" xfId="3" applyNumberFormat="1" applyFont="1" applyFill="1" applyBorder="1" applyAlignment="1">
      <alignment horizontal="right" vertical="center"/>
    </xf>
    <xf numFmtId="180" fontId="10" fillId="0" borderId="132" xfId="3" applyNumberFormat="1" applyFont="1" applyFill="1" applyBorder="1" applyAlignment="1">
      <alignment vertical="center"/>
    </xf>
    <xf numFmtId="180" fontId="10" fillId="0" borderId="39" xfId="3" applyNumberFormat="1" applyFont="1" applyFill="1" applyBorder="1" applyAlignment="1">
      <alignment vertical="center"/>
    </xf>
    <xf numFmtId="180" fontId="10" fillId="0" borderId="94" xfId="3" applyNumberFormat="1" applyFont="1" applyFill="1" applyBorder="1" applyAlignment="1">
      <alignment vertical="center"/>
    </xf>
    <xf numFmtId="180" fontId="10" fillId="0" borderId="93" xfId="3" applyNumberFormat="1" applyFont="1" applyFill="1" applyBorder="1" applyAlignment="1">
      <alignment vertical="center"/>
    </xf>
    <xf numFmtId="180" fontId="10" fillId="0" borderId="123" xfId="3" applyNumberFormat="1" applyFont="1" applyFill="1" applyBorder="1"/>
    <xf numFmtId="180" fontId="10" fillId="0" borderId="195" xfId="3" applyNumberFormat="1" applyFont="1" applyFill="1" applyBorder="1"/>
    <xf numFmtId="180" fontId="10" fillId="0" borderId="51" xfId="3" applyNumberFormat="1" applyFont="1" applyFill="1" applyBorder="1"/>
    <xf numFmtId="180" fontId="10" fillId="0" borderId="152" xfId="3" applyNumberFormat="1" applyFont="1" applyFill="1" applyBorder="1" applyAlignment="1">
      <alignment vertical="center"/>
    </xf>
    <xf numFmtId="180" fontId="10" fillId="0" borderId="113" xfId="3" applyNumberFormat="1" applyFont="1" applyFill="1" applyBorder="1" applyAlignment="1">
      <alignment vertical="center"/>
    </xf>
    <xf numFmtId="180" fontId="10" fillId="0" borderId="32" xfId="3" applyNumberFormat="1" applyFont="1" applyFill="1" applyBorder="1" applyAlignment="1">
      <alignment vertical="center"/>
    </xf>
    <xf numFmtId="180" fontId="10" fillId="0" borderId="6" xfId="3" applyNumberFormat="1" applyFont="1" applyFill="1" applyBorder="1" applyAlignment="1">
      <alignment vertical="center"/>
    </xf>
    <xf numFmtId="180" fontId="10" fillId="0" borderId="82" xfId="3" applyNumberFormat="1" applyFont="1" applyFill="1" applyBorder="1" applyAlignment="1">
      <alignment vertical="center"/>
    </xf>
    <xf numFmtId="180" fontId="10" fillId="0" borderId="128" xfId="3" applyNumberFormat="1" applyFont="1" applyFill="1" applyBorder="1" applyAlignment="1">
      <alignment vertical="center"/>
    </xf>
    <xf numFmtId="180" fontId="10" fillId="0" borderId="10" xfId="3" applyNumberFormat="1" applyFont="1" applyFill="1" applyBorder="1" applyAlignment="1">
      <alignment vertical="center"/>
    </xf>
    <xf numFmtId="0" fontId="0" fillId="0" borderId="58" xfId="0" applyBorder="1" applyAlignment="1">
      <alignment horizontal="center" vertical="center"/>
    </xf>
    <xf numFmtId="0" fontId="0" fillId="0" borderId="172" xfId="0" applyBorder="1" applyAlignment="1">
      <alignment vertical="center"/>
    </xf>
    <xf numFmtId="0" fontId="0" fillId="0" borderId="57" xfId="0" applyBorder="1" applyAlignment="1">
      <alignment horizontal="center" vertical="center"/>
    </xf>
    <xf numFmtId="0" fontId="0" fillId="0" borderId="196" xfId="0" applyBorder="1" applyAlignment="1">
      <alignment horizontal="center" vertical="center"/>
    </xf>
    <xf numFmtId="0" fontId="0" fillId="0" borderId="197" xfId="0" applyBorder="1" applyAlignment="1">
      <alignment horizontal="center" vertical="center"/>
    </xf>
    <xf numFmtId="49" fontId="12" fillId="2" borderId="49" xfId="0" applyNumberFormat="1" applyFont="1" applyFill="1" applyBorder="1" applyAlignment="1">
      <alignment horizontal="left"/>
    </xf>
    <xf numFmtId="181" fontId="0" fillId="2" borderId="0" xfId="0" applyNumberFormat="1" applyFill="1" applyBorder="1">
      <alignment vertical="center"/>
    </xf>
    <xf numFmtId="181" fontId="0" fillId="0" borderId="0" xfId="0" applyNumberFormat="1" applyFill="1" applyBorder="1">
      <alignment vertical="center"/>
    </xf>
    <xf numFmtId="181" fontId="0" fillId="0" borderId="39" xfId="0" applyNumberFormat="1" applyFill="1" applyBorder="1">
      <alignment vertical="center"/>
    </xf>
    <xf numFmtId="181" fontId="0" fillId="3" borderId="39" xfId="0" applyNumberFormat="1" applyFill="1" applyBorder="1">
      <alignment vertical="center"/>
    </xf>
    <xf numFmtId="0" fontId="0" fillId="0" borderId="110" xfId="0" applyBorder="1" applyAlignment="1">
      <alignment horizontal="center" vertical="center"/>
    </xf>
    <xf numFmtId="0" fontId="0" fillId="0" borderId="39" xfId="0" applyBorder="1" applyAlignment="1">
      <alignment vertical="center"/>
    </xf>
    <xf numFmtId="0" fontId="0" fillId="2" borderId="119" xfId="0" applyFill="1" applyBorder="1" applyAlignment="1">
      <alignment horizontal="right" vertical="center"/>
    </xf>
    <xf numFmtId="0" fontId="0" fillId="0" borderId="119" xfId="0" applyBorder="1">
      <alignment vertical="center"/>
    </xf>
    <xf numFmtId="0" fontId="0" fillId="0" borderId="119" xfId="0" applyFill="1" applyBorder="1">
      <alignment vertical="center"/>
    </xf>
    <xf numFmtId="0" fontId="0" fillId="0" borderId="126" xfId="0" applyBorder="1">
      <alignment vertical="center"/>
    </xf>
    <xf numFmtId="0" fontId="0" fillId="3" borderId="126" xfId="0" applyFill="1" applyBorder="1">
      <alignment vertical="center"/>
    </xf>
    <xf numFmtId="180" fontId="10" fillId="0" borderId="78" xfId="3" applyNumberFormat="1" applyFont="1" applyFill="1" applyBorder="1" applyAlignment="1">
      <alignment horizontal="right" vertical="center"/>
    </xf>
    <xf numFmtId="180" fontId="10" fillId="0" borderId="37" xfId="3" applyNumberFormat="1" applyFont="1" applyFill="1" applyBorder="1" applyAlignment="1">
      <alignment vertical="center"/>
    </xf>
    <xf numFmtId="180" fontId="10" fillId="0" borderId="31" xfId="3" applyNumberFormat="1" applyFont="1" applyFill="1" applyBorder="1" applyAlignment="1">
      <alignment horizontal="right" vertical="center"/>
    </xf>
    <xf numFmtId="180" fontId="10" fillId="0" borderId="35" xfId="3" applyNumberFormat="1" applyFont="1" applyFill="1" applyBorder="1" applyAlignment="1">
      <alignment horizontal="right" vertical="center"/>
    </xf>
    <xf numFmtId="0" fontId="17" fillId="0" borderId="4" xfId="0" applyFont="1" applyBorder="1" applyAlignment="1">
      <alignment horizontal="center" vertical="center"/>
    </xf>
    <xf numFmtId="0" fontId="17" fillId="0" borderId="44" xfId="0" applyFont="1" applyBorder="1" applyAlignment="1">
      <alignment horizontal="center" vertical="center"/>
    </xf>
    <xf numFmtId="0" fontId="17" fillId="0" borderId="45" xfId="0" applyFont="1" applyBorder="1" applyAlignment="1">
      <alignment horizontal="center" vertical="center"/>
    </xf>
    <xf numFmtId="37" fontId="12" fillId="2" borderId="47" xfId="0" applyNumberFormat="1" applyFont="1" applyFill="1" applyBorder="1" applyAlignment="1">
      <alignment horizontal="right"/>
    </xf>
    <xf numFmtId="177" fontId="0" fillId="2" borderId="0" xfId="0" applyNumberFormat="1" applyFill="1" applyBorder="1">
      <alignment vertical="center"/>
    </xf>
    <xf numFmtId="0" fontId="0" fillId="2" borderId="48" xfId="0" applyFill="1" applyBorder="1" applyAlignment="1">
      <alignment horizontal="center" vertical="center"/>
    </xf>
    <xf numFmtId="0" fontId="0" fillId="0" borderId="48" xfId="0" applyBorder="1" applyAlignment="1">
      <alignment horizontal="center" vertical="center"/>
    </xf>
    <xf numFmtId="37" fontId="12" fillId="0" borderId="51" xfId="0" applyNumberFormat="1" applyFont="1" applyBorder="1" applyAlignment="1">
      <alignment horizontal="right"/>
    </xf>
    <xf numFmtId="177" fontId="0" fillId="0" borderId="39" xfId="0" applyNumberFormat="1" applyFill="1" applyBorder="1">
      <alignment vertical="center"/>
    </xf>
    <xf numFmtId="0" fontId="0" fillId="0" borderId="52" xfId="0" applyBorder="1" applyAlignment="1">
      <alignment horizontal="center" vertical="center"/>
    </xf>
    <xf numFmtId="177" fontId="0" fillId="3" borderId="39" xfId="0" applyNumberFormat="1" applyFill="1" applyBorder="1">
      <alignment vertical="center"/>
    </xf>
    <xf numFmtId="0" fontId="0" fillId="0" borderId="58" xfId="0" applyBorder="1">
      <alignment vertical="center"/>
    </xf>
    <xf numFmtId="49" fontId="12" fillId="0" borderId="199" xfId="0" applyNumberFormat="1" applyFont="1" applyFill="1" applyBorder="1" applyAlignment="1">
      <alignment horizontal="center"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200" xfId="0" applyBorder="1" applyAlignment="1">
      <alignment horizontal="center" vertical="center"/>
    </xf>
    <xf numFmtId="49" fontId="12" fillId="2" borderId="201" xfId="0" applyNumberFormat="1" applyFont="1" applyFill="1" applyBorder="1" applyAlignment="1">
      <alignment horizontal="left"/>
    </xf>
    <xf numFmtId="49" fontId="12" fillId="0" borderId="201" xfId="0" applyNumberFormat="1" applyFont="1" applyFill="1" applyBorder="1" applyAlignment="1">
      <alignment horizontal="left"/>
    </xf>
    <xf numFmtId="0" fontId="0" fillId="0" borderId="119" xfId="0" applyFill="1" applyBorder="1" applyAlignment="1">
      <alignment horizontal="center" vertical="center"/>
    </xf>
    <xf numFmtId="49" fontId="12" fillId="0" borderId="202" xfId="0" applyNumberFormat="1" applyFont="1" applyFill="1" applyBorder="1" applyAlignment="1">
      <alignment horizontal="left"/>
    </xf>
    <xf numFmtId="49" fontId="12" fillId="3" borderId="202" xfId="0" applyNumberFormat="1" applyFont="1" applyFill="1" applyBorder="1" applyAlignment="1">
      <alignment horizontal="left"/>
    </xf>
    <xf numFmtId="0" fontId="0" fillId="0" borderId="19" xfId="0" applyBorder="1" applyAlignment="1">
      <alignment horizontal="center" vertical="center"/>
    </xf>
    <xf numFmtId="0" fontId="0" fillId="0" borderId="18" xfId="0" applyBorder="1" applyAlignment="1">
      <alignment horizontal="center" vertical="center"/>
    </xf>
    <xf numFmtId="0" fontId="0" fillId="0" borderId="204" xfId="0" applyFill="1" applyBorder="1" applyAlignment="1">
      <alignment horizontal="center" vertical="center"/>
    </xf>
    <xf numFmtId="0" fontId="0" fillId="0" borderId="18" xfId="0" applyFill="1" applyBorder="1" applyAlignment="1">
      <alignment horizontal="center" vertical="center"/>
    </xf>
    <xf numFmtId="0" fontId="0" fillId="0" borderId="16" xfId="0" applyFill="1" applyBorder="1" applyAlignment="1">
      <alignment horizontal="center" vertical="center"/>
    </xf>
    <xf numFmtId="0" fontId="0" fillId="0" borderId="19" xfId="0" applyFill="1" applyBorder="1" applyAlignment="1">
      <alignment horizontal="center" vertical="center"/>
    </xf>
    <xf numFmtId="0" fontId="0" fillId="0" borderId="204" xfId="0" applyBorder="1" applyAlignment="1">
      <alignment horizontal="center" vertical="center"/>
    </xf>
    <xf numFmtId="0" fontId="0" fillId="0" borderId="205" xfId="0" applyBorder="1" applyAlignment="1">
      <alignment horizontal="center" vertical="center"/>
    </xf>
    <xf numFmtId="0" fontId="0" fillId="0" borderId="198" xfId="0" applyBorder="1" applyAlignment="1">
      <alignment horizontal="center" vertical="center"/>
    </xf>
    <xf numFmtId="0" fontId="0" fillId="0" borderId="156" xfId="0" applyBorder="1" applyAlignment="1">
      <alignment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206" xfId="0" applyBorder="1" applyAlignment="1">
      <alignment horizontal="center" vertical="center"/>
    </xf>
    <xf numFmtId="0" fontId="0" fillId="0" borderId="142" xfId="0" applyFill="1" applyBorder="1" applyAlignment="1">
      <alignment horizontal="center" vertical="center"/>
    </xf>
    <xf numFmtId="0" fontId="0" fillId="0" borderId="9" xfId="0" applyFill="1" applyBorder="1" applyAlignment="1">
      <alignment horizontal="center" vertical="center"/>
    </xf>
    <xf numFmtId="0" fontId="0" fillId="0" borderId="6" xfId="0" applyFill="1" applyBorder="1" applyAlignment="1">
      <alignment horizontal="center" vertical="center"/>
    </xf>
    <xf numFmtId="177" fontId="12" fillId="2" borderId="9" xfId="0" applyNumberFormat="1" applyFont="1" applyFill="1" applyBorder="1" applyAlignment="1">
      <alignment horizontal="right" vertical="center"/>
    </xf>
    <xf numFmtId="183" fontId="12" fillId="2" borderId="6" xfId="0" applyNumberFormat="1" applyFont="1" applyFill="1" applyBorder="1" applyAlignment="1">
      <alignment horizontal="center"/>
    </xf>
    <xf numFmtId="180" fontId="12" fillId="2" borderId="0" xfId="0" applyNumberFormat="1" applyFont="1" applyFill="1" applyBorder="1" applyAlignment="1">
      <alignment horizontal="right"/>
    </xf>
    <xf numFmtId="183" fontId="12" fillId="2" borderId="0" xfId="0" applyNumberFormat="1" applyFont="1" applyFill="1" applyBorder="1" applyAlignment="1">
      <alignment horizontal="center"/>
    </xf>
    <xf numFmtId="177" fontId="0" fillId="2" borderId="0" xfId="0" applyNumberFormat="1" applyFill="1" applyBorder="1" applyAlignment="1">
      <alignment horizontal="right" vertical="center"/>
    </xf>
    <xf numFmtId="0" fontId="0" fillId="2" borderId="0" xfId="0" applyFill="1" applyBorder="1" applyAlignment="1">
      <alignment horizontal="center" vertical="center"/>
    </xf>
    <xf numFmtId="177" fontId="0" fillId="2" borderId="9" xfId="0" applyNumberFormat="1" applyFill="1" applyBorder="1" applyAlignment="1">
      <alignment horizontal="right" vertical="center"/>
    </xf>
    <xf numFmtId="0" fontId="0" fillId="2" borderId="6" xfId="0" applyFill="1" applyBorder="1" applyAlignment="1">
      <alignment horizontal="center" vertical="center"/>
    </xf>
    <xf numFmtId="181" fontId="0" fillId="2" borderId="9" xfId="0" applyNumberFormat="1" applyFill="1" applyBorder="1">
      <alignment vertical="center"/>
    </xf>
    <xf numFmtId="177" fontId="12" fillId="0" borderId="9" xfId="0" applyNumberFormat="1" applyFont="1" applyFill="1" applyBorder="1" applyAlignment="1">
      <alignment horizontal="right" vertical="center"/>
    </xf>
    <xf numFmtId="180" fontId="12" fillId="0" borderId="0" xfId="0" applyNumberFormat="1" applyFont="1" applyFill="1" applyBorder="1" applyAlignment="1">
      <alignment horizontal="right"/>
    </xf>
    <xf numFmtId="177" fontId="0" fillId="0" borderId="9" xfId="0" applyNumberFormat="1" applyBorder="1" applyAlignment="1">
      <alignment horizontal="right" vertical="center"/>
    </xf>
    <xf numFmtId="177" fontId="0" fillId="0" borderId="0" xfId="0" applyNumberFormat="1" applyFill="1" applyBorder="1" applyAlignment="1">
      <alignment horizontal="right" vertical="center"/>
    </xf>
    <xf numFmtId="0" fontId="0" fillId="0" borderId="0" xfId="0" applyFill="1" applyBorder="1" applyAlignment="1">
      <alignment horizontal="center" vertical="center"/>
    </xf>
    <xf numFmtId="177" fontId="0" fillId="0" borderId="9" xfId="0" applyNumberFormat="1" applyFill="1" applyBorder="1" applyAlignment="1">
      <alignment horizontal="right" vertical="center"/>
    </xf>
    <xf numFmtId="181" fontId="0" fillId="0" borderId="0" xfId="0" applyNumberFormat="1" applyBorder="1">
      <alignment vertical="center"/>
    </xf>
    <xf numFmtId="180" fontId="12" fillId="0" borderId="0" xfId="0" applyNumberFormat="1" applyFont="1" applyFill="1" applyBorder="1" applyAlignment="1"/>
    <xf numFmtId="49" fontId="12" fillId="3" borderId="156" xfId="0" applyNumberFormat="1" applyFont="1" applyFill="1" applyBorder="1" applyAlignment="1">
      <alignment horizontal="left"/>
    </xf>
    <xf numFmtId="177" fontId="12" fillId="3" borderId="9" xfId="0" applyNumberFormat="1" applyFont="1" applyFill="1" applyBorder="1" applyAlignment="1">
      <alignment horizontal="right" vertical="center"/>
    </xf>
    <xf numFmtId="0" fontId="0" fillId="3" borderId="6" xfId="0" applyFill="1" applyBorder="1" applyAlignment="1">
      <alignment horizontal="center" vertical="center"/>
    </xf>
    <xf numFmtId="180" fontId="12" fillId="3" borderId="0" xfId="0" applyNumberFormat="1" applyFont="1" applyFill="1" applyBorder="1" applyAlignment="1">
      <alignment horizontal="right"/>
    </xf>
    <xf numFmtId="0" fontId="0" fillId="3" borderId="0" xfId="0" applyFill="1" applyBorder="1" applyAlignment="1">
      <alignment horizontal="center" vertical="center"/>
    </xf>
    <xf numFmtId="177" fontId="0" fillId="3" borderId="9" xfId="0" applyNumberFormat="1" applyFill="1" applyBorder="1" applyAlignment="1">
      <alignment horizontal="right" vertical="center"/>
    </xf>
    <xf numFmtId="177" fontId="0" fillId="3" borderId="0" xfId="0" applyNumberFormat="1" applyFill="1" applyBorder="1" applyAlignment="1">
      <alignment horizontal="right" vertical="center"/>
    </xf>
    <xf numFmtId="181" fontId="0" fillId="3" borderId="0" xfId="0" applyNumberFormat="1" applyFill="1" applyBorder="1">
      <alignment vertical="center"/>
    </xf>
    <xf numFmtId="181" fontId="0" fillId="3" borderId="9" xfId="0" applyNumberFormat="1" applyFill="1" applyBorder="1">
      <alignment vertical="center"/>
    </xf>
    <xf numFmtId="177" fontId="0" fillId="3" borderId="0" xfId="0" applyNumberFormat="1" applyFill="1" applyBorder="1">
      <alignment vertical="center"/>
    </xf>
    <xf numFmtId="0" fontId="0" fillId="3" borderId="119" xfId="0" applyFill="1" applyBorder="1" applyAlignment="1">
      <alignment horizontal="center" vertical="center"/>
    </xf>
    <xf numFmtId="177" fontId="12" fillId="0" borderId="57" xfId="0" applyNumberFormat="1" applyFont="1" applyFill="1" applyBorder="1" applyAlignment="1">
      <alignment horizontal="right" vertical="center"/>
    </xf>
    <xf numFmtId="0" fontId="0" fillId="0" borderId="125" xfId="0" applyBorder="1" applyAlignment="1">
      <alignment horizontal="center" vertical="center"/>
    </xf>
    <xf numFmtId="180" fontId="12" fillId="0" borderId="39" xfId="0" applyNumberFormat="1" applyFont="1" applyFill="1" applyBorder="1" applyAlignment="1">
      <alignment horizontal="right"/>
    </xf>
    <xf numFmtId="0" fontId="0" fillId="0" borderId="39" xfId="0" applyBorder="1" applyAlignment="1">
      <alignment horizontal="center" vertical="center"/>
    </xf>
    <xf numFmtId="177" fontId="0" fillId="0" borderId="57" xfId="0" applyNumberFormat="1" applyBorder="1" applyAlignment="1">
      <alignment horizontal="right" vertical="center"/>
    </xf>
    <xf numFmtId="177" fontId="0" fillId="0" borderId="39" xfId="0" applyNumberFormat="1" applyFill="1" applyBorder="1" applyAlignment="1">
      <alignment horizontal="right" vertical="center"/>
    </xf>
    <xf numFmtId="0" fontId="0" fillId="0" borderId="39" xfId="0" applyFill="1" applyBorder="1" applyAlignment="1">
      <alignment horizontal="center" vertical="center"/>
    </xf>
    <xf numFmtId="177" fontId="0" fillId="0" borderId="57" xfId="0" applyNumberFormat="1" applyFill="1" applyBorder="1" applyAlignment="1">
      <alignment horizontal="right" vertical="center"/>
    </xf>
    <xf numFmtId="0" fontId="0" fillId="0" borderId="125" xfId="0" applyFill="1" applyBorder="1" applyAlignment="1">
      <alignment horizontal="center" vertical="center"/>
    </xf>
    <xf numFmtId="181" fontId="0" fillId="0" borderId="39" xfId="0" applyNumberFormat="1" applyBorder="1">
      <alignment vertical="center"/>
    </xf>
    <xf numFmtId="181" fontId="0" fillId="0" borderId="57" xfId="0" applyNumberFormat="1" applyBorder="1">
      <alignment vertical="center"/>
    </xf>
    <xf numFmtId="49" fontId="12" fillId="0" borderId="0" xfId="0" applyNumberFormat="1" applyFont="1" applyFill="1" applyBorder="1" applyAlignment="1">
      <alignment horizontal="left"/>
    </xf>
    <xf numFmtId="180" fontId="12" fillId="0" borderId="0" xfId="0" applyNumberFormat="1" applyFont="1" applyFill="1" applyBorder="1" applyAlignment="1">
      <alignment horizontal="right" vertical="center"/>
    </xf>
    <xf numFmtId="0" fontId="3" fillId="0" borderId="0" xfId="3" applyNumberFormat="1" applyFont="1" applyBorder="1" applyAlignment="1">
      <alignment horizontal="center" vertical="center" shrinkToFit="1"/>
    </xf>
    <xf numFmtId="0" fontId="3" fillId="0" borderId="0" xfId="3" applyNumberFormat="1" applyFont="1" applyBorder="1" applyAlignment="1">
      <alignment horizontal="center" vertical="center"/>
    </xf>
    <xf numFmtId="0" fontId="6" fillId="0" borderId="0" xfId="4" applyFont="1" applyAlignment="1">
      <alignment horizontal="right" vertical="center"/>
    </xf>
    <xf numFmtId="0" fontId="8" fillId="0" borderId="4" xfId="4" applyFont="1" applyBorder="1" applyAlignment="1">
      <alignment vertical="top"/>
    </xf>
    <xf numFmtId="0" fontId="8" fillId="0" borderId="3" xfId="4" applyFont="1" applyBorder="1" applyAlignment="1">
      <alignment vertical="top"/>
    </xf>
    <xf numFmtId="0" fontId="8" fillId="0" borderId="15" xfId="4" applyFont="1" applyBorder="1" applyAlignment="1">
      <alignment vertical="top"/>
    </xf>
    <xf numFmtId="0" fontId="8" fillId="0" borderId="13" xfId="4" applyFont="1" applyBorder="1" applyAlignment="1">
      <alignment vertical="top"/>
    </xf>
    <xf numFmtId="0" fontId="8" fillId="0" borderId="60" xfId="4" applyFont="1" applyBorder="1" applyAlignment="1">
      <alignment horizontal="center" vertical="top" textRotation="255"/>
    </xf>
    <xf numFmtId="0" fontId="8" fillId="0" borderId="61" xfId="4" applyFont="1" applyBorder="1" applyAlignment="1">
      <alignment horizontal="center" vertical="top" textRotation="255" wrapText="1"/>
    </xf>
    <xf numFmtId="0" fontId="8" fillId="0" borderId="62" xfId="4" applyFont="1" applyBorder="1" applyAlignment="1">
      <alignment horizontal="center" vertical="top" textRotation="255"/>
    </xf>
    <xf numFmtId="0" fontId="8" fillId="0" borderId="63" xfId="4" applyFont="1" applyBorder="1" applyAlignment="1">
      <alignment horizontal="center" vertical="top" textRotation="255"/>
    </xf>
    <xf numFmtId="185" fontId="10" fillId="0" borderId="30" xfId="3" applyNumberFormat="1" applyFont="1" applyFill="1" applyBorder="1" applyAlignment="1">
      <alignment vertical="center"/>
    </xf>
    <xf numFmtId="185" fontId="10" fillId="0" borderId="67" xfId="3" applyNumberFormat="1" applyFont="1" applyFill="1" applyBorder="1" applyAlignment="1">
      <alignment vertical="center"/>
    </xf>
    <xf numFmtId="185" fontId="10" fillId="0" borderId="31" xfId="3" applyNumberFormat="1" applyFont="1" applyFill="1" applyBorder="1" applyAlignment="1">
      <alignment vertical="center"/>
    </xf>
    <xf numFmtId="185" fontId="10" fillId="0" borderId="68" xfId="3" applyNumberFormat="1" applyFont="1" applyFill="1" applyBorder="1" applyAlignment="1">
      <alignment vertical="center"/>
    </xf>
    <xf numFmtId="185" fontId="10" fillId="0" borderId="68" xfId="4" applyNumberFormat="1" applyFont="1" applyFill="1" applyBorder="1" applyAlignment="1">
      <alignment vertical="center"/>
    </xf>
    <xf numFmtId="185" fontId="10" fillId="0" borderId="69" xfId="4" applyNumberFormat="1" applyFont="1" applyFill="1" applyBorder="1" applyAlignment="1">
      <alignment vertical="center"/>
    </xf>
    <xf numFmtId="185" fontId="10" fillId="0" borderId="34" xfId="3" applyNumberFormat="1" applyFont="1" applyFill="1" applyBorder="1" applyAlignment="1">
      <alignment vertical="center"/>
    </xf>
    <xf numFmtId="185" fontId="10" fillId="0" borderId="71" xfId="3" applyNumberFormat="1" applyFont="1" applyFill="1" applyBorder="1" applyAlignment="1">
      <alignment vertical="center"/>
    </xf>
    <xf numFmtId="185" fontId="10" fillId="0" borderId="35" xfId="3" applyNumberFormat="1" applyFont="1" applyFill="1" applyBorder="1" applyAlignment="1">
      <alignment vertical="center"/>
    </xf>
    <xf numFmtId="185" fontId="10" fillId="0" borderId="72" xfId="3" applyNumberFormat="1" applyFont="1" applyFill="1" applyBorder="1" applyAlignment="1">
      <alignment vertical="center"/>
    </xf>
    <xf numFmtId="185" fontId="22" fillId="0" borderId="72" xfId="4" applyNumberFormat="1" applyFont="1" applyFill="1" applyBorder="1" applyAlignment="1">
      <alignment vertical="center"/>
    </xf>
    <xf numFmtId="185" fontId="10" fillId="0" borderId="73" xfId="4" applyNumberFormat="1" applyFont="1" applyFill="1" applyBorder="1" applyAlignment="1">
      <alignment vertical="center"/>
    </xf>
    <xf numFmtId="185" fontId="10" fillId="0" borderId="72" xfId="4" applyNumberFormat="1" applyFont="1" applyFill="1" applyBorder="1" applyAlignment="1">
      <alignment vertical="center"/>
    </xf>
    <xf numFmtId="185" fontId="10" fillId="0" borderId="76" xfId="3" applyNumberFormat="1" applyFont="1" applyFill="1" applyBorder="1" applyAlignment="1">
      <alignment vertical="center"/>
    </xf>
    <xf numFmtId="185" fontId="10" fillId="0" borderId="77" xfId="3" applyNumberFormat="1" applyFont="1" applyFill="1" applyBorder="1" applyAlignment="1">
      <alignment vertical="center"/>
    </xf>
    <xf numFmtId="185" fontId="10" fillId="0" borderId="78" xfId="3" applyNumberFormat="1" applyFont="1" applyFill="1" applyBorder="1" applyAlignment="1">
      <alignment vertical="center"/>
    </xf>
    <xf numFmtId="185" fontId="10" fillId="0" borderId="79" xfId="3" applyNumberFormat="1" applyFont="1" applyFill="1" applyBorder="1" applyAlignment="1">
      <alignment vertical="center"/>
    </xf>
    <xf numFmtId="185" fontId="10" fillId="0" borderId="79" xfId="3" applyNumberFormat="1" applyFont="1" applyFill="1" applyBorder="1" applyAlignment="1">
      <alignment horizontal="right" vertical="center"/>
    </xf>
    <xf numFmtId="185" fontId="10" fillId="0" borderId="79" xfId="4" applyNumberFormat="1" applyFont="1" applyFill="1" applyBorder="1" applyAlignment="1">
      <alignment vertical="center"/>
    </xf>
    <xf numFmtId="185" fontId="10" fillId="0" borderId="80" xfId="4" applyNumberFormat="1" applyFont="1" applyFill="1" applyBorder="1" applyAlignment="1">
      <alignment vertical="center"/>
    </xf>
    <xf numFmtId="0" fontId="10" fillId="0" borderId="0" xfId="4" applyFont="1" applyBorder="1" applyAlignment="1">
      <alignment vertical="center"/>
    </xf>
    <xf numFmtId="0" fontId="10" fillId="0" borderId="29" xfId="4" applyFont="1" applyBorder="1" applyAlignment="1">
      <alignment vertical="center"/>
    </xf>
    <xf numFmtId="185" fontId="10" fillId="0" borderId="73" xfId="4" applyNumberFormat="1" applyFont="1" applyFill="1" applyBorder="1" applyAlignment="1">
      <alignment horizontal="right" vertical="center"/>
    </xf>
    <xf numFmtId="185" fontId="10" fillId="0" borderId="72" xfId="3" applyNumberFormat="1" applyFont="1" applyFill="1" applyBorder="1" applyAlignment="1">
      <alignment horizontal="right" vertical="center"/>
    </xf>
    <xf numFmtId="185" fontId="10" fillId="0" borderId="72" xfId="4" applyNumberFormat="1" applyFont="1" applyFill="1" applyBorder="1" applyAlignment="1">
      <alignment horizontal="right" vertical="center"/>
    </xf>
    <xf numFmtId="185" fontId="10" fillId="0" borderId="36" xfId="3" applyNumberFormat="1" applyFont="1" applyFill="1" applyBorder="1" applyAlignment="1">
      <alignment vertical="center"/>
    </xf>
    <xf numFmtId="185" fontId="10" fillId="0" borderId="82" xfId="3" applyNumberFormat="1" applyFont="1" applyFill="1" applyBorder="1" applyAlignment="1">
      <alignment vertical="center"/>
    </xf>
    <xf numFmtId="185" fontId="10" fillId="0" borderId="37" xfId="3" applyNumberFormat="1" applyFont="1" applyFill="1" applyBorder="1" applyAlignment="1">
      <alignment vertical="center"/>
    </xf>
    <xf numFmtId="185" fontId="10" fillId="0" borderId="83" xfId="3" applyNumberFormat="1" applyFont="1" applyFill="1" applyBorder="1" applyAlignment="1">
      <alignment vertical="center"/>
    </xf>
    <xf numFmtId="185" fontId="10" fillId="0" borderId="83" xfId="3" applyNumberFormat="1" applyFont="1" applyFill="1" applyBorder="1" applyAlignment="1">
      <alignment horizontal="right" vertical="center"/>
    </xf>
    <xf numFmtId="185" fontId="10" fillId="0" borderId="83" xfId="4" applyNumberFormat="1" applyFont="1" applyFill="1" applyBorder="1" applyAlignment="1">
      <alignment horizontal="right" vertical="center"/>
    </xf>
    <xf numFmtId="185" fontId="10" fillId="0" borderId="84" xfId="4" applyNumberFormat="1" applyFont="1" applyFill="1" applyBorder="1" applyAlignment="1">
      <alignment vertical="center"/>
    </xf>
    <xf numFmtId="0" fontId="10" fillId="0" borderId="0" xfId="4" applyFont="1" applyBorder="1" applyAlignment="1">
      <alignment shrinkToFit="1"/>
    </xf>
    <xf numFmtId="0" fontId="7" fillId="0" borderId="0" xfId="4" applyFont="1">
      <alignment vertical="center"/>
    </xf>
    <xf numFmtId="0" fontId="24" fillId="0" borderId="0" xfId="4" applyFont="1">
      <alignment vertical="center"/>
    </xf>
    <xf numFmtId="0" fontId="13" fillId="0" borderId="0" xfId="0" applyFont="1" applyAlignment="1">
      <alignment vertical="center" wrapText="1"/>
    </xf>
    <xf numFmtId="0" fontId="8" fillId="0" borderId="0" xfId="0" applyFont="1" applyAlignment="1">
      <alignment horizontal="right"/>
    </xf>
    <xf numFmtId="0" fontId="10" fillId="0" borderId="40" xfId="0" applyFont="1" applyBorder="1">
      <alignment vertical="center"/>
    </xf>
    <xf numFmtId="0" fontId="10" fillId="0" borderId="110" xfId="0" applyFont="1" applyBorder="1">
      <alignment vertical="center"/>
    </xf>
    <xf numFmtId="0" fontId="10" fillId="0" borderId="95" xfId="0" applyFont="1" applyBorder="1" applyAlignment="1">
      <alignment horizontal="center" vertical="center"/>
    </xf>
    <xf numFmtId="0" fontId="10" fillId="0" borderId="49" xfId="0" applyFont="1" applyBorder="1">
      <alignment vertical="center"/>
    </xf>
    <xf numFmtId="0" fontId="10" fillId="0" borderId="14" xfId="0" applyFont="1" applyBorder="1" applyAlignment="1">
      <alignment horizontal="center" vertical="center" textRotation="255"/>
    </xf>
    <xf numFmtId="0" fontId="10" fillId="0" borderId="209" xfId="0" applyFont="1" applyFill="1" applyBorder="1" applyAlignment="1">
      <alignment horizontal="left"/>
    </xf>
    <xf numFmtId="184" fontId="10" fillId="0" borderId="210" xfId="0" quotePrefix="1" applyNumberFormat="1" applyFont="1" applyFill="1" applyBorder="1" applyAlignment="1">
      <alignment horizontal="right"/>
    </xf>
    <xf numFmtId="184" fontId="10" fillId="0" borderId="211" xfId="0" quotePrefix="1" applyNumberFormat="1" applyFont="1" applyFill="1" applyBorder="1" applyAlignment="1">
      <alignment horizontal="right"/>
    </xf>
    <xf numFmtId="178" fontId="10" fillId="0" borderId="212" xfId="0" quotePrefix="1" applyNumberFormat="1" applyFont="1" applyFill="1" applyBorder="1" applyAlignment="1">
      <alignment horizontal="right"/>
    </xf>
    <xf numFmtId="178" fontId="10" fillId="0" borderId="213" xfId="0" quotePrefix="1" applyNumberFormat="1" applyFont="1" applyFill="1" applyBorder="1" applyAlignment="1">
      <alignment horizontal="right"/>
    </xf>
    <xf numFmtId="186" fontId="10" fillId="0" borderId="119" xfId="0" quotePrefix="1" applyNumberFormat="1" applyFont="1" applyFill="1" applyBorder="1" applyAlignment="1">
      <alignment horizontal="right"/>
    </xf>
    <xf numFmtId="0" fontId="10" fillId="0" borderId="9" xfId="0" applyFont="1" applyBorder="1" applyAlignment="1">
      <alignment horizontal="center" vertical="center" textRotation="255"/>
    </xf>
    <xf numFmtId="0" fontId="10" fillId="0" borderId="214" xfId="0" applyFont="1" applyFill="1" applyBorder="1" applyAlignment="1">
      <alignment horizontal="left"/>
    </xf>
    <xf numFmtId="184" fontId="10" fillId="0" borderId="33" xfId="0" quotePrefix="1" applyNumberFormat="1" applyFont="1" applyFill="1" applyBorder="1" applyAlignment="1">
      <alignment horizontal="right"/>
    </xf>
    <xf numFmtId="184" fontId="10" fillId="0" borderId="47" xfId="0" quotePrefix="1" applyNumberFormat="1" applyFont="1" applyFill="1" applyBorder="1" applyAlignment="1">
      <alignment horizontal="right"/>
    </xf>
    <xf numFmtId="178" fontId="10" fillId="0" borderId="119" xfId="0" quotePrefix="1" applyNumberFormat="1" applyFont="1" applyFill="1" applyBorder="1" applyAlignment="1">
      <alignment horizontal="right"/>
    </xf>
    <xf numFmtId="178" fontId="10" fillId="0" borderId="49" xfId="0" quotePrefix="1" applyNumberFormat="1" applyFont="1" applyFill="1" applyBorder="1" applyAlignment="1">
      <alignment horizontal="right"/>
    </xf>
    <xf numFmtId="186" fontId="10" fillId="0" borderId="215" xfId="0" quotePrefix="1" applyNumberFormat="1" applyFont="1" applyFill="1" applyBorder="1" applyAlignment="1">
      <alignment horizontal="right"/>
    </xf>
    <xf numFmtId="0" fontId="10" fillId="0" borderId="47" xfId="0" applyFont="1" applyFill="1" applyBorder="1" applyAlignment="1">
      <alignment horizontal="left"/>
    </xf>
    <xf numFmtId="0" fontId="10" fillId="0" borderId="11" xfId="0" applyFont="1" applyBorder="1" applyAlignment="1">
      <alignment horizontal="center" vertical="center" textRotation="255"/>
    </xf>
    <xf numFmtId="0" fontId="10" fillId="0" borderId="105" xfId="0" applyFont="1" applyFill="1" applyBorder="1" applyAlignment="1">
      <alignment horizontal="left"/>
    </xf>
    <xf numFmtId="184" fontId="10" fillId="0" borderId="38" xfId="0" quotePrefix="1" applyNumberFormat="1" applyFont="1" applyFill="1" applyBorder="1" applyAlignment="1">
      <alignment horizontal="right"/>
    </xf>
    <xf numFmtId="184" fontId="10" fillId="0" borderId="105" xfId="0" quotePrefix="1" applyNumberFormat="1" applyFont="1" applyFill="1" applyBorder="1" applyAlignment="1">
      <alignment horizontal="right"/>
    </xf>
    <xf numFmtId="178" fontId="10" fillId="0" borderId="122" xfId="0" quotePrefix="1" applyNumberFormat="1" applyFont="1" applyFill="1" applyBorder="1" applyAlignment="1">
      <alignment horizontal="right"/>
    </xf>
    <xf numFmtId="178" fontId="10" fillId="0" borderId="43" xfId="0" quotePrefix="1" applyNumberFormat="1" applyFont="1" applyFill="1" applyBorder="1" applyAlignment="1">
      <alignment horizontal="right"/>
    </xf>
    <xf numFmtId="186" fontId="10" fillId="0" borderId="122" xfId="0" quotePrefix="1" applyNumberFormat="1" applyFont="1" applyFill="1" applyBorder="1" applyAlignment="1">
      <alignment horizontal="right"/>
    </xf>
    <xf numFmtId="0" fontId="10" fillId="0" borderId="1" xfId="0" applyFont="1" applyBorder="1" applyAlignment="1">
      <alignment horizontal="center" vertical="center"/>
    </xf>
    <xf numFmtId="0" fontId="0" fillId="0" borderId="209" xfId="0" applyFont="1" applyFill="1" applyBorder="1" applyAlignment="1">
      <alignment horizontal="left"/>
    </xf>
    <xf numFmtId="186" fontId="10" fillId="0" borderId="212" xfId="0" quotePrefix="1" applyNumberFormat="1" applyFont="1" applyFill="1" applyBorder="1" applyAlignment="1">
      <alignment horizontal="right"/>
    </xf>
    <xf numFmtId="0" fontId="10" fillId="0" borderId="39" xfId="0" applyFont="1" applyBorder="1" applyAlignment="1">
      <alignment horizontal="center" vertical="center"/>
    </xf>
    <xf numFmtId="0" fontId="10" fillId="0" borderId="51" xfId="0" applyFont="1" applyFill="1" applyBorder="1" applyAlignment="1">
      <alignment horizontal="left"/>
    </xf>
    <xf numFmtId="184" fontId="10" fillId="0" borderId="56" xfId="0" quotePrefix="1" applyNumberFormat="1" applyFont="1" applyFill="1" applyBorder="1" applyAlignment="1">
      <alignment horizontal="right"/>
    </xf>
    <xf numFmtId="184" fontId="10" fillId="0" borderId="51" xfId="0" quotePrefix="1" applyNumberFormat="1" applyFont="1" applyFill="1" applyBorder="1" applyAlignment="1">
      <alignment horizontal="right"/>
    </xf>
    <xf numFmtId="178" fontId="10" fillId="0" borderId="126" xfId="0" quotePrefix="1" applyNumberFormat="1" applyFont="1" applyFill="1" applyBorder="1" applyAlignment="1">
      <alignment horizontal="right"/>
    </xf>
    <xf numFmtId="178" fontId="10" fillId="0" borderId="50" xfId="0" quotePrefix="1" applyNumberFormat="1" applyFont="1" applyFill="1" applyBorder="1" applyAlignment="1">
      <alignment horizontal="right"/>
    </xf>
    <xf numFmtId="186" fontId="10" fillId="0" borderId="126" xfId="0" quotePrefix="1" applyNumberFormat="1" applyFont="1" applyFill="1" applyBorder="1" applyAlignment="1">
      <alignment horizontal="right"/>
    </xf>
    <xf numFmtId="0" fontId="0" fillId="0" borderId="0" xfId="0" applyFill="1" applyBorder="1" applyAlignment="1">
      <alignment horizontal="left"/>
    </xf>
    <xf numFmtId="178" fontId="21" fillId="0" borderId="0" xfId="0" quotePrefix="1" applyNumberFormat="1" applyFont="1" applyFill="1" applyBorder="1" applyAlignment="1">
      <alignment horizontal="right"/>
    </xf>
    <xf numFmtId="0" fontId="21" fillId="0" borderId="0" xfId="3" applyNumberFormat="1" applyFont="1" applyBorder="1" applyAlignment="1">
      <alignment vertical="center"/>
    </xf>
    <xf numFmtId="0" fontId="10" fillId="0" borderId="0" xfId="0" applyFont="1" applyBorder="1" applyAlignment="1">
      <alignment horizontal="center" vertical="center"/>
    </xf>
    <xf numFmtId="0" fontId="10" fillId="0" borderId="106" xfId="0" applyFont="1" applyBorder="1" applyAlignment="1">
      <alignment vertical="center" textRotation="255"/>
    </xf>
    <xf numFmtId="184" fontId="10" fillId="0" borderId="7" xfId="3" applyNumberFormat="1" applyFont="1" applyFill="1" applyBorder="1" applyAlignment="1">
      <alignment horizontal="right" vertical="center"/>
    </xf>
    <xf numFmtId="178" fontId="11" fillId="0" borderId="33" xfId="3" applyNumberFormat="1" applyFont="1" applyFill="1" applyBorder="1" applyAlignment="1">
      <alignment vertical="center"/>
    </xf>
    <xf numFmtId="0" fontId="1" fillId="0" borderId="0" xfId="5">
      <alignment vertical="center"/>
    </xf>
    <xf numFmtId="0" fontId="1" fillId="0" borderId="0" xfId="5" applyBorder="1" applyAlignment="1">
      <alignment horizontal="center" vertical="center"/>
    </xf>
    <xf numFmtId="0" fontId="15" fillId="0" borderId="0" xfId="5" applyFont="1" applyAlignment="1">
      <alignment horizontal="right" vertical="center"/>
    </xf>
    <xf numFmtId="0" fontId="1" fillId="0" borderId="5" xfId="5" applyBorder="1">
      <alignment vertical="center"/>
    </xf>
    <xf numFmtId="0" fontId="1" fillId="0" borderId="4" xfId="5" applyBorder="1">
      <alignment vertical="center"/>
    </xf>
    <xf numFmtId="0" fontId="1" fillId="0" borderId="3" xfId="5" applyBorder="1">
      <alignment vertical="center"/>
    </xf>
    <xf numFmtId="49" fontId="12" fillId="0" borderId="2" xfId="5" applyNumberFormat="1" applyFont="1" applyFill="1" applyBorder="1" applyAlignment="1">
      <alignment horizontal="center" vertical="center" wrapText="1"/>
    </xf>
    <xf numFmtId="49" fontId="12" fillId="0" borderId="5" xfId="5" applyNumberFormat="1" applyFont="1" applyFill="1" applyBorder="1" applyAlignment="1">
      <alignment horizontal="center" vertical="center" wrapText="1"/>
    </xf>
    <xf numFmtId="49" fontId="12" fillId="0" borderId="13" xfId="5" applyNumberFormat="1" applyFont="1" applyFill="1" applyBorder="1" applyAlignment="1">
      <alignment horizontal="center" vertical="center"/>
    </xf>
    <xf numFmtId="49" fontId="12" fillId="0" borderId="8" xfId="5" applyNumberFormat="1" applyFont="1" applyFill="1" applyBorder="1" applyAlignment="1">
      <alignment horizontal="left"/>
    </xf>
    <xf numFmtId="184" fontId="12" fillId="0" borderId="14" xfId="5" applyNumberFormat="1" applyFont="1" applyFill="1" applyBorder="1" applyAlignment="1">
      <alignment horizontal="right"/>
    </xf>
    <xf numFmtId="184" fontId="12" fillId="0" borderId="55" xfId="5" applyNumberFormat="1" applyFont="1" applyFill="1" applyBorder="1" applyAlignment="1">
      <alignment horizontal="right"/>
    </xf>
    <xf numFmtId="184" fontId="12" fillId="0" borderId="154" xfId="5" applyNumberFormat="1" applyFont="1" applyFill="1" applyBorder="1" applyAlignment="1">
      <alignment horizontal="right"/>
    </xf>
    <xf numFmtId="184" fontId="12" fillId="0" borderId="13" xfId="5" applyNumberFormat="1" applyFont="1" applyFill="1" applyBorder="1" applyAlignment="1">
      <alignment horizontal="right"/>
    </xf>
    <xf numFmtId="49" fontId="12" fillId="0" borderId="6" xfId="5" applyNumberFormat="1" applyFont="1" applyFill="1" applyBorder="1" applyAlignment="1">
      <alignment horizontal="center" vertical="center"/>
    </xf>
    <xf numFmtId="49" fontId="12" fillId="0" borderId="7" xfId="5" applyNumberFormat="1" applyFont="1" applyFill="1" applyBorder="1" applyAlignment="1">
      <alignment horizontal="left"/>
    </xf>
    <xf numFmtId="184" fontId="12" fillId="0" borderId="9" xfId="5" applyNumberFormat="1" applyFont="1" applyFill="1" applyBorder="1" applyAlignment="1">
      <alignment horizontal="right"/>
    </xf>
    <xf numFmtId="184" fontId="12" fillId="0" borderId="33" xfId="5" applyNumberFormat="1" applyFont="1" applyFill="1" applyBorder="1" applyAlignment="1">
      <alignment horizontal="right"/>
    </xf>
    <xf numFmtId="184" fontId="12" fillId="0" borderId="117" xfId="5" applyNumberFormat="1" applyFont="1" applyFill="1" applyBorder="1" applyAlignment="1">
      <alignment horizontal="right"/>
    </xf>
    <xf numFmtId="184" fontId="12" fillId="0" borderId="6" xfId="5" applyNumberFormat="1" applyFont="1" applyFill="1" applyBorder="1" applyAlignment="1">
      <alignment horizontal="right"/>
    </xf>
    <xf numFmtId="49" fontId="12" fillId="0" borderId="12" xfId="5" applyNumberFormat="1" applyFont="1" applyFill="1" applyBorder="1" applyAlignment="1">
      <alignment horizontal="left"/>
    </xf>
    <xf numFmtId="184" fontId="12" fillId="0" borderId="11" xfId="5" applyNumberFormat="1" applyFont="1" applyFill="1" applyBorder="1" applyAlignment="1">
      <alignment horizontal="right"/>
    </xf>
    <xf numFmtId="184" fontId="12" fillId="0" borderId="38" xfId="5" applyNumberFormat="1" applyFont="1" applyFill="1" applyBorder="1" applyAlignment="1">
      <alignment horizontal="right"/>
    </xf>
    <xf numFmtId="184" fontId="12" fillId="0" borderId="120" xfId="5" applyNumberFormat="1" applyFont="1" applyFill="1" applyBorder="1" applyAlignment="1">
      <alignment horizontal="right"/>
    </xf>
    <xf numFmtId="184" fontId="12" fillId="0" borderId="10" xfId="5" applyNumberFormat="1" applyFont="1" applyFill="1" applyBorder="1" applyAlignment="1">
      <alignment horizontal="right"/>
    </xf>
    <xf numFmtId="184" fontId="12" fillId="0" borderId="9" xfId="5" applyNumberFormat="1" applyFont="1" applyBorder="1" applyAlignment="1">
      <alignment horizontal="right"/>
    </xf>
    <xf numFmtId="184" fontId="12" fillId="0" borderId="33" xfId="5" applyNumberFormat="1" applyFont="1" applyBorder="1" applyAlignment="1">
      <alignment horizontal="right"/>
    </xf>
    <xf numFmtId="184" fontId="12" fillId="0" borderId="117" xfId="5" applyNumberFormat="1" applyFont="1" applyBorder="1" applyAlignment="1">
      <alignment horizontal="right"/>
    </xf>
    <xf numFmtId="184" fontId="12" fillId="0" borderId="6" xfId="5" applyNumberFormat="1" applyFont="1" applyBorder="1" applyAlignment="1">
      <alignment horizontal="right"/>
    </xf>
    <xf numFmtId="49" fontId="12" fillId="0" borderId="7" xfId="5" applyNumberFormat="1" applyFont="1" applyFill="1" applyBorder="1" applyAlignment="1">
      <alignment horizontal="center" vertical="center"/>
    </xf>
    <xf numFmtId="49" fontId="12" fillId="0" borderId="12" xfId="5" applyNumberFormat="1" applyFont="1" applyFill="1" applyBorder="1" applyAlignment="1">
      <alignment horizontal="center" vertical="center"/>
    </xf>
    <xf numFmtId="184" fontId="12" fillId="0" borderId="11" xfId="5" applyNumberFormat="1" applyFont="1" applyBorder="1" applyAlignment="1">
      <alignment horizontal="right"/>
    </xf>
    <xf numFmtId="184" fontId="12" fillId="0" borderId="38" xfId="5" applyNumberFormat="1" applyFont="1" applyBorder="1" applyAlignment="1">
      <alignment horizontal="right"/>
    </xf>
    <xf numFmtId="184" fontId="12" fillId="0" borderId="120" xfId="5" applyNumberFormat="1" applyFont="1" applyBorder="1" applyAlignment="1">
      <alignment horizontal="right"/>
    </xf>
    <xf numFmtId="184" fontId="12" fillId="0" borderId="10" xfId="5" applyNumberFormat="1" applyFont="1" applyBorder="1" applyAlignment="1">
      <alignment horizontal="right"/>
    </xf>
    <xf numFmtId="49" fontId="12" fillId="0" borderId="19" xfId="5" applyNumberFormat="1" applyFont="1" applyFill="1" applyBorder="1" applyAlignment="1">
      <alignment horizontal="center" vertical="center"/>
    </xf>
    <xf numFmtId="49" fontId="12" fillId="0" borderId="17" xfId="5" applyNumberFormat="1" applyFont="1" applyFill="1" applyBorder="1" applyAlignment="1">
      <alignment horizontal="left"/>
    </xf>
    <xf numFmtId="184" fontId="12" fillId="0" borderId="16" xfId="5" applyNumberFormat="1" applyFont="1" applyFill="1" applyBorder="1" applyAlignment="1">
      <alignment horizontal="right"/>
    </xf>
    <xf numFmtId="184" fontId="12" fillId="0" borderId="139" xfId="5" applyNumberFormat="1" applyFont="1" applyFill="1" applyBorder="1" applyAlignment="1">
      <alignment horizontal="right"/>
    </xf>
    <xf numFmtId="184" fontId="12" fillId="0" borderId="140" xfId="5" applyNumberFormat="1" applyFont="1" applyFill="1" applyBorder="1" applyAlignment="1">
      <alignment horizontal="right"/>
    </xf>
    <xf numFmtId="184" fontId="12" fillId="0" borderId="19" xfId="5" applyNumberFormat="1" applyFont="1" applyFill="1" applyBorder="1" applyAlignment="1">
      <alignment horizontal="right"/>
    </xf>
    <xf numFmtId="184" fontId="12" fillId="0" borderId="47" xfId="5" applyNumberFormat="1" applyFont="1" applyFill="1" applyBorder="1" applyAlignment="1">
      <alignment horizontal="right"/>
    </xf>
    <xf numFmtId="49" fontId="12" fillId="0" borderId="0" xfId="5" applyNumberFormat="1" applyFont="1" applyFill="1" applyBorder="1" applyAlignment="1">
      <alignment horizontal="left"/>
    </xf>
    <xf numFmtId="0" fontId="28" fillId="0" borderId="0" xfId="5" applyFont="1" applyBorder="1" applyAlignment="1">
      <alignment horizontal="right"/>
    </xf>
    <xf numFmtId="184" fontId="12" fillId="0" borderId="105" xfId="5" applyNumberFormat="1" applyFont="1" applyFill="1" applyBorder="1" applyAlignment="1">
      <alignment horizontal="right"/>
    </xf>
    <xf numFmtId="184" fontId="12" fillId="0" borderId="216" xfId="5" applyNumberFormat="1" applyFont="1" applyFill="1" applyBorder="1" applyAlignment="1">
      <alignment horizontal="right"/>
    </xf>
    <xf numFmtId="184" fontId="12" fillId="0" borderId="118" xfId="5" applyNumberFormat="1" applyFont="1" applyFill="1" applyBorder="1" applyAlignment="1">
      <alignment horizontal="right"/>
    </xf>
    <xf numFmtId="0" fontId="1" fillId="0" borderId="0" xfId="5" applyAlignment="1">
      <alignment horizontal="center" vertical="center"/>
    </xf>
    <xf numFmtId="49" fontId="12" fillId="0" borderId="10" xfId="5" applyNumberFormat="1" applyFont="1" applyFill="1" applyBorder="1" applyAlignment="1">
      <alignment horizontal="center" vertical="center"/>
    </xf>
    <xf numFmtId="184" fontId="12" fillId="0" borderId="121" xfId="5" applyNumberFormat="1" applyFont="1" applyFill="1" applyBorder="1" applyAlignment="1">
      <alignment horizontal="right"/>
    </xf>
    <xf numFmtId="184" fontId="12" fillId="0" borderId="14" xfId="5" applyNumberFormat="1" applyFont="1" applyFill="1" applyBorder="1" applyAlignment="1">
      <alignment horizontal="center" vertical="center"/>
    </xf>
    <xf numFmtId="177" fontId="12" fillId="0" borderId="55" xfId="5" applyNumberFormat="1" applyFont="1" applyFill="1" applyBorder="1" applyAlignment="1">
      <alignment horizontal="right"/>
    </xf>
    <xf numFmtId="177" fontId="12" fillId="0" borderId="154" xfId="5" applyNumberFormat="1" applyFont="1" applyFill="1" applyBorder="1" applyAlignment="1">
      <alignment horizontal="right"/>
    </xf>
    <xf numFmtId="177" fontId="12" fillId="0" borderId="6" xfId="5" applyNumberFormat="1" applyFont="1" applyFill="1" applyBorder="1" applyAlignment="1">
      <alignment horizontal="right"/>
    </xf>
    <xf numFmtId="49" fontId="12" fillId="0" borderId="9" xfId="5" applyNumberFormat="1" applyFont="1" applyFill="1" applyBorder="1" applyAlignment="1">
      <alignment horizontal="left"/>
    </xf>
    <xf numFmtId="184" fontId="12" fillId="0" borderId="9" xfId="5" applyNumberFormat="1" applyFont="1" applyFill="1" applyBorder="1" applyAlignment="1">
      <alignment horizontal="center" vertical="center"/>
    </xf>
    <xf numFmtId="177" fontId="12" fillId="0" borderId="33" xfId="5" applyNumberFormat="1" applyFont="1" applyFill="1" applyBorder="1" applyAlignment="1">
      <alignment horizontal="right"/>
    </xf>
    <xf numFmtId="177" fontId="12" fillId="0" borderId="117" xfId="5" applyNumberFormat="1" applyFont="1" applyFill="1" applyBorder="1" applyAlignment="1">
      <alignment horizontal="right"/>
    </xf>
    <xf numFmtId="184" fontId="12" fillId="0" borderId="7" xfId="5" applyNumberFormat="1" applyFont="1" applyFill="1" applyBorder="1" applyAlignment="1">
      <alignment horizontal="center" vertical="center"/>
    </xf>
    <xf numFmtId="184" fontId="12" fillId="0" borderId="12" xfId="5" applyNumberFormat="1" applyFont="1" applyFill="1" applyBorder="1" applyAlignment="1">
      <alignment horizontal="center" vertical="center"/>
    </xf>
    <xf numFmtId="177" fontId="12" fillId="0" borderId="38" xfId="5" applyNumberFormat="1" applyFont="1" applyFill="1" applyBorder="1" applyAlignment="1">
      <alignment horizontal="right"/>
    </xf>
    <xf numFmtId="177" fontId="12" fillId="0" borderId="120" xfId="5" applyNumberFormat="1" applyFont="1" applyFill="1" applyBorder="1" applyAlignment="1">
      <alignment horizontal="right"/>
    </xf>
    <xf numFmtId="177" fontId="12" fillId="0" borderId="10" xfId="5" applyNumberFormat="1" applyFont="1" applyFill="1" applyBorder="1" applyAlignment="1">
      <alignment horizontal="right"/>
    </xf>
    <xf numFmtId="184" fontId="12" fillId="0" borderId="17" xfId="5" applyNumberFormat="1" applyFont="1" applyFill="1" applyBorder="1" applyAlignment="1">
      <alignment horizontal="center" vertical="center"/>
    </xf>
    <xf numFmtId="177" fontId="12" fillId="0" borderId="139" xfId="5" applyNumberFormat="1" applyFont="1" applyFill="1" applyBorder="1" applyAlignment="1">
      <alignment horizontal="right"/>
    </xf>
    <xf numFmtId="177" fontId="12" fillId="0" borderId="140" xfId="5" applyNumberFormat="1" applyFont="1" applyFill="1" applyBorder="1" applyAlignment="1">
      <alignment horizontal="right"/>
    </xf>
    <xf numFmtId="177" fontId="12" fillId="0" borderId="19" xfId="5" applyNumberFormat="1" applyFont="1" applyFill="1" applyBorder="1" applyAlignment="1">
      <alignment horizontal="right"/>
    </xf>
    <xf numFmtId="177" fontId="12" fillId="0" borderId="217" xfId="5" applyNumberFormat="1" applyFont="1" applyFill="1" applyBorder="1" applyAlignment="1">
      <alignment horizontal="right"/>
    </xf>
    <xf numFmtId="177" fontId="12" fillId="0" borderId="47" xfId="5" applyNumberFormat="1" applyFont="1" applyFill="1" applyBorder="1" applyAlignment="1">
      <alignment horizontal="right"/>
    </xf>
    <xf numFmtId="177" fontId="12" fillId="0" borderId="105" xfId="5" applyNumberFormat="1" applyFont="1" applyFill="1" applyBorder="1" applyAlignment="1">
      <alignment horizontal="right"/>
    </xf>
    <xf numFmtId="49" fontId="12" fillId="0" borderId="0" xfId="5" applyNumberFormat="1" applyFont="1" applyFill="1" applyBorder="1" applyAlignment="1">
      <alignment horizontal="center" vertical="center"/>
    </xf>
    <xf numFmtId="184" fontId="12" fillId="0" borderId="0" xfId="5" applyNumberFormat="1" applyFont="1" applyFill="1" applyBorder="1" applyAlignment="1">
      <alignment horizontal="center" vertical="center"/>
    </xf>
    <xf numFmtId="177" fontId="12" fillId="0" borderId="0" xfId="5" applyNumberFormat="1" applyFont="1" applyFill="1" applyBorder="1" applyAlignment="1">
      <alignment horizontal="right"/>
    </xf>
    <xf numFmtId="0" fontId="15" fillId="0" borderId="0" xfId="0" applyFont="1" applyAlignment="1">
      <alignment horizontal="right" vertical="center"/>
    </xf>
    <xf numFmtId="0" fontId="0" fillId="0" borderId="12" xfId="0" applyBorder="1" applyAlignment="1">
      <alignment horizontal="center" vertical="center"/>
    </xf>
    <xf numFmtId="49" fontId="12" fillId="0" borderId="8" xfId="0" applyNumberFormat="1" applyFont="1" applyFill="1" applyBorder="1" applyAlignment="1">
      <alignment horizontal="center" vertical="center"/>
    </xf>
    <xf numFmtId="184" fontId="12" fillId="0" borderId="15" xfId="0" applyNumberFormat="1" applyFont="1" applyBorder="1" applyAlignment="1">
      <alignment horizontal="right"/>
    </xf>
    <xf numFmtId="184" fontId="12" fillId="0" borderId="14" xfId="0" applyNumberFormat="1" applyFont="1" applyBorder="1" applyAlignment="1">
      <alignment horizontal="right"/>
    </xf>
    <xf numFmtId="187" fontId="12" fillId="0" borderId="14" xfId="0" applyNumberFormat="1" applyFont="1" applyFill="1" applyBorder="1" applyAlignment="1">
      <alignment horizontal="center" vertical="center"/>
    </xf>
    <xf numFmtId="177" fontId="19" fillId="0" borderId="14" xfId="0" applyNumberFormat="1" applyFont="1" applyBorder="1">
      <alignment vertical="center"/>
    </xf>
    <xf numFmtId="177" fontId="19" fillId="0" borderId="13" xfId="0" applyNumberFormat="1" applyFont="1" applyBorder="1">
      <alignment vertical="center"/>
    </xf>
    <xf numFmtId="49" fontId="12" fillId="0" borderId="7" xfId="0" applyNumberFormat="1" applyFont="1" applyFill="1" applyBorder="1" applyAlignment="1">
      <alignment horizontal="center" vertical="center"/>
    </xf>
    <xf numFmtId="184" fontId="12" fillId="0" borderId="0" xfId="0" applyNumberFormat="1" applyFont="1" applyBorder="1" applyAlignment="1">
      <alignment horizontal="right"/>
    </xf>
    <xf numFmtId="184" fontId="12" fillId="0" borderId="9" xfId="0" applyNumberFormat="1" applyFont="1" applyBorder="1" applyAlignment="1">
      <alignment horizontal="right"/>
    </xf>
    <xf numFmtId="187" fontId="12" fillId="0" borderId="9" xfId="0" applyNumberFormat="1" applyFont="1" applyFill="1" applyBorder="1" applyAlignment="1">
      <alignment horizontal="center" vertical="center"/>
    </xf>
    <xf numFmtId="177" fontId="19" fillId="0" borderId="9" xfId="0" applyNumberFormat="1" applyFont="1" applyBorder="1">
      <alignment vertical="center"/>
    </xf>
    <xf numFmtId="177" fontId="19" fillId="0" borderId="6" xfId="0" applyNumberFormat="1" applyFont="1" applyBorder="1">
      <alignment vertical="center"/>
    </xf>
    <xf numFmtId="177" fontId="34" fillId="0" borderId="9" xfId="0" applyNumberFormat="1" applyFont="1" applyBorder="1">
      <alignment vertical="center"/>
    </xf>
    <xf numFmtId="49" fontId="12" fillId="0" borderId="12" xfId="0" applyNumberFormat="1" applyFont="1" applyFill="1" applyBorder="1" applyAlignment="1">
      <alignment horizontal="center" vertical="center"/>
    </xf>
    <xf numFmtId="184" fontId="12" fillId="0" borderId="1" xfId="0" applyNumberFormat="1" applyFont="1" applyBorder="1" applyAlignment="1">
      <alignment horizontal="right"/>
    </xf>
    <xf numFmtId="184" fontId="12" fillId="0" borderId="11" xfId="0" applyNumberFormat="1" applyFont="1" applyBorder="1" applyAlignment="1">
      <alignment horizontal="right"/>
    </xf>
    <xf numFmtId="177" fontId="19" fillId="0" borderId="11" xfId="0" applyNumberFormat="1" applyFont="1" applyBorder="1">
      <alignment vertical="center"/>
    </xf>
    <xf numFmtId="177" fontId="19" fillId="0" borderId="10" xfId="0" applyNumberFormat="1" applyFont="1" applyBorder="1">
      <alignment vertical="center"/>
    </xf>
    <xf numFmtId="177" fontId="19" fillId="0" borderId="11" xfId="0" applyNumberFormat="1" applyFont="1" applyBorder="1" applyAlignment="1">
      <alignment horizontal="right" vertical="center"/>
    </xf>
    <xf numFmtId="187" fontId="12" fillId="0" borderId="11" xfId="0" applyNumberFormat="1" applyFont="1" applyFill="1" applyBorder="1" applyAlignment="1">
      <alignment horizontal="center" vertical="center"/>
    </xf>
    <xf numFmtId="177" fontId="34" fillId="0" borderId="11" xfId="0" applyNumberFormat="1" applyFont="1" applyBorder="1">
      <alignment vertical="center"/>
    </xf>
    <xf numFmtId="0" fontId="0" fillId="0" borderId="0" xfId="0" applyBorder="1" applyAlignment="1">
      <alignment horizontal="center" vertical="top"/>
    </xf>
    <xf numFmtId="49" fontId="12" fillId="0" borderId="0" xfId="0" applyNumberFormat="1" applyFont="1" applyFill="1" applyBorder="1" applyAlignment="1">
      <alignment horizontal="center" vertical="center"/>
    </xf>
    <xf numFmtId="187" fontId="12" fillId="0" borderId="0" xfId="0" applyNumberFormat="1" applyFont="1" applyFill="1" applyBorder="1" applyAlignment="1">
      <alignment horizontal="right"/>
    </xf>
    <xf numFmtId="177" fontId="19" fillId="0" borderId="0" xfId="0" applyNumberFormat="1" applyFont="1" applyBorder="1">
      <alignment vertical="center"/>
    </xf>
    <xf numFmtId="184" fontId="12" fillId="0" borderId="0" xfId="0" applyNumberFormat="1" applyFont="1" applyAlignment="1">
      <alignment horizontal="right"/>
    </xf>
    <xf numFmtId="177" fontId="11" fillId="0" borderId="7" xfId="0" applyNumberFormat="1" applyFont="1" applyBorder="1">
      <alignment vertical="center"/>
    </xf>
    <xf numFmtId="177" fontId="11" fillId="0" borderId="12" xfId="0" applyNumberFormat="1" applyFont="1" applyBorder="1">
      <alignment vertical="center"/>
    </xf>
    <xf numFmtId="178" fontId="11" fillId="0" borderId="9" xfId="1" applyNumberFormat="1" applyFont="1" applyFill="1" applyBorder="1" applyAlignment="1">
      <alignment horizontal="right" vertical="center"/>
    </xf>
    <xf numFmtId="177" fontId="11" fillId="0" borderId="9" xfId="0" applyNumberFormat="1" applyFont="1" applyBorder="1">
      <alignment vertical="center"/>
    </xf>
    <xf numFmtId="0" fontId="14" fillId="0" borderId="0" xfId="0" applyFont="1" applyAlignment="1">
      <alignment horizontal="center" vertical="center"/>
    </xf>
    <xf numFmtId="0" fontId="10" fillId="0" borderId="14" xfId="0" applyNumberFormat="1" applyFont="1" applyBorder="1" applyAlignment="1">
      <alignment vertical="center"/>
    </xf>
    <xf numFmtId="0" fontId="10" fillId="0" borderId="15" xfId="0" applyNumberFormat="1" applyFont="1" applyBorder="1" applyAlignment="1">
      <alignment vertical="center"/>
    </xf>
    <xf numFmtId="0" fontId="10" fillId="0" borderId="2" xfId="0" applyNumberFormat="1" applyFont="1" applyBorder="1" applyAlignment="1">
      <alignment horizontal="center" vertical="center"/>
    </xf>
    <xf numFmtId="0" fontId="10" fillId="0" borderId="9" xfId="0" applyNumberFormat="1" applyFont="1" applyBorder="1" applyAlignment="1">
      <alignment vertical="center"/>
    </xf>
    <xf numFmtId="0" fontId="10" fillId="0" borderId="0" xfId="0" applyNumberFormat="1" applyFont="1" applyBorder="1" applyAlignment="1">
      <alignment vertical="center"/>
    </xf>
    <xf numFmtId="0" fontId="10" fillId="0" borderId="14" xfId="0" applyNumberFormat="1" applyFont="1" applyBorder="1" applyAlignment="1">
      <alignment horizontal="center" vertical="center"/>
    </xf>
    <xf numFmtId="0" fontId="10" fillId="0" borderId="219" xfId="0" applyNumberFormat="1" applyFont="1" applyBorder="1" applyAlignment="1">
      <alignment horizontal="center" vertical="center"/>
    </xf>
    <xf numFmtId="0" fontId="10" fillId="0" borderId="220" xfId="0" applyNumberFormat="1" applyFont="1" applyBorder="1" applyAlignment="1">
      <alignment horizontal="center" vertical="center"/>
    </xf>
    <xf numFmtId="0" fontId="10" fillId="0" borderId="221" xfId="0" applyNumberFormat="1" applyFont="1" applyBorder="1" applyAlignment="1">
      <alignment horizontal="center" vertical="center"/>
    </xf>
    <xf numFmtId="0" fontId="10" fillId="0" borderId="222" xfId="0" applyNumberFormat="1" applyFont="1" applyBorder="1" applyAlignment="1">
      <alignment horizontal="center" vertical="center"/>
    </xf>
    <xf numFmtId="0" fontId="10" fillId="0" borderId="0" xfId="0" applyNumberFormat="1" applyFont="1" applyBorder="1" applyAlignment="1">
      <alignment horizontal="center" vertical="center"/>
    </xf>
    <xf numFmtId="0" fontId="10" fillId="0" borderId="223" xfId="0" applyNumberFormat="1" applyFont="1" applyBorder="1" applyAlignment="1">
      <alignment horizontal="center" vertical="center"/>
    </xf>
    <xf numFmtId="0" fontId="10" fillId="0" borderId="0" xfId="0" applyNumberFormat="1" applyFont="1" applyBorder="1" applyAlignment="1">
      <alignment vertical="center" shrinkToFit="1"/>
    </xf>
    <xf numFmtId="0" fontId="10" fillId="0" borderId="9" xfId="0" applyNumberFormat="1" applyFont="1" applyBorder="1" applyAlignment="1">
      <alignment horizontal="left" vertical="center" wrapText="1"/>
    </xf>
    <xf numFmtId="0" fontId="10" fillId="0" borderId="11" xfId="0" applyNumberFormat="1" applyFont="1" applyBorder="1" applyAlignment="1">
      <alignment vertical="center"/>
    </xf>
    <xf numFmtId="0" fontId="10" fillId="0" borderId="1" xfId="0" applyNumberFormat="1" applyFont="1" applyBorder="1" applyAlignment="1">
      <alignment vertical="center" shrinkToFit="1"/>
    </xf>
    <xf numFmtId="0" fontId="0" fillId="0" borderId="28" xfId="0" applyBorder="1">
      <alignment vertical="center"/>
    </xf>
    <xf numFmtId="0" fontId="35" fillId="0" borderId="66" xfId="0" applyNumberFormat="1" applyFont="1" applyFill="1" applyBorder="1" applyAlignment="1">
      <alignment vertical="center"/>
    </xf>
    <xf numFmtId="184" fontId="10" fillId="0" borderId="30" xfId="6" applyNumberFormat="1" applyFont="1" applyFill="1" applyBorder="1" applyAlignment="1">
      <alignment horizontal="center" vertical="center"/>
    </xf>
    <xf numFmtId="177" fontId="10" fillId="0" borderId="224" xfId="0" applyNumberFormat="1" applyFont="1" applyFill="1" applyBorder="1" applyAlignment="1">
      <alignment vertical="center"/>
    </xf>
    <xf numFmtId="184" fontId="10" fillId="0" borderId="31" xfId="6" applyNumberFormat="1" applyFont="1" applyFill="1" applyBorder="1" applyAlignment="1">
      <alignment vertical="center"/>
    </xf>
    <xf numFmtId="177" fontId="10" fillId="0" borderId="32" xfId="0" applyNumberFormat="1" applyFont="1" applyFill="1" applyBorder="1" applyAlignment="1">
      <alignment horizontal="right" vertical="center"/>
    </xf>
    <xf numFmtId="177" fontId="10" fillId="0" borderId="0" xfId="0" applyNumberFormat="1" applyFont="1" applyFill="1" applyBorder="1" applyAlignment="1">
      <alignment horizontal="right" vertical="center"/>
    </xf>
    <xf numFmtId="177" fontId="10" fillId="0" borderId="28" xfId="0" applyNumberFormat="1" applyFont="1" applyFill="1" applyBorder="1" applyAlignment="1">
      <alignment vertical="center"/>
    </xf>
    <xf numFmtId="184" fontId="10" fillId="0" borderId="34" xfId="6" applyNumberFormat="1" applyFont="1" applyFill="1" applyBorder="1" applyAlignment="1">
      <alignment vertical="center"/>
    </xf>
    <xf numFmtId="177" fontId="10" fillId="0" borderId="225" xfId="0" applyNumberFormat="1" applyFont="1" applyFill="1" applyBorder="1" applyAlignment="1">
      <alignment vertical="center"/>
    </xf>
    <xf numFmtId="184" fontId="10" fillId="0" borderId="34" xfId="6" applyNumberFormat="1" applyFont="1" applyBorder="1" applyAlignment="1">
      <alignment vertical="center"/>
    </xf>
    <xf numFmtId="184" fontId="10" fillId="0" borderId="35" xfId="6" applyNumberFormat="1" applyFont="1" applyBorder="1" applyAlignment="1">
      <alignment vertical="center"/>
    </xf>
    <xf numFmtId="177" fontId="10" fillId="0" borderId="73" xfId="0" applyNumberFormat="1" applyFont="1" applyFill="1" applyBorder="1" applyAlignment="1">
      <alignment horizontal="right" vertical="center"/>
    </xf>
    <xf numFmtId="177" fontId="10" fillId="0" borderId="0" xfId="0" applyNumberFormat="1" applyFont="1" applyBorder="1" applyAlignment="1">
      <alignment vertical="center"/>
    </xf>
    <xf numFmtId="0" fontId="10" fillId="0" borderId="227" xfId="0" applyNumberFormat="1" applyFont="1" applyBorder="1" applyAlignment="1">
      <alignment vertical="center"/>
    </xf>
    <xf numFmtId="0" fontId="10" fillId="0" borderId="228" xfId="0" applyNumberFormat="1" applyFont="1" applyBorder="1" applyAlignment="1">
      <alignment vertical="center" shrinkToFit="1"/>
    </xf>
    <xf numFmtId="184" fontId="10" fillId="0" borderId="229" xfId="6" applyNumberFormat="1" applyFont="1" applyFill="1" applyBorder="1" applyAlignment="1">
      <alignment vertical="center"/>
    </xf>
    <xf numFmtId="177" fontId="10" fillId="0" borderId="230" xfId="0" applyNumberFormat="1" applyFont="1" applyFill="1" applyBorder="1" applyAlignment="1">
      <alignment vertical="center"/>
    </xf>
    <xf numFmtId="184" fontId="10" fillId="0" borderId="229" xfId="6" applyNumberFormat="1" applyFont="1" applyBorder="1" applyAlignment="1">
      <alignment vertical="center"/>
    </xf>
    <xf numFmtId="184" fontId="10" fillId="0" borderId="231" xfId="6" applyNumberFormat="1" applyFont="1" applyBorder="1" applyAlignment="1">
      <alignment vertical="center"/>
    </xf>
    <xf numFmtId="177" fontId="10" fillId="0" borderId="9" xfId="0" applyNumberFormat="1" applyFont="1" applyBorder="1" applyAlignment="1">
      <alignment vertical="center"/>
    </xf>
    <xf numFmtId="0" fontId="35" fillId="0" borderId="0" xfId="0" applyNumberFormat="1" applyFont="1" applyBorder="1" applyAlignment="1">
      <alignment vertical="center" shrinkToFit="1"/>
    </xf>
    <xf numFmtId="184" fontId="10" fillId="0" borderId="34" xfId="6" applyNumberFormat="1" applyFont="1" applyFill="1" applyBorder="1" applyAlignment="1">
      <alignment horizontal="center" vertical="center"/>
    </xf>
    <xf numFmtId="184" fontId="10" fillId="0" borderId="34" xfId="6" applyNumberFormat="1" applyFont="1" applyBorder="1" applyAlignment="1">
      <alignment horizontal="center" vertical="center"/>
    </xf>
    <xf numFmtId="177" fontId="10" fillId="0" borderId="233" xfId="0" applyNumberFormat="1" applyFont="1" applyBorder="1" applyAlignment="1">
      <alignment vertical="center"/>
    </xf>
    <xf numFmtId="177" fontId="10" fillId="0" borderId="21" xfId="0" applyNumberFormat="1" applyFont="1" applyFill="1" applyBorder="1" applyAlignment="1">
      <alignment vertical="center"/>
    </xf>
    <xf numFmtId="177" fontId="10" fillId="0" borderId="6" xfId="0" applyNumberFormat="1" applyFont="1" applyBorder="1" applyAlignment="1">
      <alignment vertical="center"/>
    </xf>
    <xf numFmtId="177" fontId="10" fillId="0" borderId="235" xfId="0" applyNumberFormat="1" applyFont="1" applyBorder="1" applyAlignment="1">
      <alignment vertical="center"/>
    </xf>
    <xf numFmtId="177" fontId="10" fillId="0" borderId="7" xfId="0" applyNumberFormat="1" applyFont="1" applyFill="1" applyBorder="1" applyAlignment="1">
      <alignment vertical="center"/>
    </xf>
    <xf numFmtId="177" fontId="10" fillId="0" borderId="236" xfId="0" applyNumberFormat="1" applyFont="1" applyFill="1" applyBorder="1" applyAlignment="1">
      <alignment vertical="center"/>
    </xf>
    <xf numFmtId="177" fontId="10" fillId="0" borderId="237" xfId="0" applyNumberFormat="1" applyFont="1" applyFill="1" applyBorder="1" applyAlignment="1">
      <alignment vertical="center"/>
    </xf>
    <xf numFmtId="177" fontId="10" fillId="0" borderId="232" xfId="0" applyNumberFormat="1" applyFont="1" applyFill="1" applyBorder="1" applyAlignment="1">
      <alignment vertical="center"/>
    </xf>
    <xf numFmtId="184" fontId="10" fillId="0" borderId="229" xfId="6" applyNumberFormat="1" applyFont="1" applyFill="1" applyBorder="1" applyAlignment="1">
      <alignment horizontal="right" vertical="center"/>
    </xf>
    <xf numFmtId="177" fontId="10" fillId="0" borderId="225" xfId="0" applyNumberFormat="1" applyFont="1" applyFill="1" applyBorder="1" applyAlignment="1">
      <alignment horizontal="right" vertical="center"/>
    </xf>
    <xf numFmtId="184" fontId="10" fillId="0" borderId="229" xfId="6" applyNumberFormat="1" applyFont="1" applyBorder="1" applyAlignment="1">
      <alignment horizontal="right" vertical="center"/>
    </xf>
    <xf numFmtId="177" fontId="10" fillId="0" borderId="230" xfId="0" applyNumberFormat="1" applyFont="1" applyFill="1" applyBorder="1" applyAlignment="1">
      <alignment horizontal="right" vertical="center"/>
    </xf>
    <xf numFmtId="184" fontId="10" fillId="0" borderId="231" xfId="6" applyNumberFormat="1" applyFont="1" applyBorder="1" applyAlignment="1">
      <alignment horizontal="right" vertical="center"/>
    </xf>
    <xf numFmtId="177" fontId="10" fillId="0" borderId="235" xfId="0" applyNumberFormat="1" applyFont="1" applyBorder="1" applyAlignment="1">
      <alignment horizontal="right" vertical="center"/>
    </xf>
    <xf numFmtId="0" fontId="35" fillId="0" borderId="0" xfId="0" applyNumberFormat="1" applyFont="1" applyBorder="1" applyAlignment="1">
      <alignment horizontal="left" vertical="center" shrinkToFit="1"/>
    </xf>
    <xf numFmtId="0" fontId="35" fillId="0" borderId="0" xfId="0" applyNumberFormat="1" applyFont="1" applyBorder="1" applyAlignment="1">
      <alignment vertical="center" wrapText="1" shrinkToFit="1"/>
    </xf>
    <xf numFmtId="177" fontId="10" fillId="0" borderId="238" xfId="0" applyNumberFormat="1" applyFont="1" applyFill="1" applyBorder="1" applyAlignment="1">
      <alignment vertical="center"/>
    </xf>
    <xf numFmtId="177" fontId="11" fillId="0" borderId="225" xfId="0" applyNumberFormat="1" applyFont="1" applyFill="1" applyBorder="1" applyAlignment="1">
      <alignment vertical="center"/>
    </xf>
    <xf numFmtId="184" fontId="10" fillId="0" borderId="36" xfId="6" applyNumberFormat="1" applyFont="1" applyFill="1" applyBorder="1" applyAlignment="1">
      <alignment vertical="center"/>
    </xf>
    <xf numFmtId="177" fontId="10" fillId="0" borderId="226" xfId="0" applyNumberFormat="1" applyFont="1" applyFill="1" applyBorder="1" applyAlignment="1">
      <alignment vertical="center"/>
    </xf>
    <xf numFmtId="184" fontId="10" fillId="0" borderId="36" xfId="6" applyNumberFormat="1" applyFont="1" applyBorder="1" applyAlignment="1">
      <alignment vertical="center"/>
    </xf>
    <xf numFmtId="184" fontId="10" fillId="0" borderId="37" xfId="6" applyNumberFormat="1" applyFont="1" applyBorder="1" applyAlignment="1">
      <alignment vertical="center"/>
    </xf>
    <xf numFmtId="177" fontId="10" fillId="0" borderId="10" xfId="0" applyNumberFormat="1" applyFont="1" applyBorder="1" applyAlignment="1">
      <alignment vertical="center"/>
    </xf>
    <xf numFmtId="177" fontId="10" fillId="0" borderId="12" xfId="0" applyNumberFormat="1" applyFont="1" applyFill="1" applyBorder="1" applyAlignment="1">
      <alignment vertical="center"/>
    </xf>
    <xf numFmtId="184" fontId="11" fillId="0" borderId="35" xfId="6" applyNumberFormat="1" applyFont="1" applyBorder="1" applyAlignment="1">
      <alignment vertical="center"/>
    </xf>
    <xf numFmtId="184" fontId="11" fillId="0" borderId="34" xfId="6" applyNumberFormat="1" applyFont="1" applyFill="1" applyBorder="1" applyAlignment="1">
      <alignment vertical="center"/>
    </xf>
    <xf numFmtId="0" fontId="10" fillId="0" borderId="239" xfId="0" applyNumberFormat="1" applyFont="1" applyBorder="1" applyAlignment="1">
      <alignment vertical="center"/>
    </xf>
    <xf numFmtId="0" fontId="10" fillId="0" borderId="240" xfId="0" applyNumberFormat="1" applyFont="1" applyBorder="1" applyAlignment="1">
      <alignment vertical="center" shrinkToFit="1"/>
    </xf>
    <xf numFmtId="177" fontId="10" fillId="0" borderId="8" xfId="0" applyNumberFormat="1" applyFont="1" applyBorder="1" applyAlignment="1">
      <alignment horizontal="right" vertical="center"/>
    </xf>
    <xf numFmtId="177" fontId="10" fillId="0" borderId="7" xfId="0" applyNumberFormat="1" applyFont="1" applyBorder="1" applyAlignment="1">
      <alignment horizontal="right" vertical="center"/>
    </xf>
    <xf numFmtId="177" fontId="10" fillId="0" borderId="227" xfId="0" applyNumberFormat="1" applyFont="1" applyBorder="1">
      <alignment vertical="center"/>
    </xf>
    <xf numFmtId="177" fontId="10" fillId="0" borderId="232" xfId="0" applyNumberFormat="1" applyFont="1" applyBorder="1" applyAlignment="1">
      <alignment horizontal="right" vertical="center"/>
    </xf>
    <xf numFmtId="177" fontId="10" fillId="0" borderId="234" xfId="0" applyNumberFormat="1" applyFont="1" applyBorder="1">
      <alignment vertical="center"/>
    </xf>
    <xf numFmtId="177" fontId="10" fillId="0" borderId="237" xfId="0" applyNumberFormat="1" applyFont="1" applyBorder="1">
      <alignment vertical="center"/>
    </xf>
    <xf numFmtId="177" fontId="10" fillId="0" borderId="232" xfId="0" applyNumberFormat="1" applyFont="1" applyBorder="1">
      <alignment vertical="center"/>
    </xf>
    <xf numFmtId="177" fontId="10" fillId="0" borderId="12" xfId="0" applyNumberFormat="1" applyFont="1" applyBorder="1">
      <alignment vertical="center"/>
    </xf>
    <xf numFmtId="177" fontId="11" fillId="0" borderId="6" xfId="0" applyNumberFormat="1" applyFont="1" applyBorder="1" applyAlignment="1">
      <alignment vertical="center"/>
    </xf>
    <xf numFmtId="0" fontId="14" fillId="0" borderId="0" xfId="0" applyNumberFormat="1" applyFont="1" applyAlignment="1">
      <alignment vertical="center"/>
    </xf>
    <xf numFmtId="182" fontId="10" fillId="0" borderId="7" xfId="3" applyNumberFormat="1" applyFont="1" applyBorder="1" applyAlignment="1">
      <alignment vertical="center"/>
    </xf>
    <xf numFmtId="178" fontId="10" fillId="0" borderId="106" xfId="3" applyNumberFormat="1" applyFont="1" applyBorder="1" applyAlignment="1">
      <alignment vertical="center"/>
    </xf>
    <xf numFmtId="178" fontId="10" fillId="0" borderId="124" xfId="3" applyNumberFormat="1" applyFont="1" applyBorder="1" applyAlignment="1">
      <alignment vertical="center"/>
    </xf>
    <xf numFmtId="178" fontId="10" fillId="0" borderId="125" xfId="3" applyNumberFormat="1"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3" xfId="0" applyBorder="1" applyAlignment="1">
      <alignment vertical="center"/>
    </xf>
    <xf numFmtId="177" fontId="10" fillId="0" borderId="7" xfId="3" applyNumberFormat="1" applyFont="1" applyBorder="1" applyAlignment="1">
      <alignment vertical="center"/>
    </xf>
    <xf numFmtId="177" fontId="10" fillId="0" borderId="12" xfId="3" applyNumberFormat="1" applyFont="1" applyBorder="1" applyAlignment="1">
      <alignment vertical="center"/>
    </xf>
    <xf numFmtId="0" fontId="10" fillId="0" borderId="127" xfId="3" applyFont="1" applyBorder="1" applyAlignment="1">
      <alignment vertical="center"/>
    </xf>
    <xf numFmtId="182" fontId="10" fillId="0" borderId="8" xfId="3" applyNumberFormat="1" applyFont="1" applyBorder="1" applyAlignment="1">
      <alignment vertical="center"/>
    </xf>
    <xf numFmtId="178" fontId="10" fillId="0" borderId="216" xfId="3" applyNumberFormat="1" applyFont="1" applyBorder="1" applyAlignment="1">
      <alignment vertical="center"/>
    </xf>
    <xf numFmtId="178" fontId="10" fillId="0" borderId="13" xfId="3" applyNumberFormat="1" applyFont="1" applyBorder="1" applyAlignment="1">
      <alignment vertical="center"/>
    </xf>
    <xf numFmtId="177" fontId="10" fillId="0" borderId="6" xfId="3" applyNumberFormat="1" applyFont="1" applyBorder="1" applyAlignment="1">
      <alignment vertical="center"/>
    </xf>
    <xf numFmtId="177" fontId="10" fillId="0" borderId="10" xfId="3" applyNumberFormat="1" applyFont="1" applyBorder="1" applyAlignment="1">
      <alignment vertical="center"/>
    </xf>
    <xf numFmtId="178" fontId="10" fillId="0" borderId="242" xfId="3" applyNumberFormat="1" applyFont="1" applyBorder="1" applyAlignment="1">
      <alignment vertical="center"/>
    </xf>
    <xf numFmtId="178" fontId="11" fillId="0" borderId="33" xfId="3" applyNumberFormat="1" applyFont="1" applyBorder="1" applyAlignment="1">
      <alignment vertical="center"/>
    </xf>
    <xf numFmtId="178" fontId="10" fillId="0" borderId="33" xfId="3" applyNumberFormat="1" applyFont="1" applyBorder="1" applyAlignment="1">
      <alignment vertical="center"/>
    </xf>
    <xf numFmtId="178" fontId="10" fillId="0" borderId="38" xfId="3" applyNumberFormat="1" applyFont="1" applyBorder="1" applyAlignment="1">
      <alignment vertical="center"/>
    </xf>
    <xf numFmtId="177" fontId="10" fillId="0" borderId="33" xfId="3" applyNumberFormat="1" applyFont="1" applyBorder="1" applyAlignment="1">
      <alignment vertical="center"/>
    </xf>
    <xf numFmtId="177" fontId="10" fillId="0" borderId="38" xfId="3" applyNumberFormat="1" applyFont="1" applyBorder="1" applyAlignment="1">
      <alignment vertical="center"/>
    </xf>
    <xf numFmtId="177" fontId="10" fillId="0" borderId="117" xfId="3" applyNumberFormat="1" applyFont="1" applyBorder="1" applyAlignment="1">
      <alignment vertical="center"/>
    </xf>
    <xf numFmtId="177" fontId="10" fillId="0" borderId="120" xfId="3" applyNumberFormat="1" applyFont="1" applyBorder="1" applyAlignment="1">
      <alignment vertical="center"/>
    </xf>
    <xf numFmtId="177" fontId="11" fillId="0" borderId="117" xfId="3" applyNumberFormat="1" applyFont="1" applyBorder="1" applyAlignment="1">
      <alignment vertical="center"/>
    </xf>
    <xf numFmtId="177" fontId="10" fillId="0" borderId="107" xfId="3" applyNumberFormat="1" applyFont="1" applyBorder="1" applyAlignment="1">
      <alignment vertical="center"/>
    </xf>
    <xf numFmtId="177" fontId="10" fillId="0" borderId="242" xfId="3" applyNumberFormat="1" applyFont="1" applyBorder="1" applyAlignment="1">
      <alignment vertical="center"/>
    </xf>
    <xf numFmtId="177" fontId="10" fillId="0" borderId="113" xfId="3" applyNumberFormat="1" applyFont="1" applyBorder="1" applyAlignment="1">
      <alignment vertical="center"/>
    </xf>
    <xf numFmtId="177" fontId="10" fillId="0" borderId="136" xfId="3" applyNumberFormat="1" applyFont="1" applyBorder="1" applyAlignment="1">
      <alignment vertical="center"/>
    </xf>
    <xf numFmtId="177" fontId="10" fillId="0" borderId="47" xfId="3" applyNumberFormat="1" applyFont="1" applyBorder="1" applyAlignment="1">
      <alignment vertical="center"/>
    </xf>
    <xf numFmtId="0" fontId="10" fillId="0" borderId="2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2" xfId="0" applyFont="1" applyBorder="1" applyAlignment="1">
      <alignment horizontal="center" vertical="center" wrapText="1"/>
    </xf>
    <xf numFmtId="0" fontId="3" fillId="0" borderId="1" xfId="1" applyNumberFormat="1" applyFont="1" applyBorder="1" applyAlignment="1">
      <alignment horizontal="center" vertical="top" wrapText="1"/>
    </xf>
    <xf numFmtId="0" fontId="6" fillId="0" borderId="0" xfId="1" applyFont="1" applyBorder="1" applyAlignment="1">
      <alignment horizontal="right"/>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9" xfId="0" applyBorder="1" applyAlignment="1">
      <alignment horizontal="center" vertical="top" wrapText="1"/>
    </xf>
    <xf numFmtId="0" fontId="15" fillId="0" borderId="39" xfId="0" applyFont="1" applyBorder="1" applyAlignment="1">
      <alignment horizontal="right"/>
    </xf>
    <xf numFmtId="0" fontId="0" fillId="0" borderId="40" xfId="0" applyBorder="1" applyAlignment="1">
      <alignment horizontal="center" vertical="center"/>
    </xf>
    <xf numFmtId="0" fontId="0" fillId="0" borderId="43" xfId="0" applyBorder="1" applyAlignment="1">
      <alignment horizontal="center" vertical="center"/>
    </xf>
    <xf numFmtId="0" fontId="16" fillId="0" borderId="41" xfId="0" applyFont="1" applyBorder="1" applyAlignment="1">
      <alignment horizontal="center" vertical="center" wrapText="1"/>
    </xf>
    <xf numFmtId="0" fontId="16" fillId="0" borderId="42" xfId="0" applyFont="1" applyBorder="1" applyAlignment="1">
      <alignment horizontal="center" vertical="center" wrapText="1"/>
    </xf>
    <xf numFmtId="0" fontId="25" fillId="0" borderId="0" xfId="4" applyFont="1" applyAlignment="1">
      <alignment vertical="center" shrinkToFit="1"/>
    </xf>
    <xf numFmtId="0" fontId="26" fillId="0" borderId="0" xfId="4" applyFont="1" applyAlignment="1">
      <alignment vertical="center" shrinkToFit="1"/>
    </xf>
    <xf numFmtId="0" fontId="14" fillId="0" borderId="0" xfId="3" applyNumberFormat="1" applyFont="1" applyBorder="1" applyAlignment="1">
      <alignment horizontal="center"/>
    </xf>
    <xf numFmtId="0" fontId="8" fillId="0" borderId="14" xfId="0" applyFont="1" applyBorder="1" applyAlignment="1">
      <alignment horizontal="center" vertical="top" textRotation="255" wrapText="1"/>
    </xf>
    <xf numFmtId="0" fontId="8" fillId="0" borderId="7" xfId="0" applyFont="1" applyBorder="1" applyAlignment="1">
      <alignment horizontal="center" vertical="top" textRotation="255" wrapText="1"/>
    </xf>
    <xf numFmtId="0" fontId="8" fillId="0" borderId="8" xfId="4" applyFont="1" applyBorder="1" applyAlignment="1">
      <alignment horizontal="center" vertical="top" textRotation="255" wrapText="1"/>
    </xf>
    <xf numFmtId="0" fontId="8" fillId="0" borderId="7" xfId="4" applyFont="1" applyBorder="1" applyAlignment="1">
      <alignment horizontal="center" vertical="top" textRotation="255" wrapText="1"/>
    </xf>
    <xf numFmtId="0" fontId="8" fillId="0" borderId="14" xfId="4" applyFont="1" applyBorder="1" applyAlignment="1">
      <alignment horizontal="center" vertical="top" textRotation="255" wrapText="1"/>
    </xf>
    <xf numFmtId="0" fontId="8" fillId="0" borderId="9" xfId="4" applyFont="1" applyBorder="1" applyAlignment="1">
      <alignment horizontal="center" vertical="top" textRotation="255" wrapText="1"/>
    </xf>
    <xf numFmtId="0" fontId="7" fillId="0" borderId="65" xfId="4" applyFont="1" applyBorder="1" applyAlignment="1">
      <alignment horizontal="center" vertical="center" textRotation="255"/>
    </xf>
    <xf numFmtId="0" fontId="7" fillId="0" borderId="21" xfId="4" applyFont="1" applyBorder="1" applyAlignment="1">
      <alignment horizontal="center" vertical="center" textRotation="255"/>
    </xf>
    <xf numFmtId="0" fontId="7" fillId="0" borderId="74" xfId="4" applyFont="1" applyBorder="1" applyAlignment="1">
      <alignment horizontal="center" vertical="center" textRotation="255"/>
    </xf>
    <xf numFmtId="0" fontId="7" fillId="0" borderId="65" xfId="4" applyFont="1" applyBorder="1" applyAlignment="1">
      <alignment horizontal="center" vertical="center"/>
    </xf>
    <xf numFmtId="0" fontId="7" fillId="0" borderId="21" xfId="4" applyFont="1" applyBorder="1" applyAlignment="1">
      <alignment horizontal="center" vertical="center"/>
    </xf>
    <xf numFmtId="0" fontId="7" fillId="0" borderId="74" xfId="4" applyFont="1" applyBorder="1" applyAlignment="1">
      <alignment horizontal="center" vertical="center"/>
    </xf>
    <xf numFmtId="0" fontId="25" fillId="0" borderId="0" xfId="0" applyFont="1" applyAlignment="1">
      <alignment vertical="center" shrinkToFit="1"/>
    </xf>
    <xf numFmtId="0" fontId="26" fillId="0" borderId="0" xfId="0" applyFont="1" applyAlignment="1">
      <alignment vertical="center" shrinkToFit="1"/>
    </xf>
    <xf numFmtId="0" fontId="7" fillId="0" borderId="65" xfId="0" applyFont="1" applyBorder="1" applyAlignment="1">
      <alignment horizontal="center" vertical="center" textRotation="255"/>
    </xf>
    <xf numFmtId="0" fontId="7" fillId="0" borderId="21" xfId="0" applyFont="1" applyBorder="1" applyAlignment="1">
      <alignment horizontal="center" vertical="center" textRotation="255"/>
    </xf>
    <xf numFmtId="0" fontId="7" fillId="0" borderId="74" xfId="0" applyFont="1" applyBorder="1" applyAlignment="1">
      <alignment horizontal="center" vertical="center" textRotation="255"/>
    </xf>
    <xf numFmtId="0" fontId="7" fillId="0" borderId="65" xfId="0" applyFont="1" applyBorder="1" applyAlignment="1">
      <alignment horizontal="center" vertical="center"/>
    </xf>
    <xf numFmtId="0" fontId="7" fillId="0" borderId="21" xfId="0" applyFont="1" applyBorder="1" applyAlignment="1">
      <alignment horizontal="center" vertical="center"/>
    </xf>
    <xf numFmtId="0" fontId="7" fillId="0" borderId="74" xfId="0" applyFont="1" applyBorder="1" applyAlignment="1">
      <alignment horizontal="center" vertical="center"/>
    </xf>
    <xf numFmtId="0" fontId="7" fillId="0" borderId="22" xfId="4" applyFont="1" applyBorder="1" applyAlignment="1">
      <alignment horizontal="center" vertical="center" textRotation="255"/>
    </xf>
    <xf numFmtId="0" fontId="14" fillId="0" borderId="1" xfId="3" applyNumberFormat="1" applyFont="1" applyBorder="1" applyAlignment="1">
      <alignment horizontal="center" vertical="top"/>
    </xf>
    <xf numFmtId="0" fontId="8" fillId="0" borderId="8" xfId="0" applyFont="1" applyBorder="1" applyAlignment="1">
      <alignment horizontal="center" vertical="top" textRotation="255" wrapText="1"/>
    </xf>
    <xf numFmtId="0" fontId="8" fillId="0" borderId="9" xfId="0" applyFont="1" applyBorder="1" applyAlignment="1">
      <alignment horizontal="center" vertical="top" textRotation="255" wrapText="1"/>
    </xf>
    <xf numFmtId="0" fontId="7" fillId="0" borderId="22" xfId="0" applyFont="1" applyBorder="1" applyAlignment="1">
      <alignment horizontal="center" vertical="center" textRotation="255"/>
    </xf>
    <xf numFmtId="0" fontId="0" fillId="0" borderId="8" xfId="0" applyBorder="1" applyAlignment="1">
      <alignment horizontal="center" vertical="center" wrapText="1"/>
    </xf>
    <xf numFmtId="0" fontId="0" fillId="0" borderId="7" xfId="0" applyBorder="1" applyAlignment="1">
      <alignment horizontal="center" vertical="center"/>
    </xf>
    <xf numFmtId="0" fontId="0" fillId="0" borderId="12" xfId="0" applyBorder="1" applyAlignment="1">
      <alignment horizontal="center" vertical="center"/>
    </xf>
    <xf numFmtId="0" fontId="10" fillId="0" borderId="7" xfId="0" applyFont="1" applyBorder="1" applyAlignment="1">
      <alignment horizontal="center" vertical="center" textRotation="255"/>
    </xf>
    <xf numFmtId="0" fontId="10" fillId="0" borderId="12" xfId="0" applyFont="1" applyBorder="1" applyAlignment="1">
      <alignment horizontal="center" vertical="center" textRotation="255"/>
    </xf>
    <xf numFmtId="0" fontId="10" fillId="0" borderId="66" xfId="0" applyFont="1" applyBorder="1" applyAlignment="1">
      <alignment horizontal="center" vertical="center" textRotation="255"/>
    </xf>
    <xf numFmtId="0" fontId="10" fillId="0" borderId="70" xfId="0" applyFont="1" applyBorder="1" applyAlignment="1">
      <alignment horizontal="center" vertical="center" textRotation="255"/>
    </xf>
    <xf numFmtId="0" fontId="10" fillId="0" borderId="81" xfId="0" applyFont="1" applyBorder="1" applyAlignment="1">
      <alignment horizontal="center" vertical="center" textRotation="255"/>
    </xf>
    <xf numFmtId="0" fontId="10" fillId="0" borderId="107" xfId="0" applyFont="1" applyBorder="1" applyAlignment="1">
      <alignment horizontal="center" vertical="center" textRotation="255"/>
    </xf>
    <xf numFmtId="0" fontId="10" fillId="0" borderId="108" xfId="0" applyFont="1" applyBorder="1" applyAlignment="1">
      <alignment horizontal="center" vertical="center" textRotation="255"/>
    </xf>
    <xf numFmtId="0" fontId="10" fillId="0" borderId="75" xfId="0" applyFont="1" applyBorder="1" applyAlignment="1">
      <alignment horizontal="center" vertical="center" textRotation="255"/>
    </xf>
    <xf numFmtId="0" fontId="10" fillId="0" borderId="102" xfId="0" applyFont="1" applyBorder="1" applyAlignment="1">
      <alignment horizontal="center" vertical="center" textRotation="255"/>
    </xf>
    <xf numFmtId="0" fontId="10" fillId="0" borderId="106" xfId="0" applyFont="1" applyBorder="1" applyAlignment="1">
      <alignment horizontal="center" vertical="center" textRotation="255"/>
    </xf>
    <xf numFmtId="0" fontId="10" fillId="0" borderId="91" xfId="0" applyFont="1" applyBorder="1" applyAlignment="1">
      <alignment horizontal="center" vertical="center" textRotation="255"/>
    </xf>
    <xf numFmtId="0" fontId="10" fillId="0" borderId="65" xfId="0" applyFont="1" applyBorder="1" applyAlignment="1">
      <alignment horizontal="center" vertical="center" textRotation="255"/>
    </xf>
    <xf numFmtId="0" fontId="10" fillId="0" borderId="21" xfId="0" applyFont="1" applyBorder="1" applyAlignment="1">
      <alignment horizontal="center" vertical="center" textRotation="255"/>
    </xf>
    <xf numFmtId="0" fontId="10" fillId="0" borderId="74"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25" xfId="0" applyFont="1" applyBorder="1" applyAlignment="1">
      <alignment horizontal="center" vertical="center" textRotation="255"/>
    </xf>
    <xf numFmtId="0" fontId="14" fillId="0" borderId="1" xfId="0" applyFont="1"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0" fontId="0" fillId="0" borderId="241" xfId="0" applyBorder="1" applyAlignment="1">
      <alignment horizontal="center" vertical="center"/>
    </xf>
    <xf numFmtId="0" fontId="10" fillId="0" borderId="0" xfId="0" applyFont="1" applyAlignment="1">
      <alignment horizontal="center" wrapText="1"/>
    </xf>
    <xf numFmtId="0" fontId="15" fillId="0" borderId="39" xfId="0" applyFont="1" applyBorder="1" applyAlignment="1">
      <alignment horizontal="right" vertical="center"/>
    </xf>
    <xf numFmtId="0" fontId="27" fillId="0" borderId="39" xfId="0" applyFont="1" applyBorder="1" applyAlignment="1">
      <alignment horizontal="right" vertical="center"/>
    </xf>
    <xf numFmtId="0" fontId="10" fillId="0" borderId="71" xfId="0" applyFont="1" applyBorder="1" applyAlignment="1">
      <alignment horizontal="center" vertical="center" textRotation="255"/>
    </xf>
    <xf numFmtId="0" fontId="10" fillId="0" borderId="77" xfId="0" applyFont="1" applyBorder="1" applyAlignment="1">
      <alignment horizontal="center" vertical="center" textRotation="255"/>
    </xf>
    <xf numFmtId="0" fontId="10" fillId="0" borderId="67" xfId="0" applyFont="1" applyBorder="1" applyAlignment="1">
      <alignment horizontal="center" vertical="center" textRotation="255"/>
    </xf>
    <xf numFmtId="0" fontId="10" fillId="0" borderId="131" xfId="0" applyFont="1" applyBorder="1" applyAlignment="1">
      <alignment horizontal="center" vertical="center" textRotation="255"/>
    </xf>
    <xf numFmtId="0" fontId="10" fillId="0" borderId="109" xfId="3" applyNumberFormat="1" applyFont="1" applyBorder="1" applyAlignment="1">
      <alignment horizontal="center" vertical="center"/>
    </xf>
    <xf numFmtId="0" fontId="10" fillId="0" borderId="34" xfId="3" applyNumberFormat="1" applyFont="1" applyBorder="1" applyAlignment="1">
      <alignment horizontal="center" vertical="center"/>
    </xf>
    <xf numFmtId="0" fontId="10" fillId="0" borderId="110" xfId="3" applyNumberFormat="1" applyFont="1" applyBorder="1" applyAlignment="1">
      <alignment horizontal="center" vertical="center"/>
    </xf>
    <xf numFmtId="0" fontId="10" fillId="0" borderId="116" xfId="3" applyNumberFormat="1" applyFont="1" applyBorder="1" applyAlignment="1">
      <alignment horizontal="center" vertical="center"/>
    </xf>
    <xf numFmtId="0" fontId="10" fillId="0" borderId="156" xfId="0" applyFont="1" applyBorder="1" applyAlignment="1">
      <alignment horizontal="left" vertical="center"/>
    </xf>
    <xf numFmtId="0" fontId="10" fillId="0" borderId="0" xfId="0" applyFont="1" applyBorder="1" applyAlignment="1">
      <alignment horizontal="left" vertical="center"/>
    </xf>
    <xf numFmtId="0" fontId="10" fillId="0" borderId="70" xfId="0" applyFont="1" applyBorder="1" applyAlignment="1">
      <alignment horizontal="left" vertical="center"/>
    </xf>
    <xf numFmtId="0" fontId="10" fillId="0" borderId="160" xfId="0" applyFont="1" applyBorder="1" applyAlignment="1">
      <alignment horizontal="center" vertical="center" textRotation="255"/>
    </xf>
    <xf numFmtId="0" fontId="10" fillId="0" borderId="156" xfId="0" applyFont="1" applyBorder="1" applyAlignment="1">
      <alignment horizontal="center" vertical="center" textRotation="255"/>
    </xf>
    <xf numFmtId="0" fontId="10" fillId="0" borderId="165" xfId="0" applyFont="1" applyBorder="1" applyAlignment="1">
      <alignment horizontal="center" vertical="center" textRotation="255"/>
    </xf>
    <xf numFmtId="0" fontId="10" fillId="0" borderId="24" xfId="0" applyFont="1" applyBorder="1" applyAlignment="1">
      <alignment horizontal="center" vertical="center" textRotation="255"/>
    </xf>
    <xf numFmtId="0" fontId="10" fillId="0" borderId="137" xfId="0" applyFont="1" applyBorder="1" applyAlignment="1">
      <alignment horizontal="center" vertical="center" textRotation="255"/>
    </xf>
    <xf numFmtId="0" fontId="10" fillId="0" borderId="172" xfId="0" applyFont="1" applyBorder="1" applyAlignment="1">
      <alignment horizontal="center" vertical="center" textRotation="255"/>
    </xf>
    <xf numFmtId="0" fontId="10" fillId="0" borderId="20" xfId="0" applyFont="1" applyBorder="1" applyAlignment="1">
      <alignment horizontal="center" vertical="center" textRotation="255"/>
    </xf>
    <xf numFmtId="0" fontId="10" fillId="0" borderId="141" xfId="0" applyFont="1" applyBorder="1" applyAlignment="1">
      <alignment horizontal="center" vertical="center" textRotation="255"/>
    </xf>
    <xf numFmtId="0" fontId="10" fillId="0" borderId="133" xfId="0" applyFont="1" applyBorder="1" applyAlignment="1">
      <alignment horizontal="center" vertical="center" textRotation="255"/>
    </xf>
    <xf numFmtId="0" fontId="10" fillId="0" borderId="82" xfId="0" applyFont="1" applyBorder="1" applyAlignment="1">
      <alignment horizontal="center" vertical="center" textRotation="255"/>
    </xf>
    <xf numFmtId="0" fontId="21" fillId="0" borderId="0" xfId="3" applyNumberFormat="1" applyFont="1" applyBorder="1" applyAlignment="1">
      <alignment vertical="center"/>
    </xf>
    <xf numFmtId="0" fontId="10" fillId="0" borderId="127" xfId="3" applyNumberFormat="1" applyFont="1" applyBorder="1" applyAlignment="1">
      <alignment horizontal="center" vertical="center"/>
    </xf>
    <xf numFmtId="0" fontId="10" fillId="0" borderId="76" xfId="3" applyNumberFormat="1" applyFont="1" applyBorder="1" applyAlignment="1">
      <alignment horizontal="center" vertical="center"/>
    </xf>
    <xf numFmtId="0" fontId="10" fillId="0" borderId="23" xfId="3" applyNumberFormat="1" applyFont="1" applyBorder="1" applyAlignment="1">
      <alignment horizontal="center" vertical="center"/>
    </xf>
    <xf numFmtId="0" fontId="10" fillId="0" borderId="4" xfId="3" applyNumberFormat="1" applyFont="1" applyBorder="1" applyAlignment="1">
      <alignment horizontal="center" vertical="center"/>
    </xf>
    <xf numFmtId="0" fontId="10" fillId="0" borderId="3" xfId="3" applyNumberFormat="1" applyFont="1" applyBorder="1" applyAlignment="1">
      <alignment horizontal="center" vertical="center"/>
    </xf>
    <xf numFmtId="0" fontId="10" fillId="0" borderId="17" xfId="0" applyFont="1" applyBorder="1" applyAlignment="1">
      <alignment horizontal="center" vertical="center" textRotation="255"/>
    </xf>
    <xf numFmtId="0" fontId="10" fillId="0" borderId="173" xfId="0" applyFont="1" applyBorder="1" applyAlignment="1">
      <alignment horizontal="center" vertical="center" textRotation="255"/>
    </xf>
    <xf numFmtId="0" fontId="10" fillId="0" borderId="22" xfId="0" applyFont="1" applyBorder="1" applyAlignment="1">
      <alignment horizontal="center" vertical="center" textRotation="255"/>
    </xf>
    <xf numFmtId="0" fontId="8" fillId="0" borderId="0" xfId="0" applyFont="1" applyBorder="1" applyAlignment="1">
      <alignment horizontal="center" wrapText="1"/>
    </xf>
    <xf numFmtId="0" fontId="15" fillId="0" borderId="1" xfId="0" applyFont="1" applyBorder="1" applyAlignment="1">
      <alignment horizontal="right"/>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center" vertical="center"/>
    </xf>
    <xf numFmtId="0" fontId="0" fillId="0" borderId="39" xfId="0" applyFont="1" applyBorder="1" applyAlignment="1">
      <alignment horizontal="center" vertical="top" wrapText="1"/>
    </xf>
    <xf numFmtId="0" fontId="6" fillId="0" borderId="0" xfId="0" applyFont="1" applyBorder="1" applyAlignment="1">
      <alignment horizontal="right"/>
    </xf>
    <xf numFmtId="0" fontId="15" fillId="0" borderId="186"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42" xfId="0" applyFont="1" applyFill="1" applyBorder="1" applyAlignment="1">
      <alignment horizontal="center" vertical="center"/>
    </xf>
    <xf numFmtId="0" fontId="10" fillId="0" borderId="28" xfId="0" applyFont="1" applyBorder="1" applyAlignment="1">
      <alignment horizontal="center" vertical="center" textRotation="255"/>
    </xf>
    <xf numFmtId="0" fontId="10" fillId="0" borderId="9" xfId="0" applyFont="1" applyBorder="1" applyAlignment="1">
      <alignment horizontal="center" vertical="center" textRotation="255"/>
    </xf>
    <xf numFmtId="0" fontId="10" fillId="0" borderId="11" xfId="0" applyFont="1" applyBorder="1" applyAlignment="1">
      <alignment horizontal="center" vertical="center" textRotation="255"/>
    </xf>
    <xf numFmtId="0" fontId="10" fillId="0" borderId="57" xfId="0" applyFont="1" applyBorder="1" applyAlignment="1">
      <alignment horizontal="center" vertical="center" textRotation="255"/>
    </xf>
    <xf numFmtId="0" fontId="10" fillId="0" borderId="0" xfId="3" applyNumberFormat="1" applyFont="1" applyBorder="1" applyAlignment="1">
      <alignment horizontal="center" vertical="center"/>
    </xf>
    <xf numFmtId="0" fontId="10" fillId="0" borderId="70" xfId="3" applyNumberFormat="1" applyFont="1" applyBorder="1" applyAlignment="1">
      <alignment horizontal="center" vertical="center"/>
    </xf>
    <xf numFmtId="0" fontId="10" fillId="0" borderId="6" xfId="3" applyNumberFormat="1" applyFont="1" applyBorder="1" applyAlignment="1">
      <alignment horizontal="center" vertical="center"/>
    </xf>
    <xf numFmtId="0" fontId="10" fillId="0" borderId="110" xfId="0" applyFont="1" applyBorder="1" applyAlignment="1">
      <alignment horizontal="center" vertical="center" textRotation="255"/>
    </xf>
    <xf numFmtId="0" fontId="10" fillId="0" borderId="0" xfId="0" applyFont="1" applyBorder="1" applyAlignment="1">
      <alignment horizontal="center" vertical="center" textRotation="255"/>
    </xf>
    <xf numFmtId="0" fontId="10" fillId="0" borderId="1" xfId="0" applyFont="1" applyBorder="1" applyAlignment="1">
      <alignment horizontal="center" vertical="center" textRotation="255"/>
    </xf>
    <xf numFmtId="0" fontId="0" fillId="0" borderId="0" xfId="0" applyFont="1" applyBorder="1" applyAlignment="1">
      <alignment horizontal="center" vertical="center"/>
    </xf>
    <xf numFmtId="0" fontId="7" fillId="0" borderId="0" xfId="0" applyFont="1" applyBorder="1" applyAlignment="1">
      <alignment horizontal="center" vertical="center"/>
    </xf>
    <xf numFmtId="0" fontId="10" fillId="0" borderId="15" xfId="0" applyFont="1" applyBorder="1" applyAlignment="1">
      <alignment horizontal="center" vertical="center" textRotation="255"/>
    </xf>
    <xf numFmtId="0" fontId="10" fillId="0" borderId="39" xfId="0" applyFont="1" applyBorder="1" applyAlignment="1">
      <alignment horizontal="center" vertical="center" textRotation="255"/>
    </xf>
    <xf numFmtId="0" fontId="23" fillId="0" borderId="0" xfId="0" applyFont="1" applyAlignment="1">
      <alignment horizontal="center" vertical="center"/>
    </xf>
    <xf numFmtId="0" fontId="21" fillId="0" borderId="0" xfId="3" applyFont="1" applyBorder="1" applyAlignment="1">
      <alignmen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0" fillId="0" borderId="25" xfId="0" applyFont="1" applyBorder="1" applyAlignment="1">
      <alignment horizontal="left" vertical="center"/>
    </xf>
    <xf numFmtId="0" fontId="10" fillId="0" borderId="11" xfId="0" applyFont="1" applyBorder="1" applyAlignment="1">
      <alignment horizontal="left" vertical="center"/>
    </xf>
    <xf numFmtId="0" fontId="10" fillId="0" borderId="1" xfId="0" applyFont="1" applyBorder="1" applyAlignment="1">
      <alignment horizontal="left" vertical="center"/>
    </xf>
    <xf numFmtId="0" fontId="10" fillId="0" borderId="81" xfId="0" applyFont="1" applyBorder="1" applyAlignment="1">
      <alignment horizontal="left" vertical="center"/>
    </xf>
    <xf numFmtId="0" fontId="10" fillId="0" borderId="0" xfId="0" applyFont="1" applyBorder="1" applyAlignment="1">
      <alignment horizontal="center" vertical="center" wrapText="1"/>
    </xf>
    <xf numFmtId="0" fontId="10" fillId="0" borderId="0" xfId="0" applyFont="1" applyBorder="1" applyAlignment="1">
      <alignment horizontal="center" wrapText="1"/>
    </xf>
    <xf numFmtId="0" fontId="18" fillId="0" borderId="0" xfId="0" applyFont="1" applyBorder="1" applyAlignment="1">
      <alignment horizontal="center" vertical="center" wrapText="1"/>
    </xf>
    <xf numFmtId="0" fontId="15" fillId="0" borderId="186" xfId="0" applyFont="1" applyBorder="1" applyAlignment="1">
      <alignment horizontal="center" vertical="center"/>
    </xf>
    <xf numFmtId="0" fontId="15" fillId="0" borderId="41" xfId="0" applyFont="1" applyBorder="1" applyAlignment="1">
      <alignment horizontal="center" vertical="center"/>
    </xf>
    <xf numFmtId="0" fontId="15" fillId="0" borderId="42" xfId="0" applyFont="1" applyBorder="1" applyAlignment="1">
      <alignment horizontal="center" vertical="center"/>
    </xf>
    <xf numFmtId="0" fontId="18" fillId="0" borderId="0" xfId="0" applyFont="1" applyBorder="1" applyAlignment="1">
      <alignment horizontal="center" vertical="top" wrapText="1"/>
    </xf>
    <xf numFmtId="0" fontId="1" fillId="0" borderId="0" xfId="5" applyFill="1" applyAlignment="1">
      <alignment horizontal="center"/>
    </xf>
    <xf numFmtId="0" fontId="1" fillId="0" borderId="8" xfId="5" applyBorder="1" applyAlignment="1">
      <alignment horizontal="center" vertical="center" wrapText="1"/>
    </xf>
    <xf numFmtId="0" fontId="1" fillId="0" borderId="7" xfId="5" applyBorder="1" applyAlignment="1">
      <alignment horizontal="center" vertical="center" wrapText="1"/>
    </xf>
    <xf numFmtId="0" fontId="1" fillId="0" borderId="17" xfId="5" applyBorder="1" applyAlignment="1">
      <alignment horizontal="center" vertical="center" wrapText="1"/>
    </xf>
    <xf numFmtId="0" fontId="1" fillId="0" borderId="7" xfId="5" applyBorder="1" applyAlignment="1">
      <alignment horizontal="center" vertical="center"/>
    </xf>
    <xf numFmtId="0" fontId="1" fillId="0" borderId="12" xfId="5" applyBorder="1" applyAlignment="1">
      <alignment horizontal="center" vertical="center"/>
    </xf>
    <xf numFmtId="0" fontId="18" fillId="0" borderId="39" xfId="0" applyFont="1" applyBorder="1" applyAlignment="1">
      <alignment horizontal="center" vertical="center"/>
    </xf>
    <xf numFmtId="0" fontId="28" fillId="0" borderId="39" xfId="0" applyFont="1" applyBorder="1" applyAlignment="1">
      <alignment horizontal="right"/>
    </xf>
    <xf numFmtId="0" fontId="0" fillId="0" borderId="186"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28" fillId="0" borderId="39" xfId="0" applyFont="1" applyBorder="1" applyAlignment="1">
      <alignment horizontal="right" vertical="center"/>
    </xf>
    <xf numFmtId="0" fontId="17" fillId="0" borderId="40" xfId="0" applyFont="1" applyBorder="1" applyAlignment="1">
      <alignment horizontal="center" vertical="center"/>
    </xf>
    <xf numFmtId="0" fontId="17" fillId="0" borderId="43" xfId="0" applyFont="1" applyBorder="1" applyAlignment="1">
      <alignment horizontal="center" vertical="center"/>
    </xf>
    <xf numFmtId="0" fontId="18" fillId="0" borderId="110" xfId="0" applyFont="1" applyBorder="1" applyAlignment="1">
      <alignment horizontal="center" vertical="center"/>
    </xf>
    <xf numFmtId="0" fontId="18" fillId="0" borderId="116" xfId="0" applyFont="1" applyBorder="1" applyAlignment="1">
      <alignment horizontal="center" vertical="center"/>
    </xf>
    <xf numFmtId="0" fontId="18" fillId="0" borderId="40" xfId="0" applyFont="1" applyBorder="1" applyAlignment="1">
      <alignment horizontal="center" vertical="center"/>
    </xf>
    <xf numFmtId="0" fontId="18" fillId="0" borderId="43" xfId="0" applyFont="1" applyBorder="1" applyAlignment="1">
      <alignment horizontal="center" vertical="center"/>
    </xf>
    <xf numFmtId="0" fontId="10" fillId="0" borderId="49" xfId="0" applyFont="1" applyBorder="1" applyAlignment="1">
      <alignment horizontal="center" vertical="center" textRotation="255"/>
    </xf>
    <xf numFmtId="0" fontId="10" fillId="0" borderId="43" xfId="0" applyFont="1" applyBorder="1" applyAlignment="1">
      <alignment horizontal="center" vertical="center" textRotation="255"/>
    </xf>
    <xf numFmtId="0" fontId="10" fillId="0" borderId="46" xfId="0" applyFont="1" applyBorder="1" applyAlignment="1">
      <alignment horizontal="center" vertical="center"/>
    </xf>
    <xf numFmtId="0" fontId="10" fillId="0" borderId="49" xfId="0" applyFont="1" applyBorder="1" applyAlignment="1">
      <alignment horizontal="center" vertical="center"/>
    </xf>
    <xf numFmtId="0" fontId="10" fillId="0" borderId="43" xfId="0" applyFont="1" applyBorder="1" applyAlignment="1">
      <alignment horizontal="center" vertical="center"/>
    </xf>
    <xf numFmtId="0" fontId="10" fillId="0" borderId="50" xfId="0" applyFont="1" applyBorder="1" applyAlignment="1">
      <alignment horizontal="center" vertical="center"/>
    </xf>
    <xf numFmtId="0" fontId="13" fillId="0" borderId="0" xfId="0" applyFont="1" applyAlignment="1">
      <alignment horizontal="center" vertical="center" wrapText="1"/>
    </xf>
    <xf numFmtId="0" fontId="10" fillId="0" borderId="110" xfId="0" applyFont="1" applyBorder="1" applyAlignment="1">
      <alignment horizontal="center" vertical="center"/>
    </xf>
    <xf numFmtId="0" fontId="10" fillId="0" borderId="0" xfId="0" applyFont="1" applyBorder="1" applyAlignment="1">
      <alignment horizontal="center" vertical="center"/>
    </xf>
    <xf numFmtId="0" fontId="10" fillId="0" borderId="186"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207" xfId="0" applyFont="1" applyBorder="1" applyAlignment="1">
      <alignment horizontal="center" vertical="center" wrapText="1"/>
    </xf>
    <xf numFmtId="0" fontId="10" fillId="0" borderId="64" xfId="0" applyFont="1" applyBorder="1" applyAlignment="1">
      <alignment horizontal="center" vertical="center" wrapText="1"/>
    </xf>
    <xf numFmtId="0" fontId="10" fillId="0" borderId="208" xfId="0" applyFont="1" applyBorder="1" applyAlignment="1">
      <alignment horizontal="center" vertical="center" wrapText="1"/>
    </xf>
    <xf numFmtId="0" fontId="10" fillId="0" borderId="33" xfId="0" applyFont="1" applyBorder="1" applyAlignment="1">
      <alignment horizontal="center" vertical="center"/>
    </xf>
    <xf numFmtId="0" fontId="10" fillId="0" borderId="38" xfId="0" applyFont="1" applyBorder="1" applyAlignment="1">
      <alignment horizontal="center" vertical="center"/>
    </xf>
    <xf numFmtId="0" fontId="10" fillId="0" borderId="47" xfId="0" applyFont="1" applyBorder="1" applyAlignment="1">
      <alignment horizontal="center" vertical="center" wrapText="1"/>
    </xf>
    <xf numFmtId="0" fontId="10" fillId="0" borderId="105"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43" xfId="0" applyFont="1" applyBorder="1" applyAlignment="1">
      <alignment horizontal="center" vertical="center" wrapText="1"/>
    </xf>
    <xf numFmtId="0" fontId="0" fillId="0" borderId="8" xfId="0" applyBorder="1" applyAlignment="1">
      <alignment horizontal="center" vertical="top"/>
    </xf>
    <xf numFmtId="0" fontId="0" fillId="0" borderId="7" xfId="0" applyBorder="1" applyAlignment="1">
      <alignment horizontal="center" vertical="top"/>
    </xf>
    <xf numFmtId="0" fontId="0" fillId="0" borderId="12" xfId="0" applyBorder="1" applyAlignment="1">
      <alignment horizontal="center" vertical="top"/>
    </xf>
    <xf numFmtId="0" fontId="32" fillId="0" borderId="0" xfId="0" applyFont="1" applyAlignment="1">
      <alignment horizontal="center" vertical="center"/>
    </xf>
    <xf numFmtId="0" fontId="33" fillId="0" borderId="0" xfId="0" applyFont="1" applyAlignment="1">
      <alignment horizontal="center" vertical="center"/>
    </xf>
    <xf numFmtId="0" fontId="0" fillId="0" borderId="9"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14" fillId="0" borderId="0" xfId="0" applyNumberFormat="1" applyFont="1" applyAlignment="1">
      <alignment horizontal="center" vertical="center" wrapText="1" shrinkToFit="1"/>
    </xf>
    <xf numFmtId="0" fontId="14" fillId="0" borderId="0" xfId="0" applyNumberFormat="1" applyFont="1" applyAlignment="1">
      <alignment horizontal="center" vertical="center" shrinkToFit="1"/>
    </xf>
    <xf numFmtId="0" fontId="6" fillId="0" borderId="1" xfId="0" applyFont="1" applyBorder="1" applyAlignment="1">
      <alignment horizontal="right"/>
    </xf>
    <xf numFmtId="0" fontId="10" fillId="0" borderId="23" xfId="0" applyNumberFormat="1" applyFont="1" applyBorder="1" applyAlignment="1">
      <alignment horizontal="center" vertical="center"/>
    </xf>
    <xf numFmtId="0" fontId="10" fillId="0" borderId="4" xfId="0" applyNumberFormat="1" applyFont="1" applyBorder="1" applyAlignment="1">
      <alignment horizontal="center" vertical="center"/>
    </xf>
    <xf numFmtId="0" fontId="10" fillId="0" borderId="3" xfId="0" applyNumberFormat="1" applyFont="1" applyBorder="1" applyAlignment="1">
      <alignment horizontal="center" vertical="center"/>
    </xf>
    <xf numFmtId="0" fontId="8" fillId="0" borderId="8"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xf>
    <xf numFmtId="0" fontId="8" fillId="0" borderId="12" xfId="0" applyNumberFormat="1" applyFont="1" applyFill="1" applyBorder="1" applyAlignment="1">
      <alignment horizontal="center" vertical="center"/>
    </xf>
    <xf numFmtId="0" fontId="10" fillId="0" borderId="24" xfId="0" applyNumberFormat="1" applyFont="1" applyBorder="1" applyAlignment="1">
      <alignment horizontal="center" vertical="center"/>
    </xf>
    <xf numFmtId="0" fontId="10" fillId="0" borderId="24" xfId="0" applyFont="1" applyBorder="1" applyAlignment="1">
      <alignment vertical="center"/>
    </xf>
    <xf numFmtId="0" fontId="10" fillId="0" borderId="25" xfId="0" applyNumberFormat="1" applyFont="1" applyBorder="1" applyAlignment="1">
      <alignment horizontal="center" vertical="center"/>
    </xf>
    <xf numFmtId="0" fontId="10" fillId="0" borderId="218" xfId="0" applyFont="1" applyBorder="1" applyAlignment="1">
      <alignment vertical="center"/>
    </xf>
    <xf numFmtId="0" fontId="8" fillId="0" borderId="26" xfId="0" applyNumberFormat="1" applyFont="1" applyBorder="1" applyAlignment="1"/>
    <xf numFmtId="0" fontId="8" fillId="0" borderId="27" xfId="0" applyFont="1" applyBorder="1" applyAlignment="1"/>
    <xf numFmtId="0" fontId="8" fillId="0" borderId="39" xfId="0" applyFont="1" applyBorder="1" applyAlignment="1">
      <alignment horizontal="right"/>
    </xf>
    <xf numFmtId="0" fontId="15" fillId="0" borderId="186" xfId="0" applyFont="1" applyBorder="1" applyAlignment="1">
      <alignment horizontal="center" vertical="center" wrapText="1"/>
    </xf>
    <xf numFmtId="0" fontId="27" fillId="0" borderId="203" xfId="0" applyFont="1" applyBorder="1" applyAlignment="1">
      <alignment horizontal="center" vertical="center"/>
    </xf>
    <xf numFmtId="0" fontId="29" fillId="0" borderId="186" xfId="0" applyFont="1" applyBorder="1" applyAlignment="1">
      <alignment horizontal="center" vertical="center" wrapText="1"/>
    </xf>
    <xf numFmtId="0" fontId="30" fillId="0" borderId="203" xfId="0" applyFont="1" applyBorder="1" applyAlignment="1">
      <alignment horizontal="center" vertical="center" wrapText="1"/>
    </xf>
    <xf numFmtId="0" fontId="29" fillId="0" borderId="41" xfId="0" applyFont="1" applyBorder="1" applyAlignment="1">
      <alignment horizontal="center" vertical="center" wrapText="1"/>
    </xf>
    <xf numFmtId="0" fontId="30" fillId="0" borderId="42" xfId="0" applyFont="1" applyBorder="1" applyAlignment="1">
      <alignment horizontal="center" vertical="center"/>
    </xf>
    <xf numFmtId="0" fontId="0" fillId="0" borderId="58" xfId="0" applyBorder="1" applyAlignment="1">
      <alignment horizontal="center" vertical="center"/>
    </xf>
    <xf numFmtId="0" fontId="0" fillId="0" borderId="165" xfId="0" applyBorder="1" applyAlignment="1">
      <alignment horizontal="center" vertical="center"/>
    </xf>
    <xf numFmtId="0" fontId="19" fillId="0" borderId="186" xfId="0" applyFont="1" applyBorder="1" applyAlignment="1">
      <alignment horizontal="center" vertical="center" wrapText="1"/>
    </xf>
    <xf numFmtId="0" fontId="16" fillId="0" borderId="203" xfId="0" applyFont="1" applyBorder="1" applyAlignment="1">
      <alignment horizontal="center" vertical="center"/>
    </xf>
    <xf numFmtId="0" fontId="30" fillId="0" borderId="41" xfId="0" applyFont="1" applyBorder="1" applyAlignment="1">
      <alignment horizontal="center" vertical="center" wrapText="1"/>
    </xf>
    <xf numFmtId="0" fontId="30" fillId="0" borderId="186" xfId="0" applyFont="1" applyBorder="1" applyAlignment="1">
      <alignment horizontal="center" vertical="center" wrapText="1"/>
    </xf>
    <xf numFmtId="0" fontId="15" fillId="0" borderId="186" xfId="0" applyFont="1" applyFill="1" applyBorder="1" applyAlignment="1">
      <alignment horizontal="center" vertical="center" wrapText="1"/>
    </xf>
    <xf numFmtId="0" fontId="27" fillId="0" borderId="203" xfId="0" applyFont="1" applyFill="1" applyBorder="1" applyAlignment="1">
      <alignment horizontal="center" vertical="center"/>
    </xf>
    <xf numFmtId="0" fontId="29" fillId="0" borderId="41" xfId="0" applyFont="1" applyFill="1" applyBorder="1" applyAlignment="1">
      <alignment horizontal="center" vertical="center" wrapText="1"/>
    </xf>
    <xf numFmtId="0" fontId="30" fillId="0" borderId="41" xfId="0" applyFont="1" applyFill="1" applyBorder="1" applyAlignment="1">
      <alignment horizontal="center" vertical="center" wrapText="1"/>
    </xf>
    <xf numFmtId="184" fontId="10" fillId="0" borderId="123" xfId="3" applyNumberFormat="1" applyFont="1" applyFill="1" applyBorder="1" applyAlignment="1">
      <alignment horizontal="right" vertical="center"/>
    </xf>
  </cellXfs>
  <cellStyles count="7">
    <cellStyle name="桁区切り" xfId="6" builtinId="6"/>
    <cellStyle name="桁区切り 2" xfId="2"/>
    <cellStyle name="標準" xfId="0" builtinId="0"/>
    <cellStyle name="標準 2" xfId="4"/>
    <cellStyle name="標準 3" xfId="5"/>
    <cellStyle name="標準_Sheet4" xfId="1"/>
    <cellStyle name="標準_表３・図３"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ゴシック"/>
                <a:ea typeface="ＭＳ ゴシック"/>
              </a:rPr>
              <a:t>図１４－２　年齢階級、就業状態、就業希望の有無別55歳以上人口</a:t>
            </a:r>
          </a:p>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ゴシック"/>
                <a:ea typeface="ＭＳ ゴシック"/>
              </a:rPr>
              <a:t>の割合（女）－平成29年</a:t>
            </a:r>
          </a:p>
        </c:rich>
      </c:tx>
      <c:layout>
        <c:manualLayout>
          <c:xMode val="edge"/>
          <c:yMode val="edge"/>
          <c:x val="0.12788927025147495"/>
          <c:y val="3.4920634920634921E-2"/>
        </c:manualLayout>
      </c:layout>
      <c:overlay val="0"/>
      <c:spPr>
        <a:noFill/>
        <a:ln w="25400">
          <a:noFill/>
        </a:ln>
      </c:spPr>
    </c:title>
    <c:autoTitleDeleted val="0"/>
    <c:plotArea>
      <c:layout>
        <c:manualLayout>
          <c:layoutTarget val="inner"/>
          <c:xMode val="edge"/>
          <c:yMode val="edge"/>
          <c:x val="0.14329748839672843"/>
          <c:y val="0.27301671942187322"/>
          <c:w val="0.79506993562055783"/>
          <c:h val="0.59365263409174751"/>
        </c:manualLayout>
      </c:layout>
      <c:barChart>
        <c:barDir val="bar"/>
        <c:grouping val="percentStacked"/>
        <c:varyColors val="0"/>
        <c:ser>
          <c:idx val="0"/>
          <c:order val="0"/>
          <c:invertIfNegative val="0"/>
          <c:val>
            <c:numRef>
              <c:f>'05-01.02'!#REF!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'05-01.02'!#REF!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'05-01.02'!#REF!</c15:sqref>
                        </c15:formulaRef>
                      </c:ext>
                    </c:extLst>
                  </c:multiLvlStrRef>
                </c15:cat>
              </c15:filteredCategoryTitle>
            </c:ext>
          </c:extLst>
        </c:ser>
        <c:ser>
          <c:idx val="1"/>
          <c:order val="1"/>
          <c:invertIfNegative val="0"/>
          <c:val>
            <c:numRef>
              <c:f>'05-01.02'!#REF!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'05-01.02'!#REF!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'05-01.02'!#REF!</c15:sqref>
                        </c15:formulaRef>
                      </c:ext>
                    </c:extLst>
                  </c:multiLvlStrRef>
                </c15:cat>
              </c15:filteredCategoryTitle>
            </c:ext>
          </c:extLst>
        </c:ser>
        <c:ser>
          <c:idx val="2"/>
          <c:order val="2"/>
          <c:invertIfNegative val="0"/>
          <c:val>
            <c:numRef>
              <c:f>'05-01.02'!#REF!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'05-01.02'!#REF!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'05-01.02'!#REF!</c15:sqref>
                        </c15:formulaRef>
                      </c:ext>
                    </c:extLst>
                  </c:multiLvlStrRef>
                </c15:cat>
              </c15:filteredCategoryTitle>
            </c:ext>
          </c:extLst>
        </c:ser>
        <c:dLbls>
          <c:showLegendKey val="0"/>
          <c:showVal val="0"/>
          <c:showCatName val="0"/>
          <c:showSerName val="0"/>
          <c:showPercent val="0"/>
          <c:showBubbleSize val="0"/>
        </c:dLbls>
        <c:gapWidth val="150"/>
        <c:overlap val="100"/>
        <c:axId val="307065520"/>
        <c:axId val="307064736"/>
      </c:barChart>
      <c:catAx>
        <c:axId val="307065520"/>
        <c:scaling>
          <c:orientation val="maxMin"/>
        </c:scaling>
        <c:delete val="0"/>
        <c:axPos val="l"/>
        <c:numFmt formatCode="General" sourceLinked="1"/>
        <c:majorTickMark val="in"/>
        <c:minorTickMark val="none"/>
        <c:tickLblPos val="nextTo"/>
        <c:spPr>
          <a:ln w="6350">
            <a:noFill/>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07064736"/>
        <c:crosses val="autoZero"/>
        <c:auto val="1"/>
        <c:lblAlgn val="ctr"/>
        <c:lblOffset val="100"/>
        <c:tickLblSkip val="1"/>
        <c:tickMarkSkip val="1"/>
        <c:noMultiLvlLbl val="0"/>
      </c:catAx>
      <c:valAx>
        <c:axId val="307064736"/>
        <c:scaling>
          <c:orientation val="minMax"/>
        </c:scaling>
        <c:delete val="0"/>
        <c:axPos val="t"/>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307065520"/>
        <c:crosses val="autoZero"/>
        <c:crossBetween val="between"/>
      </c:valAx>
      <c:spPr>
        <a:noFill/>
        <a:ln w="12700">
          <a:solidFill>
            <a:srgbClr val="808080"/>
          </a:solidFill>
          <a:prstDash val="solid"/>
        </a:ln>
      </c:spPr>
    </c:plotArea>
    <c:legend>
      <c:legendPos val="b"/>
      <c:layout>
        <c:manualLayout>
          <c:xMode val="edge"/>
          <c:yMode val="edge"/>
          <c:x val="0.14329751516103223"/>
          <c:y val="0.90158996792067658"/>
          <c:w val="0.79506995386260471"/>
          <c:h val="7.619080948214807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635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図３　男女別非正規就業者の割合　－平成９年～２４年</a:t>
            </a:r>
          </a:p>
        </c:rich>
      </c:tx>
      <c:overlay val="0"/>
      <c:spPr>
        <a:noFill/>
        <a:ln w="25400">
          <a:noFill/>
        </a:ln>
      </c:spPr>
    </c:title>
    <c:autoTitleDeleted val="0"/>
    <c:plotArea>
      <c:layout/>
      <c:lineChart>
        <c:grouping val="standard"/>
        <c:varyColors val="0"/>
        <c:ser>
          <c:idx val="0"/>
          <c:order val="0"/>
          <c:spPr>
            <a:ln w="25400">
              <a:solidFill>
                <a:srgbClr val="FF6600"/>
              </a:solidFill>
              <a:prstDash val="solid"/>
            </a:ln>
          </c:spPr>
          <c:marker>
            <c:symbol val="diamond"/>
            <c:size val="6"/>
            <c:spPr>
              <a:solidFill>
                <a:srgbClr val="FF6600"/>
              </a:solidFill>
              <a:ln>
                <a:solidFill>
                  <a:srgbClr val="FF6600"/>
                </a:solidFill>
                <a:prstDash val="solid"/>
              </a:ln>
            </c:spPr>
          </c:marker>
          <c:dLbls>
            <c:dLbl>
              <c:idx val="0"/>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1"/>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2"/>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総数</c:v>
                      </c:pt>
                    </c:strCache>
                  </c:strRef>
                </c15:tx>
              </c15:filteredSeriesTitle>
            </c:ext>
          </c:extLst>
        </c:ser>
        <c:ser>
          <c:idx val="1"/>
          <c:order val="1"/>
          <c:spPr>
            <a:ln w="25400">
              <a:solidFill>
                <a:srgbClr val="0000FF"/>
              </a:solidFill>
              <a:prstDash val="solid"/>
            </a:ln>
          </c:spPr>
          <c:marker>
            <c:symbol val="square"/>
            <c:size val="6"/>
            <c:spPr>
              <a:solidFill>
                <a:srgbClr val="0000FF"/>
              </a:solidFill>
              <a:ln>
                <a:solidFill>
                  <a:srgbClr val="0000FF"/>
                </a:solidFill>
                <a:prstDash val="solid"/>
              </a:ln>
            </c:spPr>
          </c:marker>
          <c:dLbls>
            <c:dLbl>
              <c:idx val="0"/>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1"/>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2"/>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3"/>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dLbl>
            <c:spPr>
              <a:noFill/>
              <a:ln w="25400">
                <a:noFill/>
              </a:ln>
            </c:spPr>
            <c:txPr>
              <a:bodyPr wrap="square" lIns="38100" tIns="19050" rIns="38100" bIns="19050" anchor="ctr">
                <a:spAutoFit/>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男</c:v>
                      </c:pt>
                    </c:strCache>
                  </c:strRef>
                </c15:tx>
              </c15:filteredSeriesTitle>
            </c:ext>
          </c:extLst>
        </c:ser>
        <c:ser>
          <c:idx val="2"/>
          <c:order val="2"/>
          <c:spPr>
            <a:ln w="25400">
              <a:solidFill>
                <a:srgbClr val="FF99CC"/>
              </a:solidFill>
              <a:prstDash val="solid"/>
            </a:ln>
          </c:spPr>
          <c:marker>
            <c:symbol val="triangle"/>
            <c:size val="6"/>
            <c:spPr>
              <a:solidFill>
                <a:srgbClr val="FF99CC"/>
              </a:solidFill>
              <a:ln>
                <a:solidFill>
                  <a:srgbClr val="FF99CC"/>
                </a:solidFill>
                <a:prstDash val="solid"/>
              </a:ln>
            </c:spPr>
          </c:marker>
          <c:dLbls>
            <c:dLbl>
              <c:idx val="0"/>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1"/>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2"/>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女</c:v>
                      </c:pt>
                    </c:strCache>
                  </c:strRef>
                </c15:tx>
              </c15:filteredSeriesTitle>
            </c:ext>
          </c:extLst>
        </c:ser>
        <c:dLbls>
          <c:showLegendKey val="0"/>
          <c:showVal val="0"/>
          <c:showCatName val="0"/>
          <c:showSerName val="0"/>
          <c:showPercent val="0"/>
          <c:showBubbleSize val="0"/>
        </c:dLbls>
        <c:marker val="1"/>
        <c:smooth val="0"/>
        <c:axId val="307065128"/>
        <c:axId val="307069832"/>
      </c:lineChart>
      <c:catAx>
        <c:axId val="307065128"/>
        <c:scaling>
          <c:orientation val="minMax"/>
        </c:scaling>
        <c:delete val="0"/>
        <c:axPos val="b"/>
        <c:numFmt formatCode="General" sourceLinked="1"/>
        <c:majorTickMark val="in"/>
        <c:minorTickMark val="none"/>
        <c:tickLblPos val="nextTo"/>
        <c:spPr>
          <a:ln w="6350">
            <a:noFill/>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307069832"/>
        <c:crosses val="autoZero"/>
        <c:auto val="1"/>
        <c:lblAlgn val="ctr"/>
        <c:lblOffset val="100"/>
        <c:tickLblSkip val="1"/>
        <c:tickMarkSkip val="1"/>
        <c:noMultiLvlLbl val="0"/>
      </c:catAx>
      <c:valAx>
        <c:axId val="307069832"/>
        <c:scaling>
          <c:orientation val="minMax"/>
        </c:scaling>
        <c:delete val="0"/>
        <c:axPos val="l"/>
        <c:majorGridlines>
          <c:spPr>
            <a:ln w="3175">
              <a:solidFill>
                <a:srgbClr val="969696"/>
              </a:solidFill>
              <a:prstDash val="solid"/>
            </a:ln>
          </c:spPr>
        </c:majorGridlines>
        <c:title>
          <c:tx>
            <c:rich>
              <a:bodyPr rot="0" vert="horz"/>
              <a:lstStyle/>
              <a:p>
                <a:pPr algn="ctr">
                  <a:defRPr sz="2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307065128"/>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6350">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図３　男女別非正規就業者の割合　－平成９年～２４年</a:t>
            </a:r>
          </a:p>
        </c:rich>
      </c:tx>
      <c:overlay val="0"/>
      <c:spPr>
        <a:noFill/>
        <a:ln w="25400">
          <a:noFill/>
        </a:ln>
      </c:spPr>
    </c:title>
    <c:autoTitleDeleted val="0"/>
    <c:plotArea>
      <c:layout/>
      <c:lineChart>
        <c:grouping val="standard"/>
        <c:varyColors val="0"/>
        <c:ser>
          <c:idx val="0"/>
          <c:order val="0"/>
          <c:spPr>
            <a:ln w="25400">
              <a:solidFill>
                <a:srgbClr val="FF6600"/>
              </a:solidFill>
              <a:prstDash val="solid"/>
            </a:ln>
          </c:spPr>
          <c:marker>
            <c:symbol val="diamond"/>
            <c:size val="6"/>
            <c:spPr>
              <a:solidFill>
                <a:srgbClr val="FF6600"/>
              </a:solidFill>
              <a:ln>
                <a:solidFill>
                  <a:srgbClr val="FF6600"/>
                </a:solidFill>
                <a:prstDash val="solid"/>
              </a:ln>
            </c:spPr>
          </c:marker>
          <c:dLbls>
            <c:dLbl>
              <c:idx val="0"/>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1"/>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2"/>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総数</c:v>
                      </c:pt>
                    </c:strCache>
                  </c:strRef>
                </c15:tx>
              </c15:filteredSeriesTitle>
            </c:ext>
          </c:extLst>
        </c:ser>
        <c:ser>
          <c:idx val="1"/>
          <c:order val="1"/>
          <c:spPr>
            <a:ln w="25400">
              <a:solidFill>
                <a:srgbClr val="0000FF"/>
              </a:solidFill>
              <a:prstDash val="solid"/>
            </a:ln>
          </c:spPr>
          <c:marker>
            <c:symbol val="square"/>
            <c:size val="6"/>
            <c:spPr>
              <a:solidFill>
                <a:srgbClr val="0000FF"/>
              </a:solidFill>
              <a:ln>
                <a:solidFill>
                  <a:srgbClr val="0000FF"/>
                </a:solidFill>
                <a:prstDash val="solid"/>
              </a:ln>
            </c:spPr>
          </c:marker>
          <c:dLbls>
            <c:dLbl>
              <c:idx val="0"/>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1"/>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2"/>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3"/>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dLbl>
            <c:spPr>
              <a:noFill/>
              <a:ln w="25400">
                <a:noFill/>
              </a:ln>
            </c:spPr>
            <c:txPr>
              <a:bodyPr wrap="square" lIns="38100" tIns="19050" rIns="38100" bIns="19050" anchor="ctr">
                <a:spAutoFit/>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男</c:v>
                      </c:pt>
                    </c:strCache>
                  </c:strRef>
                </c15:tx>
              </c15:filteredSeriesTitle>
            </c:ext>
          </c:extLst>
        </c:ser>
        <c:ser>
          <c:idx val="2"/>
          <c:order val="2"/>
          <c:spPr>
            <a:ln w="25400">
              <a:solidFill>
                <a:srgbClr val="FF99CC"/>
              </a:solidFill>
              <a:prstDash val="solid"/>
            </a:ln>
          </c:spPr>
          <c:marker>
            <c:symbol val="triangle"/>
            <c:size val="6"/>
            <c:spPr>
              <a:solidFill>
                <a:srgbClr val="FF99CC"/>
              </a:solidFill>
              <a:ln>
                <a:solidFill>
                  <a:srgbClr val="FF99CC"/>
                </a:solidFill>
                <a:prstDash val="solid"/>
              </a:ln>
            </c:spPr>
          </c:marker>
          <c:dLbls>
            <c:dLbl>
              <c:idx val="0"/>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1"/>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2"/>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女</c:v>
                      </c:pt>
                    </c:strCache>
                  </c:strRef>
                </c15:tx>
              </c15:filteredSeriesTitle>
            </c:ext>
          </c:extLst>
        </c:ser>
        <c:dLbls>
          <c:showLegendKey val="0"/>
          <c:showVal val="0"/>
          <c:showCatName val="0"/>
          <c:showSerName val="0"/>
          <c:showPercent val="0"/>
          <c:showBubbleSize val="0"/>
        </c:dLbls>
        <c:marker val="1"/>
        <c:smooth val="0"/>
        <c:axId val="307071400"/>
        <c:axId val="307069048"/>
      </c:lineChart>
      <c:catAx>
        <c:axId val="307071400"/>
        <c:scaling>
          <c:orientation val="minMax"/>
        </c:scaling>
        <c:delete val="0"/>
        <c:axPos val="b"/>
        <c:numFmt formatCode="General" sourceLinked="1"/>
        <c:majorTickMark val="in"/>
        <c:minorTickMark val="none"/>
        <c:tickLblPos val="nextTo"/>
        <c:spPr>
          <a:ln w="6350">
            <a:noFill/>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307069048"/>
        <c:crosses val="autoZero"/>
        <c:auto val="1"/>
        <c:lblAlgn val="ctr"/>
        <c:lblOffset val="100"/>
        <c:tickLblSkip val="1"/>
        <c:tickMarkSkip val="1"/>
        <c:noMultiLvlLbl val="0"/>
      </c:catAx>
      <c:valAx>
        <c:axId val="307069048"/>
        <c:scaling>
          <c:orientation val="minMax"/>
        </c:scaling>
        <c:delete val="0"/>
        <c:axPos val="l"/>
        <c:majorGridlines>
          <c:spPr>
            <a:ln w="3175">
              <a:solidFill>
                <a:srgbClr val="969696"/>
              </a:solidFill>
              <a:prstDash val="solid"/>
            </a:ln>
          </c:spPr>
        </c:majorGridlines>
        <c:title>
          <c:tx>
            <c:rich>
              <a:bodyPr rot="0" vert="horz"/>
              <a:lstStyle/>
              <a:p>
                <a:pPr algn="ctr">
                  <a:defRPr sz="2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30707140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6350">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図３　男女別非正規就業者の割合　－平成９年～２４年</a:t>
            </a:r>
          </a:p>
        </c:rich>
      </c:tx>
      <c:overlay val="0"/>
      <c:spPr>
        <a:noFill/>
        <a:ln w="25400">
          <a:noFill/>
        </a:ln>
      </c:spPr>
    </c:title>
    <c:autoTitleDeleted val="0"/>
    <c:plotArea>
      <c:layout/>
      <c:lineChart>
        <c:grouping val="standard"/>
        <c:varyColors val="0"/>
        <c:ser>
          <c:idx val="0"/>
          <c:order val="0"/>
          <c:spPr>
            <a:ln w="25400">
              <a:solidFill>
                <a:srgbClr val="FF6600"/>
              </a:solidFill>
              <a:prstDash val="solid"/>
            </a:ln>
          </c:spPr>
          <c:marker>
            <c:symbol val="diamond"/>
            <c:size val="6"/>
            <c:spPr>
              <a:solidFill>
                <a:srgbClr val="FF6600"/>
              </a:solidFill>
              <a:ln>
                <a:solidFill>
                  <a:srgbClr val="FF6600"/>
                </a:solidFill>
                <a:prstDash val="solid"/>
              </a:ln>
            </c:spPr>
          </c:marker>
          <c:dLbls>
            <c:dLbl>
              <c:idx val="0"/>
              <c:spPr>
                <a:noFill/>
                <a:ln w="25400">
                  <a:noFill/>
                </a:ln>
              </c:spPr>
              <c:txPr>
                <a:bodyPr/>
                <a:lstStyle/>
                <a:p>
                  <a:pPr>
                    <a:defRPr sz="125"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1"/>
              <c:spPr>
                <a:noFill/>
                <a:ln w="25400">
                  <a:noFill/>
                </a:ln>
              </c:spPr>
              <c:txPr>
                <a:bodyPr/>
                <a:lstStyle/>
                <a:p>
                  <a:pPr>
                    <a:defRPr sz="125"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2"/>
              <c:spPr>
                <a:noFill/>
                <a:ln w="25400">
                  <a:noFill/>
                </a:ln>
              </c:spPr>
              <c:txPr>
                <a:bodyPr/>
                <a:lstStyle/>
                <a:p>
                  <a:pPr>
                    <a:defRPr sz="125"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表１２・図１２!#REF!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総数</c:v>
                      </c:pt>
                    </c:strCache>
                  </c:strRef>
                </c15:tx>
              </c15:filteredSeriesTitle>
            </c:ext>
            <c:ext xmlns:c15="http://schemas.microsoft.com/office/drawing/2012/chart" uri="{02D57815-91ED-43cb-92C2-25804820EDAC}">
              <c15:filteredCategoryTitle>
                <c15:cat>
                  <c:numRef>
                    <c:extLst>
                      <c:ext uri="{02D57815-91ED-43cb-92C2-25804820EDAC}">
                        <c15:formulaRef>
                          <c15:sqref>表１２・図１２!#REF!</c15:sqref>
                        </c15:formulaRef>
                      </c:ext>
                    </c:extLst>
                    <c:numCache>
                      <c:formatCode>General</c:formatCode>
                      <c:ptCount val="1"/>
                      <c:pt idx="0">
                        <c:v>1</c:v>
                      </c:pt>
                    </c:numCache>
                  </c:numRef>
                </c15:cat>
              </c15:filteredCategoryTitle>
            </c:ext>
          </c:extLst>
        </c:ser>
        <c:ser>
          <c:idx val="1"/>
          <c:order val="1"/>
          <c:spPr>
            <a:ln w="25400">
              <a:solidFill>
                <a:srgbClr val="0000FF"/>
              </a:solidFill>
              <a:prstDash val="solid"/>
            </a:ln>
          </c:spPr>
          <c:marker>
            <c:symbol val="square"/>
            <c:size val="6"/>
            <c:spPr>
              <a:solidFill>
                <a:srgbClr val="0000FF"/>
              </a:solidFill>
              <a:ln>
                <a:solidFill>
                  <a:srgbClr val="0000FF"/>
                </a:solidFill>
                <a:prstDash val="solid"/>
              </a:ln>
            </c:spPr>
          </c:marker>
          <c:dLbls>
            <c:dLbl>
              <c:idx val="0"/>
              <c:spPr>
                <a:noFill/>
                <a:ln w="25400">
                  <a:noFill/>
                </a:ln>
              </c:spPr>
              <c:txPr>
                <a:bodyPr/>
                <a:lstStyle/>
                <a:p>
                  <a:pPr>
                    <a:defRPr sz="125"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1"/>
              <c:spPr>
                <a:noFill/>
                <a:ln w="25400">
                  <a:noFill/>
                </a:ln>
              </c:spPr>
              <c:txPr>
                <a:bodyPr/>
                <a:lstStyle/>
                <a:p>
                  <a:pPr>
                    <a:defRPr sz="125"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2"/>
              <c:spPr>
                <a:noFill/>
                <a:ln w="25400">
                  <a:noFill/>
                </a:ln>
              </c:spPr>
              <c:txPr>
                <a:bodyPr/>
                <a:lstStyle/>
                <a:p>
                  <a:pPr>
                    <a:defRPr sz="125"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3"/>
              <c:spPr>
                <a:noFill/>
                <a:ln w="25400">
                  <a:noFill/>
                </a:ln>
              </c:spPr>
              <c:txPr>
                <a:bodyPr/>
                <a:lstStyle/>
                <a:p>
                  <a:pPr>
                    <a:defRPr sz="12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dLbl>
            <c:spPr>
              <a:noFill/>
              <a:ln w="25400">
                <a:noFill/>
              </a:ln>
            </c:spPr>
            <c:txPr>
              <a:bodyPr wrap="square" lIns="38100" tIns="19050" rIns="38100" bIns="19050" anchor="ctr">
                <a:spAutoFit/>
              </a:bodyPr>
              <a:lstStyle/>
              <a:p>
                <a:pPr>
                  <a:defRPr sz="12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表１２・図１２!#REF!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男</c:v>
                      </c:pt>
                    </c:strCache>
                  </c:strRef>
                </c15:tx>
              </c15:filteredSeriesTitle>
            </c:ext>
            <c:ext xmlns:c15="http://schemas.microsoft.com/office/drawing/2012/chart" uri="{02D57815-91ED-43cb-92C2-25804820EDAC}">
              <c15:filteredCategoryTitle>
                <c15:cat>
                  <c:numRef>
                    <c:extLst>
                      <c:ext uri="{02D57815-91ED-43cb-92C2-25804820EDAC}">
                        <c15:formulaRef>
                          <c15:sqref>表１２・図１２!#REF!</c15:sqref>
                        </c15:formulaRef>
                      </c:ext>
                    </c:extLst>
                    <c:numCache>
                      <c:formatCode>General</c:formatCode>
                      <c:ptCount val="1"/>
                      <c:pt idx="0">
                        <c:v>1</c:v>
                      </c:pt>
                    </c:numCache>
                  </c:numRef>
                </c15:cat>
              </c15:filteredCategoryTitle>
            </c:ext>
          </c:extLst>
        </c:ser>
        <c:ser>
          <c:idx val="2"/>
          <c:order val="2"/>
          <c:spPr>
            <a:ln w="25400">
              <a:solidFill>
                <a:srgbClr val="FF99CC"/>
              </a:solidFill>
              <a:prstDash val="solid"/>
            </a:ln>
          </c:spPr>
          <c:marker>
            <c:symbol val="triangle"/>
            <c:size val="6"/>
            <c:spPr>
              <a:solidFill>
                <a:srgbClr val="FF99CC"/>
              </a:solidFill>
              <a:ln>
                <a:solidFill>
                  <a:srgbClr val="FF99CC"/>
                </a:solidFill>
                <a:prstDash val="solid"/>
              </a:ln>
            </c:spPr>
          </c:marker>
          <c:dLbls>
            <c:dLbl>
              <c:idx val="0"/>
              <c:spPr>
                <a:noFill/>
                <a:ln w="25400">
                  <a:noFill/>
                </a:ln>
              </c:spPr>
              <c:txPr>
                <a:bodyPr/>
                <a:lstStyle/>
                <a:p>
                  <a:pPr>
                    <a:defRPr sz="125"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1"/>
              <c:spPr>
                <a:noFill/>
                <a:ln w="25400">
                  <a:noFill/>
                </a:ln>
              </c:spPr>
              <c:txPr>
                <a:bodyPr/>
                <a:lstStyle/>
                <a:p>
                  <a:pPr>
                    <a:defRPr sz="125"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2"/>
              <c:spPr>
                <a:noFill/>
                <a:ln w="25400">
                  <a:noFill/>
                </a:ln>
              </c:spPr>
              <c:txPr>
                <a:bodyPr/>
                <a:lstStyle/>
                <a:p>
                  <a:pPr>
                    <a:defRPr sz="125"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125"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表１２・図１２!#REF!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女</c:v>
                      </c:pt>
                    </c:strCache>
                  </c:strRef>
                </c15:tx>
              </c15:filteredSeriesTitle>
            </c:ext>
            <c:ext xmlns:c15="http://schemas.microsoft.com/office/drawing/2012/chart" uri="{02D57815-91ED-43cb-92C2-25804820EDAC}">
              <c15:filteredCategoryTitle>
                <c15:cat>
                  <c:numRef>
                    <c:extLst>
                      <c:ext uri="{02D57815-91ED-43cb-92C2-25804820EDAC}">
                        <c15:formulaRef>
                          <c15:sqref>表１２・図１２!#REF!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marker val="1"/>
        <c:smooth val="0"/>
        <c:axId val="307067480"/>
        <c:axId val="307069440"/>
      </c:lineChart>
      <c:catAx>
        <c:axId val="307067480"/>
        <c:scaling>
          <c:orientation val="minMax"/>
        </c:scaling>
        <c:delete val="0"/>
        <c:axPos val="b"/>
        <c:numFmt formatCode="General" sourceLinked="1"/>
        <c:majorTickMark val="in"/>
        <c:minorTickMark val="none"/>
        <c:tickLblPos val="nextTo"/>
        <c:spPr>
          <a:ln w="6350">
            <a:noFill/>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07069440"/>
        <c:crosses val="autoZero"/>
        <c:auto val="1"/>
        <c:lblAlgn val="ctr"/>
        <c:lblOffset val="100"/>
        <c:tickLblSkip val="1"/>
        <c:tickMarkSkip val="1"/>
        <c:noMultiLvlLbl val="0"/>
      </c:catAx>
      <c:valAx>
        <c:axId val="307069440"/>
        <c:scaling>
          <c:orientation val="minMax"/>
        </c:scaling>
        <c:delete val="0"/>
        <c:axPos val="l"/>
        <c:majorGridlines>
          <c:spPr>
            <a:ln w="3175">
              <a:solidFill>
                <a:srgbClr val="969696"/>
              </a:solidFill>
              <a:prstDash val="solid"/>
            </a:ln>
          </c:spPr>
        </c:majorGridlines>
        <c:title>
          <c:tx>
            <c:rich>
              <a:bodyPr rot="0" vert="horz"/>
              <a:lstStyle/>
              <a:p>
                <a:pPr algn="ctr">
                  <a:defRPr sz="125"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30706748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635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図３　男女別非正規就業者の割合　－平成９年～２４年</a:t>
            </a:r>
          </a:p>
        </c:rich>
      </c:tx>
      <c:overlay val="0"/>
      <c:spPr>
        <a:noFill/>
        <a:ln w="25400">
          <a:noFill/>
        </a:ln>
      </c:spPr>
    </c:title>
    <c:autoTitleDeleted val="0"/>
    <c:plotArea>
      <c:layout/>
      <c:lineChart>
        <c:grouping val="standard"/>
        <c:varyColors val="0"/>
        <c:ser>
          <c:idx val="0"/>
          <c:order val="0"/>
          <c:spPr>
            <a:ln w="25400">
              <a:solidFill>
                <a:srgbClr val="FF6600"/>
              </a:solidFill>
              <a:prstDash val="solid"/>
            </a:ln>
          </c:spPr>
          <c:marker>
            <c:symbol val="diamond"/>
            <c:size val="6"/>
            <c:spPr>
              <a:solidFill>
                <a:srgbClr val="FF6600"/>
              </a:solidFill>
              <a:ln>
                <a:solidFill>
                  <a:srgbClr val="FF6600"/>
                </a:solidFill>
                <a:prstDash val="solid"/>
              </a:ln>
            </c:spPr>
          </c:marker>
          <c:dLbls>
            <c:dLbl>
              <c:idx val="0"/>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1"/>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2"/>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総数</c:v>
                      </c:pt>
                    </c:strCache>
                  </c:strRef>
                </c15:tx>
              </c15:filteredSeriesTitle>
            </c:ext>
          </c:extLst>
        </c:ser>
        <c:ser>
          <c:idx val="1"/>
          <c:order val="1"/>
          <c:spPr>
            <a:ln w="25400">
              <a:solidFill>
                <a:srgbClr val="0000FF"/>
              </a:solidFill>
              <a:prstDash val="solid"/>
            </a:ln>
          </c:spPr>
          <c:marker>
            <c:symbol val="square"/>
            <c:size val="6"/>
            <c:spPr>
              <a:solidFill>
                <a:srgbClr val="0000FF"/>
              </a:solidFill>
              <a:ln>
                <a:solidFill>
                  <a:srgbClr val="0000FF"/>
                </a:solidFill>
                <a:prstDash val="solid"/>
              </a:ln>
            </c:spPr>
          </c:marker>
          <c:dLbls>
            <c:dLbl>
              <c:idx val="0"/>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1"/>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2"/>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3"/>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dLbl>
            <c:spPr>
              <a:noFill/>
              <a:ln w="25400">
                <a:noFill/>
              </a:ln>
            </c:spPr>
            <c:txPr>
              <a:bodyPr wrap="square" lIns="38100" tIns="19050" rIns="38100" bIns="19050" anchor="ctr">
                <a:spAutoFit/>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男</c:v>
                      </c:pt>
                    </c:strCache>
                  </c:strRef>
                </c15:tx>
              </c15:filteredSeriesTitle>
            </c:ext>
          </c:extLst>
        </c:ser>
        <c:ser>
          <c:idx val="2"/>
          <c:order val="2"/>
          <c:spPr>
            <a:ln w="25400">
              <a:solidFill>
                <a:srgbClr val="FF99CC"/>
              </a:solidFill>
              <a:prstDash val="solid"/>
            </a:ln>
          </c:spPr>
          <c:marker>
            <c:symbol val="triangle"/>
            <c:size val="6"/>
            <c:spPr>
              <a:solidFill>
                <a:srgbClr val="FF99CC"/>
              </a:solidFill>
              <a:ln>
                <a:solidFill>
                  <a:srgbClr val="FF99CC"/>
                </a:solidFill>
                <a:prstDash val="solid"/>
              </a:ln>
            </c:spPr>
          </c:marker>
          <c:dLbls>
            <c:dLbl>
              <c:idx val="0"/>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1"/>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2"/>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女</c:v>
                      </c:pt>
                    </c:strCache>
                  </c:strRef>
                </c15:tx>
              </c15:filteredSeriesTitle>
            </c:ext>
          </c:extLst>
        </c:ser>
        <c:dLbls>
          <c:showLegendKey val="0"/>
          <c:showVal val="0"/>
          <c:showCatName val="0"/>
          <c:showSerName val="0"/>
          <c:showPercent val="0"/>
          <c:showBubbleSize val="0"/>
        </c:dLbls>
        <c:marker val="1"/>
        <c:smooth val="0"/>
        <c:axId val="307066696"/>
        <c:axId val="307070616"/>
      </c:lineChart>
      <c:catAx>
        <c:axId val="307066696"/>
        <c:scaling>
          <c:orientation val="minMax"/>
        </c:scaling>
        <c:delete val="0"/>
        <c:axPos val="b"/>
        <c:numFmt formatCode="General" sourceLinked="1"/>
        <c:majorTickMark val="in"/>
        <c:minorTickMark val="none"/>
        <c:tickLblPos val="nextTo"/>
        <c:spPr>
          <a:ln w="6350">
            <a:noFill/>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307070616"/>
        <c:crosses val="autoZero"/>
        <c:auto val="1"/>
        <c:lblAlgn val="ctr"/>
        <c:lblOffset val="100"/>
        <c:tickLblSkip val="1"/>
        <c:tickMarkSkip val="1"/>
        <c:noMultiLvlLbl val="0"/>
      </c:catAx>
      <c:valAx>
        <c:axId val="307070616"/>
        <c:scaling>
          <c:orientation val="minMax"/>
        </c:scaling>
        <c:delete val="0"/>
        <c:axPos val="l"/>
        <c:majorGridlines>
          <c:spPr>
            <a:ln w="3175">
              <a:solidFill>
                <a:srgbClr val="969696"/>
              </a:solidFill>
              <a:prstDash val="solid"/>
            </a:ln>
          </c:spPr>
        </c:majorGridlines>
        <c:title>
          <c:tx>
            <c:rich>
              <a:bodyPr rot="0" vert="horz"/>
              <a:lstStyle/>
              <a:p>
                <a:pPr algn="ctr">
                  <a:defRPr sz="2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307066696"/>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6350">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Ｐゴシック"/>
                <a:ea typeface="ＭＳ Ｐゴシック"/>
                <a:cs typeface="ＭＳ Ｐゴシック"/>
              </a:defRPr>
            </a:pPr>
            <a:r>
              <a:rPr lang="ja-JP" altLang="en-US"/>
              <a:t>図３　男女別非正規就業者の割合　－平成９年～２４年</a:t>
            </a:r>
          </a:p>
        </c:rich>
      </c:tx>
      <c:overlay val="0"/>
      <c:spPr>
        <a:noFill/>
        <a:ln w="25400">
          <a:noFill/>
        </a:ln>
      </c:spPr>
    </c:title>
    <c:autoTitleDeleted val="0"/>
    <c:plotArea>
      <c:layout/>
      <c:lineChart>
        <c:grouping val="standard"/>
        <c:varyColors val="0"/>
        <c:ser>
          <c:idx val="0"/>
          <c:order val="0"/>
          <c:spPr>
            <a:ln w="25400">
              <a:solidFill>
                <a:srgbClr val="FF6600"/>
              </a:solidFill>
              <a:prstDash val="solid"/>
            </a:ln>
          </c:spPr>
          <c:marker>
            <c:symbol val="diamond"/>
            <c:size val="6"/>
            <c:spPr>
              <a:solidFill>
                <a:srgbClr val="FF6600"/>
              </a:solidFill>
              <a:ln>
                <a:solidFill>
                  <a:srgbClr val="FF6600"/>
                </a:solidFill>
                <a:prstDash val="solid"/>
              </a:ln>
            </c:spPr>
          </c:marker>
          <c:dLbls>
            <c:dLbl>
              <c:idx val="0"/>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1"/>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2"/>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総数</c:v>
                      </c:pt>
                    </c:strCache>
                  </c:strRef>
                </c15:tx>
              </c15:filteredSeriesTitle>
            </c:ext>
          </c:extLst>
        </c:ser>
        <c:ser>
          <c:idx val="1"/>
          <c:order val="1"/>
          <c:spPr>
            <a:ln w="25400">
              <a:solidFill>
                <a:srgbClr val="0000FF"/>
              </a:solidFill>
              <a:prstDash val="solid"/>
            </a:ln>
          </c:spPr>
          <c:marker>
            <c:symbol val="square"/>
            <c:size val="6"/>
            <c:spPr>
              <a:solidFill>
                <a:srgbClr val="0000FF"/>
              </a:solidFill>
              <a:ln>
                <a:solidFill>
                  <a:srgbClr val="0000FF"/>
                </a:solidFill>
                <a:prstDash val="solid"/>
              </a:ln>
            </c:spPr>
          </c:marker>
          <c:dLbls>
            <c:dLbl>
              <c:idx val="0"/>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1"/>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2"/>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3"/>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dLbl>
            <c:spPr>
              <a:noFill/>
              <a:ln w="25400">
                <a:noFill/>
              </a:ln>
            </c:spPr>
            <c:txPr>
              <a:bodyPr wrap="square" lIns="38100" tIns="19050" rIns="38100" bIns="19050" anchor="ctr">
                <a:spAutoFit/>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男</c:v>
                      </c:pt>
                    </c:strCache>
                  </c:strRef>
                </c15:tx>
              </c15:filteredSeriesTitle>
            </c:ext>
          </c:extLst>
        </c:ser>
        <c:ser>
          <c:idx val="2"/>
          <c:order val="2"/>
          <c:spPr>
            <a:ln w="25400">
              <a:solidFill>
                <a:srgbClr val="FF99CC"/>
              </a:solidFill>
              <a:prstDash val="solid"/>
            </a:ln>
          </c:spPr>
          <c:marker>
            <c:symbol val="triangle"/>
            <c:size val="6"/>
            <c:spPr>
              <a:solidFill>
                <a:srgbClr val="FF99CC"/>
              </a:solidFill>
              <a:ln>
                <a:solidFill>
                  <a:srgbClr val="FF99CC"/>
                </a:solidFill>
                <a:prstDash val="solid"/>
              </a:ln>
            </c:spPr>
          </c:marker>
          <c:dLbls>
            <c:dLbl>
              <c:idx val="0"/>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1"/>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dLbl>
              <c:idx val="2"/>
              <c:spPr>
                <a:noFill/>
                <a:ln w="25400">
                  <a:noFill/>
                </a:ln>
              </c:spPr>
              <c:txPr>
                <a:bodyPr/>
                <a:lstStyle/>
                <a:p>
                  <a:pPr>
                    <a:defRPr sz="250" b="1"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wrap="square" lIns="38100" tIns="19050" rIns="38100" bIns="19050" anchor="ctr">
                <a:spAutoFit/>
              </a:bodyPr>
              <a:lstStyle/>
              <a:p>
                <a:pPr>
                  <a:defRPr sz="250" b="1"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女</c:v>
                      </c:pt>
                    </c:strCache>
                  </c:strRef>
                </c15:tx>
              </c15:filteredSeriesTitle>
            </c:ext>
          </c:extLst>
        </c:ser>
        <c:dLbls>
          <c:showLegendKey val="0"/>
          <c:showVal val="0"/>
          <c:showCatName val="0"/>
          <c:showSerName val="0"/>
          <c:showPercent val="0"/>
          <c:showBubbleSize val="0"/>
        </c:dLbls>
        <c:marker val="1"/>
        <c:smooth val="0"/>
        <c:axId val="307613720"/>
        <c:axId val="307616856"/>
      </c:lineChart>
      <c:catAx>
        <c:axId val="307613720"/>
        <c:scaling>
          <c:orientation val="minMax"/>
        </c:scaling>
        <c:delete val="0"/>
        <c:axPos val="b"/>
        <c:numFmt formatCode="General" sourceLinked="1"/>
        <c:majorTickMark val="in"/>
        <c:minorTickMark val="none"/>
        <c:tickLblPos val="nextTo"/>
        <c:spPr>
          <a:ln w="6350">
            <a:noFill/>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307616856"/>
        <c:crosses val="autoZero"/>
        <c:auto val="1"/>
        <c:lblAlgn val="ctr"/>
        <c:lblOffset val="100"/>
        <c:tickLblSkip val="1"/>
        <c:tickMarkSkip val="1"/>
        <c:noMultiLvlLbl val="0"/>
      </c:catAx>
      <c:valAx>
        <c:axId val="307616856"/>
        <c:scaling>
          <c:orientation val="minMax"/>
        </c:scaling>
        <c:delete val="0"/>
        <c:axPos val="l"/>
        <c:majorGridlines>
          <c:spPr>
            <a:ln w="3175">
              <a:solidFill>
                <a:srgbClr val="969696"/>
              </a:solidFill>
              <a:prstDash val="solid"/>
            </a:ln>
          </c:spPr>
        </c:majorGridlines>
        <c:title>
          <c:tx>
            <c:rich>
              <a:bodyPr rot="0" vert="horz"/>
              <a:lstStyle/>
              <a:p>
                <a:pPr algn="ctr">
                  <a:defRPr sz="20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Ｐゴシック"/>
                <a:ea typeface="ＭＳ Ｐゴシック"/>
                <a:cs typeface="ＭＳ Ｐゴシック"/>
              </a:defRPr>
            </a:pPr>
            <a:endParaRPr lang="ja-JP"/>
          </a:p>
        </c:txPr>
        <c:crossAx val="307613720"/>
        <c:crosses val="autoZero"/>
        <c:crossBetween val="between"/>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25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6350">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29</xdr:row>
      <xdr:rowOff>9525</xdr:rowOff>
    </xdr:from>
    <xdr:to>
      <xdr:col>6</xdr:col>
      <xdr:colOff>76200</xdr:colOff>
      <xdr:row>30</xdr:row>
      <xdr:rowOff>47625</xdr:rowOff>
    </xdr:to>
    <xdr:sp macro="" textlink="">
      <xdr:nvSpPr>
        <xdr:cNvPr id="3" name="Text Box 5"/>
        <xdr:cNvSpPr txBox="1">
          <a:spLocks noChangeArrowheads="1"/>
        </xdr:cNvSpPr>
      </xdr:nvSpPr>
      <xdr:spPr bwMode="auto">
        <a:xfrm>
          <a:off x="3581400" y="5895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0</xdr:row>
      <xdr:rowOff>0</xdr:rowOff>
    </xdr:from>
    <xdr:to>
      <xdr:col>15</xdr:col>
      <xdr:colOff>552450</xdr:colOff>
      <xdr:row>0</xdr:row>
      <xdr:rowOff>38100</xdr:rowOff>
    </xdr:to>
    <xdr:grpSp>
      <xdr:nvGrpSpPr>
        <xdr:cNvPr id="6" name="Group 18"/>
        <xdr:cNvGrpSpPr>
          <a:grpSpLocks/>
        </xdr:cNvGrpSpPr>
      </xdr:nvGrpSpPr>
      <xdr:grpSpPr bwMode="auto">
        <a:xfrm>
          <a:off x="7134225" y="0"/>
          <a:ext cx="1238250" cy="38100"/>
          <a:chOff x="705" y="529"/>
          <a:chExt cx="649" cy="315"/>
        </a:xfrm>
      </xdr:grpSpPr>
      <xdr:graphicFrame macro="">
        <xdr:nvGraphicFramePr>
          <xdr:cNvPr id="7" name="グラフ 3"/>
          <xdr:cNvGraphicFramePr>
            <a:graphicFrameLocks/>
          </xdr:cNvGraphicFramePr>
        </xdr:nvGraphicFramePr>
        <xdr:xfrm>
          <a:off x="705" y="529"/>
          <a:ext cx="649" cy="315"/>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8" name="Line 6"/>
          <xdr:cNvSpPr>
            <a:spLocks noChangeShapeType="1"/>
          </xdr:cNvSpPr>
        </xdr:nvSpPr>
        <xdr:spPr bwMode="auto">
          <a:xfrm flipV="1">
            <a:off x="843" y="768"/>
            <a:ext cx="14" cy="12"/>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75</xdr:row>
      <xdr:rowOff>0</xdr:rowOff>
    </xdr:from>
    <xdr:to>
      <xdr:col>12</xdr:col>
      <xdr:colOff>104775</xdr:colOff>
      <xdr:row>75</xdr:row>
      <xdr:rowOff>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39</xdr:row>
      <xdr:rowOff>0</xdr:rowOff>
    </xdr:from>
    <xdr:to>
      <xdr:col>12</xdr:col>
      <xdr:colOff>104775</xdr:colOff>
      <xdr:row>39</xdr:row>
      <xdr:rowOff>0</xdr:rowOff>
    </xdr:to>
    <xdr:graphicFrame macro="">
      <xdr:nvGraphicFramePr>
        <xdr:cNvPr id="8"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76</xdr:row>
      <xdr:rowOff>0</xdr:rowOff>
    </xdr:from>
    <xdr:to>
      <xdr:col>14</xdr:col>
      <xdr:colOff>104775</xdr:colOff>
      <xdr:row>76</xdr:row>
      <xdr:rowOff>0</xdr:rowOff>
    </xdr:to>
    <xdr:graphicFrame macro="">
      <xdr:nvGraphicFramePr>
        <xdr:cNvPr id="5"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40</xdr:row>
      <xdr:rowOff>0</xdr:rowOff>
    </xdr:from>
    <xdr:to>
      <xdr:col>14</xdr:col>
      <xdr:colOff>104775</xdr:colOff>
      <xdr:row>40</xdr:row>
      <xdr:rowOff>0</xdr:rowOff>
    </xdr:to>
    <xdr:graphicFrame macro="">
      <xdr:nvGraphicFramePr>
        <xdr:cNvPr id="6"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S34"/>
  <sheetViews>
    <sheetView showGridLines="0" zoomScaleNormal="100" zoomScaleSheetLayoutView="100" workbookViewId="0">
      <selection activeCell="U12" sqref="U12"/>
    </sheetView>
  </sheetViews>
  <sheetFormatPr defaultRowHeight="13.5"/>
  <cols>
    <col min="1" max="1" width="1.25" customWidth="1"/>
    <col min="2" max="2" width="8.5" customWidth="1"/>
    <col min="3" max="3" width="11.5" bestFit="1" customWidth="1"/>
    <col min="4" max="4" width="8.625" bestFit="1" customWidth="1"/>
    <col min="5" max="6" width="8.125" bestFit="1" customWidth="1"/>
    <col min="7" max="7" width="7.5" bestFit="1" customWidth="1"/>
    <col min="8" max="9" width="8.125" bestFit="1" customWidth="1"/>
    <col min="10" max="17" width="7.5" bestFit="1" customWidth="1"/>
    <col min="18" max="18" width="0.875" customWidth="1"/>
    <col min="19" max="19" width="12" style="79" customWidth="1"/>
    <col min="20" max="20" width="5.625" customWidth="1"/>
  </cols>
  <sheetData>
    <row r="3" spans="2:19" ht="14.25" customHeight="1">
      <c r="B3" s="1066" t="s">
        <v>219</v>
      </c>
      <c r="C3" s="1066"/>
      <c r="D3" s="1066"/>
      <c r="E3" s="1066"/>
      <c r="F3" s="1066"/>
      <c r="G3" s="1066"/>
      <c r="H3" s="1066"/>
      <c r="I3" s="1066"/>
      <c r="J3" s="1066"/>
      <c r="K3" s="1066"/>
      <c r="L3" s="1066"/>
      <c r="M3" s="1066"/>
      <c r="N3" s="1066"/>
      <c r="O3" s="1066"/>
      <c r="P3" s="1066"/>
      <c r="Q3" s="1066"/>
      <c r="R3" s="1067" t="s">
        <v>0</v>
      </c>
      <c r="S3" s="1067"/>
    </row>
    <row r="4" spans="2:19" ht="33.75">
      <c r="B4" s="1068"/>
      <c r="C4" s="1069"/>
      <c r="D4" s="1" t="s">
        <v>1</v>
      </c>
      <c r="E4" s="2" t="s">
        <v>2</v>
      </c>
      <c r="F4" s="2" t="s">
        <v>3</v>
      </c>
      <c r="G4" s="2" t="s">
        <v>4</v>
      </c>
      <c r="H4" s="2" t="s">
        <v>5</v>
      </c>
      <c r="I4" s="2" t="s">
        <v>6</v>
      </c>
      <c r="J4" s="2" t="s">
        <v>7</v>
      </c>
      <c r="K4" s="2" t="s">
        <v>8</v>
      </c>
      <c r="L4" s="2" t="s">
        <v>9</v>
      </c>
      <c r="M4" s="2" t="s">
        <v>10</v>
      </c>
      <c r="N4" s="2" t="s">
        <v>11</v>
      </c>
      <c r="O4" s="2" t="s">
        <v>12</v>
      </c>
      <c r="P4" s="2" t="s">
        <v>13</v>
      </c>
      <c r="Q4" s="3" t="s">
        <v>14</v>
      </c>
      <c r="S4" s="4" t="s">
        <v>15</v>
      </c>
    </row>
    <row r="5" spans="2:19">
      <c r="B5" s="5"/>
      <c r="C5" s="6" t="s">
        <v>17</v>
      </c>
      <c r="D5" s="7"/>
      <c r="E5" s="8"/>
      <c r="F5" s="9"/>
      <c r="G5" s="9"/>
      <c r="H5" s="9"/>
      <c r="I5" s="9"/>
      <c r="J5" s="9"/>
      <c r="K5" s="9"/>
      <c r="L5" s="9"/>
      <c r="M5" s="9"/>
      <c r="N5" s="9"/>
      <c r="O5" s="9"/>
      <c r="P5" s="9"/>
      <c r="Q5" s="10"/>
      <c r="S5" s="11"/>
    </row>
    <row r="6" spans="2:19">
      <c r="B6" s="5"/>
      <c r="C6" s="13" t="s">
        <v>18</v>
      </c>
      <c r="D6" s="953">
        <v>58.837870784234049</v>
      </c>
      <c r="E6" s="14">
        <v>12.177121771217712</v>
      </c>
      <c r="F6" s="14">
        <v>69.014084507042256</v>
      </c>
      <c r="G6" s="14">
        <v>86.974789915966383</v>
      </c>
      <c r="H6" s="14">
        <v>85.273972602739718</v>
      </c>
      <c r="I6" s="14">
        <v>88.753799392097264</v>
      </c>
      <c r="J6" s="14">
        <v>91.076115485564301</v>
      </c>
      <c r="K6" s="14">
        <v>87.535410764872523</v>
      </c>
      <c r="L6" s="14">
        <v>88.449848024316111</v>
      </c>
      <c r="M6" s="14">
        <v>85.47486033519553</v>
      </c>
      <c r="N6" s="14">
        <v>67.567567567567565</v>
      </c>
      <c r="O6" s="14">
        <v>47.010309278350512</v>
      </c>
      <c r="P6" s="14">
        <v>31.578947368421051</v>
      </c>
      <c r="Q6" s="15">
        <v>11.3</v>
      </c>
      <c r="S6" s="16">
        <v>77.5</v>
      </c>
    </row>
    <row r="7" spans="2:19">
      <c r="B7" s="17"/>
      <c r="C7" s="13" t="s">
        <v>19</v>
      </c>
      <c r="D7" s="18">
        <v>66.599999999999994</v>
      </c>
      <c r="E7" s="19">
        <v>12.2</v>
      </c>
      <c r="F7" s="19">
        <v>62.8</v>
      </c>
      <c r="G7" s="19">
        <v>88.4</v>
      </c>
      <c r="H7" s="19">
        <v>90.5</v>
      </c>
      <c r="I7" s="19">
        <v>94</v>
      </c>
      <c r="J7" s="19">
        <v>94.8</v>
      </c>
      <c r="K7" s="19">
        <v>91</v>
      </c>
      <c r="L7" s="19">
        <v>93.8</v>
      </c>
      <c r="M7" s="19">
        <v>92</v>
      </c>
      <c r="N7" s="19">
        <v>76.599999999999994</v>
      </c>
      <c r="O7" s="19">
        <v>55.7</v>
      </c>
      <c r="P7" s="19">
        <v>38.1</v>
      </c>
      <c r="Q7" s="20">
        <v>18</v>
      </c>
      <c r="S7" s="21">
        <v>81.2</v>
      </c>
    </row>
    <row r="8" spans="2:19">
      <c r="B8" s="5"/>
      <c r="C8" s="22" t="s">
        <v>20</v>
      </c>
      <c r="D8" s="23">
        <v>51.9</v>
      </c>
      <c r="E8" s="24">
        <v>12.1</v>
      </c>
      <c r="F8" s="24">
        <v>75.2</v>
      </c>
      <c r="G8" s="24">
        <v>84.7</v>
      </c>
      <c r="H8" s="24">
        <v>80</v>
      </c>
      <c r="I8" s="24">
        <v>83.4</v>
      </c>
      <c r="J8" s="24">
        <v>87.8</v>
      </c>
      <c r="K8" s="24">
        <v>84.1</v>
      </c>
      <c r="L8" s="24">
        <v>83.3</v>
      </c>
      <c r="M8" s="24">
        <v>78.8</v>
      </c>
      <c r="N8" s="24">
        <v>58.7</v>
      </c>
      <c r="O8" s="24">
        <v>38.9</v>
      </c>
      <c r="P8" s="24">
        <v>25.8</v>
      </c>
      <c r="Q8" s="25">
        <v>7.3</v>
      </c>
      <c r="S8" s="26">
        <v>73.599999999999994</v>
      </c>
    </row>
    <row r="9" spans="2:19">
      <c r="B9" s="17"/>
      <c r="C9" s="6" t="s">
        <v>22</v>
      </c>
      <c r="D9" s="6"/>
      <c r="E9" s="8"/>
      <c r="F9" s="27"/>
      <c r="G9" s="27"/>
      <c r="H9" s="27"/>
      <c r="I9" s="27"/>
      <c r="J9" s="27"/>
      <c r="K9" s="27"/>
      <c r="L9" s="27"/>
      <c r="M9" s="27"/>
      <c r="N9" s="27"/>
      <c r="O9" s="27"/>
      <c r="P9" s="27"/>
      <c r="Q9" s="28"/>
      <c r="S9" s="21"/>
    </row>
    <row r="10" spans="2:19">
      <c r="B10" s="13" t="s">
        <v>23</v>
      </c>
      <c r="C10" s="13" t="s">
        <v>18</v>
      </c>
      <c r="D10" s="29">
        <v>57.497517378351539</v>
      </c>
      <c r="E10" s="30">
        <v>12.237762237762238</v>
      </c>
      <c r="F10" s="30">
        <v>71.111111111111114</v>
      </c>
      <c r="G10" s="30">
        <v>82.918149466192176</v>
      </c>
      <c r="H10" s="30">
        <v>83.742331288343564</v>
      </c>
      <c r="I10" s="30">
        <v>84.920634920634924</v>
      </c>
      <c r="J10" s="30">
        <v>88.068181818181827</v>
      </c>
      <c r="K10" s="30">
        <v>87.575757575757578</v>
      </c>
      <c r="L10" s="30">
        <v>85.872576177285325</v>
      </c>
      <c r="M10" s="30">
        <v>77.912621359223294</v>
      </c>
      <c r="N10" s="30">
        <v>58.199999999999996</v>
      </c>
      <c r="O10" s="30">
        <v>40.22038567493113</v>
      </c>
      <c r="P10" s="30">
        <v>29.878048780487802</v>
      </c>
      <c r="Q10" s="31">
        <v>12.206047032474803</v>
      </c>
      <c r="S10" s="21">
        <v>73.7</v>
      </c>
    </row>
    <row r="11" spans="2:19">
      <c r="B11" s="5"/>
      <c r="C11" s="13" t="s">
        <v>19</v>
      </c>
      <c r="D11" s="18">
        <v>66.877904520490077</v>
      </c>
      <c r="E11" s="32">
        <v>15.068493150684931</v>
      </c>
      <c r="F11" s="32">
        <v>72.268907563025209</v>
      </c>
      <c r="G11" s="32">
        <v>85.314685314685306</v>
      </c>
      <c r="H11" s="32">
        <v>91.411042944785279</v>
      </c>
      <c r="I11" s="32">
        <v>91.578947368421055</v>
      </c>
      <c r="J11" s="32">
        <v>93.8</v>
      </c>
      <c r="K11" s="32">
        <v>91.358024691358025</v>
      </c>
      <c r="L11" s="32">
        <v>92.090395480225979</v>
      </c>
      <c r="M11" s="32">
        <v>86.893203883495147</v>
      </c>
      <c r="N11" s="32">
        <v>69.07630522088354</v>
      </c>
      <c r="O11" s="32">
        <v>47.126436781609193</v>
      </c>
      <c r="P11" s="32">
        <v>39.041095890410958</v>
      </c>
      <c r="Q11" s="33">
        <v>20.189274447949526</v>
      </c>
      <c r="S11" s="21">
        <v>79.7</v>
      </c>
    </row>
    <row r="12" spans="2:19">
      <c r="B12" s="5"/>
      <c r="C12" s="22" t="s">
        <v>20</v>
      </c>
      <c r="D12" s="23">
        <v>49.212893553223388</v>
      </c>
      <c r="E12" s="24">
        <v>9.2198581560283674</v>
      </c>
      <c r="F12" s="24">
        <v>69.811320754716974</v>
      </c>
      <c r="G12" s="24">
        <v>79.710144927536234</v>
      </c>
      <c r="H12" s="24">
        <v>76.073619631901849</v>
      </c>
      <c r="I12" s="24">
        <v>78.191489361702125</v>
      </c>
      <c r="J12" s="24">
        <v>81.920903954802256</v>
      </c>
      <c r="K12" s="24">
        <v>84.523809523809518</v>
      </c>
      <c r="L12" s="24">
        <v>79.347826086956516</v>
      </c>
      <c r="M12" s="24">
        <v>69.082125603864725</v>
      </c>
      <c r="N12" s="24">
        <v>47.410358565737056</v>
      </c>
      <c r="O12" s="24">
        <v>33.862433862433861</v>
      </c>
      <c r="P12" s="24">
        <v>22.527472527472529</v>
      </c>
      <c r="Q12" s="25">
        <v>8</v>
      </c>
      <c r="S12" s="26">
        <v>67.5</v>
      </c>
    </row>
    <row r="13" spans="2:19">
      <c r="B13" s="5"/>
      <c r="C13" s="6" t="s">
        <v>25</v>
      </c>
      <c r="D13" s="6"/>
      <c r="E13" s="8"/>
      <c r="F13" s="27"/>
      <c r="G13" s="27"/>
      <c r="H13" s="27"/>
      <c r="I13" s="27"/>
      <c r="J13" s="27"/>
      <c r="K13" s="27"/>
      <c r="L13" s="27"/>
      <c r="M13" s="27"/>
      <c r="N13" s="27"/>
      <c r="O13" s="27"/>
      <c r="P13" s="27"/>
      <c r="Q13" s="28"/>
      <c r="S13" s="34"/>
    </row>
    <row r="14" spans="2:19">
      <c r="B14" s="5"/>
      <c r="C14" s="13" t="s">
        <v>18</v>
      </c>
      <c r="D14" s="954">
        <v>1.3403534058825102</v>
      </c>
      <c r="E14" s="36">
        <v>0</v>
      </c>
      <c r="F14" s="36">
        <v>-2.0970266040688585</v>
      </c>
      <c r="G14" s="36">
        <v>4.056640449774207</v>
      </c>
      <c r="H14" s="36">
        <v>1.6</v>
      </c>
      <c r="I14" s="36">
        <v>3.9</v>
      </c>
      <c r="J14" s="36">
        <v>3.0079336673824741</v>
      </c>
      <c r="K14" s="36">
        <v>-0.1</v>
      </c>
      <c r="L14" s="36">
        <v>2.5</v>
      </c>
      <c r="M14" s="36">
        <v>7.5622389759722353</v>
      </c>
      <c r="N14" s="36">
        <v>9.3675675675675691</v>
      </c>
      <c r="O14" s="36">
        <v>6.7899236034193819</v>
      </c>
      <c r="P14" s="36">
        <v>1.7008985879332492</v>
      </c>
      <c r="Q14" s="37">
        <v>-0.90604703247480245</v>
      </c>
      <c r="S14" s="951">
        <v>3.7999999999999972</v>
      </c>
    </row>
    <row r="15" spans="2:19">
      <c r="B15" s="17"/>
      <c r="C15" s="13" t="s">
        <v>19</v>
      </c>
      <c r="D15" s="35">
        <v>-0.27790452049008252</v>
      </c>
      <c r="E15" s="36">
        <v>-2.868493150684932</v>
      </c>
      <c r="F15" s="39">
        <v>-9.468907563025212</v>
      </c>
      <c r="G15" s="36">
        <v>3.0853146853146995</v>
      </c>
      <c r="H15" s="36">
        <v>-0.91104294478527947</v>
      </c>
      <c r="I15" s="36">
        <v>2.4210526315789451</v>
      </c>
      <c r="J15" s="36">
        <v>1</v>
      </c>
      <c r="K15" s="36">
        <v>-0.35802469135802539</v>
      </c>
      <c r="L15" s="36">
        <v>1.7096045197740182</v>
      </c>
      <c r="M15" s="36">
        <v>5.106796116504853</v>
      </c>
      <c r="N15" s="36">
        <v>7.5236947791164539</v>
      </c>
      <c r="O15" s="36">
        <v>8.5735632183908095</v>
      </c>
      <c r="P15" s="36">
        <v>-0.94109589041095632</v>
      </c>
      <c r="Q15" s="37">
        <v>-2.1892744479495256</v>
      </c>
      <c r="S15" s="38">
        <v>1.5</v>
      </c>
    </row>
    <row r="16" spans="2:19">
      <c r="B16" s="40"/>
      <c r="C16" s="22" t="s">
        <v>20</v>
      </c>
      <c r="D16" s="41">
        <v>2.6871064467766104</v>
      </c>
      <c r="E16" s="42">
        <v>2.8801418439716322</v>
      </c>
      <c r="F16" s="42">
        <v>5.3886792452830292</v>
      </c>
      <c r="G16" s="42">
        <v>4.9898550724637687</v>
      </c>
      <c r="H16" s="42">
        <v>3.9263803680981511</v>
      </c>
      <c r="I16" s="42">
        <v>5.2085106382978807</v>
      </c>
      <c r="J16" s="42">
        <v>5.8790960451977412</v>
      </c>
      <c r="K16" s="42">
        <v>-0.42380952380952408</v>
      </c>
      <c r="L16" s="42">
        <v>3.952173913043481</v>
      </c>
      <c r="M16" s="42">
        <v>9.7178743961352723</v>
      </c>
      <c r="N16" s="43">
        <v>11.289641434262947</v>
      </c>
      <c r="O16" s="42">
        <v>5.037566137566138</v>
      </c>
      <c r="P16" s="42">
        <v>3.2725274725274716</v>
      </c>
      <c r="Q16" s="44">
        <v>-0.70000000000000018</v>
      </c>
      <c r="S16" s="952">
        <v>6.0999999999999943</v>
      </c>
    </row>
    <row r="17" spans="2:19">
      <c r="B17" s="45"/>
      <c r="C17" s="46" t="s">
        <v>17</v>
      </c>
      <c r="D17" s="46"/>
      <c r="E17" s="47"/>
      <c r="F17" s="47"/>
      <c r="G17" s="47"/>
      <c r="H17" s="47"/>
      <c r="I17" s="47"/>
      <c r="J17" s="47"/>
      <c r="K17" s="47"/>
      <c r="L17" s="47"/>
      <c r="M17" s="47"/>
      <c r="N17" s="47"/>
      <c r="O17" s="47"/>
      <c r="P17" s="47"/>
      <c r="Q17" s="48"/>
      <c r="S17" s="21"/>
    </row>
    <row r="18" spans="2:19">
      <c r="B18" s="5"/>
      <c r="C18" s="13" t="s">
        <v>18</v>
      </c>
      <c r="D18" s="18">
        <v>59.663875390059353</v>
      </c>
      <c r="E18" s="19">
        <v>17.427316600704707</v>
      </c>
      <c r="F18" s="19">
        <v>68.614484130192238</v>
      </c>
      <c r="G18" s="19">
        <v>85.866632609077413</v>
      </c>
      <c r="H18" s="19">
        <v>83.669616186665166</v>
      </c>
      <c r="I18" s="19">
        <v>83.343705942870201</v>
      </c>
      <c r="J18" s="19">
        <v>85.456068187600707</v>
      </c>
      <c r="K18" s="19">
        <v>85.674368391528461</v>
      </c>
      <c r="L18" s="19">
        <v>84.913623871221048</v>
      </c>
      <c r="M18" s="19">
        <v>80.881287143064213</v>
      </c>
      <c r="N18" s="19">
        <v>67.338854417722175</v>
      </c>
      <c r="O18" s="19">
        <v>45.501215342565231</v>
      </c>
      <c r="P18" s="19">
        <v>29.0160655526163</v>
      </c>
      <c r="Q18" s="20">
        <v>10.4</v>
      </c>
      <c r="S18" s="16">
        <v>76</v>
      </c>
    </row>
    <row r="19" spans="2:19">
      <c r="B19" s="5"/>
      <c r="C19" s="13" t="s">
        <v>19</v>
      </c>
      <c r="D19" s="50">
        <v>69.241860265319957</v>
      </c>
      <c r="E19" s="30">
        <v>16.788249853448836</v>
      </c>
      <c r="F19" s="30">
        <v>68.025365176515123</v>
      </c>
      <c r="G19" s="30">
        <v>90.313702186219629</v>
      </c>
      <c r="H19" s="30">
        <v>93.084013548781158</v>
      </c>
      <c r="I19" s="30">
        <v>93.513988207251288</v>
      </c>
      <c r="J19" s="30">
        <v>93.825272814862913</v>
      </c>
      <c r="K19" s="30">
        <v>93.307466442953029</v>
      </c>
      <c r="L19" s="30">
        <v>92.982284667073912</v>
      </c>
      <c r="M19" s="30">
        <v>91.386421319796952</v>
      </c>
      <c r="N19" s="30">
        <v>79.896960865945047</v>
      </c>
      <c r="O19" s="30">
        <v>56.270733793736568</v>
      </c>
      <c r="P19" s="30">
        <v>37.471410069166964</v>
      </c>
      <c r="Q19" s="31">
        <v>16.346772777810287</v>
      </c>
      <c r="S19" s="21">
        <v>83.3</v>
      </c>
    </row>
    <row r="20" spans="2:19">
      <c r="B20" s="17"/>
      <c r="C20" s="22" t="s">
        <v>20</v>
      </c>
      <c r="D20" s="51">
        <v>50.734670638769089</v>
      </c>
      <c r="E20" s="52">
        <v>18.099873187784898</v>
      </c>
      <c r="F20" s="52">
        <v>69.233830845771152</v>
      </c>
      <c r="G20" s="52">
        <v>81.230026739711732</v>
      </c>
      <c r="H20" s="52">
        <v>73.968644504205528</v>
      </c>
      <c r="I20" s="52">
        <v>72.917845568187673</v>
      </c>
      <c r="J20" s="52">
        <v>76.880473982483252</v>
      </c>
      <c r="K20" s="52">
        <v>77.897908164355471</v>
      </c>
      <c r="L20" s="52">
        <v>76.773700682619079</v>
      </c>
      <c r="M20" s="52">
        <v>70.442663864442395</v>
      </c>
      <c r="N20" s="52">
        <v>55.143918526193424</v>
      </c>
      <c r="O20" s="52">
        <v>35.424354243542432</v>
      </c>
      <c r="P20" s="52">
        <v>21.569674319273894</v>
      </c>
      <c r="Q20" s="53">
        <v>6.5989275686233997</v>
      </c>
      <c r="S20" s="26">
        <v>68.5</v>
      </c>
    </row>
    <row r="21" spans="2:19">
      <c r="B21" s="54"/>
      <c r="C21" s="6" t="s">
        <v>22</v>
      </c>
      <c r="D21" s="50"/>
      <c r="E21" s="30"/>
      <c r="F21" s="30"/>
      <c r="G21" s="30"/>
      <c r="H21" s="30"/>
      <c r="I21" s="30"/>
      <c r="J21" s="30"/>
      <c r="K21" s="30"/>
      <c r="L21" s="30"/>
      <c r="M21" s="30"/>
      <c r="N21" s="30"/>
      <c r="O21" s="30"/>
      <c r="P21" s="30"/>
      <c r="Q21" s="31"/>
      <c r="S21" s="21"/>
    </row>
    <row r="22" spans="2:19">
      <c r="B22" s="13" t="s">
        <v>26</v>
      </c>
      <c r="C22" s="13" t="s">
        <v>18</v>
      </c>
      <c r="D22" s="35">
        <v>58.133503466585331</v>
      </c>
      <c r="E22" s="55">
        <v>15.539444499619293</v>
      </c>
      <c r="F22" s="55">
        <v>65.089335790401421</v>
      </c>
      <c r="G22" s="55">
        <v>81.997321326798129</v>
      </c>
      <c r="H22" s="55">
        <v>80.377276392070542</v>
      </c>
      <c r="I22" s="55">
        <v>80.454526118768072</v>
      </c>
      <c r="J22" s="55">
        <v>82.069155181349899</v>
      </c>
      <c r="K22" s="55">
        <v>83.982182084452035</v>
      </c>
      <c r="L22" s="55">
        <v>82.95722685022227</v>
      </c>
      <c r="M22" s="55">
        <v>77.25934685251346</v>
      </c>
      <c r="N22" s="55">
        <v>59.759407893452064</v>
      </c>
      <c r="O22" s="55">
        <v>39.037237544809422</v>
      </c>
      <c r="P22" s="55">
        <v>24.686950642325897</v>
      </c>
      <c r="Q22" s="56">
        <v>10.047525638831475</v>
      </c>
      <c r="S22" s="21">
        <v>72.3</v>
      </c>
    </row>
    <row r="23" spans="2:19">
      <c r="B23" s="54"/>
      <c r="C23" s="13" t="s">
        <v>19</v>
      </c>
      <c r="D23" s="57">
        <v>68.792920102147036</v>
      </c>
      <c r="E23" s="58">
        <v>14.590471265110866</v>
      </c>
      <c r="F23" s="58">
        <v>63.662927702893768</v>
      </c>
      <c r="G23" s="58">
        <v>88.523715969688467</v>
      </c>
      <c r="H23" s="58">
        <v>92.294269384451979</v>
      </c>
      <c r="I23" s="58">
        <v>93.514978362253686</v>
      </c>
      <c r="J23" s="58">
        <v>93.259015569012846</v>
      </c>
      <c r="K23" s="58">
        <v>93.23388644590753</v>
      </c>
      <c r="L23" s="58">
        <v>92.771430062085884</v>
      </c>
      <c r="M23" s="58">
        <v>89.714010445717761</v>
      </c>
      <c r="N23" s="58">
        <v>72.721478648820906</v>
      </c>
      <c r="O23" s="58">
        <v>49.023447434006407</v>
      </c>
      <c r="P23" s="58">
        <v>32.368076755342344</v>
      </c>
      <c r="Q23" s="59">
        <v>16.146048820852297</v>
      </c>
      <c r="S23" s="21">
        <v>81.400000000000006</v>
      </c>
    </row>
    <row r="24" spans="2:19">
      <c r="B24" s="54"/>
      <c r="C24" s="22" t="s">
        <v>20</v>
      </c>
      <c r="D24" s="60">
        <v>48.214780346992001</v>
      </c>
      <c r="E24" s="61">
        <v>16.535486497489483</v>
      </c>
      <c r="F24" s="61">
        <v>66.57400745634115</v>
      </c>
      <c r="G24" s="61">
        <v>75.270590959078547</v>
      </c>
      <c r="H24" s="61">
        <v>68.168510505997872</v>
      </c>
      <c r="I24" s="61">
        <v>67.067996295418808</v>
      </c>
      <c r="J24" s="61">
        <v>70.662992865991711</v>
      </c>
      <c r="K24" s="61">
        <v>74.64381176585988</v>
      </c>
      <c r="L24" s="61">
        <v>73.152998201860683</v>
      </c>
      <c r="M24" s="61">
        <v>64.993757802746572</v>
      </c>
      <c r="N24" s="61">
        <v>47.293414550051715</v>
      </c>
      <c r="O24" s="61">
        <v>29.836971797994938</v>
      </c>
      <c r="P24" s="61">
        <v>18.007837188724558</v>
      </c>
      <c r="Q24" s="62">
        <v>6.2814792729286237</v>
      </c>
      <c r="S24" s="26">
        <v>63.1</v>
      </c>
    </row>
    <row r="25" spans="2:19">
      <c r="B25" s="54"/>
      <c r="C25" s="6" t="s">
        <v>25</v>
      </c>
      <c r="D25" s="63"/>
      <c r="E25" s="58"/>
      <c r="F25" s="58"/>
      <c r="G25" s="58"/>
      <c r="H25" s="58"/>
      <c r="I25" s="58"/>
      <c r="J25" s="58"/>
      <c r="K25" s="58"/>
      <c r="L25" s="58"/>
      <c r="M25" s="58"/>
      <c r="N25" s="58"/>
      <c r="O25" s="58"/>
      <c r="P25" s="58"/>
      <c r="Q25" s="64"/>
      <c r="S25" s="21"/>
    </row>
    <row r="26" spans="2:19">
      <c r="B26" s="54"/>
      <c r="C26" s="13" t="s">
        <v>18</v>
      </c>
      <c r="D26" s="35">
        <v>1.6</v>
      </c>
      <c r="E26" s="36">
        <v>1.9</v>
      </c>
      <c r="F26" s="36">
        <v>3.5251483397908174</v>
      </c>
      <c r="G26" s="36">
        <v>3.8693112822792841</v>
      </c>
      <c r="H26" s="36">
        <v>3.3</v>
      </c>
      <c r="I26" s="36">
        <v>2.8</v>
      </c>
      <c r="J26" s="36">
        <v>3.3869130062508077</v>
      </c>
      <c r="K26" s="36">
        <v>1.7</v>
      </c>
      <c r="L26" s="36">
        <v>1.9</v>
      </c>
      <c r="M26" s="36">
        <v>3.6</v>
      </c>
      <c r="N26" s="36">
        <v>7.5</v>
      </c>
      <c r="O26" s="36">
        <v>6.4639777977558097</v>
      </c>
      <c r="P26" s="36">
        <v>4.3291149102904036</v>
      </c>
      <c r="Q26" s="37">
        <v>0.35247436116852526</v>
      </c>
      <c r="S26" s="38">
        <v>3.7000000000000028</v>
      </c>
    </row>
    <row r="27" spans="2:19">
      <c r="B27" s="54"/>
      <c r="C27" s="13" t="s">
        <v>19</v>
      </c>
      <c r="D27" s="35">
        <v>0.44894016317292085</v>
      </c>
      <c r="E27" s="36">
        <v>2.1977785883379699</v>
      </c>
      <c r="F27" s="36">
        <v>4.3</v>
      </c>
      <c r="G27" s="36">
        <v>1.7899862165311617</v>
      </c>
      <c r="H27" s="36">
        <v>0.78974416432917849</v>
      </c>
      <c r="I27" s="36">
        <v>-9.9015500239829635E-4</v>
      </c>
      <c r="J27" s="36">
        <v>0.5</v>
      </c>
      <c r="K27" s="36">
        <v>7.3579997045499113E-2</v>
      </c>
      <c r="L27" s="36">
        <v>0.21085460498802888</v>
      </c>
      <c r="M27" s="36">
        <v>1.6724108740791905</v>
      </c>
      <c r="N27" s="36">
        <v>7.1754822171241415</v>
      </c>
      <c r="O27" s="36">
        <v>7.3</v>
      </c>
      <c r="P27" s="36">
        <v>5.1033333138246206</v>
      </c>
      <c r="Q27" s="37">
        <v>0.20072395695799017</v>
      </c>
      <c r="S27" s="38">
        <v>1.8999999999999915</v>
      </c>
    </row>
    <row r="28" spans="2:19" ht="14.25" thickBot="1">
      <c r="B28" s="66"/>
      <c r="C28" s="67" t="s">
        <v>20</v>
      </c>
      <c r="D28" s="68">
        <v>2.519890291777088</v>
      </c>
      <c r="E28" s="69">
        <v>1.5643866902954144</v>
      </c>
      <c r="F28" s="69">
        <v>2.6</v>
      </c>
      <c r="G28" s="69">
        <v>5.9</v>
      </c>
      <c r="H28" s="69">
        <v>5.8001339982076558</v>
      </c>
      <c r="I28" s="69">
        <v>5.8498492727688642</v>
      </c>
      <c r="J28" s="69">
        <v>6.2174811164915411</v>
      </c>
      <c r="K28" s="69">
        <v>3.2540963984955908</v>
      </c>
      <c r="L28" s="69">
        <v>3.6207024807583963</v>
      </c>
      <c r="M28" s="69">
        <v>5.4489060616958227</v>
      </c>
      <c r="N28" s="69">
        <v>7.8</v>
      </c>
      <c r="O28" s="69">
        <v>5.5873824455474939</v>
      </c>
      <c r="P28" s="69">
        <v>3.5618371305493355</v>
      </c>
      <c r="Q28" s="70">
        <v>0.31744829569477595</v>
      </c>
      <c r="R28" s="71"/>
      <c r="S28" s="72">
        <v>5.3999999999999986</v>
      </c>
    </row>
    <row r="29" spans="2:19" ht="13.5" customHeight="1" thickTop="1">
      <c r="B29" s="1063" t="s">
        <v>27</v>
      </c>
      <c r="C29" s="6" t="s">
        <v>28</v>
      </c>
      <c r="D29" s="6"/>
      <c r="E29" s="27"/>
      <c r="F29" s="27"/>
      <c r="G29" s="27"/>
      <c r="H29" s="27"/>
      <c r="I29" s="27"/>
      <c r="J29" s="27"/>
      <c r="K29" s="27"/>
      <c r="L29" s="27"/>
      <c r="M29" s="27"/>
      <c r="N29" s="27"/>
      <c r="O29" s="27"/>
      <c r="P29" s="27"/>
      <c r="Q29" s="28"/>
      <c r="S29" s="21"/>
    </row>
    <row r="30" spans="2:19">
      <c r="B30" s="1064"/>
      <c r="C30" s="13" t="s">
        <v>18</v>
      </c>
      <c r="D30" s="35">
        <v>-0.9</v>
      </c>
      <c r="E30" s="36">
        <v>-5.2</v>
      </c>
      <c r="F30" s="36">
        <v>0.39960037685001737</v>
      </c>
      <c r="G30" s="36">
        <v>1.1081573068889696</v>
      </c>
      <c r="H30" s="36">
        <v>1.6043564160745518</v>
      </c>
      <c r="I30" s="36">
        <v>5.5</v>
      </c>
      <c r="J30" s="36">
        <v>5.6200472979635947</v>
      </c>
      <c r="K30" s="36">
        <v>1.8</v>
      </c>
      <c r="L30" s="36">
        <v>3.5362241530950627</v>
      </c>
      <c r="M30" s="36">
        <v>4.5935731921313163</v>
      </c>
      <c r="N30" s="36">
        <v>0.3</v>
      </c>
      <c r="O30" s="36">
        <v>1.5090939357852804</v>
      </c>
      <c r="P30" s="36">
        <v>2.5628818158047508</v>
      </c>
      <c r="Q30" s="37">
        <v>0.90000000000000036</v>
      </c>
      <c r="S30" s="16">
        <v>1.5</v>
      </c>
    </row>
    <row r="31" spans="2:19">
      <c r="B31" s="1064"/>
      <c r="C31" s="13" t="s">
        <v>19</v>
      </c>
      <c r="D31" s="35">
        <v>-2.6418602653199628</v>
      </c>
      <c r="E31" s="36">
        <v>-4.5882498534488363</v>
      </c>
      <c r="F31" s="39">
        <v>-5.2253651765151261</v>
      </c>
      <c r="G31" s="36">
        <v>-1.9137021862196235</v>
      </c>
      <c r="H31" s="36">
        <v>-2.584013548781158</v>
      </c>
      <c r="I31" s="36">
        <v>0.48601179274871242</v>
      </c>
      <c r="J31" s="36">
        <v>0.97472718513708401</v>
      </c>
      <c r="K31" s="36">
        <v>-2.3074664429530287</v>
      </c>
      <c r="L31" s="36">
        <v>0.81771533292608467</v>
      </c>
      <c r="M31" s="36">
        <v>0.61357868020304807</v>
      </c>
      <c r="N31" s="36">
        <v>-3.2969608659450529</v>
      </c>
      <c r="O31" s="36">
        <v>-0.57073379373656508</v>
      </c>
      <c r="P31" s="36">
        <v>0.62858993083303716</v>
      </c>
      <c r="Q31" s="37">
        <v>1.6532272221897131</v>
      </c>
      <c r="S31" s="16">
        <v>-2.1</v>
      </c>
    </row>
    <row r="32" spans="2:19">
      <c r="B32" s="1065"/>
      <c r="C32" s="22" t="s">
        <v>20</v>
      </c>
      <c r="D32" s="41">
        <v>1.1653293612309099</v>
      </c>
      <c r="E32" s="42">
        <v>-5.9998731877848979</v>
      </c>
      <c r="F32" s="42">
        <v>5.9661691542288509</v>
      </c>
      <c r="G32" s="42">
        <v>3.4699732602882705</v>
      </c>
      <c r="H32" s="42">
        <v>6.0313554957944717</v>
      </c>
      <c r="I32" s="43">
        <v>10.482154431812333</v>
      </c>
      <c r="J32" s="43">
        <v>10.919526017516745</v>
      </c>
      <c r="K32" s="42">
        <v>6.2020918356445236</v>
      </c>
      <c r="L32" s="42">
        <v>6.5262993173809178</v>
      </c>
      <c r="M32" s="42">
        <v>8.3573361355576026</v>
      </c>
      <c r="N32" s="42">
        <v>3.5560814738065787</v>
      </c>
      <c r="O32" s="42">
        <v>3.4756457564575669</v>
      </c>
      <c r="P32" s="42">
        <v>4.2303256807261072</v>
      </c>
      <c r="Q32" s="44">
        <v>0.7</v>
      </c>
      <c r="S32" s="73">
        <v>5.0999999999999996</v>
      </c>
    </row>
    <row r="33" spans="2:2">
      <c r="B33" s="78" t="s">
        <v>29</v>
      </c>
    </row>
    <row r="34" spans="2:2">
      <c r="B34" s="78" t="s">
        <v>30</v>
      </c>
    </row>
  </sheetData>
  <mergeCells count="4">
    <mergeCell ref="B29:B32"/>
    <mergeCell ref="B3:Q3"/>
    <mergeCell ref="R3:S3"/>
    <mergeCell ref="B4:C4"/>
  </mergeCells>
  <phoneticPr fontId="4"/>
  <pageMargins left="0.75" right="0.75" top="1" bottom="1" header="0.51200000000000001" footer="0.51200000000000001"/>
  <pageSetup paperSize="9" scale="5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2"/>
  <sheetViews>
    <sheetView showGridLines="0" topLeftCell="A58" workbookViewId="0">
      <selection activeCell="G52" sqref="G52"/>
    </sheetView>
  </sheetViews>
  <sheetFormatPr defaultRowHeight="13.5"/>
  <cols>
    <col min="2" max="2" width="11.25" bestFit="1" customWidth="1"/>
    <col min="3" max="3" width="10.25" bestFit="1" customWidth="1"/>
    <col min="7" max="7" width="11.25" bestFit="1" customWidth="1"/>
    <col min="12" max="12" width="11.25" bestFit="1" customWidth="1"/>
  </cols>
  <sheetData>
    <row r="2" spans="2:16" ht="14.25" thickBot="1">
      <c r="B2" s="1202" t="s">
        <v>260</v>
      </c>
      <c r="C2" s="1202"/>
      <c r="D2" s="1202"/>
      <c r="E2" s="1202"/>
      <c r="F2" s="1202"/>
      <c r="G2" s="1202"/>
      <c r="H2" s="1202"/>
      <c r="I2" s="1202"/>
      <c r="J2" s="1202"/>
      <c r="K2" s="1202"/>
      <c r="L2" s="1202"/>
      <c r="M2" s="1202"/>
      <c r="N2" s="1202"/>
      <c r="O2" s="1170" t="s">
        <v>168</v>
      </c>
      <c r="P2" s="1170"/>
    </row>
    <row r="3" spans="2:16">
      <c r="B3" s="660"/>
      <c r="C3" s="1199" t="s">
        <v>187</v>
      </c>
      <c r="D3" s="1200"/>
      <c r="E3" s="1200"/>
      <c r="F3" s="1201"/>
      <c r="G3" s="660"/>
      <c r="H3" s="1199" t="s">
        <v>187</v>
      </c>
      <c r="I3" s="1200"/>
      <c r="J3" s="1200"/>
      <c r="K3" s="1201"/>
      <c r="L3" s="660"/>
      <c r="M3" s="1199" t="s">
        <v>187</v>
      </c>
      <c r="N3" s="1200"/>
      <c r="O3" s="1200"/>
      <c r="P3" s="1201"/>
    </row>
    <row r="4" spans="2:16" ht="14.25" thickBot="1">
      <c r="B4" s="661"/>
      <c r="C4" s="662" t="s">
        <v>40</v>
      </c>
      <c r="D4" s="663" t="s">
        <v>41</v>
      </c>
      <c r="E4" s="662" t="s">
        <v>42</v>
      </c>
      <c r="F4" s="664" t="s">
        <v>43</v>
      </c>
      <c r="G4" s="661"/>
      <c r="H4" s="662" t="s">
        <v>40</v>
      </c>
      <c r="I4" s="663" t="s">
        <v>41</v>
      </c>
      <c r="J4" s="662" t="s">
        <v>42</v>
      </c>
      <c r="K4" s="664" t="s">
        <v>43</v>
      </c>
      <c r="L4" s="661"/>
      <c r="M4" s="662" t="s">
        <v>40</v>
      </c>
      <c r="N4" s="663" t="s">
        <v>41</v>
      </c>
      <c r="O4" s="662" t="s">
        <v>42</v>
      </c>
      <c r="P4" s="664" t="s">
        <v>43</v>
      </c>
    </row>
    <row r="5" spans="2:16">
      <c r="B5" s="665" t="s">
        <v>44</v>
      </c>
      <c r="C5" s="119">
        <v>6276300</v>
      </c>
      <c r="D5" s="119">
        <v>3463200</v>
      </c>
      <c r="E5" s="666">
        <f t="shared" ref="E5:E20" si="0">SUM(D5/C5)*100</f>
        <v>55.17900673963959</v>
      </c>
      <c r="F5" s="536" t="s">
        <v>174</v>
      </c>
      <c r="G5" s="91" t="s">
        <v>46</v>
      </c>
      <c r="H5" s="76">
        <v>54200</v>
      </c>
      <c r="I5" s="76">
        <v>31600</v>
      </c>
      <c r="J5" s="667">
        <f t="shared" ref="J5:J20" si="1">SUM(I5/H5)*100</f>
        <v>58.302583025830259</v>
      </c>
      <c r="K5" s="538">
        <v>6</v>
      </c>
      <c r="L5" s="91" t="s">
        <v>47</v>
      </c>
      <c r="M5" s="76">
        <v>36800</v>
      </c>
      <c r="N5" s="76">
        <v>21200</v>
      </c>
      <c r="O5" s="667">
        <f t="shared" ref="O5:O20" si="2">SUM(N5/M5)*100</f>
        <v>57.608695652173914</v>
      </c>
      <c r="P5" s="538">
        <v>9</v>
      </c>
    </row>
    <row r="6" spans="2:16">
      <c r="B6" s="91" t="s">
        <v>48</v>
      </c>
      <c r="C6" s="76">
        <v>258900</v>
      </c>
      <c r="D6" s="76">
        <v>134000</v>
      </c>
      <c r="E6" s="667">
        <f t="shared" si="0"/>
        <v>51.757435303205867</v>
      </c>
      <c r="F6" s="538">
        <v>43</v>
      </c>
      <c r="G6" s="91" t="s">
        <v>49</v>
      </c>
      <c r="H6" s="76">
        <v>45600</v>
      </c>
      <c r="I6" s="76">
        <v>26200</v>
      </c>
      <c r="J6" s="667">
        <f t="shared" si="1"/>
        <v>57.456140350877192</v>
      </c>
      <c r="K6" s="538">
        <v>11</v>
      </c>
      <c r="L6" s="91" t="s">
        <v>50</v>
      </c>
      <c r="M6" s="76">
        <v>100400</v>
      </c>
      <c r="N6" s="76">
        <v>53500</v>
      </c>
      <c r="O6" s="667">
        <f t="shared" si="2"/>
        <v>53.286852589641434</v>
      </c>
      <c r="P6" s="538">
        <v>35</v>
      </c>
    </row>
    <row r="7" spans="2:16">
      <c r="B7" s="91" t="s">
        <v>51</v>
      </c>
      <c r="C7" s="76">
        <v>58200</v>
      </c>
      <c r="D7" s="76">
        <v>30600</v>
      </c>
      <c r="E7" s="667">
        <f t="shared" si="0"/>
        <v>52.577319587628871</v>
      </c>
      <c r="F7" s="538">
        <v>38</v>
      </c>
      <c r="G7" s="91" t="s">
        <v>52</v>
      </c>
      <c r="H7" s="76">
        <v>36500</v>
      </c>
      <c r="I7" s="76">
        <v>20000</v>
      </c>
      <c r="J7" s="667">
        <f t="shared" si="1"/>
        <v>54.794520547945204</v>
      </c>
      <c r="K7" s="538">
        <v>22</v>
      </c>
      <c r="L7" s="91" t="s">
        <v>53</v>
      </c>
      <c r="M7" s="76">
        <v>149500</v>
      </c>
      <c r="N7" s="76">
        <v>81700</v>
      </c>
      <c r="O7" s="667">
        <f t="shared" si="2"/>
        <v>54.648829431438131</v>
      </c>
      <c r="P7" s="538">
        <v>26</v>
      </c>
    </row>
    <row r="8" spans="2:16">
      <c r="B8" s="91" t="s">
        <v>54</v>
      </c>
      <c r="C8" s="76">
        <v>62200</v>
      </c>
      <c r="D8" s="76">
        <v>35300</v>
      </c>
      <c r="E8" s="667">
        <f t="shared" si="0"/>
        <v>56.752411575562704</v>
      </c>
      <c r="F8" s="538">
        <v>15</v>
      </c>
      <c r="G8" s="91" t="s">
        <v>55</v>
      </c>
      <c r="H8" s="76">
        <v>40500</v>
      </c>
      <c r="I8" s="76">
        <v>24300</v>
      </c>
      <c r="J8" s="667">
        <f t="shared" si="1"/>
        <v>60</v>
      </c>
      <c r="K8" s="538">
        <v>2</v>
      </c>
      <c r="L8" s="91" t="s">
        <v>56</v>
      </c>
      <c r="M8" s="76">
        <v>72700</v>
      </c>
      <c r="N8" s="76">
        <v>38200</v>
      </c>
      <c r="O8" s="667">
        <f t="shared" si="2"/>
        <v>52.544704264099039</v>
      </c>
      <c r="P8" s="538">
        <v>39</v>
      </c>
    </row>
    <row r="9" spans="2:16">
      <c r="B9" s="91" t="s">
        <v>57</v>
      </c>
      <c r="C9" s="76">
        <v>118000</v>
      </c>
      <c r="D9" s="76">
        <v>63600</v>
      </c>
      <c r="E9" s="667">
        <f t="shared" si="0"/>
        <v>53.898305084745765</v>
      </c>
      <c r="F9" s="538">
        <v>32</v>
      </c>
      <c r="G9" s="91" t="s">
        <v>58</v>
      </c>
      <c r="H9" s="76">
        <v>112300</v>
      </c>
      <c r="I9" s="76">
        <v>68200</v>
      </c>
      <c r="J9" s="667">
        <f t="shared" si="1"/>
        <v>60.730186999109527</v>
      </c>
      <c r="K9" s="538">
        <v>1</v>
      </c>
      <c r="L9" s="91" t="s">
        <v>59</v>
      </c>
      <c r="M9" s="76">
        <v>37700</v>
      </c>
      <c r="N9" s="76">
        <v>19300</v>
      </c>
      <c r="O9" s="667">
        <f t="shared" si="2"/>
        <v>51.193633952254643</v>
      </c>
      <c r="P9" s="538">
        <v>45</v>
      </c>
    </row>
    <row r="10" spans="2:16">
      <c r="B10" s="91" t="s">
        <v>60</v>
      </c>
      <c r="C10" s="76">
        <v>49600</v>
      </c>
      <c r="D10" s="76">
        <v>24800</v>
      </c>
      <c r="E10" s="667">
        <f t="shared" si="0"/>
        <v>50</v>
      </c>
      <c r="F10" s="538">
        <v>47</v>
      </c>
      <c r="G10" s="91" t="s">
        <v>61</v>
      </c>
      <c r="H10" s="76">
        <v>89900</v>
      </c>
      <c r="I10" s="76">
        <v>52900</v>
      </c>
      <c r="J10" s="667">
        <f t="shared" si="1"/>
        <v>58.843159065628484</v>
      </c>
      <c r="K10" s="538">
        <v>4</v>
      </c>
      <c r="L10" s="91" t="s">
        <v>62</v>
      </c>
      <c r="M10" s="76">
        <v>53300</v>
      </c>
      <c r="N10" s="76">
        <v>29000</v>
      </c>
      <c r="O10" s="667">
        <f t="shared" si="2"/>
        <v>54.409005628517825</v>
      </c>
      <c r="P10" s="538">
        <v>28</v>
      </c>
    </row>
    <row r="11" spans="2:16">
      <c r="B11" s="91" t="s">
        <v>63</v>
      </c>
      <c r="C11" s="76">
        <v>55200</v>
      </c>
      <c r="D11" s="76">
        <v>31400</v>
      </c>
      <c r="E11" s="667">
        <f t="shared" si="0"/>
        <v>56.884057971014492</v>
      </c>
      <c r="F11" s="538">
        <v>14</v>
      </c>
      <c r="G11" s="91" t="s">
        <v>64</v>
      </c>
      <c r="H11" s="76">
        <v>175000</v>
      </c>
      <c r="I11" s="76">
        <v>95800</v>
      </c>
      <c r="J11" s="667">
        <f t="shared" si="1"/>
        <v>54.74285714285714</v>
      </c>
      <c r="K11" s="538">
        <v>23</v>
      </c>
      <c r="L11" s="91" t="s">
        <v>65</v>
      </c>
      <c r="M11" s="76">
        <v>73700</v>
      </c>
      <c r="N11" s="76">
        <v>39700</v>
      </c>
      <c r="O11" s="667">
        <f t="shared" si="2"/>
        <v>53.867028493894168</v>
      </c>
      <c r="P11" s="538">
        <v>32</v>
      </c>
    </row>
    <row r="12" spans="2:16">
      <c r="B12" s="91" t="s">
        <v>66</v>
      </c>
      <c r="C12" s="76">
        <v>93000</v>
      </c>
      <c r="D12" s="76">
        <v>50900</v>
      </c>
      <c r="E12" s="667">
        <f t="shared" si="0"/>
        <v>54.731182795698928</v>
      </c>
      <c r="F12" s="538">
        <v>23</v>
      </c>
      <c r="G12" s="91" t="s">
        <v>67</v>
      </c>
      <c r="H12" s="76">
        <v>303200</v>
      </c>
      <c r="I12" s="76">
        <v>165600</v>
      </c>
      <c r="J12" s="667">
        <f t="shared" si="1"/>
        <v>54.617414248021113</v>
      </c>
      <c r="K12" s="538">
        <v>26</v>
      </c>
      <c r="L12" s="91" t="s">
        <v>68</v>
      </c>
      <c r="M12" s="76">
        <v>38600</v>
      </c>
      <c r="N12" s="76">
        <v>20400</v>
      </c>
      <c r="O12" s="667">
        <f t="shared" si="2"/>
        <v>52.849740932642483</v>
      </c>
      <c r="P12" s="538">
        <v>37</v>
      </c>
    </row>
    <row r="13" spans="2:16">
      <c r="B13" s="91" t="s">
        <v>69</v>
      </c>
      <c r="C13" s="76">
        <v>127000</v>
      </c>
      <c r="D13" s="76">
        <v>70700</v>
      </c>
      <c r="E13" s="667">
        <f t="shared" si="0"/>
        <v>55.669291338582681</v>
      </c>
      <c r="F13" s="538">
        <v>19</v>
      </c>
      <c r="G13" s="91" t="s">
        <v>70</v>
      </c>
      <c r="H13" s="76">
        <v>85800</v>
      </c>
      <c r="I13" s="76">
        <v>46400</v>
      </c>
      <c r="J13" s="667">
        <f t="shared" si="1"/>
        <v>54.079254079254078</v>
      </c>
      <c r="K13" s="538">
        <v>30</v>
      </c>
      <c r="L13" s="91" t="s">
        <v>71</v>
      </c>
      <c r="M13" s="76">
        <v>248200</v>
      </c>
      <c r="N13" s="76">
        <v>128300</v>
      </c>
      <c r="O13" s="667">
        <f t="shared" si="2"/>
        <v>51.692183722804188</v>
      </c>
      <c r="P13" s="538">
        <v>44</v>
      </c>
    </row>
    <row r="14" spans="2:16">
      <c r="B14" s="91" t="s">
        <v>72</v>
      </c>
      <c r="C14" s="76">
        <v>93000</v>
      </c>
      <c r="D14" s="76">
        <v>53600</v>
      </c>
      <c r="E14" s="667">
        <f t="shared" si="0"/>
        <v>57.634408602150536</v>
      </c>
      <c r="F14" s="538">
        <v>9</v>
      </c>
      <c r="G14" s="91" t="s">
        <v>73</v>
      </c>
      <c r="H14" s="76">
        <v>66300</v>
      </c>
      <c r="I14" s="76">
        <v>37800</v>
      </c>
      <c r="J14" s="667">
        <f t="shared" si="1"/>
        <v>57.013574660633481</v>
      </c>
      <c r="K14" s="538">
        <v>13</v>
      </c>
      <c r="L14" s="91" t="s">
        <v>74</v>
      </c>
      <c r="M14" s="76">
        <v>38800</v>
      </c>
      <c r="N14" s="76">
        <v>22600</v>
      </c>
      <c r="O14" s="667">
        <f t="shared" si="2"/>
        <v>58.247422680412377</v>
      </c>
      <c r="P14" s="538">
        <v>7</v>
      </c>
    </row>
    <row r="15" spans="2:16">
      <c r="B15" s="91" t="s">
        <v>75</v>
      </c>
      <c r="C15" s="76">
        <v>96200</v>
      </c>
      <c r="D15" s="76">
        <v>54100</v>
      </c>
      <c r="E15" s="667">
        <f t="shared" si="0"/>
        <v>56.237006237006234</v>
      </c>
      <c r="F15" s="538">
        <v>18</v>
      </c>
      <c r="G15" s="91" t="s">
        <v>76</v>
      </c>
      <c r="H15" s="76">
        <v>141200</v>
      </c>
      <c r="I15" s="76">
        <v>80200</v>
      </c>
      <c r="J15" s="667">
        <f t="shared" si="1"/>
        <v>56.798866855524075</v>
      </c>
      <c r="K15" s="538">
        <v>15</v>
      </c>
      <c r="L15" s="91" t="s">
        <v>77</v>
      </c>
      <c r="M15" s="76">
        <v>66500</v>
      </c>
      <c r="N15" s="76">
        <v>36900</v>
      </c>
      <c r="O15" s="667">
        <f t="shared" si="2"/>
        <v>55.488721804511279</v>
      </c>
      <c r="P15" s="538">
        <v>20</v>
      </c>
    </row>
    <row r="16" spans="2:16">
      <c r="B16" s="91" t="s">
        <v>78</v>
      </c>
      <c r="C16" s="76">
        <v>343400</v>
      </c>
      <c r="D16" s="76">
        <v>199500</v>
      </c>
      <c r="E16" s="667">
        <f t="shared" si="0"/>
        <v>58.095515433896324</v>
      </c>
      <c r="F16" s="538">
        <v>8</v>
      </c>
      <c r="G16" s="91" t="s">
        <v>79</v>
      </c>
      <c r="H16" s="76">
        <v>459000</v>
      </c>
      <c r="I16" s="76">
        <v>247100</v>
      </c>
      <c r="J16" s="667">
        <f t="shared" si="1"/>
        <v>53.834422657952075</v>
      </c>
      <c r="K16" s="538">
        <v>34</v>
      </c>
      <c r="L16" s="91" t="s">
        <v>80</v>
      </c>
      <c r="M16" s="76">
        <v>93500</v>
      </c>
      <c r="N16" s="76">
        <v>52700</v>
      </c>
      <c r="O16" s="667">
        <f t="shared" si="2"/>
        <v>56.36363636363636</v>
      </c>
      <c r="P16" s="538">
        <v>17</v>
      </c>
    </row>
    <row r="17" spans="2:16">
      <c r="B17" s="91" t="s">
        <v>81</v>
      </c>
      <c r="C17" s="76">
        <v>289300</v>
      </c>
      <c r="D17" s="76">
        <v>158200</v>
      </c>
      <c r="E17" s="667">
        <f t="shared" si="0"/>
        <v>54.68371932250259</v>
      </c>
      <c r="F17" s="538">
        <v>23</v>
      </c>
      <c r="G17" s="91" t="s">
        <v>82</v>
      </c>
      <c r="H17" s="76">
        <v>288900</v>
      </c>
      <c r="I17" s="76">
        <v>146900</v>
      </c>
      <c r="J17" s="667">
        <f t="shared" si="1"/>
        <v>50.848044305988225</v>
      </c>
      <c r="K17" s="538">
        <v>46</v>
      </c>
      <c r="L17" s="91" t="s">
        <v>83</v>
      </c>
      <c r="M17" s="76">
        <v>57400</v>
      </c>
      <c r="N17" s="76">
        <v>31600</v>
      </c>
      <c r="O17" s="667">
        <f t="shared" si="2"/>
        <v>55.052264808362374</v>
      </c>
      <c r="P17" s="538">
        <v>21</v>
      </c>
    </row>
    <row r="18" spans="2:16">
      <c r="B18" s="91" t="s">
        <v>84</v>
      </c>
      <c r="C18" s="76">
        <v>725200</v>
      </c>
      <c r="D18" s="76">
        <v>425300</v>
      </c>
      <c r="E18" s="667">
        <f t="shared" si="0"/>
        <v>58.645890788747934</v>
      </c>
      <c r="F18" s="538">
        <v>5</v>
      </c>
      <c r="G18" s="91" t="s">
        <v>85</v>
      </c>
      <c r="H18" s="76">
        <v>79900</v>
      </c>
      <c r="I18" s="76">
        <v>41600</v>
      </c>
      <c r="J18" s="667">
        <f t="shared" si="1"/>
        <v>52.065081351689614</v>
      </c>
      <c r="K18" s="538">
        <v>41</v>
      </c>
      <c r="L18" s="91" t="s">
        <v>86</v>
      </c>
      <c r="M18" s="76">
        <v>55300</v>
      </c>
      <c r="N18" s="76">
        <v>29500</v>
      </c>
      <c r="O18" s="667">
        <f t="shared" si="2"/>
        <v>53.34538878842676</v>
      </c>
      <c r="P18" s="538">
        <v>35</v>
      </c>
    </row>
    <row r="19" spans="2:16">
      <c r="B19" s="91" t="s">
        <v>87</v>
      </c>
      <c r="C19" s="76">
        <v>440900</v>
      </c>
      <c r="D19" s="76">
        <v>240000</v>
      </c>
      <c r="E19" s="667">
        <f t="shared" si="0"/>
        <v>54.434112043547287</v>
      </c>
      <c r="F19" s="538">
        <v>28</v>
      </c>
      <c r="G19" s="91" t="s">
        <v>88</v>
      </c>
      <c r="H19" s="76">
        <v>52800</v>
      </c>
      <c r="I19" s="76">
        <v>27500</v>
      </c>
      <c r="J19" s="667">
        <f t="shared" si="1"/>
        <v>52.083333333333336</v>
      </c>
      <c r="K19" s="538">
        <v>41</v>
      </c>
      <c r="L19" s="91" t="s">
        <v>89</v>
      </c>
      <c r="M19" s="76">
        <v>94700</v>
      </c>
      <c r="N19" s="76">
        <v>51100</v>
      </c>
      <c r="O19" s="667">
        <f t="shared" si="2"/>
        <v>53.959873284054915</v>
      </c>
      <c r="P19" s="538">
        <v>31</v>
      </c>
    </row>
    <row r="20" spans="2:16" ht="14.25" thickBot="1">
      <c r="B20" s="103" t="s">
        <v>90</v>
      </c>
      <c r="C20" s="129">
        <v>115100</v>
      </c>
      <c r="D20" s="129">
        <v>68100</v>
      </c>
      <c r="E20" s="668">
        <f t="shared" si="0"/>
        <v>59.165942658557782</v>
      </c>
      <c r="F20" s="542">
        <v>3</v>
      </c>
      <c r="G20" s="108" t="s">
        <v>91</v>
      </c>
      <c r="H20" s="109">
        <v>27200</v>
      </c>
      <c r="I20" s="109">
        <v>15600</v>
      </c>
      <c r="J20" s="669">
        <f t="shared" si="1"/>
        <v>57.352941176470587</v>
      </c>
      <c r="K20" s="546">
        <v>12</v>
      </c>
      <c r="L20" s="103" t="s">
        <v>92</v>
      </c>
      <c r="M20" s="129">
        <v>76200</v>
      </c>
      <c r="N20" s="129">
        <v>39900</v>
      </c>
      <c r="O20" s="668">
        <f t="shared" si="2"/>
        <v>52.362204724409445</v>
      </c>
      <c r="P20" s="542">
        <v>40</v>
      </c>
    </row>
    <row r="23" spans="2:16" ht="14.25" thickBot="1">
      <c r="B23" s="1202" t="s">
        <v>259</v>
      </c>
      <c r="C23" s="1202"/>
      <c r="D23" s="1202"/>
      <c r="E23" s="1202"/>
      <c r="F23" s="1202"/>
      <c r="G23" s="1202"/>
      <c r="H23" s="1202"/>
      <c r="I23" s="1202"/>
      <c r="J23" s="1202"/>
      <c r="K23" s="1202"/>
      <c r="L23" s="1202"/>
      <c r="M23" s="1202"/>
      <c r="N23" s="1202"/>
      <c r="O23" s="1170" t="s">
        <v>168</v>
      </c>
      <c r="P23" s="1170"/>
    </row>
    <row r="24" spans="2:16">
      <c r="B24" s="660"/>
      <c r="C24" s="1199" t="s">
        <v>188</v>
      </c>
      <c r="D24" s="1200"/>
      <c r="E24" s="1200"/>
      <c r="F24" s="1201"/>
      <c r="G24" s="670"/>
      <c r="H24" s="1199" t="s">
        <v>188</v>
      </c>
      <c r="I24" s="1200"/>
      <c r="J24" s="1200"/>
      <c r="K24" s="1201"/>
      <c r="L24" s="660"/>
      <c r="M24" s="1199" t="s">
        <v>188</v>
      </c>
      <c r="N24" s="1200"/>
      <c r="O24" s="1200"/>
      <c r="P24" s="1201"/>
    </row>
    <row r="25" spans="2:16" ht="14.25" thickBot="1">
      <c r="B25" s="661"/>
      <c r="C25" s="662" t="s">
        <v>40</v>
      </c>
      <c r="D25" s="663" t="s">
        <v>41</v>
      </c>
      <c r="E25" s="662" t="s">
        <v>42</v>
      </c>
      <c r="F25" s="664" t="s">
        <v>43</v>
      </c>
      <c r="G25" s="671"/>
      <c r="H25" s="662" t="s">
        <v>40</v>
      </c>
      <c r="I25" s="663" t="s">
        <v>41</v>
      </c>
      <c r="J25" s="662" t="s">
        <v>42</v>
      </c>
      <c r="K25" s="664" t="s">
        <v>43</v>
      </c>
      <c r="L25" s="661"/>
      <c r="M25" s="662" t="s">
        <v>40</v>
      </c>
      <c r="N25" s="663" t="s">
        <v>41</v>
      </c>
      <c r="O25" s="662" t="s">
        <v>42</v>
      </c>
      <c r="P25" s="664" t="s">
        <v>43</v>
      </c>
    </row>
    <row r="26" spans="2:16">
      <c r="B26" s="665" t="s">
        <v>44</v>
      </c>
      <c r="C26" s="119">
        <v>20087500</v>
      </c>
      <c r="D26" s="119">
        <v>498300</v>
      </c>
      <c r="E26" s="666">
        <f t="shared" ref="E26:E41" si="3">SUM(D26/C26)*100</f>
        <v>2.480647168637212</v>
      </c>
      <c r="F26" s="672" t="s">
        <v>173</v>
      </c>
      <c r="G26" s="91" t="s">
        <v>46</v>
      </c>
      <c r="H26" s="76">
        <v>151100</v>
      </c>
      <c r="I26" s="76">
        <v>3900</v>
      </c>
      <c r="J26" s="667">
        <f t="shared" ref="J26:J41" si="4">SUM(I26/H26)*100</f>
        <v>2.5810721376571806</v>
      </c>
      <c r="K26" s="673">
        <v>25</v>
      </c>
      <c r="L26" s="91" t="s">
        <v>47</v>
      </c>
      <c r="M26" s="76">
        <v>99700</v>
      </c>
      <c r="N26" s="76">
        <v>3100</v>
      </c>
      <c r="O26" s="667">
        <f t="shared" ref="O26:O41" si="5">SUM(N26/M26)*100</f>
        <v>3.1093279839518555</v>
      </c>
      <c r="P26" s="673">
        <v>6</v>
      </c>
    </row>
    <row r="27" spans="2:16">
      <c r="B27" s="91" t="s">
        <v>48</v>
      </c>
      <c r="C27" s="76">
        <v>861000</v>
      </c>
      <c r="D27" s="76">
        <v>24900</v>
      </c>
      <c r="E27" s="667">
        <f t="shared" si="3"/>
        <v>2.8919860627177703</v>
      </c>
      <c r="F27" s="673">
        <v>11</v>
      </c>
      <c r="G27" s="91" t="s">
        <v>49</v>
      </c>
      <c r="H27" s="76">
        <v>170400</v>
      </c>
      <c r="I27" s="76">
        <v>3800</v>
      </c>
      <c r="J27" s="667">
        <f t="shared" si="4"/>
        <v>2.2300469483568075</v>
      </c>
      <c r="K27" s="674">
        <v>42</v>
      </c>
      <c r="L27" s="91" t="s">
        <v>50</v>
      </c>
      <c r="M27" s="76">
        <v>282900</v>
      </c>
      <c r="N27" s="76">
        <v>7600</v>
      </c>
      <c r="O27" s="667">
        <f t="shared" si="5"/>
        <v>2.6864616472251681</v>
      </c>
      <c r="P27" s="673">
        <v>20</v>
      </c>
    </row>
    <row r="28" spans="2:16">
      <c r="B28" s="91" t="s">
        <v>51</v>
      </c>
      <c r="C28" s="76">
        <v>183100</v>
      </c>
      <c r="D28" s="76">
        <v>5000</v>
      </c>
      <c r="E28" s="667">
        <f t="shared" si="3"/>
        <v>2.7307482250136537</v>
      </c>
      <c r="F28" s="673">
        <v>20</v>
      </c>
      <c r="G28" s="91" t="s">
        <v>52</v>
      </c>
      <c r="H28" s="76">
        <v>112700</v>
      </c>
      <c r="I28" s="76">
        <v>2900</v>
      </c>
      <c r="J28" s="667">
        <f t="shared" si="4"/>
        <v>2.5732031943212066</v>
      </c>
      <c r="K28" s="673">
        <v>25</v>
      </c>
      <c r="L28" s="91" t="s">
        <v>53</v>
      </c>
      <c r="M28" s="76">
        <v>435400</v>
      </c>
      <c r="N28" s="76">
        <v>10900</v>
      </c>
      <c r="O28" s="667">
        <f t="shared" si="5"/>
        <v>2.5034451079467157</v>
      </c>
      <c r="P28" s="673">
        <v>25</v>
      </c>
    </row>
    <row r="29" spans="2:16">
      <c r="B29" s="91" t="s">
        <v>54</v>
      </c>
      <c r="C29" s="76">
        <v>181600</v>
      </c>
      <c r="D29" s="76">
        <v>4200</v>
      </c>
      <c r="E29" s="667">
        <f t="shared" si="3"/>
        <v>2.3127753303964758</v>
      </c>
      <c r="F29" s="674">
        <v>37</v>
      </c>
      <c r="G29" s="91" t="s">
        <v>55</v>
      </c>
      <c r="H29" s="76">
        <v>128300</v>
      </c>
      <c r="I29" s="76">
        <v>3800</v>
      </c>
      <c r="J29" s="667">
        <f t="shared" si="4"/>
        <v>2.9618082618862043</v>
      </c>
      <c r="K29" s="673">
        <v>9</v>
      </c>
      <c r="L29" s="91" t="s">
        <v>56</v>
      </c>
      <c r="M29" s="76">
        <v>203200</v>
      </c>
      <c r="N29" s="76">
        <v>5400</v>
      </c>
      <c r="O29" s="667">
        <f t="shared" si="5"/>
        <v>2.6574803149606301</v>
      </c>
      <c r="P29" s="673">
        <v>20</v>
      </c>
    </row>
    <row r="30" spans="2:16">
      <c r="B30" s="91" t="s">
        <v>57</v>
      </c>
      <c r="C30" s="76">
        <v>370200</v>
      </c>
      <c r="D30" s="76">
        <v>10400</v>
      </c>
      <c r="E30" s="667">
        <f t="shared" si="3"/>
        <v>2.8092922744462454</v>
      </c>
      <c r="F30" s="673">
        <v>18</v>
      </c>
      <c r="G30" s="91" t="s">
        <v>58</v>
      </c>
      <c r="H30" s="76">
        <v>305100</v>
      </c>
      <c r="I30" s="76">
        <v>8700</v>
      </c>
      <c r="J30" s="667">
        <f t="shared" si="4"/>
        <v>2.8515240904621435</v>
      </c>
      <c r="K30" s="673">
        <v>11</v>
      </c>
      <c r="L30" s="91" t="s">
        <v>59</v>
      </c>
      <c r="M30" s="76">
        <v>103700</v>
      </c>
      <c r="N30" s="76">
        <v>3000</v>
      </c>
      <c r="O30" s="667">
        <f t="shared" si="5"/>
        <v>2.892960462873674</v>
      </c>
      <c r="P30" s="673">
        <v>11</v>
      </c>
    </row>
    <row r="31" spans="2:16">
      <c r="B31" s="91" t="s">
        <v>60</v>
      </c>
      <c r="C31" s="76">
        <v>138200</v>
      </c>
      <c r="D31" s="76">
        <v>3400</v>
      </c>
      <c r="E31" s="667">
        <f t="shared" si="3"/>
        <v>2.4602026049204051</v>
      </c>
      <c r="F31" s="674">
        <v>25</v>
      </c>
      <c r="G31" s="91" t="s">
        <v>61</v>
      </c>
      <c r="H31" s="76">
        <v>313900</v>
      </c>
      <c r="I31" s="76">
        <v>6800</v>
      </c>
      <c r="J31" s="667">
        <f t="shared" si="4"/>
        <v>2.1662949984071358</v>
      </c>
      <c r="K31" s="674">
        <v>42</v>
      </c>
      <c r="L31" s="91" t="s">
        <v>62</v>
      </c>
      <c r="M31" s="76">
        <v>146000</v>
      </c>
      <c r="N31" s="76">
        <v>3800</v>
      </c>
      <c r="O31" s="667">
        <f t="shared" si="5"/>
        <v>2.6027397260273974</v>
      </c>
      <c r="P31" s="673">
        <v>25</v>
      </c>
    </row>
    <row r="32" spans="2:16">
      <c r="B32" s="91" t="s">
        <v>63</v>
      </c>
      <c r="C32" s="76">
        <v>153400</v>
      </c>
      <c r="D32" s="76">
        <v>3500</v>
      </c>
      <c r="E32" s="667">
        <f t="shared" si="3"/>
        <v>2.2816166883963493</v>
      </c>
      <c r="F32" s="674">
        <v>37</v>
      </c>
      <c r="G32" s="91" t="s">
        <v>64</v>
      </c>
      <c r="H32" s="76">
        <v>606100</v>
      </c>
      <c r="I32" s="76">
        <v>18200</v>
      </c>
      <c r="J32" s="667">
        <f t="shared" si="4"/>
        <v>3.0028048176868505</v>
      </c>
      <c r="K32" s="673">
        <v>9</v>
      </c>
      <c r="L32" s="91" t="s">
        <v>65</v>
      </c>
      <c r="M32" s="76">
        <v>200800</v>
      </c>
      <c r="N32" s="76">
        <v>6900</v>
      </c>
      <c r="O32" s="667">
        <f t="shared" si="5"/>
        <v>3.4362549800796809</v>
      </c>
      <c r="P32" s="673">
        <v>3</v>
      </c>
    </row>
    <row r="33" spans="2:16">
      <c r="B33" s="91" t="s">
        <v>66</v>
      </c>
      <c r="C33" s="76">
        <v>279500</v>
      </c>
      <c r="D33" s="76">
        <v>8900</v>
      </c>
      <c r="E33" s="667">
        <f t="shared" si="3"/>
        <v>3.184257602862254</v>
      </c>
      <c r="F33" s="673">
        <v>5</v>
      </c>
      <c r="G33" s="91" t="s">
        <v>67</v>
      </c>
      <c r="H33" s="76">
        <v>1173300</v>
      </c>
      <c r="I33" s="76">
        <v>22000</v>
      </c>
      <c r="J33" s="667">
        <f t="shared" si="4"/>
        <v>1.875053268558766</v>
      </c>
      <c r="K33" s="674">
        <v>46</v>
      </c>
      <c r="L33" s="91" t="s">
        <v>68</v>
      </c>
      <c r="M33" s="76">
        <v>103900</v>
      </c>
      <c r="N33" s="76">
        <v>2500</v>
      </c>
      <c r="O33" s="667">
        <f t="shared" si="5"/>
        <v>2.4061597690086622</v>
      </c>
      <c r="P33" s="674">
        <v>34</v>
      </c>
    </row>
    <row r="34" spans="2:16">
      <c r="B34" s="91" t="s">
        <v>69</v>
      </c>
      <c r="C34" s="76">
        <v>438000</v>
      </c>
      <c r="D34" s="76">
        <v>9800</v>
      </c>
      <c r="E34" s="667">
        <f t="shared" si="3"/>
        <v>2.237442922374429</v>
      </c>
      <c r="F34" s="674">
        <v>42</v>
      </c>
      <c r="G34" s="91" t="s">
        <v>70</v>
      </c>
      <c r="H34" s="76">
        <v>270600</v>
      </c>
      <c r="I34" s="76">
        <v>6800</v>
      </c>
      <c r="J34" s="667">
        <f t="shared" si="4"/>
        <v>2.5129342202512936</v>
      </c>
      <c r="K34" s="673">
        <v>25</v>
      </c>
      <c r="L34" s="91" t="s">
        <v>71</v>
      </c>
      <c r="M34" s="76">
        <v>816700</v>
      </c>
      <c r="N34" s="76">
        <v>19000</v>
      </c>
      <c r="O34" s="667">
        <f t="shared" si="5"/>
        <v>2.326435655687523</v>
      </c>
      <c r="P34" s="674">
        <v>37</v>
      </c>
    </row>
    <row r="35" spans="2:16">
      <c r="B35" s="91" t="s">
        <v>72</v>
      </c>
      <c r="C35" s="76">
        <v>308000</v>
      </c>
      <c r="D35" s="76">
        <v>7900</v>
      </c>
      <c r="E35" s="667">
        <f t="shared" si="3"/>
        <v>2.5649350649350651</v>
      </c>
      <c r="F35" s="673">
        <v>25</v>
      </c>
      <c r="G35" s="91" t="s">
        <v>73</v>
      </c>
      <c r="H35" s="76">
        <v>213700</v>
      </c>
      <c r="I35" s="76">
        <v>6100</v>
      </c>
      <c r="J35" s="667">
        <f t="shared" si="4"/>
        <v>2.8544688816097334</v>
      </c>
      <c r="K35" s="673">
        <v>11</v>
      </c>
      <c r="L35" s="91" t="s">
        <v>74</v>
      </c>
      <c r="M35" s="76">
        <v>120200</v>
      </c>
      <c r="N35" s="76">
        <v>3400</v>
      </c>
      <c r="O35" s="667">
        <f t="shared" si="5"/>
        <v>2.828618968386023</v>
      </c>
      <c r="P35" s="673">
        <v>17</v>
      </c>
    </row>
    <row r="36" spans="2:16">
      <c r="B36" s="91" t="s">
        <v>75</v>
      </c>
      <c r="C36" s="76">
        <v>314900</v>
      </c>
      <c r="D36" s="76">
        <v>7100</v>
      </c>
      <c r="E36" s="667">
        <f t="shared" si="3"/>
        <v>2.2546840266751347</v>
      </c>
      <c r="F36" s="674">
        <v>37</v>
      </c>
      <c r="G36" s="91" t="s">
        <v>76</v>
      </c>
      <c r="H36" s="76">
        <v>403500</v>
      </c>
      <c r="I36" s="76">
        <v>10700</v>
      </c>
      <c r="J36" s="667">
        <f t="shared" si="4"/>
        <v>2.65179677819083</v>
      </c>
      <c r="K36" s="673">
        <v>20</v>
      </c>
      <c r="L36" s="91" t="s">
        <v>77</v>
      </c>
      <c r="M36" s="76">
        <v>197000</v>
      </c>
      <c r="N36" s="76">
        <v>6600</v>
      </c>
      <c r="O36" s="667">
        <f t="shared" si="5"/>
        <v>3.3502538071065993</v>
      </c>
      <c r="P36" s="673">
        <v>3</v>
      </c>
    </row>
    <row r="37" spans="2:16">
      <c r="B37" s="91" t="s">
        <v>78</v>
      </c>
      <c r="C37" s="76">
        <v>1226300</v>
      </c>
      <c r="D37" s="76">
        <v>28100</v>
      </c>
      <c r="E37" s="667">
        <f t="shared" si="3"/>
        <v>2.2914458126070292</v>
      </c>
      <c r="F37" s="674">
        <v>37</v>
      </c>
      <c r="G37" s="91" t="s">
        <v>79</v>
      </c>
      <c r="H37" s="76">
        <v>1427700</v>
      </c>
      <c r="I37" s="76">
        <v>31100</v>
      </c>
      <c r="J37" s="667">
        <f t="shared" si="4"/>
        <v>2.1783287805561393</v>
      </c>
      <c r="K37" s="674">
        <v>42</v>
      </c>
      <c r="L37" s="91" t="s">
        <v>80</v>
      </c>
      <c r="M37" s="76">
        <v>274300</v>
      </c>
      <c r="N37" s="76">
        <v>7900</v>
      </c>
      <c r="O37" s="667">
        <f t="shared" si="5"/>
        <v>2.8800583302952973</v>
      </c>
      <c r="P37" s="673">
        <v>11</v>
      </c>
    </row>
    <row r="38" spans="2:16">
      <c r="B38" s="91" t="s">
        <v>81</v>
      </c>
      <c r="C38" s="76">
        <v>1043700</v>
      </c>
      <c r="D38" s="76">
        <v>25200</v>
      </c>
      <c r="E38" s="667">
        <f t="shared" si="3"/>
        <v>2.4144869215291749</v>
      </c>
      <c r="F38" s="674">
        <v>34</v>
      </c>
      <c r="G38" s="91" t="s">
        <v>82</v>
      </c>
      <c r="H38" s="76">
        <v>858200</v>
      </c>
      <c r="I38" s="76">
        <v>23000</v>
      </c>
      <c r="J38" s="667">
        <f t="shared" si="4"/>
        <v>2.6800279655092054</v>
      </c>
      <c r="K38" s="673">
        <v>20</v>
      </c>
      <c r="L38" s="91" t="s">
        <v>83</v>
      </c>
      <c r="M38" s="76">
        <v>179200</v>
      </c>
      <c r="N38" s="76">
        <v>5600</v>
      </c>
      <c r="O38" s="667">
        <f t="shared" si="5"/>
        <v>3.125</v>
      </c>
      <c r="P38" s="673">
        <v>6</v>
      </c>
    </row>
    <row r="39" spans="2:16">
      <c r="B39" s="91" t="s">
        <v>84</v>
      </c>
      <c r="C39" s="76">
        <v>2334100</v>
      </c>
      <c r="D39" s="76">
        <v>43800</v>
      </c>
      <c r="E39" s="667">
        <f t="shared" si="3"/>
        <v>1.8765262842208987</v>
      </c>
      <c r="F39" s="674">
        <v>46</v>
      </c>
      <c r="G39" s="91" t="s">
        <v>85</v>
      </c>
      <c r="H39" s="76">
        <v>206100</v>
      </c>
      <c r="I39" s="76">
        <v>4900</v>
      </c>
      <c r="J39" s="667">
        <f t="shared" si="4"/>
        <v>2.3774866569626392</v>
      </c>
      <c r="K39" s="674">
        <v>34</v>
      </c>
      <c r="L39" s="91" t="s">
        <v>86</v>
      </c>
      <c r="M39" s="76">
        <v>177000</v>
      </c>
      <c r="N39" s="76">
        <v>5500</v>
      </c>
      <c r="O39" s="667">
        <f t="shared" si="5"/>
        <v>3.1073446327683616</v>
      </c>
      <c r="P39" s="673">
        <v>6</v>
      </c>
    </row>
    <row r="40" spans="2:16">
      <c r="B40" s="91" t="s">
        <v>87</v>
      </c>
      <c r="C40" s="76">
        <v>1519100</v>
      </c>
      <c r="D40" s="76">
        <v>39600</v>
      </c>
      <c r="E40" s="667">
        <f t="shared" si="3"/>
        <v>2.6068066618392471</v>
      </c>
      <c r="F40" s="673">
        <v>25</v>
      </c>
      <c r="G40" s="91" t="s">
        <v>88</v>
      </c>
      <c r="H40" s="76">
        <v>128700</v>
      </c>
      <c r="I40" s="76">
        <v>4500</v>
      </c>
      <c r="J40" s="667">
        <f t="shared" si="4"/>
        <v>3.4965034965034967</v>
      </c>
      <c r="K40" s="673">
        <v>1</v>
      </c>
      <c r="L40" s="91" t="s">
        <v>89</v>
      </c>
      <c r="M40" s="76">
        <v>260700</v>
      </c>
      <c r="N40" s="76">
        <v>9200</v>
      </c>
      <c r="O40" s="667">
        <f t="shared" si="5"/>
        <v>3.5289604909858072</v>
      </c>
      <c r="P40" s="673">
        <v>1</v>
      </c>
    </row>
    <row r="41" spans="2:16" ht="14.25" thickBot="1">
      <c r="B41" s="103" t="s">
        <v>90</v>
      </c>
      <c r="C41" s="129">
        <v>337000</v>
      </c>
      <c r="D41" s="129">
        <v>9800</v>
      </c>
      <c r="E41" s="668">
        <f t="shared" si="3"/>
        <v>2.9080118694362018</v>
      </c>
      <c r="F41" s="675">
        <v>11</v>
      </c>
      <c r="G41" s="108" t="s">
        <v>91</v>
      </c>
      <c r="H41" s="109">
        <v>83500</v>
      </c>
      <c r="I41" s="109">
        <v>2300</v>
      </c>
      <c r="J41" s="669">
        <f t="shared" si="4"/>
        <v>2.7544910179640718</v>
      </c>
      <c r="K41" s="676">
        <v>18</v>
      </c>
      <c r="L41" s="103" t="s">
        <v>92</v>
      </c>
      <c r="M41" s="129">
        <v>245900</v>
      </c>
      <c r="N41" s="129">
        <v>6400</v>
      </c>
      <c r="O41" s="668">
        <f t="shared" si="5"/>
        <v>2.6026840178934525</v>
      </c>
      <c r="P41" s="675">
        <v>25</v>
      </c>
    </row>
    <row r="44" spans="2:16" ht="14.25" thickBot="1">
      <c r="B44" s="1198" t="s">
        <v>258</v>
      </c>
      <c r="C44" s="1198"/>
      <c r="D44" s="1198"/>
      <c r="E44" s="1198"/>
      <c r="F44" s="1198"/>
      <c r="G44" s="1198"/>
      <c r="H44" s="1198"/>
      <c r="I44" s="1198"/>
      <c r="J44" s="1198"/>
      <c r="K44" s="1198"/>
      <c r="L44" s="1198"/>
      <c r="M44" s="1198"/>
      <c r="N44" s="1198"/>
      <c r="O44" s="1170" t="s">
        <v>168</v>
      </c>
      <c r="P44" s="1170"/>
    </row>
    <row r="45" spans="2:16">
      <c r="B45" s="660"/>
      <c r="C45" s="1199" t="s">
        <v>188</v>
      </c>
      <c r="D45" s="1200"/>
      <c r="E45" s="1200"/>
      <c r="F45" s="1201"/>
      <c r="G45" s="660"/>
      <c r="H45" s="1199" t="s">
        <v>188</v>
      </c>
      <c r="I45" s="1200"/>
      <c r="J45" s="1200"/>
      <c r="K45" s="1201"/>
      <c r="L45" s="660"/>
      <c r="M45" s="1199" t="s">
        <v>188</v>
      </c>
      <c r="N45" s="1200"/>
      <c r="O45" s="1200"/>
      <c r="P45" s="1201"/>
    </row>
    <row r="46" spans="2:16" ht="14.25" thickBot="1">
      <c r="B46" s="661"/>
      <c r="C46" s="662" t="s">
        <v>40</v>
      </c>
      <c r="D46" s="663" t="s">
        <v>41</v>
      </c>
      <c r="E46" s="662" t="s">
        <v>42</v>
      </c>
      <c r="F46" s="664" t="s">
        <v>43</v>
      </c>
      <c r="G46" s="661"/>
      <c r="H46" s="662" t="s">
        <v>40</v>
      </c>
      <c r="I46" s="663" t="s">
        <v>41</v>
      </c>
      <c r="J46" s="662" t="s">
        <v>42</v>
      </c>
      <c r="K46" s="664" t="s">
        <v>43</v>
      </c>
      <c r="L46" s="661"/>
      <c r="M46" s="662" t="s">
        <v>40</v>
      </c>
      <c r="N46" s="663" t="s">
        <v>41</v>
      </c>
      <c r="O46" s="662" t="s">
        <v>42</v>
      </c>
      <c r="P46" s="664" t="s">
        <v>43</v>
      </c>
    </row>
    <row r="47" spans="2:16">
      <c r="B47" s="665" t="s">
        <v>44</v>
      </c>
      <c r="C47" s="119">
        <v>5454700</v>
      </c>
      <c r="D47" s="119">
        <v>99100</v>
      </c>
      <c r="E47" s="666">
        <f t="shared" ref="E47:E62" si="6">SUM(D47/C47)*100</f>
        <v>1.8167818578473611</v>
      </c>
      <c r="F47" s="536" t="s">
        <v>173</v>
      </c>
      <c r="G47" s="91" t="s">
        <v>46</v>
      </c>
      <c r="H47" s="76">
        <v>40900</v>
      </c>
      <c r="I47" s="76">
        <v>1100</v>
      </c>
      <c r="J47" s="667">
        <f t="shared" ref="J47:J62" si="7">SUM(I47/H47)*100</f>
        <v>2.6894865525672369</v>
      </c>
      <c r="K47" s="538">
        <v>6</v>
      </c>
      <c r="L47" s="91" t="s">
        <v>47</v>
      </c>
      <c r="M47" s="76">
        <v>25000</v>
      </c>
      <c r="N47" s="76">
        <v>600</v>
      </c>
      <c r="O47" s="667">
        <f t="shared" ref="O47:O62" si="8">SUM(N47/M47)*100</f>
        <v>2.4</v>
      </c>
      <c r="P47" s="538">
        <v>12</v>
      </c>
    </row>
    <row r="48" spans="2:16">
      <c r="B48" s="91" t="s">
        <v>48</v>
      </c>
      <c r="C48" s="76">
        <v>235000</v>
      </c>
      <c r="D48" s="76">
        <v>5200</v>
      </c>
      <c r="E48" s="667">
        <f t="shared" si="6"/>
        <v>2.2127659574468086</v>
      </c>
      <c r="F48" s="538">
        <v>20</v>
      </c>
      <c r="G48" s="91" t="s">
        <v>49</v>
      </c>
      <c r="H48" s="76">
        <v>43000</v>
      </c>
      <c r="I48" s="76">
        <v>900</v>
      </c>
      <c r="J48" s="667">
        <f t="shared" si="7"/>
        <v>2.0930232558139537</v>
      </c>
      <c r="K48" s="538">
        <v>21</v>
      </c>
      <c r="L48" s="91" t="s">
        <v>50</v>
      </c>
      <c r="M48" s="76">
        <v>78000</v>
      </c>
      <c r="N48" s="76">
        <v>1100</v>
      </c>
      <c r="O48" s="667">
        <f t="shared" si="8"/>
        <v>1.4102564102564104</v>
      </c>
      <c r="P48" s="538">
        <v>41</v>
      </c>
    </row>
    <row r="49" spans="2:16">
      <c r="B49" s="91" t="s">
        <v>51</v>
      </c>
      <c r="C49" s="76">
        <v>43500</v>
      </c>
      <c r="D49" s="76">
        <v>700</v>
      </c>
      <c r="E49" s="667">
        <f t="shared" si="6"/>
        <v>1.6091954022988506</v>
      </c>
      <c r="F49" s="538">
        <v>34</v>
      </c>
      <c r="G49" s="91" t="s">
        <v>52</v>
      </c>
      <c r="H49" s="76">
        <v>29200</v>
      </c>
      <c r="I49" s="76">
        <v>500</v>
      </c>
      <c r="J49" s="667">
        <f t="shared" si="7"/>
        <v>1.7123287671232876</v>
      </c>
      <c r="K49" s="538">
        <v>31</v>
      </c>
      <c r="L49" s="91" t="s">
        <v>53</v>
      </c>
      <c r="M49" s="76">
        <v>118300</v>
      </c>
      <c r="N49" s="76">
        <v>2800</v>
      </c>
      <c r="O49" s="667">
        <f t="shared" si="8"/>
        <v>2.3668639053254439</v>
      </c>
      <c r="P49" s="538">
        <v>12</v>
      </c>
    </row>
    <row r="50" spans="2:16">
      <c r="B50" s="91" t="s">
        <v>54</v>
      </c>
      <c r="C50" s="76">
        <v>51200</v>
      </c>
      <c r="D50" s="76">
        <v>700</v>
      </c>
      <c r="E50" s="667">
        <f t="shared" si="6"/>
        <v>1.3671875</v>
      </c>
      <c r="F50" s="538">
        <v>41</v>
      </c>
      <c r="G50" s="91" t="s">
        <v>55</v>
      </c>
      <c r="H50" s="76">
        <v>33400</v>
      </c>
      <c r="I50" s="76">
        <v>1000</v>
      </c>
      <c r="J50" s="667">
        <f t="shared" si="7"/>
        <v>2.9940119760479043</v>
      </c>
      <c r="K50" s="538">
        <v>3</v>
      </c>
      <c r="L50" s="91" t="s">
        <v>56</v>
      </c>
      <c r="M50" s="76">
        <v>56500</v>
      </c>
      <c r="N50" s="76">
        <v>1100</v>
      </c>
      <c r="O50" s="667">
        <f t="shared" si="8"/>
        <v>1.9469026548672566</v>
      </c>
      <c r="P50" s="538">
        <v>25</v>
      </c>
    </row>
    <row r="51" spans="2:16">
      <c r="B51" s="91" t="s">
        <v>57</v>
      </c>
      <c r="C51" s="76">
        <v>102000</v>
      </c>
      <c r="D51" s="76">
        <v>2300</v>
      </c>
      <c r="E51" s="667">
        <f t="shared" si="6"/>
        <v>2.2549019607843137</v>
      </c>
      <c r="F51" s="538">
        <v>17</v>
      </c>
      <c r="G51" s="91" t="s">
        <v>58</v>
      </c>
      <c r="H51" s="76">
        <v>77800</v>
      </c>
      <c r="I51" s="76">
        <v>2500</v>
      </c>
      <c r="J51" s="667">
        <f t="shared" si="7"/>
        <v>3.2133676092544987</v>
      </c>
      <c r="K51" s="538">
        <v>2</v>
      </c>
      <c r="L51" s="91" t="s">
        <v>59</v>
      </c>
      <c r="M51" s="76">
        <v>27700</v>
      </c>
      <c r="N51" s="76">
        <v>700</v>
      </c>
      <c r="O51" s="667">
        <f t="shared" si="8"/>
        <v>2.5270758122743682</v>
      </c>
      <c r="P51" s="538">
        <v>11</v>
      </c>
    </row>
    <row r="52" spans="2:16">
      <c r="B52" s="91" t="s">
        <v>60</v>
      </c>
      <c r="C52" s="76">
        <v>36100</v>
      </c>
      <c r="D52" s="76">
        <v>700</v>
      </c>
      <c r="E52" s="667">
        <f t="shared" si="6"/>
        <v>1.9390581717451523</v>
      </c>
      <c r="F52" s="538">
        <v>25</v>
      </c>
      <c r="G52" s="91" t="s">
        <v>61</v>
      </c>
      <c r="H52" s="76">
        <v>79100</v>
      </c>
      <c r="I52" s="76">
        <v>1300</v>
      </c>
      <c r="J52" s="667">
        <f t="shared" si="7"/>
        <v>1.6434892541087229</v>
      </c>
      <c r="K52" s="538">
        <v>34</v>
      </c>
      <c r="L52" s="91" t="s">
        <v>62</v>
      </c>
      <c r="M52" s="76">
        <v>37800</v>
      </c>
      <c r="N52" s="76">
        <v>1000</v>
      </c>
      <c r="O52" s="667">
        <f t="shared" si="8"/>
        <v>2.6455026455026456</v>
      </c>
      <c r="P52" s="538">
        <v>9</v>
      </c>
    </row>
    <row r="53" spans="2:16">
      <c r="B53" s="91" t="s">
        <v>63</v>
      </c>
      <c r="C53" s="76">
        <v>40400</v>
      </c>
      <c r="D53" s="76">
        <v>800</v>
      </c>
      <c r="E53" s="667">
        <f t="shared" si="6"/>
        <v>1.9801980198019802</v>
      </c>
      <c r="F53" s="538">
        <v>23</v>
      </c>
      <c r="G53" s="91" t="s">
        <v>64</v>
      </c>
      <c r="H53" s="76">
        <v>155200</v>
      </c>
      <c r="I53" s="76">
        <v>2700</v>
      </c>
      <c r="J53" s="667">
        <f t="shared" si="7"/>
        <v>1.7396907216494846</v>
      </c>
      <c r="K53" s="538">
        <v>31</v>
      </c>
      <c r="L53" s="91" t="s">
        <v>65</v>
      </c>
      <c r="M53" s="76">
        <v>52200</v>
      </c>
      <c r="N53" s="76">
        <v>1400</v>
      </c>
      <c r="O53" s="667">
        <f t="shared" si="8"/>
        <v>2.6819923371647509</v>
      </c>
      <c r="P53" s="538">
        <v>6</v>
      </c>
    </row>
    <row r="54" spans="2:16">
      <c r="B54" s="91" t="s">
        <v>66</v>
      </c>
      <c r="C54" s="76">
        <v>75500</v>
      </c>
      <c r="D54" s="76">
        <v>2300</v>
      </c>
      <c r="E54" s="667">
        <f t="shared" si="6"/>
        <v>3.0463576158940397</v>
      </c>
      <c r="F54" s="538">
        <v>3</v>
      </c>
      <c r="G54" s="91" t="s">
        <v>67</v>
      </c>
      <c r="H54" s="76">
        <v>308400</v>
      </c>
      <c r="I54" s="76">
        <v>4300</v>
      </c>
      <c r="J54" s="667">
        <f t="shared" si="7"/>
        <v>1.3942931258106357</v>
      </c>
      <c r="K54" s="538">
        <v>41</v>
      </c>
      <c r="L54" s="91" t="s">
        <v>68</v>
      </c>
      <c r="M54" s="76">
        <v>29400</v>
      </c>
      <c r="N54" s="76">
        <v>400</v>
      </c>
      <c r="O54" s="667">
        <f t="shared" si="8"/>
        <v>1.3605442176870748</v>
      </c>
      <c r="P54" s="538">
        <v>41</v>
      </c>
    </row>
    <row r="55" spans="2:16">
      <c r="B55" s="91" t="s">
        <v>69</v>
      </c>
      <c r="C55" s="76">
        <v>120100</v>
      </c>
      <c r="D55" s="76">
        <v>2400</v>
      </c>
      <c r="E55" s="667">
        <f t="shared" si="6"/>
        <v>1.9983347210657785</v>
      </c>
      <c r="F55" s="538">
        <v>23</v>
      </c>
      <c r="G55" s="91" t="s">
        <v>70</v>
      </c>
      <c r="H55" s="76">
        <v>72500</v>
      </c>
      <c r="I55" s="76">
        <v>1100</v>
      </c>
      <c r="J55" s="667">
        <f t="shared" si="7"/>
        <v>1.5172413793103448</v>
      </c>
      <c r="K55" s="538">
        <v>36</v>
      </c>
      <c r="L55" s="91" t="s">
        <v>71</v>
      </c>
      <c r="M55" s="76">
        <v>230300</v>
      </c>
      <c r="N55" s="76">
        <v>3900</v>
      </c>
      <c r="O55" s="667">
        <f t="shared" si="8"/>
        <v>1.693443334780721</v>
      </c>
      <c r="P55" s="538">
        <v>31</v>
      </c>
    </row>
    <row r="56" spans="2:16">
      <c r="B56" s="91" t="s">
        <v>72</v>
      </c>
      <c r="C56" s="76">
        <v>82600</v>
      </c>
      <c r="D56" s="76">
        <v>1100</v>
      </c>
      <c r="E56" s="667">
        <f t="shared" si="6"/>
        <v>1.331719128329298</v>
      </c>
      <c r="F56" s="538">
        <v>46</v>
      </c>
      <c r="G56" s="91" t="s">
        <v>73</v>
      </c>
      <c r="H56" s="76">
        <v>58700</v>
      </c>
      <c r="I56" s="76">
        <v>1100</v>
      </c>
      <c r="J56" s="667">
        <f t="shared" si="7"/>
        <v>1.8739352640545146</v>
      </c>
      <c r="K56" s="538">
        <v>25</v>
      </c>
      <c r="L56" s="91" t="s">
        <v>74</v>
      </c>
      <c r="M56" s="76">
        <v>33000</v>
      </c>
      <c r="N56" s="76">
        <v>500</v>
      </c>
      <c r="O56" s="667">
        <f t="shared" si="8"/>
        <v>1.5151515151515151</v>
      </c>
      <c r="P56" s="538">
        <v>36</v>
      </c>
    </row>
    <row r="57" spans="2:16">
      <c r="B57" s="91" t="s">
        <v>75</v>
      </c>
      <c r="C57" s="76">
        <v>87200</v>
      </c>
      <c r="D57" s="76">
        <v>1300</v>
      </c>
      <c r="E57" s="667">
        <f t="shared" si="6"/>
        <v>1.4908256880733946</v>
      </c>
      <c r="F57" s="538">
        <v>36</v>
      </c>
      <c r="G57" s="91" t="s">
        <v>76</v>
      </c>
      <c r="H57" s="76">
        <v>108900</v>
      </c>
      <c r="I57" s="76">
        <v>2100</v>
      </c>
      <c r="J57" s="667">
        <f t="shared" si="7"/>
        <v>1.9283746556473829</v>
      </c>
      <c r="K57" s="538">
        <v>25</v>
      </c>
      <c r="L57" s="91" t="s">
        <v>77</v>
      </c>
      <c r="M57" s="76">
        <v>51500</v>
      </c>
      <c r="N57" s="76">
        <v>1400</v>
      </c>
      <c r="O57" s="667">
        <f t="shared" si="8"/>
        <v>2.7184466019417477</v>
      </c>
      <c r="P57" s="538">
        <v>6</v>
      </c>
    </row>
    <row r="58" spans="2:16">
      <c r="B58" s="91" t="s">
        <v>78</v>
      </c>
      <c r="C58" s="76">
        <v>337300</v>
      </c>
      <c r="D58" s="76">
        <v>6500</v>
      </c>
      <c r="E58" s="667">
        <f t="shared" si="6"/>
        <v>1.9270678920841982</v>
      </c>
      <c r="F58" s="538">
        <v>25</v>
      </c>
      <c r="G58" s="91" t="s">
        <v>79</v>
      </c>
      <c r="H58" s="76">
        <v>389800</v>
      </c>
      <c r="I58" s="76">
        <v>5600</v>
      </c>
      <c r="J58" s="667">
        <f t="shared" si="7"/>
        <v>1.4366341713699333</v>
      </c>
      <c r="K58" s="538">
        <v>41</v>
      </c>
      <c r="L58" s="91" t="s">
        <v>80</v>
      </c>
      <c r="M58" s="76">
        <v>72000</v>
      </c>
      <c r="N58" s="76">
        <v>1700</v>
      </c>
      <c r="O58" s="667">
        <f t="shared" si="8"/>
        <v>2.3611111111111112</v>
      </c>
      <c r="P58" s="538">
        <v>12</v>
      </c>
    </row>
    <row r="59" spans="2:16">
      <c r="B59" s="91" t="s">
        <v>81</v>
      </c>
      <c r="C59" s="76">
        <v>297900</v>
      </c>
      <c r="D59" s="76">
        <v>4600</v>
      </c>
      <c r="E59" s="667">
        <f t="shared" si="6"/>
        <v>1.544142329640819</v>
      </c>
      <c r="F59" s="538">
        <v>36</v>
      </c>
      <c r="G59" s="91" t="s">
        <v>82</v>
      </c>
      <c r="H59" s="76">
        <v>231200</v>
      </c>
      <c r="I59" s="76">
        <v>4800</v>
      </c>
      <c r="J59" s="667">
        <f t="shared" si="7"/>
        <v>2.0761245674740483</v>
      </c>
      <c r="K59" s="538">
        <v>21</v>
      </c>
      <c r="L59" s="91" t="s">
        <v>83</v>
      </c>
      <c r="M59" s="76">
        <v>47500</v>
      </c>
      <c r="N59" s="76">
        <v>1400</v>
      </c>
      <c r="O59" s="667">
        <f t="shared" si="8"/>
        <v>2.9473684210526314</v>
      </c>
      <c r="P59" s="538">
        <v>5</v>
      </c>
    </row>
    <row r="60" spans="2:16">
      <c r="B60" s="91" t="s">
        <v>84</v>
      </c>
      <c r="C60" s="76">
        <v>645800</v>
      </c>
      <c r="D60" s="76">
        <v>7800</v>
      </c>
      <c r="E60" s="667">
        <f t="shared" si="6"/>
        <v>1.2078042737689687</v>
      </c>
      <c r="F60" s="538">
        <v>47</v>
      </c>
      <c r="G60" s="91" t="s">
        <v>85</v>
      </c>
      <c r="H60" s="76">
        <v>54100</v>
      </c>
      <c r="I60" s="76">
        <v>1400</v>
      </c>
      <c r="J60" s="667">
        <f t="shared" si="7"/>
        <v>2.5878003696857674</v>
      </c>
      <c r="K60" s="538">
        <v>9</v>
      </c>
      <c r="L60" s="91" t="s">
        <v>86</v>
      </c>
      <c r="M60" s="76">
        <v>49800</v>
      </c>
      <c r="N60" s="76">
        <v>1200</v>
      </c>
      <c r="O60" s="667">
        <f t="shared" si="8"/>
        <v>2.4096385542168677</v>
      </c>
      <c r="P60" s="538">
        <v>12</v>
      </c>
    </row>
    <row r="61" spans="2:16">
      <c r="B61" s="91" t="s">
        <v>87</v>
      </c>
      <c r="C61" s="76">
        <v>421500</v>
      </c>
      <c r="D61" s="76">
        <v>6300</v>
      </c>
      <c r="E61" s="667">
        <f t="shared" si="6"/>
        <v>1.4946619217081851</v>
      </c>
      <c r="F61" s="538">
        <v>36</v>
      </c>
      <c r="G61" s="91" t="s">
        <v>88</v>
      </c>
      <c r="H61" s="76">
        <v>33800</v>
      </c>
      <c r="I61" s="76">
        <v>1100</v>
      </c>
      <c r="J61" s="667">
        <f t="shared" si="7"/>
        <v>3.2544378698224854</v>
      </c>
      <c r="K61" s="538">
        <v>1</v>
      </c>
      <c r="L61" s="91" t="s">
        <v>89</v>
      </c>
      <c r="M61" s="76">
        <v>70000</v>
      </c>
      <c r="N61" s="76">
        <v>1700</v>
      </c>
      <c r="O61" s="667">
        <f t="shared" si="8"/>
        <v>2.4285714285714284</v>
      </c>
      <c r="P61" s="538">
        <v>12</v>
      </c>
    </row>
    <row r="62" spans="2:16" ht="14.25" thickBot="1">
      <c r="B62" s="103" t="s">
        <v>90</v>
      </c>
      <c r="C62" s="540">
        <v>91600</v>
      </c>
      <c r="D62" s="129">
        <v>2100</v>
      </c>
      <c r="E62" s="668">
        <f t="shared" si="6"/>
        <v>2.2925764192139741</v>
      </c>
      <c r="F62" s="542">
        <v>17</v>
      </c>
      <c r="G62" s="108" t="s">
        <v>91</v>
      </c>
      <c r="H62" s="544">
        <v>21000</v>
      </c>
      <c r="I62" s="109">
        <v>400</v>
      </c>
      <c r="J62" s="669">
        <f t="shared" si="7"/>
        <v>1.9047619047619049</v>
      </c>
      <c r="K62" s="546">
        <v>25</v>
      </c>
      <c r="L62" s="103" t="s">
        <v>92</v>
      </c>
      <c r="M62" s="129">
        <v>70800</v>
      </c>
      <c r="N62" s="129">
        <v>1600</v>
      </c>
      <c r="O62" s="668">
        <f t="shared" si="8"/>
        <v>2.2598870056497176</v>
      </c>
      <c r="P62" s="542">
        <v>17</v>
      </c>
    </row>
  </sheetData>
  <mergeCells count="15">
    <mergeCell ref="B2:N2"/>
    <mergeCell ref="O2:P2"/>
    <mergeCell ref="C3:F3"/>
    <mergeCell ref="H3:K3"/>
    <mergeCell ref="M3:P3"/>
    <mergeCell ref="B23:N23"/>
    <mergeCell ref="O23:P23"/>
    <mergeCell ref="C24:F24"/>
    <mergeCell ref="H24:K24"/>
    <mergeCell ref="M24:P24"/>
    <mergeCell ref="B44:N44"/>
    <mergeCell ref="O44:P44"/>
    <mergeCell ref="C45:F45"/>
    <mergeCell ref="H45:K45"/>
    <mergeCell ref="M45:P45"/>
  </mergeCells>
  <phoneticPr fontId="5"/>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78"/>
  <sheetViews>
    <sheetView showGridLines="0" topLeftCell="A25" workbookViewId="0">
      <selection activeCell="B38" sqref="B38:I70"/>
    </sheetView>
  </sheetViews>
  <sheetFormatPr defaultRowHeight="13.5"/>
  <cols>
    <col min="1" max="1" width="6.25" style="850" customWidth="1"/>
    <col min="2" max="2" width="3.375" style="850" bestFit="1" customWidth="1"/>
    <col min="3" max="3" width="8.25" style="850" customWidth="1"/>
    <col min="4" max="4" width="27.75" style="850" bestFit="1" customWidth="1"/>
    <col min="5" max="5" width="12.25" style="850" bestFit="1" customWidth="1"/>
    <col min="6" max="6" width="11.25" style="850" bestFit="1" customWidth="1"/>
    <col min="7" max="9" width="10.25" style="850" bestFit="1" customWidth="1"/>
    <col min="10" max="16384" width="9" style="850"/>
  </cols>
  <sheetData>
    <row r="2" spans="2:9">
      <c r="B2" s="1203" t="s">
        <v>292</v>
      </c>
      <c r="C2" s="1203"/>
      <c r="D2" s="1203"/>
      <c r="E2" s="1203"/>
      <c r="F2" s="1203"/>
      <c r="G2" s="1203"/>
      <c r="H2" s="1203"/>
      <c r="I2" s="1203"/>
    </row>
    <row r="3" spans="2:9">
      <c r="I3" s="852" t="s">
        <v>277</v>
      </c>
    </row>
    <row r="4" spans="2:9" ht="26.25" customHeight="1">
      <c r="B4" s="853"/>
      <c r="C4" s="854"/>
      <c r="D4" s="855"/>
      <c r="E4" s="856" t="s">
        <v>190</v>
      </c>
      <c r="F4" s="857" t="s">
        <v>278</v>
      </c>
      <c r="G4" s="857" t="s">
        <v>269</v>
      </c>
      <c r="H4" s="857" t="s">
        <v>193</v>
      </c>
      <c r="I4" s="857" t="s">
        <v>194</v>
      </c>
    </row>
    <row r="5" spans="2:9" ht="13.5" customHeight="1">
      <c r="B5" s="1204" t="s">
        <v>279</v>
      </c>
      <c r="C5" s="858"/>
      <c r="D5" s="859" t="s">
        <v>280</v>
      </c>
      <c r="E5" s="860">
        <v>115800</v>
      </c>
      <c r="F5" s="861">
        <v>63600</v>
      </c>
      <c r="G5" s="862">
        <v>21200</v>
      </c>
      <c r="H5" s="862">
        <v>6400</v>
      </c>
      <c r="I5" s="863">
        <v>23700</v>
      </c>
    </row>
    <row r="6" spans="2:9">
      <c r="B6" s="1205"/>
      <c r="C6" s="864"/>
      <c r="D6" s="865" t="s">
        <v>196</v>
      </c>
      <c r="E6" s="866">
        <v>44200</v>
      </c>
      <c r="F6" s="867">
        <v>16500</v>
      </c>
      <c r="G6" s="868">
        <v>7700</v>
      </c>
      <c r="H6" s="868">
        <v>3300</v>
      </c>
      <c r="I6" s="869">
        <v>16000</v>
      </c>
    </row>
    <row r="7" spans="2:9">
      <c r="B7" s="1205"/>
      <c r="C7" s="864" t="s">
        <v>281</v>
      </c>
      <c r="D7" s="865" t="s">
        <v>197</v>
      </c>
      <c r="E7" s="866">
        <v>7500</v>
      </c>
      <c r="F7" s="867">
        <v>4200</v>
      </c>
      <c r="G7" s="868">
        <v>1800</v>
      </c>
      <c r="H7" s="868">
        <v>600</v>
      </c>
      <c r="I7" s="869">
        <v>700</v>
      </c>
    </row>
    <row r="8" spans="2:9">
      <c r="B8" s="1205"/>
      <c r="C8" s="864"/>
      <c r="D8" s="865" t="s">
        <v>275</v>
      </c>
      <c r="E8" s="866">
        <v>50600</v>
      </c>
      <c r="F8" s="867">
        <v>32100</v>
      </c>
      <c r="G8" s="868">
        <v>9900</v>
      </c>
      <c r="H8" s="868">
        <v>2000</v>
      </c>
      <c r="I8" s="869">
        <v>6400</v>
      </c>
    </row>
    <row r="9" spans="2:9">
      <c r="B9" s="1205"/>
      <c r="C9" s="864"/>
      <c r="D9" s="870" t="s">
        <v>199</v>
      </c>
      <c r="E9" s="871">
        <v>13500</v>
      </c>
      <c r="F9" s="872">
        <v>10800</v>
      </c>
      <c r="G9" s="873">
        <v>1700</v>
      </c>
      <c r="H9" s="873">
        <v>500</v>
      </c>
      <c r="I9" s="874">
        <v>400</v>
      </c>
    </row>
    <row r="10" spans="2:9">
      <c r="B10" s="1205"/>
      <c r="C10" s="858"/>
      <c r="D10" s="865" t="s">
        <v>270</v>
      </c>
      <c r="E10" s="875">
        <v>118900</v>
      </c>
      <c r="F10" s="876">
        <v>62600</v>
      </c>
      <c r="G10" s="877">
        <v>25200</v>
      </c>
      <c r="H10" s="877">
        <v>7300</v>
      </c>
      <c r="I10" s="878">
        <v>23000</v>
      </c>
    </row>
    <row r="11" spans="2:9">
      <c r="B11" s="1205"/>
      <c r="C11" s="864"/>
      <c r="D11" s="865" t="s">
        <v>272</v>
      </c>
      <c r="E11" s="875">
        <v>40900</v>
      </c>
      <c r="F11" s="876">
        <v>13600</v>
      </c>
      <c r="G11" s="877">
        <v>7800</v>
      </c>
      <c r="H11" s="877">
        <v>3300</v>
      </c>
      <c r="I11" s="878">
        <v>15800</v>
      </c>
    </row>
    <row r="12" spans="2:9">
      <c r="B12" s="1205"/>
      <c r="C12" s="864" t="s">
        <v>282</v>
      </c>
      <c r="D12" s="865" t="s">
        <v>274</v>
      </c>
      <c r="E12" s="875">
        <v>8200</v>
      </c>
      <c r="F12" s="876">
        <v>4700</v>
      </c>
      <c r="G12" s="877">
        <v>1600</v>
      </c>
      <c r="H12" s="877">
        <v>900</v>
      </c>
      <c r="I12" s="878">
        <v>1100</v>
      </c>
    </row>
    <row r="13" spans="2:9">
      <c r="B13" s="1205"/>
      <c r="C13" s="879"/>
      <c r="D13" s="865" t="s">
        <v>283</v>
      </c>
      <c r="E13" s="875">
        <v>51200</v>
      </c>
      <c r="F13" s="876">
        <v>30800</v>
      </c>
      <c r="G13" s="877">
        <v>12200</v>
      </c>
      <c r="H13" s="877">
        <v>2400</v>
      </c>
      <c r="I13" s="878">
        <v>5500</v>
      </c>
    </row>
    <row r="14" spans="2:9">
      <c r="B14" s="1205"/>
      <c r="C14" s="880"/>
      <c r="D14" s="870" t="s">
        <v>199</v>
      </c>
      <c r="E14" s="881">
        <v>18600</v>
      </c>
      <c r="F14" s="882">
        <v>13600</v>
      </c>
      <c r="G14" s="883">
        <v>3700</v>
      </c>
      <c r="H14" s="883">
        <v>700</v>
      </c>
      <c r="I14" s="884">
        <v>600</v>
      </c>
    </row>
    <row r="15" spans="2:9">
      <c r="B15" s="1205"/>
      <c r="C15" s="864"/>
      <c r="D15" s="865" t="s">
        <v>195</v>
      </c>
      <c r="E15" s="866">
        <f>SUM(E5-E10)</f>
        <v>-3100</v>
      </c>
      <c r="F15" s="861">
        <f t="shared" ref="F15:I15" si="0">SUM(F5-F10)</f>
        <v>1000</v>
      </c>
      <c r="G15" s="862">
        <f t="shared" si="0"/>
        <v>-4000</v>
      </c>
      <c r="H15" s="862">
        <f t="shared" si="0"/>
        <v>-900</v>
      </c>
      <c r="I15" s="869">
        <f t="shared" si="0"/>
        <v>700</v>
      </c>
    </row>
    <row r="16" spans="2:9">
      <c r="B16" s="1205"/>
      <c r="C16" s="864"/>
      <c r="D16" s="865" t="s">
        <v>272</v>
      </c>
      <c r="E16" s="866">
        <f t="shared" ref="E16:I19" si="1">SUM(E6-E11)</f>
        <v>3300</v>
      </c>
      <c r="F16" s="867">
        <f t="shared" si="1"/>
        <v>2900</v>
      </c>
      <c r="G16" s="868">
        <f t="shared" si="1"/>
        <v>-100</v>
      </c>
      <c r="H16" s="868">
        <f t="shared" si="1"/>
        <v>0</v>
      </c>
      <c r="I16" s="869">
        <f t="shared" si="1"/>
        <v>200</v>
      </c>
    </row>
    <row r="17" spans="1:9">
      <c r="B17" s="1205"/>
      <c r="C17" s="864" t="s">
        <v>284</v>
      </c>
      <c r="D17" s="865" t="s">
        <v>197</v>
      </c>
      <c r="E17" s="866">
        <f t="shared" si="1"/>
        <v>-700</v>
      </c>
      <c r="F17" s="867">
        <f t="shared" si="1"/>
        <v>-500</v>
      </c>
      <c r="G17" s="868">
        <f t="shared" si="1"/>
        <v>200</v>
      </c>
      <c r="H17" s="868">
        <f t="shared" si="1"/>
        <v>-300</v>
      </c>
      <c r="I17" s="869">
        <f t="shared" si="1"/>
        <v>-400</v>
      </c>
    </row>
    <row r="18" spans="1:9">
      <c r="B18" s="1205"/>
      <c r="C18" s="864"/>
      <c r="D18" s="865" t="s">
        <v>198</v>
      </c>
      <c r="E18" s="866">
        <f t="shared" si="1"/>
        <v>-600</v>
      </c>
      <c r="F18" s="867">
        <f t="shared" si="1"/>
        <v>1300</v>
      </c>
      <c r="G18" s="868">
        <f t="shared" si="1"/>
        <v>-2300</v>
      </c>
      <c r="H18" s="868">
        <f t="shared" si="1"/>
        <v>-400</v>
      </c>
      <c r="I18" s="869">
        <f t="shared" si="1"/>
        <v>900</v>
      </c>
    </row>
    <row r="19" spans="1:9" ht="14.25" thickBot="1">
      <c r="B19" s="1206"/>
      <c r="C19" s="885"/>
      <c r="D19" s="886" t="s">
        <v>199</v>
      </c>
      <c r="E19" s="887">
        <f t="shared" si="1"/>
        <v>-5100</v>
      </c>
      <c r="F19" s="888">
        <f t="shared" si="1"/>
        <v>-2800</v>
      </c>
      <c r="G19" s="889">
        <f t="shared" si="1"/>
        <v>-2000</v>
      </c>
      <c r="H19" s="889">
        <f t="shared" si="1"/>
        <v>-200</v>
      </c>
      <c r="I19" s="890">
        <f t="shared" si="1"/>
        <v>-200</v>
      </c>
    </row>
    <row r="20" spans="1:9" ht="14.25" customHeight="1" thickTop="1">
      <c r="B20" s="1205" t="s">
        <v>285</v>
      </c>
      <c r="C20" s="864"/>
      <c r="D20" s="865" t="s">
        <v>280</v>
      </c>
      <c r="E20" s="875">
        <v>27634700</v>
      </c>
      <c r="F20" s="876">
        <v>13488400</v>
      </c>
      <c r="G20" s="877">
        <v>6875700</v>
      </c>
      <c r="H20" s="877">
        <v>1219200</v>
      </c>
      <c r="I20" s="878">
        <v>5779700</v>
      </c>
    </row>
    <row r="21" spans="1:9">
      <c r="B21" s="1207"/>
      <c r="C21" s="864"/>
      <c r="D21" s="865" t="s">
        <v>196</v>
      </c>
      <c r="E21" s="875">
        <v>11439800</v>
      </c>
      <c r="F21" s="876">
        <v>3875100</v>
      </c>
      <c r="G21" s="877">
        <v>2438700</v>
      </c>
      <c r="H21" s="877">
        <v>704600</v>
      </c>
      <c r="I21" s="878">
        <v>4215100</v>
      </c>
    </row>
    <row r="22" spans="1:9">
      <c r="B22" s="1207"/>
      <c r="C22" s="864" t="s">
        <v>281</v>
      </c>
      <c r="D22" s="865" t="s">
        <v>197</v>
      </c>
      <c r="E22" s="875">
        <v>883000</v>
      </c>
      <c r="F22" s="876">
        <v>529000</v>
      </c>
      <c r="G22" s="877">
        <v>198900</v>
      </c>
      <c r="H22" s="877">
        <v>51600</v>
      </c>
      <c r="I22" s="878">
        <v>97200</v>
      </c>
    </row>
    <row r="23" spans="1:9">
      <c r="B23" s="1207"/>
      <c r="C23" s="864"/>
      <c r="D23" s="865" t="s">
        <v>198</v>
      </c>
      <c r="E23" s="875">
        <v>13638900</v>
      </c>
      <c r="F23" s="876">
        <v>7842700</v>
      </c>
      <c r="G23" s="877">
        <v>3909500</v>
      </c>
      <c r="H23" s="877">
        <v>417200</v>
      </c>
      <c r="I23" s="878">
        <v>1415400</v>
      </c>
    </row>
    <row r="24" spans="1:9">
      <c r="B24" s="1207"/>
      <c r="C24" s="864"/>
      <c r="D24" s="870" t="s">
        <v>199</v>
      </c>
      <c r="E24" s="881">
        <v>1673100</v>
      </c>
      <c r="F24" s="882">
        <v>1241600</v>
      </c>
      <c r="G24" s="883">
        <v>328500</v>
      </c>
      <c r="H24" s="883">
        <v>45800</v>
      </c>
      <c r="I24" s="884">
        <v>51900</v>
      </c>
    </row>
    <row r="25" spans="1:9">
      <c r="B25" s="1207"/>
      <c r="C25" s="858"/>
      <c r="D25" s="865" t="s">
        <v>195</v>
      </c>
      <c r="E25" s="866">
        <v>28547900</v>
      </c>
      <c r="F25" s="867">
        <v>12970200</v>
      </c>
      <c r="G25" s="868">
        <v>8266800</v>
      </c>
      <c r="H25" s="868">
        <v>1284400</v>
      </c>
      <c r="I25" s="891">
        <v>5860800</v>
      </c>
    </row>
    <row r="26" spans="1:9">
      <c r="B26" s="1207"/>
      <c r="C26" s="864"/>
      <c r="D26" s="865" t="s">
        <v>286</v>
      </c>
      <c r="E26" s="866">
        <v>11200700</v>
      </c>
      <c r="F26" s="867">
        <v>3626300</v>
      </c>
      <c r="G26" s="868">
        <v>2562700</v>
      </c>
      <c r="H26" s="868">
        <v>684700</v>
      </c>
      <c r="I26" s="891">
        <v>4203100</v>
      </c>
    </row>
    <row r="27" spans="1:9">
      <c r="B27" s="1207"/>
      <c r="C27" s="864" t="s">
        <v>282</v>
      </c>
      <c r="D27" s="865" t="s">
        <v>274</v>
      </c>
      <c r="E27" s="866">
        <v>960200</v>
      </c>
      <c r="F27" s="867">
        <v>536200</v>
      </c>
      <c r="G27" s="868">
        <v>238600</v>
      </c>
      <c r="H27" s="868">
        <v>59800</v>
      </c>
      <c r="I27" s="891">
        <v>121000</v>
      </c>
    </row>
    <row r="28" spans="1:9">
      <c r="B28" s="1207"/>
      <c r="C28" s="879"/>
      <c r="D28" s="865" t="s">
        <v>275</v>
      </c>
      <c r="E28" s="866">
        <v>14272700</v>
      </c>
      <c r="F28" s="867">
        <v>7347100</v>
      </c>
      <c r="G28" s="868">
        <v>4942500</v>
      </c>
      <c r="H28" s="868">
        <v>481300</v>
      </c>
      <c r="I28" s="891">
        <v>1469000</v>
      </c>
    </row>
    <row r="29" spans="1:9">
      <c r="A29" s="893"/>
      <c r="B29" s="1207"/>
      <c r="C29" s="880"/>
      <c r="D29" s="870" t="s">
        <v>199</v>
      </c>
      <c r="E29" s="871">
        <v>2114200</v>
      </c>
      <c r="F29" s="872">
        <v>1460600</v>
      </c>
      <c r="G29" s="873">
        <v>523000</v>
      </c>
      <c r="H29" s="873">
        <v>58600</v>
      </c>
      <c r="I29" s="894">
        <v>67600</v>
      </c>
    </row>
    <row r="30" spans="1:9" ht="13.5" customHeight="1">
      <c r="A30" s="851"/>
      <c r="B30" s="1207"/>
      <c r="C30" s="864"/>
      <c r="D30" s="865" t="s">
        <v>195</v>
      </c>
      <c r="E30" s="866">
        <f>SUM(E20-E25)</f>
        <v>-913200</v>
      </c>
      <c r="F30" s="861">
        <f t="shared" ref="F30:I30" si="2">SUM(F20-F25)</f>
        <v>518200</v>
      </c>
      <c r="G30" s="895">
        <f t="shared" si="2"/>
        <v>-1391100</v>
      </c>
      <c r="H30" s="895">
        <f t="shared" si="2"/>
        <v>-65200</v>
      </c>
      <c r="I30" s="869">
        <f t="shared" si="2"/>
        <v>-81100</v>
      </c>
    </row>
    <row r="31" spans="1:9" s="897" customFormat="1">
      <c r="A31" s="851"/>
      <c r="B31" s="1207"/>
      <c r="C31" s="864"/>
      <c r="D31" s="865" t="s">
        <v>286</v>
      </c>
      <c r="E31" s="866">
        <f t="shared" ref="E31:I34" si="3">SUM(E21-E26)</f>
        <v>239100</v>
      </c>
      <c r="F31" s="867">
        <f t="shared" si="3"/>
        <v>248800</v>
      </c>
      <c r="G31" s="896">
        <f t="shared" si="3"/>
        <v>-124000</v>
      </c>
      <c r="H31" s="896">
        <f t="shared" si="3"/>
        <v>19900</v>
      </c>
      <c r="I31" s="869">
        <f t="shared" si="3"/>
        <v>12000</v>
      </c>
    </row>
    <row r="32" spans="1:9">
      <c r="A32" s="851"/>
      <c r="B32" s="1207"/>
      <c r="C32" s="864" t="s">
        <v>284</v>
      </c>
      <c r="D32" s="865" t="s">
        <v>197</v>
      </c>
      <c r="E32" s="866">
        <f t="shared" si="3"/>
        <v>-77200</v>
      </c>
      <c r="F32" s="867">
        <f t="shared" si="3"/>
        <v>-7200</v>
      </c>
      <c r="G32" s="896">
        <f t="shared" si="3"/>
        <v>-39700</v>
      </c>
      <c r="H32" s="896">
        <f t="shared" si="3"/>
        <v>-8200</v>
      </c>
      <c r="I32" s="869">
        <f t="shared" si="3"/>
        <v>-23800</v>
      </c>
    </row>
    <row r="33" spans="1:9">
      <c r="A33" s="851"/>
      <c r="B33" s="1207"/>
      <c r="C33" s="864"/>
      <c r="D33" s="865" t="s">
        <v>198</v>
      </c>
      <c r="E33" s="866">
        <f t="shared" si="3"/>
        <v>-633800</v>
      </c>
      <c r="F33" s="867">
        <f t="shared" si="3"/>
        <v>495600</v>
      </c>
      <c r="G33" s="896">
        <f t="shared" si="3"/>
        <v>-1033000</v>
      </c>
      <c r="H33" s="896">
        <f t="shared" si="3"/>
        <v>-64100</v>
      </c>
      <c r="I33" s="869">
        <f t="shared" si="3"/>
        <v>-53600</v>
      </c>
    </row>
    <row r="34" spans="1:9">
      <c r="A34" s="851"/>
      <c r="B34" s="1208"/>
      <c r="C34" s="898"/>
      <c r="D34" s="870" t="s">
        <v>287</v>
      </c>
      <c r="E34" s="871">
        <f t="shared" si="3"/>
        <v>-441100</v>
      </c>
      <c r="F34" s="872">
        <f t="shared" si="3"/>
        <v>-219000</v>
      </c>
      <c r="G34" s="899">
        <f t="shared" si="3"/>
        <v>-194500</v>
      </c>
      <c r="H34" s="899">
        <f t="shared" si="3"/>
        <v>-12800</v>
      </c>
      <c r="I34" s="874">
        <f t="shared" si="3"/>
        <v>-15700</v>
      </c>
    </row>
    <row r="35" spans="1:9">
      <c r="A35" s="851"/>
    </row>
    <row r="36" spans="1:9">
      <c r="A36" s="851"/>
    </row>
    <row r="37" spans="1:9">
      <c r="A37" s="851"/>
    </row>
    <row r="38" spans="1:9">
      <c r="B38" s="1203" t="s">
        <v>293</v>
      </c>
      <c r="C38" s="1203"/>
      <c r="D38" s="1203"/>
      <c r="E38" s="1203"/>
      <c r="F38" s="1203"/>
      <c r="G38" s="1203"/>
      <c r="H38" s="1203"/>
      <c r="I38" s="1203"/>
    </row>
    <row r="39" spans="1:9">
      <c r="I39" s="852" t="s">
        <v>288</v>
      </c>
    </row>
    <row r="40" spans="1:9" ht="26.25" customHeight="1">
      <c r="B40" s="853"/>
      <c r="C40" s="854"/>
      <c r="D40" s="855"/>
      <c r="E40" s="856" t="s">
        <v>268</v>
      </c>
      <c r="F40" s="857" t="s">
        <v>191</v>
      </c>
      <c r="G40" s="857" t="s">
        <v>192</v>
      </c>
      <c r="H40" s="857" t="s">
        <v>193</v>
      </c>
      <c r="I40" s="857" t="s">
        <v>194</v>
      </c>
    </row>
    <row r="41" spans="1:9">
      <c r="B41" s="1204" t="s">
        <v>279</v>
      </c>
      <c r="C41" s="858"/>
      <c r="D41" s="859" t="s">
        <v>270</v>
      </c>
      <c r="E41" s="900" t="s">
        <v>289</v>
      </c>
      <c r="F41" s="901">
        <f>F5/$E$5*100</f>
        <v>54.92227979274611</v>
      </c>
      <c r="G41" s="902">
        <f>G5/$E$5*100</f>
        <v>18.307426597582037</v>
      </c>
      <c r="H41" s="902">
        <f>H5/$E$5*100</f>
        <v>5.5267702936096716</v>
      </c>
      <c r="I41" s="903">
        <f>I5/$E$5*100</f>
        <v>20.466321243523318</v>
      </c>
    </row>
    <row r="42" spans="1:9">
      <c r="B42" s="1205"/>
      <c r="C42" s="864"/>
      <c r="D42" s="904" t="s">
        <v>286</v>
      </c>
      <c r="E42" s="905" t="s">
        <v>289</v>
      </c>
      <c r="F42" s="906">
        <f>F6/$E$6*100</f>
        <v>37.33031674208145</v>
      </c>
      <c r="G42" s="907">
        <f>G6/$E$6*100</f>
        <v>17.420814479638008</v>
      </c>
      <c r="H42" s="907">
        <f>H6/$E$6*100</f>
        <v>7.4660633484162897</v>
      </c>
      <c r="I42" s="903">
        <f>I6/$E$6*100</f>
        <v>36.199095022624434</v>
      </c>
    </row>
    <row r="43" spans="1:9">
      <c r="B43" s="1205"/>
      <c r="C43" s="864" t="s">
        <v>281</v>
      </c>
      <c r="D43" s="865" t="s">
        <v>197</v>
      </c>
      <c r="E43" s="905" t="s">
        <v>289</v>
      </c>
      <c r="F43" s="906">
        <f>F7/$E$7*100</f>
        <v>56.000000000000007</v>
      </c>
      <c r="G43" s="907">
        <f>G7/$E$7*100</f>
        <v>24</v>
      </c>
      <c r="H43" s="907">
        <f>H7/$E$7*100</f>
        <v>8</v>
      </c>
      <c r="I43" s="903">
        <f>I7/$E$7*100</f>
        <v>9.3333333333333339</v>
      </c>
    </row>
    <row r="44" spans="1:9">
      <c r="B44" s="1205"/>
      <c r="C44" s="864"/>
      <c r="D44" s="865" t="s">
        <v>275</v>
      </c>
      <c r="E44" s="908" t="s">
        <v>167</v>
      </c>
      <c r="F44" s="906">
        <f>F8/$E$8*100</f>
        <v>63.43873517786561</v>
      </c>
      <c r="G44" s="907">
        <f>G8/$E$8*100</f>
        <v>19.565217391304348</v>
      </c>
      <c r="H44" s="907">
        <f>H8/$E$8*100</f>
        <v>3.9525691699604746</v>
      </c>
      <c r="I44" s="903">
        <f>I8/$E$8*100</f>
        <v>12.648221343873518</v>
      </c>
    </row>
    <row r="45" spans="1:9" ht="14.25" customHeight="1">
      <c r="B45" s="1205"/>
      <c r="C45" s="864"/>
      <c r="D45" s="870" t="s">
        <v>276</v>
      </c>
      <c r="E45" s="909" t="s">
        <v>167</v>
      </c>
      <c r="F45" s="910">
        <f>F9/$E$9*100</f>
        <v>80</v>
      </c>
      <c r="G45" s="911">
        <f>G9/$E$9*100</f>
        <v>12.592592592592592</v>
      </c>
      <c r="H45" s="911">
        <f>H9/$E$9*100</f>
        <v>3.7037037037037033</v>
      </c>
      <c r="I45" s="912">
        <f>I9/$E$9*100</f>
        <v>2.9629629629629632</v>
      </c>
    </row>
    <row r="46" spans="1:9">
      <c r="B46" s="1205"/>
      <c r="C46" s="858"/>
      <c r="D46" s="865" t="s">
        <v>195</v>
      </c>
      <c r="E46" s="908" t="s">
        <v>271</v>
      </c>
      <c r="F46" s="906">
        <f>F10/$E$10*100</f>
        <v>52.649285113540792</v>
      </c>
      <c r="G46" s="907">
        <f>G10/$E$10*100</f>
        <v>21.194280908326323</v>
      </c>
      <c r="H46" s="907">
        <f>H10/$E$10*100</f>
        <v>6.139613120269134</v>
      </c>
      <c r="I46" s="903">
        <f>I10/$E$10*100</f>
        <v>19.343986543313711</v>
      </c>
    </row>
    <row r="47" spans="1:9">
      <c r="B47" s="1205"/>
      <c r="C47" s="864"/>
      <c r="D47" s="865" t="s">
        <v>272</v>
      </c>
      <c r="E47" s="908" t="s">
        <v>167</v>
      </c>
      <c r="F47" s="906">
        <f>F11/$E$11*100</f>
        <v>33.251833740831295</v>
      </c>
      <c r="G47" s="907">
        <f>G11/$E$11*100</f>
        <v>19.070904645476773</v>
      </c>
      <c r="H47" s="907">
        <f>H11/$E$11*100</f>
        <v>8.0684596577017107</v>
      </c>
      <c r="I47" s="903">
        <f>I11/$E$11*100</f>
        <v>38.630806845965772</v>
      </c>
    </row>
    <row r="48" spans="1:9">
      <c r="B48" s="1205"/>
      <c r="C48" s="864" t="s">
        <v>282</v>
      </c>
      <c r="D48" s="865" t="s">
        <v>197</v>
      </c>
      <c r="E48" s="908" t="s">
        <v>167</v>
      </c>
      <c r="F48" s="906">
        <f>F12/$E$12*100</f>
        <v>57.317073170731703</v>
      </c>
      <c r="G48" s="907">
        <f>G12/$E$12*100</f>
        <v>19.512195121951219</v>
      </c>
      <c r="H48" s="907">
        <f>H12/$E$12*100</f>
        <v>10.975609756097562</v>
      </c>
      <c r="I48" s="903">
        <f>I12/$E$12*100</f>
        <v>13.414634146341465</v>
      </c>
    </row>
    <row r="49" spans="2:9">
      <c r="B49" s="1205"/>
      <c r="C49" s="879"/>
      <c r="D49" s="865" t="s">
        <v>275</v>
      </c>
      <c r="E49" s="908" t="s">
        <v>271</v>
      </c>
      <c r="F49" s="906">
        <f>F13/$E$13*100</f>
        <v>60.15625</v>
      </c>
      <c r="G49" s="907">
        <f>G13/$E$13*100</f>
        <v>23.828125</v>
      </c>
      <c r="H49" s="907">
        <f>H13/$E$13*100</f>
        <v>4.6875</v>
      </c>
      <c r="I49" s="903">
        <f>I13/$E$13*100</f>
        <v>10.7421875</v>
      </c>
    </row>
    <row r="50" spans="2:9">
      <c r="B50" s="1205"/>
      <c r="C50" s="880"/>
      <c r="D50" s="870" t="s">
        <v>199</v>
      </c>
      <c r="E50" s="909" t="s">
        <v>289</v>
      </c>
      <c r="F50" s="910">
        <f>F14/$E$14*100</f>
        <v>73.118279569892479</v>
      </c>
      <c r="G50" s="911">
        <f>G14/$E$14*100</f>
        <v>19.892473118279568</v>
      </c>
      <c r="H50" s="911">
        <f>H14/$E$14*100</f>
        <v>3.763440860215054</v>
      </c>
      <c r="I50" s="912">
        <f>I14/$E$14*100</f>
        <v>3.225806451612903</v>
      </c>
    </row>
    <row r="51" spans="2:9">
      <c r="B51" s="1205"/>
      <c r="C51" s="864"/>
      <c r="D51" s="865" t="s">
        <v>195</v>
      </c>
      <c r="E51" s="908" t="s">
        <v>167</v>
      </c>
      <c r="F51" s="906">
        <f t="shared" ref="F51:H51" si="4">SUM(F41-F46)</f>
        <v>2.2729946792053184</v>
      </c>
      <c r="G51" s="902">
        <f t="shared" si="4"/>
        <v>-2.8868543107442868</v>
      </c>
      <c r="H51" s="907">
        <f t="shared" si="4"/>
        <v>-0.61284282665946233</v>
      </c>
      <c r="I51" s="903">
        <v>1.2</v>
      </c>
    </row>
    <row r="52" spans="2:9">
      <c r="B52" s="1205"/>
      <c r="C52" s="864"/>
      <c r="D52" s="865" t="s">
        <v>196</v>
      </c>
      <c r="E52" s="908" t="s">
        <v>167</v>
      </c>
      <c r="F52" s="906">
        <v>4</v>
      </c>
      <c r="G52" s="907">
        <f t="shared" ref="G52:I52" si="5">SUM(G42-G47)</f>
        <v>-1.6500901658387654</v>
      </c>
      <c r="H52" s="907">
        <f t="shared" si="5"/>
        <v>-0.60239630928542098</v>
      </c>
      <c r="I52" s="903">
        <f t="shared" si="5"/>
        <v>-2.4317118233413382</v>
      </c>
    </row>
    <row r="53" spans="2:9">
      <c r="B53" s="1205"/>
      <c r="C53" s="864" t="s">
        <v>284</v>
      </c>
      <c r="D53" s="865" t="s">
        <v>273</v>
      </c>
      <c r="E53" s="908" t="s">
        <v>289</v>
      </c>
      <c r="F53" s="906">
        <f t="shared" ref="F53:I54" si="6">SUM(F43-F48)</f>
        <v>-1.3170731707316961</v>
      </c>
      <c r="G53" s="907">
        <f t="shared" si="6"/>
        <v>4.4878048780487809</v>
      </c>
      <c r="H53" s="907">
        <f t="shared" si="6"/>
        <v>-2.9756097560975618</v>
      </c>
      <c r="I53" s="903">
        <f t="shared" si="6"/>
        <v>-4.0813008130081307</v>
      </c>
    </row>
    <row r="54" spans="2:9">
      <c r="B54" s="1205"/>
      <c r="C54" s="864"/>
      <c r="D54" s="865" t="s">
        <v>198</v>
      </c>
      <c r="E54" s="908" t="s">
        <v>167</v>
      </c>
      <c r="F54" s="906">
        <v>3.2</v>
      </c>
      <c r="G54" s="907">
        <v>-4.2</v>
      </c>
      <c r="H54" s="907">
        <f t="shared" si="6"/>
        <v>-0.73493083003952542</v>
      </c>
      <c r="I54" s="903">
        <f t="shared" si="6"/>
        <v>1.9060338438735176</v>
      </c>
    </row>
    <row r="55" spans="2:9" ht="14.25" thickBot="1">
      <c r="B55" s="1206"/>
      <c r="C55" s="885"/>
      <c r="D55" s="886" t="s">
        <v>199</v>
      </c>
      <c r="E55" s="913" t="s">
        <v>167</v>
      </c>
      <c r="F55" s="914">
        <f t="shared" ref="F55:H55" si="7">SUM(F45-F50)</f>
        <v>6.8817204301075208</v>
      </c>
      <c r="G55" s="915">
        <f t="shared" si="7"/>
        <v>-7.2998805256869765</v>
      </c>
      <c r="H55" s="915">
        <f t="shared" si="7"/>
        <v>-5.9737156511350697E-2</v>
      </c>
      <c r="I55" s="916">
        <v>-0.2</v>
      </c>
    </row>
    <row r="56" spans="2:9" ht="14.25" thickTop="1">
      <c r="B56" s="1205" t="s">
        <v>285</v>
      </c>
      <c r="C56" s="864"/>
      <c r="D56" s="865" t="s">
        <v>270</v>
      </c>
      <c r="E56" s="908" t="s">
        <v>167</v>
      </c>
      <c r="F56" s="906">
        <f>F20/$E$20*100</f>
        <v>48.809648738723418</v>
      </c>
      <c r="G56" s="907">
        <f>G20/$E$20*100</f>
        <v>24.880675382761527</v>
      </c>
      <c r="H56" s="907">
        <f>H20/$E$20*100</f>
        <v>4.4118445287989374</v>
      </c>
      <c r="I56" s="917">
        <f>I20/$E$20*100</f>
        <v>20.914647164615502</v>
      </c>
    </row>
    <row r="57" spans="2:9">
      <c r="B57" s="1207"/>
      <c r="C57" s="864"/>
      <c r="D57" s="865" t="s">
        <v>272</v>
      </c>
      <c r="E57" s="908" t="s">
        <v>167</v>
      </c>
      <c r="F57" s="906">
        <f>F21/$E$21*100</f>
        <v>33.873843948320776</v>
      </c>
      <c r="G57" s="907">
        <f>G21/$E$21*100</f>
        <v>21.317680379027607</v>
      </c>
      <c r="H57" s="907">
        <f>H21/$E$21*100</f>
        <v>6.1591985873878912</v>
      </c>
      <c r="I57" s="918">
        <f>I21/$E$21*100</f>
        <v>36.845923879788103</v>
      </c>
    </row>
    <row r="58" spans="2:9">
      <c r="B58" s="1207"/>
      <c r="C58" s="864" t="s">
        <v>281</v>
      </c>
      <c r="D58" s="865" t="s">
        <v>273</v>
      </c>
      <c r="E58" s="908" t="s">
        <v>167</v>
      </c>
      <c r="F58" s="906">
        <f>F22/$E$22*100</f>
        <v>59.909399773499437</v>
      </c>
      <c r="G58" s="907">
        <f>G22/$E$22*100</f>
        <v>22.525481313703285</v>
      </c>
      <c r="H58" s="907">
        <f>H22/$E$22*100</f>
        <v>5.8437146092865229</v>
      </c>
      <c r="I58" s="918">
        <f>I22/$E$22*100</f>
        <v>11.0079275198188</v>
      </c>
    </row>
    <row r="59" spans="2:9">
      <c r="B59" s="1207"/>
      <c r="C59" s="864"/>
      <c r="D59" s="865" t="s">
        <v>275</v>
      </c>
      <c r="E59" s="908" t="s">
        <v>167</v>
      </c>
      <c r="F59" s="906">
        <f>F23/$E$23*100</f>
        <v>57.502437879887665</v>
      </c>
      <c r="G59" s="907">
        <f>G23/$E$23*100</f>
        <v>28.664335100338008</v>
      </c>
      <c r="H59" s="907">
        <f>H23/$E$23*100</f>
        <v>3.0588977116922917</v>
      </c>
      <c r="I59" s="918">
        <f>I23/$E$23*100</f>
        <v>10.377669753425863</v>
      </c>
    </row>
    <row r="60" spans="2:9">
      <c r="B60" s="1207"/>
      <c r="C60" s="864"/>
      <c r="D60" s="870" t="s">
        <v>199</v>
      </c>
      <c r="E60" s="909" t="s">
        <v>167</v>
      </c>
      <c r="F60" s="910">
        <f>F24/$E$24*100</f>
        <v>74.209551132628064</v>
      </c>
      <c r="G60" s="911">
        <f>G24/$E$24*100</f>
        <v>19.634211941904251</v>
      </c>
      <c r="H60" s="911">
        <f>H24/$E$24*100</f>
        <v>2.7374335066642761</v>
      </c>
      <c r="I60" s="919">
        <f>I24/$E$24*100</f>
        <v>3.1020261789492558</v>
      </c>
    </row>
    <row r="61" spans="2:9">
      <c r="B61" s="1207"/>
      <c r="C61" s="858"/>
      <c r="D61" s="865" t="s">
        <v>195</v>
      </c>
      <c r="E61" s="908" t="s">
        <v>289</v>
      </c>
      <c r="F61" s="906">
        <f>F25/$E$25*100</f>
        <v>45.433114169518596</v>
      </c>
      <c r="G61" s="907">
        <f>G25/$E$25*100</f>
        <v>28.957646621993209</v>
      </c>
      <c r="H61" s="907">
        <f>H25/$E$25*100</f>
        <v>4.4991050129781875</v>
      </c>
      <c r="I61" s="918">
        <f>I25/$E$25*100</f>
        <v>20.529706213066458</v>
      </c>
    </row>
    <row r="62" spans="2:9">
      <c r="B62" s="1207"/>
      <c r="C62" s="864"/>
      <c r="D62" s="865" t="s">
        <v>196</v>
      </c>
      <c r="E62" s="908" t="s">
        <v>167</v>
      </c>
      <c r="F62" s="906">
        <f>F26/$E$26*100</f>
        <v>32.375655092985262</v>
      </c>
      <c r="G62" s="907">
        <f>G26/$E$26*100</f>
        <v>22.879820011249297</v>
      </c>
      <c r="H62" s="907">
        <f>H26/$E$26*100</f>
        <v>6.1130107939682343</v>
      </c>
      <c r="I62" s="918">
        <f>I26/$E$26*100</f>
        <v>37.52533323810119</v>
      </c>
    </row>
    <row r="63" spans="2:9">
      <c r="B63" s="1207"/>
      <c r="C63" s="864" t="s">
        <v>282</v>
      </c>
      <c r="D63" s="865" t="s">
        <v>274</v>
      </c>
      <c r="E63" s="908" t="s">
        <v>167</v>
      </c>
      <c r="F63" s="906">
        <f>F27/$E$27*100</f>
        <v>55.842532805665492</v>
      </c>
      <c r="G63" s="907">
        <f>G27/$E$27*100</f>
        <v>24.84898979379296</v>
      </c>
      <c r="H63" s="907">
        <f>H27/$E$27*100</f>
        <v>6.2278691939179334</v>
      </c>
      <c r="I63" s="918">
        <f>I27/$E$27*100</f>
        <v>12.601541345553011</v>
      </c>
    </row>
    <row r="64" spans="2:9">
      <c r="B64" s="1207"/>
      <c r="C64" s="879"/>
      <c r="D64" s="865" t="s">
        <v>198</v>
      </c>
      <c r="E64" s="908" t="s">
        <v>289</v>
      </c>
      <c r="F64" s="906">
        <f>F28/$E$28*100</f>
        <v>51.476595178207354</v>
      </c>
      <c r="G64" s="907">
        <f>G28/$E$28*100</f>
        <v>34.629047061873372</v>
      </c>
      <c r="H64" s="907">
        <f>H28/$E$28*100</f>
        <v>3.3721720487363984</v>
      </c>
      <c r="I64" s="918">
        <f>I28/$E$28*100</f>
        <v>10.292376354859277</v>
      </c>
    </row>
    <row r="65" spans="1:9">
      <c r="B65" s="1207"/>
      <c r="C65" s="880"/>
      <c r="D65" s="870" t="s">
        <v>199</v>
      </c>
      <c r="E65" s="909" t="s">
        <v>167</v>
      </c>
      <c r="F65" s="910">
        <f>F29/$E$29*100</f>
        <v>69.085233185129127</v>
      </c>
      <c r="G65" s="911">
        <f>G29/$E$29*100</f>
        <v>24.737489357676662</v>
      </c>
      <c r="H65" s="911">
        <f>H29/$E$29*100</f>
        <v>2.7717339892157788</v>
      </c>
      <c r="I65" s="919">
        <f>I29/$E$29*100</f>
        <v>3.1974269227130829</v>
      </c>
    </row>
    <row r="66" spans="1:9">
      <c r="B66" s="1207"/>
      <c r="C66" s="864"/>
      <c r="D66" s="865" t="s">
        <v>195</v>
      </c>
      <c r="E66" s="908" t="s">
        <v>271</v>
      </c>
      <c r="F66" s="906">
        <f t="shared" ref="F66:I66" si="8">SUM(F56-F61)</f>
        <v>3.3765345692048214</v>
      </c>
      <c r="G66" s="907">
        <f t="shared" si="8"/>
        <v>-4.0769712392316819</v>
      </c>
      <c r="H66" s="907">
        <f t="shared" si="8"/>
        <v>-8.7260484179250142E-2</v>
      </c>
      <c r="I66" s="918">
        <f t="shared" si="8"/>
        <v>0.38494095154904429</v>
      </c>
    </row>
    <row r="67" spans="1:9">
      <c r="B67" s="1207"/>
      <c r="C67" s="864"/>
      <c r="D67" s="865" t="s">
        <v>286</v>
      </c>
      <c r="E67" s="908" t="s">
        <v>271</v>
      </c>
      <c r="F67" s="906">
        <f t="shared" ref="F67:I70" si="9">SUM(F57-F62)</f>
        <v>1.4981888553355134</v>
      </c>
      <c r="G67" s="907">
        <f t="shared" si="9"/>
        <v>-1.5621396322216903</v>
      </c>
      <c r="H67" s="907">
        <v>0.1</v>
      </c>
      <c r="I67" s="903">
        <f t="shared" si="9"/>
        <v>-0.67940935831308735</v>
      </c>
    </row>
    <row r="68" spans="1:9">
      <c r="B68" s="1207"/>
      <c r="C68" s="864" t="s">
        <v>284</v>
      </c>
      <c r="D68" s="865" t="s">
        <v>197</v>
      </c>
      <c r="E68" s="908" t="s">
        <v>271</v>
      </c>
      <c r="F68" s="906">
        <f t="shared" si="9"/>
        <v>4.0668669678339455</v>
      </c>
      <c r="G68" s="907">
        <f t="shared" si="9"/>
        <v>-2.323508480089675</v>
      </c>
      <c r="H68" s="907">
        <f t="shared" si="9"/>
        <v>-0.3841545846314105</v>
      </c>
      <c r="I68" s="903">
        <f t="shared" si="9"/>
        <v>-1.5936138257342112</v>
      </c>
    </row>
    <row r="69" spans="1:9">
      <c r="B69" s="1207"/>
      <c r="C69" s="864"/>
      <c r="D69" s="865" t="s">
        <v>198</v>
      </c>
      <c r="E69" s="908" t="s">
        <v>167</v>
      </c>
      <c r="F69" s="906">
        <f t="shared" si="9"/>
        <v>6.0258427016803111</v>
      </c>
      <c r="G69" s="907">
        <v>-5.9</v>
      </c>
      <c r="H69" s="907">
        <f t="shared" si="9"/>
        <v>-0.31327433704410668</v>
      </c>
      <c r="I69" s="903">
        <f t="shared" si="9"/>
        <v>8.5293398566586021E-2</v>
      </c>
    </row>
    <row r="70" spans="1:9">
      <c r="B70" s="1208"/>
      <c r="C70" s="898"/>
      <c r="D70" s="870" t="s">
        <v>199</v>
      </c>
      <c r="E70" s="909" t="s">
        <v>271</v>
      </c>
      <c r="F70" s="910">
        <f t="shared" si="9"/>
        <v>5.1243179474989375</v>
      </c>
      <c r="G70" s="911">
        <f t="shared" si="9"/>
        <v>-5.1032774157724106</v>
      </c>
      <c r="H70" s="911">
        <v>-0.1</v>
      </c>
      <c r="I70" s="912">
        <f t="shared" si="9"/>
        <v>-9.5400743763827123E-2</v>
      </c>
    </row>
    <row r="71" spans="1:9">
      <c r="B71" s="851"/>
      <c r="C71" s="920"/>
      <c r="D71" s="892"/>
      <c r="E71" s="921"/>
      <c r="F71" s="922"/>
      <c r="G71" s="922"/>
      <c r="H71" s="922"/>
      <c r="I71" s="922"/>
    </row>
    <row r="72" spans="1:9">
      <c r="B72" s="851"/>
      <c r="C72" s="920"/>
      <c r="D72" s="892"/>
      <c r="E72" s="921"/>
      <c r="F72" s="922"/>
      <c r="G72" s="922"/>
      <c r="H72" s="922"/>
      <c r="I72" s="922"/>
    </row>
    <row r="74" spans="1:9" ht="14.25" hidden="1" customHeight="1" thickBot="1">
      <c r="A74" s="893"/>
    </row>
    <row r="75" spans="1:9" ht="18" hidden="1" customHeight="1">
      <c r="A75" s="851"/>
    </row>
    <row r="76" spans="1:9" hidden="1">
      <c r="A76" s="850" t="s">
        <v>267</v>
      </c>
    </row>
    <row r="77" spans="1:9" hidden="1">
      <c r="A77" s="851"/>
    </row>
    <row r="78" spans="1:9" hidden="1">
      <c r="A78" s="851"/>
    </row>
    <row r="79" spans="1:9" hidden="1">
      <c r="A79" s="851"/>
    </row>
    <row r="80" spans="1:9" hidden="1">
      <c r="A80" s="851"/>
    </row>
    <row r="81" spans="1:1" hidden="1">
      <c r="A81" s="851"/>
    </row>
    <row r="82" spans="1:1" hidden="1">
      <c r="A82" s="851"/>
    </row>
    <row r="83" spans="1:1" hidden="1">
      <c r="A83" s="851"/>
    </row>
    <row r="84" spans="1:1" hidden="1">
      <c r="A84" s="851"/>
    </row>
    <row r="85" spans="1:1" hidden="1">
      <c r="A85" s="851"/>
    </row>
    <row r="86" spans="1:1" hidden="1">
      <c r="A86" s="851"/>
    </row>
    <row r="87" spans="1:1" hidden="1">
      <c r="A87" s="851"/>
    </row>
    <row r="88" spans="1:1" hidden="1">
      <c r="A88" s="851"/>
    </row>
    <row r="89" spans="1:1" hidden="1">
      <c r="A89" s="851"/>
    </row>
    <row r="90" spans="1:1" hidden="1">
      <c r="A90" s="851"/>
    </row>
    <row r="91" spans="1:1" hidden="1">
      <c r="A91" s="851"/>
    </row>
    <row r="92" spans="1:1" hidden="1">
      <c r="A92" s="851"/>
    </row>
    <row r="93" spans="1:1" hidden="1"/>
    <row r="94" spans="1:1" hidden="1"/>
    <row r="95" spans="1:1" hidden="1"/>
    <row r="96" spans="1:1"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spans="1:1" hidden="1"/>
    <row r="114" spans="1:1" hidden="1"/>
    <row r="115" spans="1:1" hidden="1"/>
    <row r="116" spans="1:1" hidden="1"/>
    <row r="117" spans="1:1" hidden="1"/>
    <row r="118" spans="1:1" hidden="1"/>
    <row r="119" spans="1:1" hidden="1"/>
    <row r="120" spans="1:1" hidden="1"/>
    <row r="121" spans="1:1" hidden="1"/>
    <row r="122" spans="1:1" hidden="1"/>
    <row r="123" spans="1:1" hidden="1"/>
    <row r="124" spans="1:1" hidden="1"/>
    <row r="125" spans="1:1" hidden="1"/>
    <row r="126" spans="1:1" hidden="1"/>
    <row r="127" spans="1:1" ht="14.25" hidden="1" customHeight="1" thickBot="1">
      <c r="A127" s="893"/>
    </row>
    <row r="128" spans="1:1" ht="18" hidden="1" customHeight="1">
      <c r="A128" s="851"/>
    </row>
    <row r="129" spans="1:1" hidden="1">
      <c r="A129" s="851"/>
    </row>
    <row r="130" spans="1:1" hidden="1">
      <c r="A130" s="851"/>
    </row>
    <row r="131" spans="1:1" hidden="1">
      <c r="A131" s="851"/>
    </row>
    <row r="132" spans="1:1" hidden="1">
      <c r="A132" s="851"/>
    </row>
    <row r="133" spans="1:1" hidden="1">
      <c r="A133" s="851"/>
    </row>
    <row r="134" spans="1:1" hidden="1">
      <c r="A134" s="851"/>
    </row>
    <row r="135" spans="1:1" hidden="1">
      <c r="A135" s="851"/>
    </row>
    <row r="136" spans="1:1" hidden="1">
      <c r="A136" s="851"/>
    </row>
    <row r="137" spans="1:1" hidden="1">
      <c r="A137" s="851"/>
    </row>
    <row r="138" spans="1:1" hidden="1">
      <c r="A138" s="851"/>
    </row>
    <row r="139" spans="1:1" hidden="1">
      <c r="A139" s="851"/>
    </row>
    <row r="140" spans="1:1" hidden="1">
      <c r="A140" s="851"/>
    </row>
    <row r="141" spans="1:1" hidden="1">
      <c r="A141" s="851"/>
    </row>
    <row r="142" spans="1:1" hidden="1">
      <c r="A142" s="851"/>
    </row>
    <row r="143" spans="1:1" hidden="1">
      <c r="A143" s="851"/>
    </row>
    <row r="144" spans="1:1" hidden="1">
      <c r="A144" s="851"/>
    </row>
    <row r="145" spans="1:1" hidden="1">
      <c r="A145" s="851"/>
    </row>
    <row r="146" spans="1:1" hidden="1"/>
    <row r="147" spans="1:1" hidden="1"/>
    <row r="148" spans="1:1" hidden="1"/>
    <row r="149" spans="1:1" hidden="1"/>
    <row r="150" spans="1:1" hidden="1"/>
    <row r="151" spans="1:1" hidden="1"/>
    <row r="152" spans="1:1" hidden="1"/>
    <row r="153" spans="1:1" hidden="1"/>
    <row r="154" spans="1:1" hidden="1"/>
    <row r="155" spans="1:1" hidden="1"/>
    <row r="156" spans="1:1" hidden="1"/>
    <row r="157" spans="1:1" hidden="1"/>
    <row r="158" spans="1:1" hidden="1"/>
    <row r="159" spans="1:1" hidden="1"/>
    <row r="160" spans="1:1"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sheetData>
  <mergeCells count="6">
    <mergeCell ref="B38:I38"/>
    <mergeCell ref="B41:B55"/>
    <mergeCell ref="B56:B70"/>
    <mergeCell ref="B2:I2"/>
    <mergeCell ref="B5:B19"/>
    <mergeCell ref="B20:B34"/>
  </mergeCells>
  <phoneticPr fontId="5"/>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42"/>
  <sheetViews>
    <sheetView showGridLines="0" topLeftCell="A20" workbookViewId="0">
      <selection activeCell="B24" sqref="B24:P42"/>
    </sheetView>
  </sheetViews>
  <sheetFormatPr defaultRowHeight="13.5"/>
  <cols>
    <col min="2" max="2" width="11.25" bestFit="1" customWidth="1"/>
    <col min="3" max="4" width="10.25" bestFit="1" customWidth="1"/>
    <col min="7" max="7" width="11.25" bestFit="1" customWidth="1"/>
    <col min="8" max="8" width="9.375" bestFit="1" customWidth="1"/>
    <col min="9" max="9" width="7.625" bestFit="1" customWidth="1"/>
    <col min="12" max="12" width="11.25" bestFit="1" customWidth="1"/>
    <col min="13" max="13" width="9.375" bestFit="1" customWidth="1"/>
    <col min="14" max="14" width="7.625" bestFit="1" customWidth="1"/>
  </cols>
  <sheetData>
    <row r="3" spans="2:16" ht="14.25" thickBot="1">
      <c r="B3" s="1209" t="s">
        <v>290</v>
      </c>
      <c r="C3" s="1209"/>
      <c r="D3" s="1209"/>
      <c r="E3" s="1209"/>
      <c r="F3" s="1209"/>
      <c r="G3" s="1209"/>
      <c r="H3" s="1209"/>
      <c r="I3" s="1209"/>
      <c r="J3" s="1209"/>
      <c r="K3" s="1209"/>
      <c r="L3" s="1209"/>
      <c r="M3" s="1209"/>
      <c r="N3" s="1214" t="s">
        <v>200</v>
      </c>
      <c r="O3" s="1214"/>
      <c r="P3" s="1214"/>
    </row>
    <row r="4" spans="2:16">
      <c r="B4" s="1215" t="s">
        <v>201</v>
      </c>
      <c r="C4" s="1217" t="s">
        <v>202</v>
      </c>
      <c r="D4" s="1217"/>
      <c r="E4" s="1217"/>
      <c r="F4" s="1218"/>
      <c r="G4" s="1219" t="s">
        <v>201</v>
      </c>
      <c r="H4" s="1217" t="s">
        <v>202</v>
      </c>
      <c r="I4" s="1217"/>
      <c r="J4" s="1217"/>
      <c r="K4" s="1218"/>
      <c r="L4" s="1219" t="s">
        <v>201</v>
      </c>
      <c r="M4" s="1217" t="s">
        <v>202</v>
      </c>
      <c r="N4" s="1217"/>
      <c r="O4" s="1217"/>
      <c r="P4" s="1218"/>
    </row>
    <row r="5" spans="2:16">
      <c r="B5" s="1216"/>
      <c r="C5" s="681" t="s">
        <v>40</v>
      </c>
      <c r="D5" s="682" t="s">
        <v>203</v>
      </c>
      <c r="E5" s="681" t="s">
        <v>42</v>
      </c>
      <c r="F5" s="683" t="s">
        <v>43</v>
      </c>
      <c r="G5" s="1220"/>
      <c r="H5" s="681" t="s">
        <v>40</v>
      </c>
      <c r="I5" s="682" t="s">
        <v>203</v>
      </c>
      <c r="J5" s="681" t="s">
        <v>42</v>
      </c>
      <c r="K5" s="683" t="s">
        <v>43</v>
      </c>
      <c r="L5" s="1220"/>
      <c r="M5" s="681" t="s">
        <v>40</v>
      </c>
      <c r="N5" s="682" t="s">
        <v>203</v>
      </c>
      <c r="O5" s="681" t="s">
        <v>42</v>
      </c>
      <c r="P5" s="683" t="s">
        <v>43</v>
      </c>
    </row>
    <row r="6" spans="2:16">
      <c r="B6" s="86" t="s">
        <v>44</v>
      </c>
      <c r="C6" s="119">
        <v>27634700</v>
      </c>
      <c r="D6" s="684">
        <v>13488400</v>
      </c>
      <c r="E6" s="685">
        <v>48.809648738723418</v>
      </c>
      <c r="F6" s="686" t="s">
        <v>204</v>
      </c>
      <c r="G6" s="91" t="s">
        <v>46</v>
      </c>
      <c r="H6" s="76">
        <v>229300</v>
      </c>
      <c r="I6" s="92">
        <v>130800</v>
      </c>
      <c r="J6" s="65">
        <v>57.1</v>
      </c>
      <c r="K6" s="687">
        <v>3</v>
      </c>
      <c r="L6" s="91" t="s">
        <v>47</v>
      </c>
      <c r="M6" s="76">
        <v>143900</v>
      </c>
      <c r="N6" s="92">
        <v>79900</v>
      </c>
      <c r="O6" s="65">
        <v>55.524669909659487</v>
      </c>
      <c r="P6" s="687">
        <v>6</v>
      </c>
    </row>
    <row r="7" spans="2:16">
      <c r="B7" s="91" t="s">
        <v>48</v>
      </c>
      <c r="C7" s="76">
        <v>1196600</v>
      </c>
      <c r="D7" s="92">
        <v>532800</v>
      </c>
      <c r="E7" s="65">
        <v>44.526157446097272</v>
      </c>
      <c r="F7" s="138">
        <v>44</v>
      </c>
      <c r="G7" s="91" t="s">
        <v>49</v>
      </c>
      <c r="H7" s="76">
        <v>247400</v>
      </c>
      <c r="I7" s="92">
        <v>138800</v>
      </c>
      <c r="J7" s="65">
        <v>56.103476151980601</v>
      </c>
      <c r="K7" s="687">
        <v>4</v>
      </c>
      <c r="L7" s="91" t="s">
        <v>50</v>
      </c>
      <c r="M7" s="76">
        <v>415700</v>
      </c>
      <c r="N7" s="92">
        <v>207200</v>
      </c>
      <c r="O7" s="65">
        <v>49.843637238393072</v>
      </c>
      <c r="P7" s="687">
        <v>28</v>
      </c>
    </row>
    <row r="8" spans="2:16">
      <c r="B8" s="91" t="s">
        <v>51</v>
      </c>
      <c r="C8" s="76">
        <v>264600</v>
      </c>
      <c r="D8" s="92">
        <v>136400</v>
      </c>
      <c r="E8" s="65">
        <v>51.549508692365833</v>
      </c>
      <c r="F8" s="687">
        <v>17</v>
      </c>
      <c r="G8" s="91" t="s">
        <v>52</v>
      </c>
      <c r="H8" s="76">
        <v>162500</v>
      </c>
      <c r="I8" s="92">
        <v>97400</v>
      </c>
      <c r="J8" s="65">
        <v>60</v>
      </c>
      <c r="K8" s="687">
        <v>1</v>
      </c>
      <c r="L8" s="91" t="s">
        <v>53</v>
      </c>
      <c r="M8" s="76">
        <v>645400</v>
      </c>
      <c r="N8" s="92">
        <v>318700</v>
      </c>
      <c r="O8" s="65">
        <v>49.380229315153393</v>
      </c>
      <c r="P8" s="687">
        <v>30</v>
      </c>
    </row>
    <row r="9" spans="2:16">
      <c r="B9" s="91" t="s">
        <v>54</v>
      </c>
      <c r="C9" s="76">
        <v>248200</v>
      </c>
      <c r="D9" s="92">
        <v>133400</v>
      </c>
      <c r="E9" s="65">
        <v>53.746978243352139</v>
      </c>
      <c r="F9" s="687">
        <v>12</v>
      </c>
      <c r="G9" s="91" t="s">
        <v>55</v>
      </c>
      <c r="H9" s="76">
        <v>190000</v>
      </c>
      <c r="I9" s="92">
        <v>102900</v>
      </c>
      <c r="J9" s="65">
        <v>54.1</v>
      </c>
      <c r="K9" s="687">
        <v>9</v>
      </c>
      <c r="L9" s="91" t="s">
        <v>56</v>
      </c>
      <c r="M9" s="76">
        <v>312300</v>
      </c>
      <c r="N9" s="92">
        <v>143500</v>
      </c>
      <c r="O9" s="65">
        <v>45.949407620877366</v>
      </c>
      <c r="P9" s="138">
        <v>42</v>
      </c>
    </row>
    <row r="10" spans="2:16">
      <c r="B10" s="91" t="s">
        <v>57</v>
      </c>
      <c r="C10" s="76">
        <v>481300</v>
      </c>
      <c r="D10" s="92">
        <v>234700</v>
      </c>
      <c r="E10" s="65">
        <v>48.763764803656763</v>
      </c>
      <c r="F10" s="138">
        <v>34</v>
      </c>
      <c r="G10" s="91" t="s">
        <v>58</v>
      </c>
      <c r="H10" s="76">
        <v>466800</v>
      </c>
      <c r="I10" s="92">
        <v>261200</v>
      </c>
      <c r="J10" s="65">
        <v>55.9</v>
      </c>
      <c r="K10" s="687">
        <v>5</v>
      </c>
      <c r="L10" s="91" t="s">
        <v>59</v>
      </c>
      <c r="M10" s="76">
        <v>163700</v>
      </c>
      <c r="N10" s="92">
        <v>80500</v>
      </c>
      <c r="O10" s="65">
        <v>49.17532070861332</v>
      </c>
      <c r="P10" s="687">
        <v>32</v>
      </c>
    </row>
    <row r="11" spans="2:16">
      <c r="B11" s="91" t="s">
        <v>60</v>
      </c>
      <c r="C11" s="76">
        <v>215500</v>
      </c>
      <c r="D11" s="92">
        <v>110800</v>
      </c>
      <c r="E11" s="65">
        <v>51.415313225058</v>
      </c>
      <c r="F11" s="687">
        <v>19</v>
      </c>
      <c r="G11" s="91" t="s">
        <v>61</v>
      </c>
      <c r="H11" s="76">
        <v>454800</v>
      </c>
      <c r="I11" s="92">
        <v>244900</v>
      </c>
      <c r="J11" s="65">
        <v>53.847845206684255</v>
      </c>
      <c r="K11" s="687">
        <v>10</v>
      </c>
      <c r="L11" s="91" t="s">
        <v>62</v>
      </c>
      <c r="M11" s="76">
        <v>223800</v>
      </c>
      <c r="N11" s="92">
        <v>110300</v>
      </c>
      <c r="O11" s="65">
        <v>49.285075960679173</v>
      </c>
      <c r="P11" s="687">
        <v>31</v>
      </c>
    </row>
    <row r="12" spans="2:16">
      <c r="B12" s="91" t="s">
        <v>63</v>
      </c>
      <c r="C12" s="76">
        <v>220200</v>
      </c>
      <c r="D12" s="92">
        <v>127400</v>
      </c>
      <c r="E12" s="65">
        <v>57.856494096276109</v>
      </c>
      <c r="F12" s="687">
        <v>2</v>
      </c>
      <c r="G12" s="91" t="s">
        <v>64</v>
      </c>
      <c r="H12" s="76">
        <v>831200</v>
      </c>
      <c r="I12" s="92">
        <v>440900</v>
      </c>
      <c r="J12" s="65">
        <v>53.1</v>
      </c>
      <c r="K12" s="687">
        <v>13</v>
      </c>
      <c r="L12" s="91" t="s">
        <v>65</v>
      </c>
      <c r="M12" s="76">
        <v>313300</v>
      </c>
      <c r="N12" s="92">
        <v>150800</v>
      </c>
      <c r="O12" s="65">
        <v>48.132780082987551</v>
      </c>
      <c r="P12" s="138">
        <v>35</v>
      </c>
    </row>
    <row r="13" spans="2:16">
      <c r="B13" s="91" t="s">
        <v>66</v>
      </c>
      <c r="C13" s="76">
        <v>383500</v>
      </c>
      <c r="D13" s="92">
        <v>199500</v>
      </c>
      <c r="E13" s="65">
        <v>52.020860495436771</v>
      </c>
      <c r="F13" s="687">
        <v>16</v>
      </c>
      <c r="G13" s="91" t="s">
        <v>67</v>
      </c>
      <c r="H13" s="76">
        <v>1671400</v>
      </c>
      <c r="I13" s="92">
        <v>850300</v>
      </c>
      <c r="J13" s="65">
        <v>50.87351920545651</v>
      </c>
      <c r="K13" s="687">
        <v>23</v>
      </c>
      <c r="L13" s="91" t="s">
        <v>68</v>
      </c>
      <c r="M13" s="76">
        <v>156100</v>
      </c>
      <c r="N13" s="92">
        <v>80100</v>
      </c>
      <c r="O13" s="65">
        <v>51.313260730301089</v>
      </c>
      <c r="P13" s="687">
        <v>20</v>
      </c>
    </row>
    <row r="14" spans="2:16">
      <c r="B14" s="91" t="s">
        <v>69</v>
      </c>
      <c r="C14" s="76">
        <v>635900</v>
      </c>
      <c r="D14" s="92">
        <v>319700</v>
      </c>
      <c r="E14" s="65">
        <v>50.275200503223786</v>
      </c>
      <c r="F14" s="687">
        <v>26</v>
      </c>
      <c r="G14" s="91" t="s">
        <v>70</v>
      </c>
      <c r="H14" s="76">
        <v>416500</v>
      </c>
      <c r="I14" s="92">
        <v>212000</v>
      </c>
      <c r="J14" s="65">
        <v>50.900360144057622</v>
      </c>
      <c r="K14" s="687">
        <v>23</v>
      </c>
      <c r="L14" s="91" t="s">
        <v>71</v>
      </c>
      <c r="M14" s="76">
        <v>1084600</v>
      </c>
      <c r="N14" s="92">
        <v>505300</v>
      </c>
      <c r="O14" s="65">
        <v>46.588604093675087</v>
      </c>
      <c r="P14" s="138">
        <v>39</v>
      </c>
    </row>
    <row r="15" spans="2:16">
      <c r="B15" s="91" t="s">
        <v>72</v>
      </c>
      <c r="C15" s="76">
        <v>418700</v>
      </c>
      <c r="D15" s="92">
        <v>214600</v>
      </c>
      <c r="E15" s="65">
        <v>51.2</v>
      </c>
      <c r="F15" s="687">
        <v>21</v>
      </c>
      <c r="G15" s="91" t="s">
        <v>73</v>
      </c>
      <c r="H15" s="76">
        <v>313200</v>
      </c>
      <c r="I15" s="92">
        <v>161300</v>
      </c>
      <c r="J15" s="65">
        <v>51.500638569604085</v>
      </c>
      <c r="K15" s="687">
        <v>17</v>
      </c>
      <c r="L15" s="91" t="s">
        <v>74</v>
      </c>
      <c r="M15" s="76">
        <v>167400</v>
      </c>
      <c r="N15" s="92">
        <v>90000</v>
      </c>
      <c r="O15" s="65">
        <v>53.763440860215049</v>
      </c>
      <c r="P15" s="687">
        <v>10</v>
      </c>
    </row>
    <row r="16" spans="2:16">
      <c r="B16" s="91" t="s">
        <v>75</v>
      </c>
      <c r="C16" s="76">
        <v>442400</v>
      </c>
      <c r="D16" s="92">
        <v>226000</v>
      </c>
      <c r="E16" s="65">
        <v>51.084990958408682</v>
      </c>
      <c r="F16" s="687">
        <v>22</v>
      </c>
      <c r="G16" s="91" t="s">
        <v>76</v>
      </c>
      <c r="H16" s="76">
        <v>564800</v>
      </c>
      <c r="I16" s="92">
        <v>264600</v>
      </c>
      <c r="J16" s="65">
        <v>46.848441926345608</v>
      </c>
      <c r="K16" s="138">
        <v>38</v>
      </c>
      <c r="L16" s="91" t="s">
        <v>77</v>
      </c>
      <c r="M16" s="76">
        <v>294300</v>
      </c>
      <c r="N16" s="92">
        <v>146400</v>
      </c>
      <c r="O16" s="65">
        <v>49.745158002038735</v>
      </c>
      <c r="P16" s="687">
        <v>29</v>
      </c>
    </row>
    <row r="17" spans="2:16">
      <c r="B17" s="91" t="s">
        <v>78</v>
      </c>
      <c r="C17" s="76">
        <v>1667500</v>
      </c>
      <c r="D17" s="92">
        <v>774600</v>
      </c>
      <c r="E17" s="65">
        <v>46.452773613193408</v>
      </c>
      <c r="F17" s="138">
        <v>40</v>
      </c>
      <c r="G17" s="91" t="s">
        <v>79</v>
      </c>
      <c r="H17" s="76">
        <v>1887700</v>
      </c>
      <c r="I17" s="92">
        <v>831400</v>
      </c>
      <c r="J17" s="65">
        <v>44.043015309636061</v>
      </c>
      <c r="K17" s="138">
        <v>46</v>
      </c>
      <c r="L17" s="91" t="s">
        <v>80</v>
      </c>
      <c r="M17" s="76">
        <v>377400</v>
      </c>
      <c r="N17" s="92">
        <v>198800</v>
      </c>
      <c r="O17" s="65">
        <v>52.6</v>
      </c>
      <c r="P17" s="687">
        <v>14</v>
      </c>
    </row>
    <row r="18" spans="2:16">
      <c r="B18" s="91" t="s">
        <v>81</v>
      </c>
      <c r="C18" s="76">
        <v>1411700</v>
      </c>
      <c r="D18" s="92">
        <v>640400</v>
      </c>
      <c r="E18" s="65">
        <v>45.363745838350923</v>
      </c>
      <c r="F18" s="138">
        <v>43</v>
      </c>
      <c r="G18" s="91" t="s">
        <v>82</v>
      </c>
      <c r="H18" s="76">
        <v>1254100</v>
      </c>
      <c r="I18" s="92">
        <v>558200</v>
      </c>
      <c r="J18" s="65">
        <v>44.510007176461208</v>
      </c>
      <c r="K18" s="138">
        <v>44</v>
      </c>
      <c r="L18" s="91" t="s">
        <v>83</v>
      </c>
      <c r="M18" s="76">
        <v>260900</v>
      </c>
      <c r="N18" s="92">
        <v>125300</v>
      </c>
      <c r="O18" s="65">
        <v>48.026063625910311</v>
      </c>
      <c r="P18" s="138">
        <v>36</v>
      </c>
    </row>
    <row r="19" spans="2:16">
      <c r="B19" s="91" t="s">
        <v>84</v>
      </c>
      <c r="C19" s="76">
        <v>2719200</v>
      </c>
      <c r="D19" s="92">
        <v>1335800</v>
      </c>
      <c r="E19" s="65">
        <v>49.124742571344512</v>
      </c>
      <c r="F19" s="687">
        <v>33</v>
      </c>
      <c r="G19" s="91" t="s">
        <v>85</v>
      </c>
      <c r="H19" s="76">
        <v>318700</v>
      </c>
      <c r="I19" s="92">
        <v>133900</v>
      </c>
      <c r="J19" s="65">
        <v>42.014433636648882</v>
      </c>
      <c r="K19" s="138">
        <v>47</v>
      </c>
      <c r="L19" s="91" t="s">
        <v>86</v>
      </c>
      <c r="M19" s="76">
        <v>251400</v>
      </c>
      <c r="N19" s="92">
        <v>131100</v>
      </c>
      <c r="O19" s="65">
        <v>52.14797136038186</v>
      </c>
      <c r="P19" s="687">
        <v>15</v>
      </c>
    </row>
    <row r="20" spans="2:16">
      <c r="B20" s="91" t="s">
        <v>87</v>
      </c>
      <c r="C20" s="76">
        <v>2038800</v>
      </c>
      <c r="D20" s="92">
        <v>944800</v>
      </c>
      <c r="E20" s="65">
        <v>46.340984893074356</v>
      </c>
      <c r="F20" s="138">
        <v>41</v>
      </c>
      <c r="G20" s="91" t="s">
        <v>88</v>
      </c>
      <c r="H20" s="76">
        <v>214700</v>
      </c>
      <c r="I20" s="92">
        <v>101600</v>
      </c>
      <c r="J20" s="65">
        <v>47.321844434094082</v>
      </c>
      <c r="K20" s="138">
        <v>37</v>
      </c>
      <c r="L20" s="91" t="s">
        <v>89</v>
      </c>
      <c r="M20" s="76">
        <v>374400</v>
      </c>
      <c r="N20" s="92">
        <v>188000</v>
      </c>
      <c r="O20" s="65">
        <v>50.213675213675216</v>
      </c>
      <c r="P20" s="687">
        <v>27</v>
      </c>
    </row>
    <row r="21" spans="2:16" ht="14.25" thickBot="1">
      <c r="B21" s="103" t="s">
        <v>90</v>
      </c>
      <c r="C21" s="129">
        <v>484600</v>
      </c>
      <c r="D21" s="688">
        <v>265300</v>
      </c>
      <c r="E21" s="689">
        <v>54.746182418489475</v>
      </c>
      <c r="F21" s="690">
        <v>8</v>
      </c>
      <c r="G21" s="108" t="s">
        <v>91</v>
      </c>
      <c r="H21" s="109">
        <v>115800</v>
      </c>
      <c r="I21" s="110">
        <v>63600</v>
      </c>
      <c r="J21" s="691">
        <v>54.92227979274611</v>
      </c>
      <c r="K21" s="140">
        <v>7</v>
      </c>
      <c r="L21" s="103" t="s">
        <v>92</v>
      </c>
      <c r="M21" s="129">
        <v>282400</v>
      </c>
      <c r="N21" s="688">
        <v>142800</v>
      </c>
      <c r="O21" s="689">
        <v>50.566572237960337</v>
      </c>
      <c r="P21" s="690">
        <v>25</v>
      </c>
    </row>
    <row r="24" spans="2:16" ht="14.25" thickBot="1">
      <c r="B24" s="1209" t="s">
        <v>291</v>
      </c>
      <c r="C24" s="1209"/>
      <c r="D24" s="1209"/>
      <c r="E24" s="1209"/>
      <c r="F24" s="1209"/>
      <c r="G24" s="1209"/>
      <c r="H24" s="1209"/>
      <c r="I24" s="1209"/>
      <c r="J24" s="1209"/>
      <c r="K24" s="1209"/>
      <c r="L24" s="1209"/>
      <c r="M24" s="1209"/>
      <c r="N24" s="1210" t="s">
        <v>200</v>
      </c>
      <c r="O24" s="1210"/>
      <c r="P24" s="1210"/>
    </row>
    <row r="25" spans="2:16">
      <c r="B25" s="692"/>
      <c r="C25" s="1211" t="s">
        <v>205</v>
      </c>
      <c r="D25" s="1212"/>
      <c r="E25" s="1212"/>
      <c r="F25" s="1213"/>
      <c r="G25" s="692"/>
      <c r="H25" s="1211" t="s">
        <v>205</v>
      </c>
      <c r="I25" s="1212"/>
      <c r="J25" s="1212"/>
      <c r="K25" s="1213"/>
      <c r="L25" s="692"/>
      <c r="M25" s="1211" t="s">
        <v>206</v>
      </c>
      <c r="N25" s="1212"/>
      <c r="O25" s="1212"/>
      <c r="P25" s="1213"/>
    </row>
    <row r="26" spans="2:16">
      <c r="B26" s="693" t="s">
        <v>207</v>
      </c>
      <c r="C26" s="116" t="s">
        <v>40</v>
      </c>
      <c r="D26" s="694" t="s">
        <v>208</v>
      </c>
      <c r="E26" s="695" t="s">
        <v>42</v>
      </c>
      <c r="F26" s="696" t="s">
        <v>43</v>
      </c>
      <c r="G26" s="693" t="s">
        <v>207</v>
      </c>
      <c r="H26" s="116" t="s">
        <v>40</v>
      </c>
      <c r="I26" s="694" t="s">
        <v>208</v>
      </c>
      <c r="J26" s="695" t="s">
        <v>42</v>
      </c>
      <c r="K26" s="696" t="s">
        <v>43</v>
      </c>
      <c r="L26" s="693" t="s">
        <v>207</v>
      </c>
      <c r="M26" s="116" t="s">
        <v>40</v>
      </c>
      <c r="N26" s="694" t="s">
        <v>208</v>
      </c>
      <c r="O26" s="695" t="s">
        <v>42</v>
      </c>
      <c r="P26" s="696" t="s">
        <v>43</v>
      </c>
    </row>
    <row r="27" spans="2:16">
      <c r="B27" s="697" t="s">
        <v>44</v>
      </c>
      <c r="C27" s="119">
        <v>27634700</v>
      </c>
      <c r="D27" s="119">
        <v>6875700</v>
      </c>
      <c r="E27" s="535">
        <f t="shared" ref="E27:E42" si="0">SUM(D27/C27)*100</f>
        <v>24.880675382761527</v>
      </c>
      <c r="F27" s="536" t="s">
        <v>173</v>
      </c>
      <c r="G27" s="698" t="s">
        <v>46</v>
      </c>
      <c r="H27" s="76">
        <v>229300</v>
      </c>
      <c r="I27" s="76">
        <v>39900</v>
      </c>
      <c r="J27" s="80">
        <f t="shared" ref="J27:J42" si="1">SUM(I27/H27)*100</f>
        <v>17.40078499781945</v>
      </c>
      <c r="K27" s="538">
        <v>44</v>
      </c>
      <c r="L27" s="698" t="s">
        <v>47</v>
      </c>
      <c r="M27" s="76">
        <v>143900</v>
      </c>
      <c r="N27" s="76">
        <v>25900</v>
      </c>
      <c r="O27" s="80">
        <f t="shared" ref="O27:O42" si="2">SUM(N27/M27)*100</f>
        <v>17.998610145934677</v>
      </c>
      <c r="P27" s="538">
        <v>43</v>
      </c>
    </row>
    <row r="28" spans="2:16">
      <c r="B28" s="698" t="s">
        <v>48</v>
      </c>
      <c r="C28" s="76">
        <v>1196600</v>
      </c>
      <c r="D28" s="76">
        <v>305400</v>
      </c>
      <c r="E28" s="80">
        <f t="shared" si="0"/>
        <v>25.522313220792242</v>
      </c>
      <c r="F28" s="699">
        <v>10</v>
      </c>
      <c r="G28" s="698" t="s">
        <v>49</v>
      </c>
      <c r="H28" s="76">
        <v>247400</v>
      </c>
      <c r="I28" s="76">
        <v>46900</v>
      </c>
      <c r="J28" s="80">
        <f t="shared" si="1"/>
        <v>18.957154405820535</v>
      </c>
      <c r="K28" s="538">
        <v>41</v>
      </c>
      <c r="L28" s="698" t="s">
        <v>50</v>
      </c>
      <c r="M28" s="76">
        <v>415700</v>
      </c>
      <c r="N28" s="76">
        <v>94100</v>
      </c>
      <c r="O28" s="80">
        <f t="shared" si="2"/>
        <v>22.636516718787586</v>
      </c>
      <c r="P28" s="538">
        <v>25</v>
      </c>
    </row>
    <row r="29" spans="2:16">
      <c r="B29" s="698" t="s">
        <v>51</v>
      </c>
      <c r="C29" s="76">
        <v>264600</v>
      </c>
      <c r="D29" s="76">
        <v>57800</v>
      </c>
      <c r="E29" s="80">
        <f t="shared" si="0"/>
        <v>21.8442932728647</v>
      </c>
      <c r="F29" s="538">
        <v>30</v>
      </c>
      <c r="G29" s="698" t="s">
        <v>52</v>
      </c>
      <c r="H29" s="76">
        <v>162500</v>
      </c>
      <c r="I29" s="76">
        <v>28300</v>
      </c>
      <c r="J29" s="80">
        <f t="shared" si="1"/>
        <v>17.415384615384617</v>
      </c>
      <c r="K29" s="538">
        <v>44</v>
      </c>
      <c r="L29" s="698" t="s">
        <v>53</v>
      </c>
      <c r="M29" s="76">
        <v>645400</v>
      </c>
      <c r="N29" s="76">
        <v>148000</v>
      </c>
      <c r="O29" s="80">
        <f t="shared" si="2"/>
        <v>22.931515339324449</v>
      </c>
      <c r="P29" s="538">
        <v>20</v>
      </c>
    </row>
    <row r="30" spans="2:16">
      <c r="B30" s="698" t="s">
        <v>54</v>
      </c>
      <c r="C30" s="76">
        <v>248200</v>
      </c>
      <c r="D30" s="76">
        <v>48300</v>
      </c>
      <c r="E30" s="80">
        <f t="shared" si="0"/>
        <v>19.460112812248187</v>
      </c>
      <c r="F30" s="538">
        <v>40</v>
      </c>
      <c r="G30" s="698" t="s">
        <v>55</v>
      </c>
      <c r="H30" s="76">
        <v>190000</v>
      </c>
      <c r="I30" s="76">
        <v>42200</v>
      </c>
      <c r="J30" s="80">
        <f t="shared" si="1"/>
        <v>22.210526315789476</v>
      </c>
      <c r="K30" s="538">
        <v>27</v>
      </c>
      <c r="L30" s="698" t="s">
        <v>56</v>
      </c>
      <c r="M30" s="76">
        <v>312300</v>
      </c>
      <c r="N30" s="76">
        <v>72200</v>
      </c>
      <c r="O30" s="80">
        <f t="shared" si="2"/>
        <v>23.118796029458856</v>
      </c>
      <c r="P30" s="538">
        <v>18</v>
      </c>
    </row>
    <row r="31" spans="2:16">
      <c r="B31" s="698" t="s">
        <v>57</v>
      </c>
      <c r="C31" s="76">
        <v>481300</v>
      </c>
      <c r="D31" s="76">
        <v>122200</v>
      </c>
      <c r="E31" s="80">
        <f t="shared" si="0"/>
        <v>25.389569914814047</v>
      </c>
      <c r="F31" s="699">
        <v>11</v>
      </c>
      <c r="G31" s="698" t="s">
        <v>58</v>
      </c>
      <c r="H31" s="76">
        <v>466800</v>
      </c>
      <c r="I31" s="76">
        <v>93300</v>
      </c>
      <c r="J31" s="80">
        <f t="shared" si="1"/>
        <v>19.987146529562981</v>
      </c>
      <c r="K31" s="538">
        <v>37</v>
      </c>
      <c r="L31" s="698" t="s">
        <v>59</v>
      </c>
      <c r="M31" s="76">
        <v>163700</v>
      </c>
      <c r="N31" s="76">
        <v>33900</v>
      </c>
      <c r="O31" s="80">
        <f t="shared" si="2"/>
        <v>20.708613317043373</v>
      </c>
      <c r="P31" s="538">
        <v>34</v>
      </c>
    </row>
    <row r="32" spans="2:16">
      <c r="B32" s="698" t="s">
        <v>60</v>
      </c>
      <c r="C32" s="76">
        <v>215500</v>
      </c>
      <c r="D32" s="76">
        <v>44800</v>
      </c>
      <c r="E32" s="80">
        <f t="shared" si="0"/>
        <v>20.788863109048723</v>
      </c>
      <c r="F32" s="538">
        <v>33</v>
      </c>
      <c r="G32" s="698" t="s">
        <v>61</v>
      </c>
      <c r="H32" s="76">
        <v>454800</v>
      </c>
      <c r="I32" s="76">
        <v>96800</v>
      </c>
      <c r="J32" s="80">
        <f t="shared" si="1"/>
        <v>21.284080914687774</v>
      </c>
      <c r="K32" s="538">
        <v>31</v>
      </c>
      <c r="L32" s="698" t="s">
        <v>62</v>
      </c>
      <c r="M32" s="76">
        <v>223800</v>
      </c>
      <c r="N32" s="76">
        <v>51000</v>
      </c>
      <c r="O32" s="80">
        <f t="shared" si="2"/>
        <v>22.788203753351208</v>
      </c>
      <c r="P32" s="538">
        <v>22</v>
      </c>
    </row>
    <row r="33" spans="2:16">
      <c r="B33" s="698" t="s">
        <v>63</v>
      </c>
      <c r="C33" s="76">
        <v>220200</v>
      </c>
      <c r="D33" s="76">
        <v>38200</v>
      </c>
      <c r="E33" s="80">
        <f t="shared" si="0"/>
        <v>17.347865576748411</v>
      </c>
      <c r="F33" s="538">
        <v>46</v>
      </c>
      <c r="G33" s="698" t="s">
        <v>64</v>
      </c>
      <c r="H33" s="76">
        <v>831200</v>
      </c>
      <c r="I33" s="76">
        <v>182500</v>
      </c>
      <c r="J33" s="80">
        <f t="shared" si="1"/>
        <v>21.956207892204041</v>
      </c>
      <c r="K33" s="538">
        <v>28</v>
      </c>
      <c r="L33" s="698" t="s">
        <v>65</v>
      </c>
      <c r="M33" s="76">
        <v>313300</v>
      </c>
      <c r="N33" s="76">
        <v>71000</v>
      </c>
      <c r="O33" s="80">
        <f t="shared" si="2"/>
        <v>22.661985317586979</v>
      </c>
      <c r="P33" s="538">
        <v>23</v>
      </c>
    </row>
    <row r="34" spans="2:16">
      <c r="B34" s="698" t="s">
        <v>66</v>
      </c>
      <c r="C34" s="76">
        <v>383500</v>
      </c>
      <c r="D34" s="76">
        <v>87200</v>
      </c>
      <c r="E34" s="80">
        <f t="shared" si="0"/>
        <v>22.73794002607562</v>
      </c>
      <c r="F34" s="538">
        <v>23</v>
      </c>
      <c r="G34" s="698" t="s">
        <v>67</v>
      </c>
      <c r="H34" s="76">
        <v>1671400</v>
      </c>
      <c r="I34" s="76">
        <v>410300</v>
      </c>
      <c r="J34" s="80">
        <f t="shared" si="1"/>
        <v>24.54828287663037</v>
      </c>
      <c r="K34" s="538">
        <v>12</v>
      </c>
      <c r="L34" s="698" t="s">
        <v>68</v>
      </c>
      <c r="M34" s="76">
        <v>156100</v>
      </c>
      <c r="N34" s="76">
        <v>26400</v>
      </c>
      <c r="O34" s="80">
        <f t="shared" si="2"/>
        <v>16.912235746316465</v>
      </c>
      <c r="P34" s="538">
        <v>47</v>
      </c>
    </row>
    <row r="35" spans="2:16">
      <c r="B35" s="698" t="s">
        <v>69</v>
      </c>
      <c r="C35" s="76">
        <v>635900</v>
      </c>
      <c r="D35" s="76">
        <v>149900</v>
      </c>
      <c r="E35" s="80">
        <f t="shared" si="0"/>
        <v>23.572888818996699</v>
      </c>
      <c r="F35" s="538">
        <v>14</v>
      </c>
      <c r="G35" s="698" t="s">
        <v>70</v>
      </c>
      <c r="H35" s="76">
        <v>416500</v>
      </c>
      <c r="I35" s="76">
        <v>94100</v>
      </c>
      <c r="J35" s="80">
        <f t="shared" si="1"/>
        <v>22.593037214885957</v>
      </c>
      <c r="K35" s="538">
        <v>25</v>
      </c>
      <c r="L35" s="698" t="s">
        <v>71</v>
      </c>
      <c r="M35" s="76">
        <v>1084600</v>
      </c>
      <c r="N35" s="76">
        <v>286900</v>
      </c>
      <c r="O35" s="80">
        <f t="shared" si="2"/>
        <v>26.452148257422092</v>
      </c>
      <c r="P35" s="699">
        <v>7</v>
      </c>
    </row>
    <row r="36" spans="2:16">
      <c r="B36" s="698" t="s">
        <v>72</v>
      </c>
      <c r="C36" s="76">
        <v>418700</v>
      </c>
      <c r="D36" s="76">
        <v>98500</v>
      </c>
      <c r="E36" s="80">
        <f t="shared" si="0"/>
        <v>23.525197038452355</v>
      </c>
      <c r="F36" s="538">
        <v>15</v>
      </c>
      <c r="G36" s="698" t="s">
        <v>73</v>
      </c>
      <c r="H36" s="76">
        <v>313200</v>
      </c>
      <c r="I36" s="76">
        <v>76700</v>
      </c>
      <c r="J36" s="80">
        <f t="shared" si="1"/>
        <v>24.489144316730524</v>
      </c>
      <c r="K36" s="538">
        <v>12</v>
      </c>
      <c r="L36" s="698" t="s">
        <v>74</v>
      </c>
      <c r="M36" s="76">
        <v>167400</v>
      </c>
      <c r="N36" s="76">
        <v>35000</v>
      </c>
      <c r="O36" s="80">
        <f t="shared" si="2"/>
        <v>20.908004778972522</v>
      </c>
      <c r="P36" s="538">
        <v>32</v>
      </c>
    </row>
    <row r="37" spans="2:16">
      <c r="B37" s="698" t="s">
        <v>75</v>
      </c>
      <c r="C37" s="76">
        <v>442400</v>
      </c>
      <c r="D37" s="76">
        <v>101400</v>
      </c>
      <c r="E37" s="80">
        <f t="shared" si="0"/>
        <v>22.920433996383363</v>
      </c>
      <c r="F37" s="538">
        <v>20</v>
      </c>
      <c r="G37" s="698" t="s">
        <v>76</v>
      </c>
      <c r="H37" s="76">
        <v>564800</v>
      </c>
      <c r="I37" s="76">
        <v>147900</v>
      </c>
      <c r="J37" s="80">
        <f t="shared" si="1"/>
        <v>26.186260623229462</v>
      </c>
      <c r="K37" s="699">
        <v>9</v>
      </c>
      <c r="L37" s="698" t="s">
        <v>77</v>
      </c>
      <c r="M37" s="76">
        <v>294300</v>
      </c>
      <c r="N37" s="76">
        <v>64400</v>
      </c>
      <c r="O37" s="80">
        <f t="shared" si="2"/>
        <v>21.882432891607202</v>
      </c>
      <c r="P37" s="538">
        <v>29</v>
      </c>
    </row>
    <row r="38" spans="2:16">
      <c r="B38" s="698" t="s">
        <v>78</v>
      </c>
      <c r="C38" s="76">
        <v>1667500</v>
      </c>
      <c r="D38" s="76">
        <v>467600</v>
      </c>
      <c r="E38" s="80">
        <f t="shared" si="0"/>
        <v>28.041979010494757</v>
      </c>
      <c r="F38" s="699">
        <v>3</v>
      </c>
      <c r="G38" s="698" t="s">
        <v>79</v>
      </c>
      <c r="H38" s="76">
        <v>1887700</v>
      </c>
      <c r="I38" s="76">
        <v>523900</v>
      </c>
      <c r="J38" s="80">
        <f t="shared" si="1"/>
        <v>27.753350638342955</v>
      </c>
      <c r="K38" s="699">
        <v>6</v>
      </c>
      <c r="L38" s="698" t="s">
        <v>80</v>
      </c>
      <c r="M38" s="76">
        <v>377400</v>
      </c>
      <c r="N38" s="76">
        <v>74800</v>
      </c>
      <c r="O38" s="80">
        <f t="shared" si="2"/>
        <v>19.81981981981982</v>
      </c>
      <c r="P38" s="538">
        <v>38</v>
      </c>
    </row>
    <row r="39" spans="2:16">
      <c r="B39" s="698" t="s">
        <v>81</v>
      </c>
      <c r="C39" s="76">
        <v>1411700</v>
      </c>
      <c r="D39" s="76">
        <v>394500</v>
      </c>
      <c r="E39" s="80">
        <f t="shared" si="0"/>
        <v>27.945030813912304</v>
      </c>
      <c r="F39" s="699">
        <v>5</v>
      </c>
      <c r="G39" s="698" t="s">
        <v>82</v>
      </c>
      <c r="H39" s="76">
        <v>1254100</v>
      </c>
      <c r="I39" s="76">
        <v>332900</v>
      </c>
      <c r="J39" s="80">
        <f t="shared" si="1"/>
        <v>26.54493262100311</v>
      </c>
      <c r="K39" s="699">
        <v>7</v>
      </c>
      <c r="L39" s="698" t="s">
        <v>83</v>
      </c>
      <c r="M39" s="76">
        <v>260900</v>
      </c>
      <c r="N39" s="76">
        <v>60600</v>
      </c>
      <c r="O39" s="80">
        <f t="shared" si="2"/>
        <v>23.22729014948256</v>
      </c>
      <c r="P39" s="538">
        <v>17</v>
      </c>
    </row>
    <row r="40" spans="2:16">
      <c r="B40" s="698" t="s">
        <v>84</v>
      </c>
      <c r="C40" s="76">
        <v>2719200</v>
      </c>
      <c r="D40" s="76">
        <v>772300</v>
      </c>
      <c r="E40" s="80">
        <f t="shared" si="0"/>
        <v>28.401735804648425</v>
      </c>
      <c r="F40" s="699">
        <v>1</v>
      </c>
      <c r="G40" s="698" t="s">
        <v>85</v>
      </c>
      <c r="H40" s="76">
        <v>318700</v>
      </c>
      <c r="I40" s="76">
        <v>89100</v>
      </c>
      <c r="J40" s="80">
        <f t="shared" si="1"/>
        <v>27.957326639472857</v>
      </c>
      <c r="K40" s="699">
        <v>3</v>
      </c>
      <c r="L40" s="698" t="s">
        <v>86</v>
      </c>
      <c r="M40" s="76">
        <v>251400</v>
      </c>
      <c r="N40" s="76">
        <v>50600</v>
      </c>
      <c r="O40" s="80">
        <f t="shared" si="2"/>
        <v>20.127287191726332</v>
      </c>
      <c r="P40" s="538">
        <v>36</v>
      </c>
    </row>
    <row r="41" spans="2:16">
      <c r="B41" s="698" t="s">
        <v>87</v>
      </c>
      <c r="C41" s="76">
        <v>2038800</v>
      </c>
      <c r="D41" s="76">
        <v>577900</v>
      </c>
      <c r="E41" s="80">
        <f t="shared" si="0"/>
        <v>28.345104963704138</v>
      </c>
      <c r="F41" s="699">
        <v>2</v>
      </c>
      <c r="G41" s="698" t="s">
        <v>88</v>
      </c>
      <c r="H41" s="76">
        <v>214700</v>
      </c>
      <c r="I41" s="76">
        <v>50500</v>
      </c>
      <c r="J41" s="80">
        <f t="shared" si="1"/>
        <v>23.521192361434558</v>
      </c>
      <c r="K41" s="538">
        <v>15</v>
      </c>
      <c r="L41" s="698" t="s">
        <v>89</v>
      </c>
      <c r="M41" s="76">
        <v>374400</v>
      </c>
      <c r="N41" s="76">
        <v>77500</v>
      </c>
      <c r="O41" s="80">
        <f t="shared" si="2"/>
        <v>20.699786324786324</v>
      </c>
      <c r="P41" s="538">
        <v>34</v>
      </c>
    </row>
    <row r="42" spans="2:16" ht="14.25" thickBot="1">
      <c r="B42" s="700" t="s">
        <v>90</v>
      </c>
      <c r="C42" s="129">
        <v>484600</v>
      </c>
      <c r="D42" s="129">
        <v>95700</v>
      </c>
      <c r="E42" s="541">
        <f t="shared" si="0"/>
        <v>19.74824597606273</v>
      </c>
      <c r="F42" s="542">
        <v>39</v>
      </c>
      <c r="G42" s="701" t="s">
        <v>91</v>
      </c>
      <c r="H42" s="109">
        <v>115800</v>
      </c>
      <c r="I42" s="109">
        <v>21200</v>
      </c>
      <c r="J42" s="545">
        <f t="shared" si="1"/>
        <v>18.307426597582037</v>
      </c>
      <c r="K42" s="546">
        <v>42</v>
      </c>
      <c r="L42" s="700" t="s">
        <v>92</v>
      </c>
      <c r="M42" s="129">
        <v>282400</v>
      </c>
      <c r="N42" s="129">
        <v>65100</v>
      </c>
      <c r="O42" s="541">
        <f t="shared" si="2"/>
        <v>23.052407932011331</v>
      </c>
      <c r="P42" s="542">
        <v>18</v>
      </c>
    </row>
  </sheetData>
  <mergeCells count="13">
    <mergeCell ref="B3:M3"/>
    <mergeCell ref="N3:P3"/>
    <mergeCell ref="B4:B5"/>
    <mergeCell ref="C4:F4"/>
    <mergeCell ref="G4:G5"/>
    <mergeCell ref="H4:K4"/>
    <mergeCell ref="L4:L5"/>
    <mergeCell ref="M4:P4"/>
    <mergeCell ref="B24:M24"/>
    <mergeCell ref="N24:P24"/>
    <mergeCell ref="C25:F25"/>
    <mergeCell ref="H25:K25"/>
    <mergeCell ref="M25:P25"/>
  </mergeCells>
  <phoneticPr fontId="5"/>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showGridLines="0" topLeftCell="A16" workbookViewId="0">
      <selection sqref="A1:I1"/>
    </sheetView>
  </sheetViews>
  <sheetFormatPr defaultRowHeight="13.5"/>
  <cols>
    <col min="1" max="1" width="3.25" customWidth="1"/>
    <col min="2" max="2" width="2" customWidth="1"/>
    <col min="3" max="3" width="29" bestFit="1" customWidth="1"/>
    <col min="4" max="4" width="8.5" bestFit="1" customWidth="1"/>
    <col min="6" max="6" width="12" customWidth="1"/>
    <col min="7" max="7" width="0.75" customWidth="1"/>
    <col min="8" max="8" width="10.875" bestFit="1" customWidth="1"/>
    <col min="10" max="10" width="12" customWidth="1"/>
  </cols>
  <sheetData>
    <row r="1" spans="1:10" ht="23.25" customHeight="1">
      <c r="A1" s="1227" t="s">
        <v>242</v>
      </c>
      <c r="B1" s="1227"/>
      <c r="C1" s="1227"/>
      <c r="D1" s="1227"/>
      <c r="E1" s="1227"/>
      <c r="F1" s="1227"/>
      <c r="G1" s="1227"/>
      <c r="H1" s="1227"/>
      <c r="I1" s="1227"/>
      <c r="J1" s="805"/>
    </row>
    <row r="2" spans="1:10" ht="14.25" thickBot="1">
      <c r="I2" s="806" t="s">
        <v>131</v>
      </c>
    </row>
    <row r="3" spans="1:10" ht="15" customHeight="1">
      <c r="A3" s="807"/>
      <c r="B3" s="808"/>
      <c r="C3" s="1228"/>
      <c r="D3" s="1230" t="s">
        <v>225</v>
      </c>
      <c r="E3" s="1231"/>
      <c r="F3" s="1232"/>
      <c r="H3" s="809" t="s">
        <v>31</v>
      </c>
      <c r="I3" s="1233" t="s">
        <v>226</v>
      </c>
    </row>
    <row r="4" spans="1:10" ht="28.5" customHeight="1">
      <c r="A4" s="810"/>
      <c r="B4" s="27"/>
      <c r="C4" s="1229"/>
      <c r="D4" s="1236" t="s">
        <v>18</v>
      </c>
      <c r="E4" s="1238" t="s">
        <v>227</v>
      </c>
      <c r="F4" s="1234" t="s">
        <v>228</v>
      </c>
      <c r="H4" s="1240" t="s">
        <v>229</v>
      </c>
      <c r="I4" s="1234"/>
    </row>
    <row r="5" spans="1:10">
      <c r="A5" s="810"/>
      <c r="B5" s="27"/>
      <c r="C5" s="1229"/>
      <c r="D5" s="1237"/>
      <c r="E5" s="1239"/>
      <c r="F5" s="1235"/>
      <c r="H5" s="1241"/>
      <c r="I5" s="1235"/>
    </row>
    <row r="6" spans="1:10" ht="15" customHeight="1">
      <c r="A6" s="1221" t="s">
        <v>18</v>
      </c>
      <c r="B6" s="811"/>
      <c r="C6" s="812" t="s">
        <v>230</v>
      </c>
      <c r="D6" s="813">
        <v>289600</v>
      </c>
      <c r="E6" s="814">
        <v>113000</v>
      </c>
      <c r="F6" s="815">
        <f>E6/D6*100</f>
        <v>39.019337016574582</v>
      </c>
      <c r="G6" s="12"/>
      <c r="H6" s="816">
        <v>36.842160904958234</v>
      </c>
      <c r="I6" s="817">
        <v>2.1771761116163475</v>
      </c>
    </row>
    <row r="7" spans="1:10" ht="12" customHeight="1">
      <c r="A7" s="1221"/>
      <c r="B7" s="818"/>
      <c r="C7" s="819" t="s">
        <v>231</v>
      </c>
      <c r="D7" s="820">
        <v>30600</v>
      </c>
      <c r="E7" s="821">
        <v>9300</v>
      </c>
      <c r="F7" s="822">
        <f>E7/D7*100</f>
        <v>30.392156862745097</v>
      </c>
      <c r="G7" s="12"/>
      <c r="H7" s="823">
        <v>29.88196756333339</v>
      </c>
      <c r="I7" s="824">
        <v>0.5</v>
      </c>
    </row>
    <row r="8" spans="1:10" ht="12" customHeight="1">
      <c r="A8" s="1221"/>
      <c r="B8" s="818"/>
      <c r="C8" s="825" t="s">
        <v>232</v>
      </c>
      <c r="D8" s="820">
        <v>8300</v>
      </c>
      <c r="E8" s="821">
        <v>1200</v>
      </c>
      <c r="F8" s="822">
        <f t="shared" ref="F8:F14" si="0">E8/D8*100</f>
        <v>14.457831325301203</v>
      </c>
      <c r="G8" s="12"/>
      <c r="H8" s="823">
        <v>15.891599803504175</v>
      </c>
      <c r="I8" s="817">
        <v>-1.4337684782029712</v>
      </c>
    </row>
    <row r="9" spans="1:10" ht="12" customHeight="1">
      <c r="A9" s="1221"/>
      <c r="B9" s="818"/>
      <c r="C9" s="825" t="s">
        <v>233</v>
      </c>
      <c r="D9" s="820">
        <v>14300</v>
      </c>
      <c r="E9" s="821">
        <v>6100</v>
      </c>
      <c r="F9" s="822">
        <f t="shared" si="0"/>
        <v>42.657342657342653</v>
      </c>
      <c r="G9" s="12"/>
      <c r="H9" s="823">
        <v>36.426514679253124</v>
      </c>
      <c r="I9" s="817">
        <v>6.230827978089529</v>
      </c>
    </row>
    <row r="10" spans="1:10" ht="12" customHeight="1">
      <c r="A10" s="1221"/>
      <c r="B10" s="818"/>
      <c r="C10" s="825" t="s">
        <v>234</v>
      </c>
      <c r="D10" s="820">
        <v>151800</v>
      </c>
      <c r="E10" s="821">
        <v>72700</v>
      </c>
      <c r="F10" s="822">
        <f t="shared" si="0"/>
        <v>47.891963109354414</v>
      </c>
      <c r="G10" s="12"/>
      <c r="H10" s="823">
        <v>45.619565563819584</v>
      </c>
      <c r="I10" s="817">
        <v>2.2723975455348295</v>
      </c>
    </row>
    <row r="11" spans="1:10" ht="12" customHeight="1">
      <c r="A11" s="1221"/>
      <c r="B11" s="818"/>
      <c r="C11" s="825" t="s">
        <v>235</v>
      </c>
      <c r="D11" s="820">
        <v>41800</v>
      </c>
      <c r="E11" s="821">
        <v>10200</v>
      </c>
      <c r="F11" s="822">
        <f t="shared" si="0"/>
        <v>24.401913875598087</v>
      </c>
      <c r="G11" s="12"/>
      <c r="H11" s="823">
        <v>22.143549012010848</v>
      </c>
      <c r="I11" s="817">
        <v>2.2583648635872393</v>
      </c>
    </row>
    <row r="12" spans="1:10" ht="12" customHeight="1">
      <c r="A12" s="1221"/>
      <c r="B12" s="818"/>
      <c r="C12" s="825" t="s">
        <v>236</v>
      </c>
      <c r="D12" s="820">
        <v>13600</v>
      </c>
      <c r="E12" s="821">
        <v>2800</v>
      </c>
      <c r="F12" s="822">
        <f t="shared" si="0"/>
        <v>20.588235294117645</v>
      </c>
      <c r="G12" s="12"/>
      <c r="H12" s="823">
        <v>23.214895408918125</v>
      </c>
      <c r="I12" s="817">
        <v>-2.6266601148004796</v>
      </c>
    </row>
    <row r="13" spans="1:10" ht="12" customHeight="1">
      <c r="A13" s="1221"/>
      <c r="B13" s="818"/>
      <c r="C13" s="825" t="s">
        <v>237</v>
      </c>
      <c r="D13" s="820">
        <v>3000</v>
      </c>
      <c r="E13" s="821">
        <v>700</v>
      </c>
      <c r="F13" s="822">
        <f t="shared" si="0"/>
        <v>23.333333333333332</v>
      </c>
      <c r="G13" s="12"/>
      <c r="H13" s="823">
        <v>26.830643456198462</v>
      </c>
      <c r="I13" s="817">
        <v>-3.4973101228651302</v>
      </c>
    </row>
    <row r="14" spans="1:10" ht="12" customHeight="1">
      <c r="A14" s="1222"/>
      <c r="B14" s="826"/>
      <c r="C14" s="827" t="s">
        <v>238</v>
      </c>
      <c r="D14" s="828">
        <v>12300</v>
      </c>
      <c r="E14" s="829">
        <v>4600</v>
      </c>
      <c r="F14" s="830">
        <f t="shared" si="0"/>
        <v>37.398373983739837</v>
      </c>
      <c r="G14" s="12"/>
      <c r="H14" s="831">
        <v>31.930966711706176</v>
      </c>
      <c r="I14" s="832">
        <v>5.4674072720336611</v>
      </c>
    </row>
    <row r="15" spans="1:10" ht="15" customHeight="1">
      <c r="A15" s="1223" t="s">
        <v>21</v>
      </c>
      <c r="B15" s="307"/>
      <c r="C15" s="812" t="s">
        <v>230</v>
      </c>
      <c r="D15" s="813">
        <v>154700</v>
      </c>
      <c r="E15" s="814">
        <v>61300</v>
      </c>
      <c r="F15" s="815">
        <f>E15/D15*100</f>
        <v>39.625080801551391</v>
      </c>
      <c r="H15" s="816">
        <v>38.913689071346305</v>
      </c>
      <c r="I15" s="817">
        <v>0.7113917302050865</v>
      </c>
    </row>
    <row r="16" spans="1:10" ht="12" customHeight="1">
      <c r="A16" s="1224"/>
      <c r="B16" s="307"/>
      <c r="C16" s="819" t="s">
        <v>231</v>
      </c>
      <c r="D16" s="820">
        <v>22600</v>
      </c>
      <c r="E16" s="821">
        <v>6200</v>
      </c>
      <c r="F16" s="822">
        <f>E16/D16*100</f>
        <v>27.43362831858407</v>
      </c>
      <c r="H16" s="823">
        <v>28.225267379679142</v>
      </c>
      <c r="I16" s="824">
        <v>-0.79163906109507209</v>
      </c>
    </row>
    <row r="17" spans="1:9" ht="12" customHeight="1">
      <c r="A17" s="1224"/>
      <c r="B17" s="307"/>
      <c r="C17" s="825" t="s">
        <v>232</v>
      </c>
      <c r="D17" s="820">
        <v>1600</v>
      </c>
      <c r="E17" s="821">
        <v>200</v>
      </c>
      <c r="F17" s="822">
        <f t="shared" ref="F17:F23" si="1">E17/D17*100</f>
        <v>12.5</v>
      </c>
      <c r="H17" s="823">
        <v>21.60619649408887</v>
      </c>
      <c r="I17" s="817">
        <v>-9.10619649408887</v>
      </c>
    </row>
    <row r="18" spans="1:9" ht="12" customHeight="1">
      <c r="A18" s="1224"/>
      <c r="B18" s="307"/>
      <c r="C18" s="825" t="s">
        <v>233</v>
      </c>
      <c r="D18" s="820">
        <v>9900</v>
      </c>
      <c r="E18" s="821">
        <v>4300</v>
      </c>
      <c r="F18" s="822">
        <f t="shared" si="1"/>
        <v>43.43434343434344</v>
      </c>
      <c r="H18" s="823">
        <v>38.321010835973865</v>
      </c>
      <c r="I18" s="817">
        <v>5.1133325983695741</v>
      </c>
    </row>
    <row r="19" spans="1:9" ht="12" customHeight="1">
      <c r="A19" s="1224"/>
      <c r="B19" s="307"/>
      <c r="C19" s="825" t="s">
        <v>234</v>
      </c>
      <c r="D19" s="820">
        <v>95000</v>
      </c>
      <c r="E19" s="821">
        <v>43500</v>
      </c>
      <c r="F19" s="822">
        <f t="shared" si="1"/>
        <v>45.789473684210527</v>
      </c>
      <c r="H19" s="823">
        <v>44.62778352351485</v>
      </c>
      <c r="I19" s="817">
        <v>1.1616901606956773</v>
      </c>
    </row>
    <row r="20" spans="1:9" ht="12" customHeight="1">
      <c r="A20" s="1224"/>
      <c r="B20" s="307"/>
      <c r="C20" s="825" t="s">
        <v>239</v>
      </c>
      <c r="D20" s="820">
        <v>5200</v>
      </c>
      <c r="E20" s="821">
        <v>1300</v>
      </c>
      <c r="F20" s="822">
        <f t="shared" si="1"/>
        <v>25</v>
      </c>
      <c r="H20" s="823">
        <v>22.971221156339126</v>
      </c>
      <c r="I20" s="817">
        <v>2.0287788436608736</v>
      </c>
    </row>
    <row r="21" spans="1:9" ht="12" customHeight="1">
      <c r="A21" s="1224"/>
      <c r="B21" s="307"/>
      <c r="C21" s="825" t="s">
        <v>240</v>
      </c>
      <c r="D21" s="820">
        <v>6800</v>
      </c>
      <c r="E21" s="821">
        <v>1500</v>
      </c>
      <c r="F21" s="822">
        <f t="shared" si="1"/>
        <v>22.058823529411764</v>
      </c>
      <c r="H21" s="823">
        <v>22.836911831886706</v>
      </c>
      <c r="I21" s="817">
        <v>-0.77808830247494143</v>
      </c>
    </row>
    <row r="22" spans="1:9" ht="12" customHeight="1">
      <c r="A22" s="1224"/>
      <c r="B22" s="307"/>
      <c r="C22" s="825" t="s">
        <v>237</v>
      </c>
      <c r="D22" s="820">
        <v>1400</v>
      </c>
      <c r="E22" s="821">
        <v>300</v>
      </c>
      <c r="F22" s="822">
        <f t="shared" si="1"/>
        <v>21.428571428571427</v>
      </c>
      <c r="H22" s="823">
        <v>26.464047442550036</v>
      </c>
      <c r="I22" s="817">
        <v>-5.0354760139786094</v>
      </c>
    </row>
    <row r="23" spans="1:9" ht="12" customHeight="1">
      <c r="A23" s="1225"/>
      <c r="B23" s="833"/>
      <c r="C23" s="827" t="s">
        <v>238</v>
      </c>
      <c r="D23" s="828">
        <v>5400</v>
      </c>
      <c r="E23" s="829">
        <v>1900</v>
      </c>
      <c r="F23" s="830">
        <f t="shared" si="1"/>
        <v>35.185185185185183</v>
      </c>
      <c r="H23" s="831">
        <v>31.930966711706176</v>
      </c>
      <c r="I23" s="832">
        <v>3.2542184734790069</v>
      </c>
    </row>
    <row r="24" spans="1:9" ht="15" customHeight="1">
      <c r="A24" s="1224" t="s">
        <v>24</v>
      </c>
      <c r="B24" s="307"/>
      <c r="C24" s="834" t="s">
        <v>230</v>
      </c>
      <c r="D24" s="813">
        <v>134900</v>
      </c>
      <c r="E24" s="814">
        <v>51700</v>
      </c>
      <c r="F24" s="815">
        <f>E24/D24*100</f>
        <v>38.32468495181616</v>
      </c>
      <c r="H24" s="816">
        <v>34.206507452237382</v>
      </c>
      <c r="I24" s="835">
        <v>4.1181774995787777</v>
      </c>
    </row>
    <row r="25" spans="1:9" ht="12" customHeight="1">
      <c r="A25" s="1224"/>
      <c r="B25" s="307"/>
      <c r="C25" s="819" t="s">
        <v>231</v>
      </c>
      <c r="D25" s="820">
        <v>8000</v>
      </c>
      <c r="E25" s="821">
        <v>3100</v>
      </c>
      <c r="F25" s="822">
        <f>E25/D25*100</f>
        <v>38.75</v>
      </c>
      <c r="H25" s="823">
        <v>34.740600714135688</v>
      </c>
      <c r="I25" s="817">
        <v>4.0093992858643119</v>
      </c>
    </row>
    <row r="26" spans="1:9" ht="12" customHeight="1">
      <c r="A26" s="1224"/>
      <c r="B26" s="307"/>
      <c r="C26" s="825" t="s">
        <v>232</v>
      </c>
      <c r="D26" s="820">
        <v>6700</v>
      </c>
      <c r="E26" s="821">
        <v>1000</v>
      </c>
      <c r="F26" s="822">
        <f t="shared" ref="F26:F32" si="2">E26/D26*100</f>
        <v>14.925373134328357</v>
      </c>
      <c r="H26" s="823">
        <v>14.454005326777297</v>
      </c>
      <c r="I26" s="817">
        <v>0.47136780755105967</v>
      </c>
    </row>
    <row r="27" spans="1:9" ht="12" customHeight="1">
      <c r="A27" s="1224"/>
      <c r="B27" s="307"/>
      <c r="C27" s="825" t="s">
        <v>233</v>
      </c>
      <c r="D27" s="820">
        <v>4400</v>
      </c>
      <c r="E27" s="821">
        <v>1800</v>
      </c>
      <c r="F27" s="822">
        <f t="shared" si="2"/>
        <v>40.909090909090914</v>
      </c>
      <c r="H27" s="823">
        <v>30.452978828163467</v>
      </c>
      <c r="I27" s="817">
        <v>10.456112080927447</v>
      </c>
    </row>
    <row r="28" spans="1:9" ht="12" customHeight="1">
      <c r="A28" s="1224"/>
      <c r="B28" s="307"/>
      <c r="C28" s="825" t="s">
        <v>234</v>
      </c>
      <c r="D28" s="820">
        <v>56800</v>
      </c>
      <c r="E28" s="821">
        <v>29200</v>
      </c>
      <c r="F28" s="822">
        <f t="shared" si="2"/>
        <v>51.408450704225352</v>
      </c>
      <c r="H28" s="823">
        <v>47.680931908593038</v>
      </c>
      <c r="I28" s="817">
        <v>3.7275187956323137</v>
      </c>
    </row>
    <row r="29" spans="1:9" ht="12" customHeight="1">
      <c r="A29" s="1224"/>
      <c r="B29" s="307"/>
      <c r="C29" s="825" t="s">
        <v>241</v>
      </c>
      <c r="D29" s="820">
        <v>36600</v>
      </c>
      <c r="E29" s="821">
        <v>8900</v>
      </c>
      <c r="F29" s="822">
        <f t="shared" si="2"/>
        <v>24.316939890710383</v>
      </c>
      <c r="H29" s="823">
        <v>22.039075368990606</v>
      </c>
      <c r="I29" s="817">
        <v>2.2778645217197777</v>
      </c>
    </row>
    <row r="30" spans="1:9" ht="12" customHeight="1">
      <c r="A30" s="1224"/>
      <c r="B30" s="307"/>
      <c r="C30" s="825" t="s">
        <v>236</v>
      </c>
      <c r="D30" s="820">
        <v>6800</v>
      </c>
      <c r="E30" s="821">
        <v>1200</v>
      </c>
      <c r="F30" s="822">
        <f t="shared" si="2"/>
        <v>17.647058823529413</v>
      </c>
      <c r="H30" s="823">
        <v>23.59479199745951</v>
      </c>
      <c r="I30" s="817">
        <v>-5.9477331739300965</v>
      </c>
    </row>
    <row r="31" spans="1:9" ht="12" customHeight="1">
      <c r="A31" s="1224"/>
      <c r="B31" s="307"/>
      <c r="C31" s="825" t="s">
        <v>237</v>
      </c>
      <c r="D31" s="820">
        <v>1600</v>
      </c>
      <c r="E31" s="821">
        <v>400</v>
      </c>
      <c r="F31" s="822">
        <f t="shared" si="2"/>
        <v>25</v>
      </c>
      <c r="H31" s="823">
        <v>27.044239736153763</v>
      </c>
      <c r="I31" s="817">
        <v>-2.044239736153763</v>
      </c>
    </row>
    <row r="32" spans="1:9" ht="12" customHeight="1" thickBot="1">
      <c r="A32" s="1226"/>
      <c r="B32" s="836"/>
      <c r="C32" s="837" t="s">
        <v>238</v>
      </c>
      <c r="D32" s="838">
        <v>6900</v>
      </c>
      <c r="E32" s="839">
        <v>2700</v>
      </c>
      <c r="F32" s="840">
        <f t="shared" si="2"/>
        <v>39.130434782608695</v>
      </c>
      <c r="H32" s="841">
        <v>38.782051282051285</v>
      </c>
      <c r="I32" s="842">
        <v>0.34838350055741074</v>
      </c>
    </row>
    <row r="33" spans="1:7" ht="12" customHeight="1">
      <c r="A33" s="204" t="s">
        <v>123</v>
      </c>
      <c r="B33" s="204"/>
      <c r="C33" s="843"/>
      <c r="D33" s="844"/>
      <c r="E33" s="844"/>
      <c r="F33" s="844"/>
      <c r="G33" s="844"/>
    </row>
    <row r="34" spans="1:7">
      <c r="A34" s="713"/>
      <c r="B34" s="713"/>
      <c r="C34" s="843"/>
      <c r="D34" s="844"/>
      <c r="E34" s="844"/>
      <c r="F34" s="844"/>
      <c r="G34" s="844"/>
    </row>
    <row r="35" spans="1:7">
      <c r="A35" s="713"/>
      <c r="B35" s="713"/>
      <c r="C35" s="843"/>
      <c r="D35" s="844"/>
      <c r="E35" s="844"/>
      <c r="F35" s="844"/>
      <c r="G35" s="844"/>
    </row>
  </sheetData>
  <mergeCells count="11">
    <mergeCell ref="A6:A14"/>
    <mergeCell ref="A15:A23"/>
    <mergeCell ref="A24:A32"/>
    <mergeCell ref="A1:I1"/>
    <mergeCell ref="C3:C5"/>
    <mergeCell ref="D3:F3"/>
    <mergeCell ref="I3:I5"/>
    <mergeCell ref="D4:D5"/>
    <mergeCell ref="E4:E5"/>
    <mergeCell ref="F4:F5"/>
    <mergeCell ref="H4:H5"/>
  </mergeCells>
  <phoneticPr fontId="5"/>
  <pageMargins left="0.75" right="0.75" top="1" bottom="1"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96"/>
  <sheetViews>
    <sheetView showGridLines="0" workbookViewId="0">
      <selection activeCell="K10" sqref="K10"/>
    </sheetView>
  </sheetViews>
  <sheetFormatPr defaultRowHeight="13.5"/>
  <cols>
    <col min="2" max="2" width="5.25" bestFit="1" customWidth="1"/>
    <col min="3" max="3" width="8.5" bestFit="1" customWidth="1"/>
    <col min="4" max="4" width="11.25" bestFit="1" customWidth="1"/>
    <col min="5" max="5" width="13.625" bestFit="1" customWidth="1"/>
    <col min="6" max="6" width="16.25" customWidth="1"/>
    <col min="7" max="7" width="5.25" bestFit="1" customWidth="1"/>
    <col min="8" max="8" width="13.625" bestFit="1" customWidth="1"/>
    <col min="9" max="9" width="15.625" bestFit="1" customWidth="1"/>
  </cols>
  <sheetData>
    <row r="2" spans="2:9" ht="14.25">
      <c r="B2" s="1245" t="s">
        <v>334</v>
      </c>
      <c r="C2" s="1246"/>
      <c r="D2" s="1246"/>
      <c r="E2" s="1246"/>
      <c r="F2" s="1246"/>
      <c r="G2" s="1246"/>
      <c r="H2" s="1246"/>
      <c r="I2" s="1246"/>
    </row>
    <row r="3" spans="2:9">
      <c r="I3" s="923" t="s">
        <v>297</v>
      </c>
    </row>
    <row r="4" spans="2:9">
      <c r="B4" s="1162"/>
      <c r="C4" s="1164"/>
      <c r="D4" s="1249" t="s">
        <v>41</v>
      </c>
      <c r="E4" s="1249"/>
      <c r="F4" s="1249"/>
      <c r="G4" s="1249" t="s">
        <v>42</v>
      </c>
      <c r="H4" s="1249"/>
      <c r="I4" s="1249"/>
    </row>
    <row r="5" spans="2:9">
      <c r="B5" s="1247"/>
      <c r="C5" s="1248"/>
      <c r="D5" s="1250"/>
      <c r="E5" s="1249"/>
      <c r="F5" s="1249"/>
      <c r="G5" s="1250"/>
      <c r="H5" s="1249"/>
      <c r="I5" s="1249"/>
    </row>
    <row r="6" spans="2:9">
      <c r="B6" s="1165"/>
      <c r="C6" s="1167"/>
      <c r="D6" s="924" t="s">
        <v>40</v>
      </c>
      <c r="E6" s="695" t="s">
        <v>298</v>
      </c>
      <c r="F6" s="695" t="s">
        <v>299</v>
      </c>
      <c r="G6" s="924" t="s">
        <v>40</v>
      </c>
      <c r="H6" s="695" t="s">
        <v>298</v>
      </c>
      <c r="I6" s="695" t="s">
        <v>299</v>
      </c>
    </row>
    <row r="7" spans="2:9">
      <c r="B7" s="1242" t="s">
        <v>40</v>
      </c>
      <c r="C7" s="925" t="s">
        <v>300</v>
      </c>
      <c r="D7" s="926">
        <v>83700</v>
      </c>
      <c r="E7" s="927">
        <v>17500</v>
      </c>
      <c r="F7" s="926">
        <v>62700</v>
      </c>
      <c r="G7" s="928" t="s">
        <v>301</v>
      </c>
      <c r="H7" s="929">
        <v>20.908004778972522</v>
      </c>
      <c r="I7" s="930">
        <v>74.910394265232966</v>
      </c>
    </row>
    <row r="8" spans="2:9">
      <c r="B8" s="1243"/>
      <c r="C8" s="931" t="s">
        <v>302</v>
      </c>
      <c r="D8" s="932">
        <v>1900</v>
      </c>
      <c r="E8" s="933">
        <v>400</v>
      </c>
      <c r="F8" s="932">
        <v>1300</v>
      </c>
      <c r="G8" s="934" t="s">
        <v>303</v>
      </c>
      <c r="H8" s="935">
        <v>21.052631578947366</v>
      </c>
      <c r="I8" s="936">
        <v>68.421052631578945</v>
      </c>
    </row>
    <row r="9" spans="2:9">
      <c r="B9" s="1243"/>
      <c r="C9" s="931" t="s">
        <v>304</v>
      </c>
      <c r="D9" s="932">
        <v>4500</v>
      </c>
      <c r="E9" s="933">
        <v>900</v>
      </c>
      <c r="F9" s="932">
        <v>3200</v>
      </c>
      <c r="G9" s="934" t="s">
        <v>301</v>
      </c>
      <c r="H9" s="935">
        <v>20</v>
      </c>
      <c r="I9" s="936">
        <v>71.111111111111114</v>
      </c>
    </row>
    <row r="10" spans="2:9">
      <c r="B10" s="1243"/>
      <c r="C10" s="931" t="s">
        <v>305</v>
      </c>
      <c r="D10" s="932">
        <v>4700</v>
      </c>
      <c r="E10" s="933">
        <v>900</v>
      </c>
      <c r="F10" s="932">
        <v>3500</v>
      </c>
      <c r="G10" s="934" t="s">
        <v>167</v>
      </c>
      <c r="H10" s="935">
        <v>19.148936170212767</v>
      </c>
      <c r="I10" s="936">
        <v>74.468085106382972</v>
      </c>
    </row>
    <row r="11" spans="2:9">
      <c r="B11" s="1243"/>
      <c r="C11" s="931" t="s">
        <v>306</v>
      </c>
      <c r="D11" s="932">
        <v>6700</v>
      </c>
      <c r="E11" s="933">
        <v>1300</v>
      </c>
      <c r="F11" s="932">
        <v>5100</v>
      </c>
      <c r="G11" s="934" t="s">
        <v>167</v>
      </c>
      <c r="H11" s="935">
        <v>19.402985074626866</v>
      </c>
      <c r="I11" s="936">
        <v>76.119402985074629</v>
      </c>
    </row>
    <row r="12" spans="2:9">
      <c r="B12" s="1243"/>
      <c r="C12" s="931" t="s">
        <v>307</v>
      </c>
      <c r="D12" s="932">
        <v>7100</v>
      </c>
      <c r="E12" s="933">
        <v>1800</v>
      </c>
      <c r="F12" s="932">
        <v>5200</v>
      </c>
      <c r="G12" s="934" t="s">
        <v>167</v>
      </c>
      <c r="H12" s="937">
        <v>25.352112676056336</v>
      </c>
      <c r="I12" s="936">
        <v>73.239436619718319</v>
      </c>
    </row>
    <row r="13" spans="2:9">
      <c r="B13" s="1243"/>
      <c r="C13" s="931" t="s">
        <v>308</v>
      </c>
      <c r="D13" s="932">
        <v>8700</v>
      </c>
      <c r="E13" s="933">
        <v>2100</v>
      </c>
      <c r="F13" s="932">
        <v>6300</v>
      </c>
      <c r="G13" s="934" t="s">
        <v>167</v>
      </c>
      <c r="H13" s="935">
        <v>24.137931034482758</v>
      </c>
      <c r="I13" s="936">
        <v>72.41379310344827</v>
      </c>
    </row>
    <row r="14" spans="2:9">
      <c r="B14" s="1243"/>
      <c r="C14" s="931" t="s">
        <v>309</v>
      </c>
      <c r="D14" s="932">
        <v>7800</v>
      </c>
      <c r="E14" s="933">
        <v>2300</v>
      </c>
      <c r="F14" s="932">
        <v>5300</v>
      </c>
      <c r="G14" s="934" t="s">
        <v>167</v>
      </c>
      <c r="H14" s="937">
        <v>29.487179487179489</v>
      </c>
      <c r="I14" s="936">
        <v>67.948717948717956</v>
      </c>
    </row>
    <row r="15" spans="2:9">
      <c r="B15" s="1243"/>
      <c r="C15" s="931" t="s">
        <v>310</v>
      </c>
      <c r="D15" s="932">
        <v>7700</v>
      </c>
      <c r="E15" s="933">
        <v>1900</v>
      </c>
      <c r="F15" s="932">
        <v>5600</v>
      </c>
      <c r="G15" s="934" t="s">
        <v>167</v>
      </c>
      <c r="H15" s="935">
        <v>24.675324675324674</v>
      </c>
      <c r="I15" s="936">
        <v>72.727272727272734</v>
      </c>
    </row>
    <row r="16" spans="2:9">
      <c r="B16" s="1243"/>
      <c r="C16" s="931" t="s">
        <v>311</v>
      </c>
      <c r="D16" s="932">
        <v>8400</v>
      </c>
      <c r="E16" s="933">
        <v>2000</v>
      </c>
      <c r="F16" s="932">
        <v>6200</v>
      </c>
      <c r="G16" s="934" t="s">
        <v>167</v>
      </c>
      <c r="H16" s="935">
        <v>23.809523809523807</v>
      </c>
      <c r="I16" s="936">
        <v>73.80952380952381</v>
      </c>
    </row>
    <row r="17" spans="2:9">
      <c r="B17" s="1243"/>
      <c r="C17" s="931" t="s">
        <v>312</v>
      </c>
      <c r="D17" s="932">
        <v>12400</v>
      </c>
      <c r="E17" s="933">
        <v>2200</v>
      </c>
      <c r="F17" s="932">
        <v>9500</v>
      </c>
      <c r="G17" s="934" t="s">
        <v>167</v>
      </c>
      <c r="H17" s="935">
        <v>17.741935483870968</v>
      </c>
      <c r="I17" s="936">
        <v>76.612903225806448</v>
      </c>
    </row>
    <row r="18" spans="2:9">
      <c r="B18" s="1243"/>
      <c r="C18" s="931" t="s">
        <v>313</v>
      </c>
      <c r="D18" s="932">
        <v>9500</v>
      </c>
      <c r="E18" s="933">
        <v>1300</v>
      </c>
      <c r="F18" s="932">
        <v>7800</v>
      </c>
      <c r="G18" s="934" t="s">
        <v>167</v>
      </c>
      <c r="H18" s="935">
        <v>13.684210526315791</v>
      </c>
      <c r="I18" s="936">
        <v>82.10526315789474</v>
      </c>
    </row>
    <row r="19" spans="2:9">
      <c r="B19" s="1243"/>
      <c r="C19" s="931" t="s">
        <v>314</v>
      </c>
      <c r="D19" s="932">
        <v>3500</v>
      </c>
      <c r="E19" s="933">
        <v>400</v>
      </c>
      <c r="F19" s="932">
        <v>3000</v>
      </c>
      <c r="G19" s="934" t="s">
        <v>167</v>
      </c>
      <c r="H19" s="935">
        <v>11.428571428571429</v>
      </c>
      <c r="I19" s="936">
        <v>85.714285714285708</v>
      </c>
    </row>
    <row r="20" spans="2:9">
      <c r="B20" s="1244"/>
      <c r="C20" s="938" t="s">
        <v>315</v>
      </c>
      <c r="D20" s="939">
        <v>800</v>
      </c>
      <c r="E20" s="940">
        <v>100</v>
      </c>
      <c r="F20" s="939">
        <v>600</v>
      </c>
      <c r="G20" s="934" t="s">
        <v>167</v>
      </c>
      <c r="H20" s="941">
        <v>12.5</v>
      </c>
      <c r="I20" s="942">
        <v>75</v>
      </c>
    </row>
    <row r="21" spans="2:9">
      <c r="B21" s="1242" t="s">
        <v>316</v>
      </c>
      <c r="C21" s="925" t="s">
        <v>317</v>
      </c>
      <c r="D21" s="932">
        <v>25000</v>
      </c>
      <c r="E21" s="933">
        <v>2900</v>
      </c>
      <c r="F21" s="932">
        <v>20800</v>
      </c>
      <c r="G21" s="928" t="s">
        <v>318</v>
      </c>
      <c r="H21" s="935">
        <v>11.600000000000001</v>
      </c>
      <c r="I21" s="936">
        <v>83.2</v>
      </c>
    </row>
    <row r="22" spans="2:9">
      <c r="B22" s="1243"/>
      <c r="C22" s="931" t="s">
        <v>319</v>
      </c>
      <c r="D22" s="932">
        <v>900</v>
      </c>
      <c r="E22" s="933">
        <v>300</v>
      </c>
      <c r="F22" s="932">
        <v>400</v>
      </c>
      <c r="G22" s="934" t="s">
        <v>318</v>
      </c>
      <c r="H22" s="937">
        <v>33.333333333333329</v>
      </c>
      <c r="I22" s="936">
        <v>44.444444444444443</v>
      </c>
    </row>
    <row r="23" spans="2:9">
      <c r="B23" s="1243"/>
      <c r="C23" s="931" t="s">
        <v>320</v>
      </c>
      <c r="D23" s="932">
        <v>1600</v>
      </c>
      <c r="E23" s="933">
        <v>300</v>
      </c>
      <c r="F23" s="932">
        <v>1300</v>
      </c>
      <c r="G23" s="934" t="s">
        <v>318</v>
      </c>
      <c r="H23" s="935">
        <v>18.75</v>
      </c>
      <c r="I23" s="936">
        <v>81.25</v>
      </c>
    </row>
    <row r="24" spans="2:9">
      <c r="B24" s="1243"/>
      <c r="C24" s="931" t="s">
        <v>321</v>
      </c>
      <c r="D24" s="932">
        <v>1500</v>
      </c>
      <c r="E24" s="933">
        <v>200</v>
      </c>
      <c r="F24" s="932">
        <v>1200</v>
      </c>
      <c r="G24" s="934" t="s">
        <v>318</v>
      </c>
      <c r="H24" s="935">
        <v>13.333333333333334</v>
      </c>
      <c r="I24" s="936">
        <v>80</v>
      </c>
    </row>
    <row r="25" spans="2:9">
      <c r="B25" s="1243"/>
      <c r="C25" s="931" t="s">
        <v>322</v>
      </c>
      <c r="D25" s="932">
        <v>2000</v>
      </c>
      <c r="E25" s="933">
        <v>100</v>
      </c>
      <c r="F25" s="932">
        <v>1800</v>
      </c>
      <c r="G25" s="934" t="s">
        <v>318</v>
      </c>
      <c r="H25" s="935">
        <v>5</v>
      </c>
      <c r="I25" s="936">
        <v>90</v>
      </c>
    </row>
    <row r="26" spans="2:9">
      <c r="B26" s="1243"/>
      <c r="C26" s="931" t="s">
        <v>323</v>
      </c>
      <c r="D26" s="932">
        <v>1300</v>
      </c>
      <c r="E26" s="933">
        <v>0</v>
      </c>
      <c r="F26" s="932">
        <v>1200</v>
      </c>
      <c r="G26" s="934" t="s">
        <v>318</v>
      </c>
      <c r="H26" s="935">
        <v>0</v>
      </c>
      <c r="I26" s="936">
        <v>92.307692307692307</v>
      </c>
    </row>
    <row r="27" spans="2:9">
      <c r="B27" s="1243"/>
      <c r="C27" s="931" t="s">
        <v>324</v>
      </c>
      <c r="D27" s="932">
        <v>1200</v>
      </c>
      <c r="E27" s="933">
        <v>100</v>
      </c>
      <c r="F27" s="932">
        <v>1100</v>
      </c>
      <c r="G27" s="934" t="s">
        <v>318</v>
      </c>
      <c r="H27" s="935">
        <v>8.3333333333333321</v>
      </c>
      <c r="I27" s="936">
        <v>91.666666666666657</v>
      </c>
    </row>
    <row r="28" spans="2:9">
      <c r="B28" s="1243"/>
      <c r="C28" s="931" t="s">
        <v>325</v>
      </c>
      <c r="D28" s="932">
        <v>1200</v>
      </c>
      <c r="E28" s="933">
        <v>100</v>
      </c>
      <c r="F28" s="932">
        <v>1000</v>
      </c>
      <c r="G28" s="934" t="s">
        <v>318</v>
      </c>
      <c r="H28" s="935">
        <v>8.3333333333333321</v>
      </c>
      <c r="I28" s="936">
        <v>83.333333333333343</v>
      </c>
    </row>
    <row r="29" spans="2:9">
      <c r="B29" s="1243"/>
      <c r="C29" s="931" t="s">
        <v>326</v>
      </c>
      <c r="D29" s="932">
        <v>1500</v>
      </c>
      <c r="E29" s="933">
        <v>200</v>
      </c>
      <c r="F29" s="932">
        <v>1200</v>
      </c>
      <c r="G29" s="934" t="s">
        <v>318</v>
      </c>
      <c r="H29" s="935">
        <v>13.333333333333334</v>
      </c>
      <c r="I29" s="936">
        <v>80</v>
      </c>
    </row>
    <row r="30" spans="2:9">
      <c r="B30" s="1243"/>
      <c r="C30" s="931" t="s">
        <v>327</v>
      </c>
      <c r="D30" s="932">
        <v>1800</v>
      </c>
      <c r="E30" s="933">
        <v>100</v>
      </c>
      <c r="F30" s="932">
        <v>1700</v>
      </c>
      <c r="G30" s="934" t="s">
        <v>318</v>
      </c>
      <c r="H30" s="935">
        <v>5.5555555555555554</v>
      </c>
      <c r="I30" s="936">
        <v>94.444444444444443</v>
      </c>
    </row>
    <row r="31" spans="2:9">
      <c r="B31" s="1243"/>
      <c r="C31" s="931" t="s">
        <v>328</v>
      </c>
      <c r="D31" s="932">
        <v>5800</v>
      </c>
      <c r="E31" s="933">
        <v>800</v>
      </c>
      <c r="F31" s="932">
        <v>4600</v>
      </c>
      <c r="G31" s="934" t="s">
        <v>318</v>
      </c>
      <c r="H31" s="935">
        <v>13.793103448275861</v>
      </c>
      <c r="I31" s="936">
        <v>79.310344827586206</v>
      </c>
    </row>
    <row r="32" spans="2:9">
      <c r="B32" s="1243"/>
      <c r="C32" s="931" t="s">
        <v>329</v>
      </c>
      <c r="D32" s="932">
        <v>4100</v>
      </c>
      <c r="E32" s="933">
        <v>500</v>
      </c>
      <c r="F32" s="932">
        <v>3500</v>
      </c>
      <c r="G32" s="934" t="s">
        <v>318</v>
      </c>
      <c r="H32" s="935">
        <v>12.195121951219512</v>
      </c>
      <c r="I32" s="936">
        <v>85.365853658536579</v>
      </c>
    </row>
    <row r="33" spans="2:9">
      <c r="B33" s="1243"/>
      <c r="C33" s="931" t="s">
        <v>330</v>
      </c>
      <c r="D33" s="932">
        <v>1700</v>
      </c>
      <c r="E33" s="933">
        <v>100</v>
      </c>
      <c r="F33" s="932">
        <v>1500</v>
      </c>
      <c r="G33" s="934" t="s">
        <v>318</v>
      </c>
      <c r="H33" s="935">
        <v>5.8823529411764701</v>
      </c>
      <c r="I33" s="936">
        <v>88.235294117647058</v>
      </c>
    </row>
    <row r="34" spans="2:9">
      <c r="B34" s="1244"/>
      <c r="C34" s="938" t="s">
        <v>331</v>
      </c>
      <c r="D34" s="939">
        <v>300</v>
      </c>
      <c r="E34" s="940" t="s">
        <v>45</v>
      </c>
      <c r="F34" s="939">
        <v>300</v>
      </c>
      <c r="G34" s="934" t="s">
        <v>318</v>
      </c>
      <c r="H34" s="943" t="s">
        <v>318</v>
      </c>
      <c r="I34" s="942">
        <v>100</v>
      </c>
    </row>
    <row r="35" spans="2:9">
      <c r="B35" s="1242" t="s">
        <v>332</v>
      </c>
      <c r="C35" s="925" t="s">
        <v>317</v>
      </c>
      <c r="D35" s="932">
        <v>58700</v>
      </c>
      <c r="E35" s="933">
        <v>14700</v>
      </c>
      <c r="F35" s="932">
        <v>42000</v>
      </c>
      <c r="G35" s="928" t="s">
        <v>318</v>
      </c>
      <c r="H35" s="935">
        <v>25.042589437819419</v>
      </c>
      <c r="I35" s="936">
        <v>71.550255536626921</v>
      </c>
    </row>
    <row r="36" spans="2:9">
      <c r="B36" s="1243"/>
      <c r="C36" s="931" t="s">
        <v>319</v>
      </c>
      <c r="D36" s="932">
        <v>1000</v>
      </c>
      <c r="E36" s="933">
        <v>100</v>
      </c>
      <c r="F36" s="932">
        <v>900</v>
      </c>
      <c r="G36" s="934" t="s">
        <v>318</v>
      </c>
      <c r="H36" s="935">
        <v>10</v>
      </c>
      <c r="I36" s="936">
        <v>90</v>
      </c>
    </row>
    <row r="37" spans="2:9">
      <c r="B37" s="1243"/>
      <c r="C37" s="931" t="s">
        <v>320</v>
      </c>
      <c r="D37" s="932">
        <v>2800</v>
      </c>
      <c r="E37" s="933">
        <v>600</v>
      </c>
      <c r="F37" s="932">
        <v>1900</v>
      </c>
      <c r="G37" s="934" t="s">
        <v>318</v>
      </c>
      <c r="H37" s="935">
        <v>21.428571428571427</v>
      </c>
      <c r="I37" s="936">
        <v>67.857142857142861</v>
      </c>
    </row>
    <row r="38" spans="2:9">
      <c r="B38" s="1243"/>
      <c r="C38" s="931" t="s">
        <v>321</v>
      </c>
      <c r="D38" s="932">
        <v>3300</v>
      </c>
      <c r="E38" s="933">
        <v>700</v>
      </c>
      <c r="F38" s="932">
        <v>2400</v>
      </c>
      <c r="G38" s="934" t="s">
        <v>167</v>
      </c>
      <c r="H38" s="935">
        <v>21.212121212121211</v>
      </c>
      <c r="I38" s="936">
        <v>72.727272727272734</v>
      </c>
    </row>
    <row r="39" spans="2:9">
      <c r="B39" s="1243"/>
      <c r="C39" s="931" t="s">
        <v>322</v>
      </c>
      <c r="D39" s="932">
        <v>4700</v>
      </c>
      <c r="E39" s="933">
        <v>1200</v>
      </c>
      <c r="F39" s="932">
        <v>3400</v>
      </c>
      <c r="G39" s="934" t="s">
        <v>318</v>
      </c>
      <c r="H39" s="935">
        <v>25.531914893617021</v>
      </c>
      <c r="I39" s="936">
        <v>72.340425531914903</v>
      </c>
    </row>
    <row r="40" spans="2:9">
      <c r="B40" s="1243"/>
      <c r="C40" s="931" t="s">
        <v>323</v>
      </c>
      <c r="D40" s="932">
        <v>5800</v>
      </c>
      <c r="E40" s="933">
        <v>1800</v>
      </c>
      <c r="F40" s="932">
        <v>4000</v>
      </c>
      <c r="G40" s="934" t="s">
        <v>167</v>
      </c>
      <c r="H40" s="937">
        <v>31.03448275862069</v>
      </c>
      <c r="I40" s="936">
        <v>68.965517241379317</v>
      </c>
    </row>
    <row r="41" spans="2:9">
      <c r="B41" s="1243"/>
      <c r="C41" s="931" t="s">
        <v>308</v>
      </c>
      <c r="D41" s="932">
        <v>7400</v>
      </c>
      <c r="E41" s="933">
        <v>2000</v>
      </c>
      <c r="F41" s="932">
        <v>5200</v>
      </c>
      <c r="G41" s="934" t="s">
        <v>167</v>
      </c>
      <c r="H41" s="935">
        <v>27.027027027027028</v>
      </c>
      <c r="I41" s="936">
        <v>70.270270270270274</v>
      </c>
    </row>
    <row r="42" spans="2:9">
      <c r="B42" s="1243"/>
      <c r="C42" s="931" t="s">
        <v>309</v>
      </c>
      <c r="D42" s="932">
        <v>6600</v>
      </c>
      <c r="E42" s="933">
        <v>2100</v>
      </c>
      <c r="F42" s="932">
        <v>4300</v>
      </c>
      <c r="G42" s="934" t="s">
        <v>167</v>
      </c>
      <c r="H42" s="937">
        <v>31.818181818181817</v>
      </c>
      <c r="I42" s="936">
        <v>65.151515151515156</v>
      </c>
    </row>
    <row r="43" spans="2:9">
      <c r="B43" s="1243"/>
      <c r="C43" s="931" t="s">
        <v>310</v>
      </c>
      <c r="D43" s="932">
        <v>6200</v>
      </c>
      <c r="E43" s="933">
        <v>1700</v>
      </c>
      <c r="F43" s="932">
        <v>4400</v>
      </c>
      <c r="G43" s="934" t="s">
        <v>167</v>
      </c>
      <c r="H43" s="935">
        <v>27.419354838709676</v>
      </c>
      <c r="I43" s="936">
        <v>70.967741935483872</v>
      </c>
    </row>
    <row r="44" spans="2:9">
      <c r="B44" s="1243"/>
      <c r="C44" s="931" t="s">
        <v>311</v>
      </c>
      <c r="D44" s="932">
        <v>6600</v>
      </c>
      <c r="E44" s="933">
        <v>1900</v>
      </c>
      <c r="F44" s="932">
        <v>4600</v>
      </c>
      <c r="G44" s="934" t="s">
        <v>167</v>
      </c>
      <c r="H44" s="935">
        <v>28.787878787878789</v>
      </c>
      <c r="I44" s="936">
        <v>69.696969696969703</v>
      </c>
    </row>
    <row r="45" spans="2:9">
      <c r="B45" s="1243"/>
      <c r="C45" s="931" t="s">
        <v>312</v>
      </c>
      <c r="D45" s="932">
        <v>6600</v>
      </c>
      <c r="E45" s="933">
        <v>1400</v>
      </c>
      <c r="F45" s="932">
        <v>5000</v>
      </c>
      <c r="G45" s="934" t="s">
        <v>167</v>
      </c>
      <c r="H45" s="935">
        <v>21.212121212121211</v>
      </c>
      <c r="I45" s="936">
        <v>75.757575757575751</v>
      </c>
    </row>
    <row r="46" spans="2:9">
      <c r="B46" s="1243"/>
      <c r="C46" s="931" t="s">
        <v>313</v>
      </c>
      <c r="D46" s="932">
        <v>5400</v>
      </c>
      <c r="E46" s="933">
        <v>800</v>
      </c>
      <c r="F46" s="932">
        <v>4300</v>
      </c>
      <c r="G46" s="934" t="s">
        <v>167</v>
      </c>
      <c r="H46" s="935">
        <v>14.814814814814813</v>
      </c>
      <c r="I46" s="936">
        <v>79.629629629629633</v>
      </c>
    </row>
    <row r="47" spans="2:9">
      <c r="B47" s="1243"/>
      <c r="C47" s="931" t="s">
        <v>314</v>
      </c>
      <c r="D47" s="932">
        <v>1800</v>
      </c>
      <c r="E47" s="933">
        <v>200</v>
      </c>
      <c r="F47" s="932">
        <v>1500</v>
      </c>
      <c r="G47" s="934" t="s">
        <v>167</v>
      </c>
      <c r="H47" s="935">
        <v>11.111111111111111</v>
      </c>
      <c r="I47" s="936">
        <v>83.333333333333343</v>
      </c>
    </row>
    <row r="48" spans="2:9">
      <c r="B48" s="1244"/>
      <c r="C48" s="938" t="s">
        <v>315</v>
      </c>
      <c r="D48" s="939">
        <v>400</v>
      </c>
      <c r="E48" s="940">
        <v>100</v>
      </c>
      <c r="F48" s="939">
        <v>200</v>
      </c>
      <c r="G48" s="944" t="s">
        <v>167</v>
      </c>
      <c r="H48" s="945">
        <v>25</v>
      </c>
      <c r="I48" s="942">
        <v>50</v>
      </c>
    </row>
    <row r="49" spans="2:9">
      <c r="B49" s="946"/>
      <c r="C49" s="947"/>
      <c r="D49" s="932"/>
      <c r="E49" s="932"/>
      <c r="F49" s="932"/>
      <c r="G49" s="948"/>
      <c r="H49" s="949"/>
      <c r="I49" s="949"/>
    </row>
    <row r="50" spans="2:9" ht="14.25">
      <c r="B50" s="1245" t="s">
        <v>335</v>
      </c>
      <c r="C50" s="1246"/>
      <c r="D50" s="1246"/>
      <c r="E50" s="1246"/>
      <c r="F50" s="1246"/>
      <c r="G50" s="1246"/>
      <c r="H50" s="1246"/>
      <c r="I50" s="1246"/>
    </row>
    <row r="51" spans="2:9">
      <c r="I51" s="923" t="s">
        <v>297</v>
      </c>
    </row>
    <row r="52" spans="2:9">
      <c r="B52" s="1162"/>
      <c r="C52" s="1164"/>
      <c r="D52" s="1249" t="s">
        <v>41</v>
      </c>
      <c r="E52" s="1249"/>
      <c r="F52" s="1249"/>
      <c r="G52" s="1249" t="s">
        <v>42</v>
      </c>
      <c r="H52" s="1249"/>
      <c r="I52" s="1249"/>
    </row>
    <row r="53" spans="2:9">
      <c r="B53" s="1247"/>
      <c r="C53" s="1248"/>
      <c r="D53" s="1250"/>
      <c r="E53" s="1249"/>
      <c r="F53" s="1249"/>
      <c r="G53" s="1250"/>
      <c r="H53" s="1249"/>
      <c r="I53" s="1249"/>
    </row>
    <row r="54" spans="2:9">
      <c r="B54" s="1165"/>
      <c r="C54" s="1167"/>
      <c r="D54" s="924" t="s">
        <v>40</v>
      </c>
      <c r="E54" s="695" t="s">
        <v>298</v>
      </c>
      <c r="F54" s="695" t="s">
        <v>299</v>
      </c>
      <c r="G54" s="924" t="s">
        <v>40</v>
      </c>
      <c r="H54" s="695" t="s">
        <v>298</v>
      </c>
      <c r="I54" s="695" t="s">
        <v>299</v>
      </c>
    </row>
    <row r="55" spans="2:9">
      <c r="B55" s="1242" t="s">
        <v>40</v>
      </c>
      <c r="C55" s="925" t="s">
        <v>190</v>
      </c>
      <c r="D55" s="950">
        <v>21325700</v>
      </c>
      <c r="E55" s="927">
        <v>5585700</v>
      </c>
      <c r="F55" s="950">
        <v>14762300</v>
      </c>
      <c r="G55" s="928" t="s">
        <v>167</v>
      </c>
      <c r="H55" s="929">
        <v>26.192340696905614</v>
      </c>
      <c r="I55" s="936">
        <v>69.223050122621999</v>
      </c>
    </row>
    <row r="56" spans="2:9">
      <c r="B56" s="1243"/>
      <c r="C56" s="931" t="s">
        <v>333</v>
      </c>
      <c r="D56" s="950">
        <v>770800</v>
      </c>
      <c r="E56" s="933">
        <v>248900</v>
      </c>
      <c r="F56" s="950">
        <v>484200</v>
      </c>
      <c r="G56" s="934" t="s">
        <v>167</v>
      </c>
      <c r="H56" s="935">
        <v>32.29112610275039</v>
      </c>
      <c r="I56" s="936">
        <v>62.817851582771148</v>
      </c>
    </row>
    <row r="57" spans="2:9">
      <c r="B57" s="1243"/>
      <c r="C57" s="931" t="s">
        <v>320</v>
      </c>
      <c r="D57" s="950">
        <v>1734800</v>
      </c>
      <c r="E57" s="933">
        <v>478700</v>
      </c>
      <c r="F57" s="950">
        <v>1189800</v>
      </c>
      <c r="G57" s="934" t="s">
        <v>167</v>
      </c>
      <c r="H57" s="935">
        <v>27.593958957804933</v>
      </c>
      <c r="I57" s="936">
        <v>68.584274844362454</v>
      </c>
    </row>
    <row r="58" spans="2:9">
      <c r="B58" s="1243"/>
      <c r="C58" s="931" t="s">
        <v>305</v>
      </c>
      <c r="D58" s="950">
        <v>1286400</v>
      </c>
      <c r="E58" s="933">
        <v>224700</v>
      </c>
      <c r="F58" s="950">
        <v>1006300</v>
      </c>
      <c r="G58" s="934" t="s">
        <v>167</v>
      </c>
      <c r="H58" s="935">
        <v>17.467350746268657</v>
      </c>
      <c r="I58" s="936">
        <v>78.226057213930346</v>
      </c>
    </row>
    <row r="59" spans="2:9">
      <c r="B59" s="1243"/>
      <c r="C59" s="931" t="s">
        <v>322</v>
      </c>
      <c r="D59" s="950">
        <v>1461000</v>
      </c>
      <c r="E59" s="933">
        <v>366300</v>
      </c>
      <c r="F59" s="950">
        <v>1041300</v>
      </c>
      <c r="G59" s="934" t="s">
        <v>167</v>
      </c>
      <c r="H59" s="935">
        <v>25.071868583162214</v>
      </c>
      <c r="I59" s="936">
        <v>71.273100616016421</v>
      </c>
    </row>
    <row r="60" spans="2:9">
      <c r="B60" s="1243"/>
      <c r="C60" s="931" t="s">
        <v>323</v>
      </c>
      <c r="D60" s="950">
        <v>1693900</v>
      </c>
      <c r="E60" s="933">
        <v>484600</v>
      </c>
      <c r="F60" s="950">
        <v>1142900</v>
      </c>
      <c r="G60" s="934" t="s">
        <v>167</v>
      </c>
      <c r="H60" s="935">
        <v>28.608536513371508</v>
      </c>
      <c r="I60" s="936">
        <v>67.471515437747215</v>
      </c>
    </row>
    <row r="61" spans="2:9">
      <c r="B61" s="1243"/>
      <c r="C61" s="931" t="s">
        <v>308</v>
      </c>
      <c r="D61" s="950">
        <v>2245000</v>
      </c>
      <c r="E61" s="933">
        <v>706100</v>
      </c>
      <c r="F61" s="950">
        <v>1449200</v>
      </c>
      <c r="G61" s="934" t="s">
        <v>167</v>
      </c>
      <c r="H61" s="935">
        <v>31.452115812917597</v>
      </c>
      <c r="I61" s="936">
        <v>64.552338530066805</v>
      </c>
    </row>
    <row r="62" spans="2:9">
      <c r="B62" s="1243"/>
      <c r="C62" s="931" t="s">
        <v>325</v>
      </c>
      <c r="D62" s="950">
        <v>2338100</v>
      </c>
      <c r="E62" s="933">
        <v>783400</v>
      </c>
      <c r="F62" s="950">
        <v>1459200</v>
      </c>
      <c r="G62" s="934" t="s">
        <v>318</v>
      </c>
      <c r="H62" s="937">
        <v>33.505838073649549</v>
      </c>
      <c r="I62" s="936">
        <v>62.409648860185619</v>
      </c>
    </row>
    <row r="63" spans="2:9">
      <c r="B63" s="1243"/>
      <c r="C63" s="931" t="s">
        <v>310</v>
      </c>
      <c r="D63" s="950">
        <v>1983600</v>
      </c>
      <c r="E63" s="933">
        <v>640200</v>
      </c>
      <c r="F63" s="950">
        <v>1260800</v>
      </c>
      <c r="G63" s="934" t="s">
        <v>167</v>
      </c>
      <c r="H63" s="935">
        <v>32.274652147610404</v>
      </c>
      <c r="I63" s="936">
        <v>63.561201855212744</v>
      </c>
    </row>
    <row r="64" spans="2:9">
      <c r="B64" s="1243"/>
      <c r="C64" s="931" t="s">
        <v>327</v>
      </c>
      <c r="D64" s="950">
        <v>1802400</v>
      </c>
      <c r="E64" s="933">
        <v>531400</v>
      </c>
      <c r="F64" s="950">
        <v>1196500</v>
      </c>
      <c r="G64" s="934" t="s">
        <v>167</v>
      </c>
      <c r="H64" s="935">
        <v>29.482911673324459</v>
      </c>
      <c r="I64" s="936">
        <v>66.383710608078118</v>
      </c>
    </row>
    <row r="65" spans="2:9">
      <c r="B65" s="1243"/>
      <c r="C65" s="931" t="s">
        <v>312</v>
      </c>
      <c r="D65" s="950">
        <v>2537800</v>
      </c>
      <c r="E65" s="933">
        <v>503500</v>
      </c>
      <c r="F65" s="950">
        <v>1906100</v>
      </c>
      <c r="G65" s="934" t="s">
        <v>167</v>
      </c>
      <c r="H65" s="935">
        <v>19.840018914020018</v>
      </c>
      <c r="I65" s="936">
        <v>75.108361573015998</v>
      </c>
    </row>
    <row r="66" spans="2:9">
      <c r="B66" s="1243"/>
      <c r="C66" s="931" t="s">
        <v>329</v>
      </c>
      <c r="D66" s="950">
        <v>2206700</v>
      </c>
      <c r="E66" s="933">
        <v>430200</v>
      </c>
      <c r="F66" s="950">
        <v>1650400</v>
      </c>
      <c r="G66" s="934" t="s">
        <v>167</v>
      </c>
      <c r="H66" s="935">
        <v>19.840018914020018</v>
      </c>
      <c r="I66" s="936">
        <v>74.790411020981551</v>
      </c>
    </row>
    <row r="67" spans="2:9">
      <c r="B67" s="1243"/>
      <c r="C67" s="931" t="s">
        <v>314</v>
      </c>
      <c r="D67" s="950">
        <v>892300</v>
      </c>
      <c r="E67" s="933">
        <v>137100</v>
      </c>
      <c r="F67" s="950">
        <v>694900</v>
      </c>
      <c r="G67" s="934" t="s">
        <v>318</v>
      </c>
      <c r="H67" s="935">
        <v>15.364787627479547</v>
      </c>
      <c r="I67" s="936">
        <v>77.877395494788743</v>
      </c>
    </row>
    <row r="68" spans="2:9">
      <c r="B68" s="1244"/>
      <c r="C68" s="938" t="s">
        <v>331</v>
      </c>
      <c r="D68" s="940">
        <v>373000</v>
      </c>
      <c r="E68" s="940">
        <v>50600</v>
      </c>
      <c r="F68" s="939">
        <v>280600</v>
      </c>
      <c r="G68" s="934" t="s">
        <v>167</v>
      </c>
      <c r="H68" s="941">
        <v>13.5656836461126</v>
      </c>
      <c r="I68" s="942">
        <v>75.227882037533504</v>
      </c>
    </row>
    <row r="69" spans="2:9">
      <c r="B69" s="1242" t="s">
        <v>316</v>
      </c>
      <c r="C69" s="925" t="s">
        <v>190</v>
      </c>
      <c r="D69" s="950">
        <v>6677600</v>
      </c>
      <c r="E69" s="933">
        <v>949400</v>
      </c>
      <c r="F69" s="950">
        <v>5357300</v>
      </c>
      <c r="G69" s="928" t="s">
        <v>318</v>
      </c>
      <c r="H69" s="935">
        <v>14.217682999880196</v>
      </c>
      <c r="I69" s="936">
        <v>80.227926201030314</v>
      </c>
    </row>
    <row r="70" spans="2:9">
      <c r="B70" s="1243"/>
      <c r="C70" s="931" t="s">
        <v>333</v>
      </c>
      <c r="D70" s="950">
        <v>342300</v>
      </c>
      <c r="E70" s="933">
        <v>107100</v>
      </c>
      <c r="F70" s="950">
        <v>214300</v>
      </c>
      <c r="G70" s="934" t="s">
        <v>167</v>
      </c>
      <c r="H70" s="937">
        <v>31.288343558282211</v>
      </c>
      <c r="I70" s="936">
        <v>62.605901256208007</v>
      </c>
    </row>
    <row r="71" spans="2:9">
      <c r="B71" s="1243"/>
      <c r="C71" s="931" t="s">
        <v>320</v>
      </c>
      <c r="D71" s="950">
        <v>833900</v>
      </c>
      <c r="E71" s="933">
        <v>245500</v>
      </c>
      <c r="F71" s="950">
        <v>554600</v>
      </c>
      <c r="G71" s="934" t="s">
        <v>167</v>
      </c>
      <c r="H71" s="937">
        <v>29.439980813047129</v>
      </c>
      <c r="I71" s="936">
        <v>66.506775392732948</v>
      </c>
    </row>
    <row r="72" spans="2:9">
      <c r="B72" s="1243"/>
      <c r="C72" s="931" t="s">
        <v>321</v>
      </c>
      <c r="D72" s="950">
        <v>471400</v>
      </c>
      <c r="E72" s="933">
        <v>45100</v>
      </c>
      <c r="F72" s="950">
        <v>403200</v>
      </c>
      <c r="G72" s="934" t="s">
        <v>167</v>
      </c>
      <c r="H72" s="935">
        <v>9.5672464997878652</v>
      </c>
      <c r="I72" s="936">
        <v>85.532456512515907</v>
      </c>
    </row>
    <row r="73" spans="2:9">
      <c r="B73" s="1243"/>
      <c r="C73" s="931" t="s">
        <v>306</v>
      </c>
      <c r="D73" s="950">
        <v>394900</v>
      </c>
      <c r="E73" s="933">
        <v>32900</v>
      </c>
      <c r="F73" s="950">
        <v>343100</v>
      </c>
      <c r="G73" s="934" t="s">
        <v>167</v>
      </c>
      <c r="H73" s="935">
        <v>8.3312230944542911</v>
      </c>
      <c r="I73" s="936">
        <v>86.882755127880472</v>
      </c>
    </row>
    <row r="74" spans="2:9">
      <c r="B74" s="1243"/>
      <c r="C74" s="931" t="s">
        <v>323</v>
      </c>
      <c r="D74" s="950">
        <v>353900</v>
      </c>
      <c r="E74" s="933">
        <v>23600</v>
      </c>
      <c r="F74" s="950">
        <v>312800</v>
      </c>
      <c r="G74" s="934" t="s">
        <v>167</v>
      </c>
      <c r="H74" s="935">
        <v>6.6685504379768297</v>
      </c>
      <c r="I74" s="936">
        <v>86.882755127880472</v>
      </c>
    </row>
    <row r="75" spans="2:9">
      <c r="B75" s="1243"/>
      <c r="C75" s="931" t="s">
        <v>308</v>
      </c>
      <c r="D75" s="950">
        <v>372300</v>
      </c>
      <c r="E75" s="933">
        <v>23600</v>
      </c>
      <c r="F75" s="950">
        <v>323800</v>
      </c>
      <c r="G75" s="934" t="s">
        <v>167</v>
      </c>
      <c r="H75" s="935">
        <v>6.3389739457426808</v>
      </c>
      <c r="I75" s="936">
        <v>86.972871340316942</v>
      </c>
    </row>
    <row r="76" spans="2:9">
      <c r="B76" s="1243"/>
      <c r="C76" s="931" t="s">
        <v>325</v>
      </c>
      <c r="D76" s="950">
        <v>332900</v>
      </c>
      <c r="E76" s="933">
        <v>23100</v>
      </c>
      <c r="F76" s="950">
        <v>284400</v>
      </c>
      <c r="G76" s="934" t="s">
        <v>167</v>
      </c>
      <c r="H76" s="935">
        <v>6.9390207269450288</v>
      </c>
      <c r="I76" s="936">
        <v>85.431060378492035</v>
      </c>
    </row>
    <row r="77" spans="2:9">
      <c r="B77" s="1243"/>
      <c r="C77" s="931" t="s">
        <v>310</v>
      </c>
      <c r="D77" s="950">
        <v>286100</v>
      </c>
      <c r="E77" s="933">
        <v>18000</v>
      </c>
      <c r="F77" s="950">
        <v>247900</v>
      </c>
      <c r="G77" s="934" t="s">
        <v>167</v>
      </c>
      <c r="H77" s="935">
        <v>6.2915064662705342</v>
      </c>
      <c r="I77" s="936">
        <v>86.64802516602586</v>
      </c>
    </row>
    <row r="78" spans="2:9">
      <c r="B78" s="1243"/>
      <c r="C78" s="931" t="s">
        <v>327</v>
      </c>
      <c r="D78" s="950">
        <v>332700</v>
      </c>
      <c r="E78" s="933">
        <v>19400</v>
      </c>
      <c r="F78" s="950">
        <v>294700</v>
      </c>
      <c r="G78" s="934" t="s">
        <v>167</v>
      </c>
      <c r="H78" s="935">
        <v>5.8310790501953713</v>
      </c>
      <c r="I78" s="936">
        <v>88.578298767658552</v>
      </c>
    </row>
    <row r="79" spans="2:9">
      <c r="B79" s="1243"/>
      <c r="C79" s="931" t="s">
        <v>328</v>
      </c>
      <c r="D79" s="950">
        <v>1144700</v>
      </c>
      <c r="E79" s="933">
        <v>130600</v>
      </c>
      <c r="F79" s="950">
        <v>951400</v>
      </c>
      <c r="G79" s="934" t="s">
        <v>318</v>
      </c>
      <c r="H79" s="935">
        <v>11.409102821700008</v>
      </c>
      <c r="I79" s="936">
        <v>83.113479514283213</v>
      </c>
    </row>
    <row r="80" spans="2:9">
      <c r="B80" s="1243"/>
      <c r="C80" s="931" t="s">
        <v>329</v>
      </c>
      <c r="D80" s="950">
        <v>1125800</v>
      </c>
      <c r="E80" s="933">
        <v>179200</v>
      </c>
      <c r="F80" s="950">
        <v>888300</v>
      </c>
      <c r="G80" s="934" t="s">
        <v>318</v>
      </c>
      <c r="H80" s="935">
        <v>15.917569728193284</v>
      </c>
      <c r="I80" s="936">
        <v>78.903890566708128</v>
      </c>
    </row>
    <row r="81" spans="2:9">
      <c r="B81" s="1243"/>
      <c r="C81" s="931" t="s">
        <v>314</v>
      </c>
      <c r="D81" s="950">
        <v>485700</v>
      </c>
      <c r="E81" s="933">
        <v>69800</v>
      </c>
      <c r="F81" s="950">
        <v>387600</v>
      </c>
      <c r="G81" s="934" t="s">
        <v>167</v>
      </c>
      <c r="H81" s="935">
        <v>14.37101091208565</v>
      </c>
      <c r="I81" s="936">
        <v>79.802347127856706</v>
      </c>
    </row>
    <row r="82" spans="2:9">
      <c r="B82" s="1244"/>
      <c r="C82" s="938" t="s">
        <v>315</v>
      </c>
      <c r="D82" s="940">
        <v>200800</v>
      </c>
      <c r="E82" s="940">
        <v>31400</v>
      </c>
      <c r="F82" s="939">
        <v>151200</v>
      </c>
      <c r="G82" s="934" t="s">
        <v>318</v>
      </c>
      <c r="H82" s="941">
        <v>15.637450199203187</v>
      </c>
      <c r="I82" s="942">
        <v>75.298804780876495</v>
      </c>
    </row>
    <row r="83" spans="2:9">
      <c r="B83" s="1242" t="s">
        <v>332</v>
      </c>
      <c r="C83" s="925" t="s">
        <v>317</v>
      </c>
      <c r="D83" s="926">
        <v>14648000</v>
      </c>
      <c r="E83" s="927">
        <v>4636300</v>
      </c>
      <c r="F83" s="926">
        <v>9405000</v>
      </c>
      <c r="G83" s="928" t="s">
        <v>318</v>
      </c>
      <c r="H83" s="929">
        <v>31.651419989077006</v>
      </c>
      <c r="I83" s="930">
        <v>64.206717640633542</v>
      </c>
    </row>
    <row r="84" spans="2:9">
      <c r="B84" s="1243"/>
      <c r="C84" s="931" t="s">
        <v>319</v>
      </c>
      <c r="D84" s="932">
        <v>428500</v>
      </c>
      <c r="E84" s="933">
        <v>141800</v>
      </c>
      <c r="F84" s="932">
        <v>269900</v>
      </c>
      <c r="G84" s="934" t="s">
        <v>318</v>
      </c>
      <c r="H84" s="935">
        <v>33.092182030338392</v>
      </c>
      <c r="I84" s="936">
        <v>62.987164527421236</v>
      </c>
    </row>
    <row r="85" spans="2:9">
      <c r="B85" s="1243"/>
      <c r="C85" s="931" t="s">
        <v>320</v>
      </c>
      <c r="D85" s="932">
        <v>900900</v>
      </c>
      <c r="E85" s="933">
        <v>233200</v>
      </c>
      <c r="F85" s="932">
        <v>635200</v>
      </c>
      <c r="G85" s="934" t="s">
        <v>318</v>
      </c>
      <c r="H85" s="935">
        <v>25.885225885225889</v>
      </c>
      <c r="I85" s="936">
        <v>70.507270507270505</v>
      </c>
    </row>
    <row r="86" spans="2:9">
      <c r="B86" s="1243"/>
      <c r="C86" s="931" t="s">
        <v>305</v>
      </c>
      <c r="D86" s="932">
        <v>814900</v>
      </c>
      <c r="E86" s="933">
        <v>179600</v>
      </c>
      <c r="F86" s="932">
        <v>603100</v>
      </c>
      <c r="G86" s="934" t="s">
        <v>318</v>
      </c>
      <c r="H86" s="935">
        <v>22.039514050803781</v>
      </c>
      <c r="I86" s="936">
        <v>74.009080868818259</v>
      </c>
    </row>
    <row r="87" spans="2:9">
      <c r="B87" s="1243"/>
      <c r="C87" s="931" t="s">
        <v>322</v>
      </c>
      <c r="D87" s="932">
        <v>1066100</v>
      </c>
      <c r="E87" s="933">
        <v>333400</v>
      </c>
      <c r="F87" s="932">
        <v>698200</v>
      </c>
      <c r="G87" s="934" t="s">
        <v>318</v>
      </c>
      <c r="H87" s="935">
        <v>31.272863708845321</v>
      </c>
      <c r="I87" s="936">
        <v>65.491042116124191</v>
      </c>
    </row>
    <row r="88" spans="2:9">
      <c r="B88" s="1243"/>
      <c r="C88" s="931" t="s">
        <v>323</v>
      </c>
      <c r="D88" s="932">
        <v>1340000</v>
      </c>
      <c r="E88" s="933">
        <v>461000</v>
      </c>
      <c r="F88" s="932">
        <v>830100</v>
      </c>
      <c r="G88" s="934" t="s">
        <v>318</v>
      </c>
      <c r="H88" s="935">
        <v>34.402985074626869</v>
      </c>
      <c r="I88" s="936">
        <v>61.947761194029852</v>
      </c>
    </row>
    <row r="89" spans="2:9">
      <c r="B89" s="1243"/>
      <c r="C89" s="931" t="s">
        <v>308</v>
      </c>
      <c r="D89" s="932">
        <v>1872700</v>
      </c>
      <c r="E89" s="933">
        <v>682500</v>
      </c>
      <c r="F89" s="932">
        <v>1125400</v>
      </c>
      <c r="G89" s="934" t="s">
        <v>167</v>
      </c>
      <c r="H89" s="935">
        <v>36.444705505419982</v>
      </c>
      <c r="I89" s="936">
        <v>60.095049927911568</v>
      </c>
    </row>
    <row r="90" spans="2:9">
      <c r="B90" s="1243"/>
      <c r="C90" s="931" t="s">
        <v>325</v>
      </c>
      <c r="D90" s="932">
        <v>2005200</v>
      </c>
      <c r="E90" s="933">
        <v>760300</v>
      </c>
      <c r="F90" s="932">
        <v>1174800</v>
      </c>
      <c r="G90" s="934" t="s">
        <v>318</v>
      </c>
      <c r="H90" s="937">
        <v>37.916417314981047</v>
      </c>
      <c r="I90" s="936">
        <v>58.587672052663073</v>
      </c>
    </row>
    <row r="91" spans="2:9">
      <c r="B91" s="1243"/>
      <c r="C91" s="931" t="s">
        <v>326</v>
      </c>
      <c r="D91" s="932">
        <v>1697400</v>
      </c>
      <c r="E91" s="933">
        <v>622300</v>
      </c>
      <c r="F91" s="932">
        <v>1012900</v>
      </c>
      <c r="G91" s="934" t="s">
        <v>167</v>
      </c>
      <c r="H91" s="935">
        <v>36.661953576057499</v>
      </c>
      <c r="I91" s="936">
        <v>59.673618475315195</v>
      </c>
    </row>
    <row r="92" spans="2:9">
      <c r="B92" s="1243"/>
      <c r="C92" s="931" t="s">
        <v>327</v>
      </c>
      <c r="D92" s="932">
        <v>1469600</v>
      </c>
      <c r="E92" s="933">
        <v>511900</v>
      </c>
      <c r="F92" s="932">
        <v>901800</v>
      </c>
      <c r="G92" s="934" t="s">
        <v>318</v>
      </c>
      <c r="H92" s="935">
        <v>34.832607512248231</v>
      </c>
      <c r="I92" s="936">
        <v>61.363636363636367</v>
      </c>
    </row>
    <row r="93" spans="2:9">
      <c r="B93" s="1243"/>
      <c r="C93" s="931" t="s">
        <v>328</v>
      </c>
      <c r="D93" s="932">
        <v>1393100</v>
      </c>
      <c r="E93" s="933">
        <v>372900</v>
      </c>
      <c r="F93" s="932">
        <v>954700</v>
      </c>
      <c r="G93" s="934" t="s">
        <v>318</v>
      </c>
      <c r="H93" s="935">
        <v>26.767640513961666</v>
      </c>
      <c r="I93" s="936">
        <v>68.530615174790029</v>
      </c>
    </row>
    <row r="94" spans="2:9">
      <c r="B94" s="1243"/>
      <c r="C94" s="931" t="s">
        <v>329</v>
      </c>
      <c r="D94" s="932">
        <v>1080900</v>
      </c>
      <c r="E94" s="933">
        <v>251000</v>
      </c>
      <c r="F94" s="932">
        <v>762200</v>
      </c>
      <c r="G94" s="934" t="s">
        <v>167</v>
      </c>
      <c r="H94" s="935">
        <v>23.221389582755112</v>
      </c>
      <c r="I94" s="936">
        <v>70.515311314645203</v>
      </c>
    </row>
    <row r="95" spans="2:9">
      <c r="B95" s="1243"/>
      <c r="C95" s="931" t="s">
        <v>330</v>
      </c>
      <c r="D95" s="932">
        <v>406500</v>
      </c>
      <c r="E95" s="933">
        <v>67300</v>
      </c>
      <c r="F95" s="932">
        <v>307300</v>
      </c>
      <c r="G95" s="934" t="s">
        <v>167</v>
      </c>
      <c r="H95" s="935">
        <v>16.555965559655597</v>
      </c>
      <c r="I95" s="936">
        <v>75.596555965559659</v>
      </c>
    </row>
    <row r="96" spans="2:9">
      <c r="B96" s="1244"/>
      <c r="C96" s="938" t="s">
        <v>331</v>
      </c>
      <c r="D96" s="939">
        <v>172100</v>
      </c>
      <c r="E96" s="940">
        <v>19200</v>
      </c>
      <c r="F96" s="939">
        <v>129300</v>
      </c>
      <c r="G96" s="944" t="s">
        <v>318</v>
      </c>
      <c r="H96" s="945">
        <v>11.15630447414294</v>
      </c>
      <c r="I96" s="942">
        <v>75.13073794305636</v>
      </c>
    </row>
  </sheetData>
  <mergeCells count="18">
    <mergeCell ref="B2:I2"/>
    <mergeCell ref="B4:C6"/>
    <mergeCell ref="D4:F4"/>
    <mergeCell ref="G4:I4"/>
    <mergeCell ref="D5:F5"/>
    <mergeCell ref="G5:I5"/>
    <mergeCell ref="B55:B68"/>
    <mergeCell ref="B69:B82"/>
    <mergeCell ref="B83:B96"/>
    <mergeCell ref="B7:B20"/>
    <mergeCell ref="B21:B34"/>
    <mergeCell ref="B35:B48"/>
    <mergeCell ref="B50:I50"/>
    <mergeCell ref="B52:C54"/>
    <mergeCell ref="D52:F52"/>
    <mergeCell ref="G52:I52"/>
    <mergeCell ref="D53:F53"/>
    <mergeCell ref="G53:I53"/>
  </mergeCells>
  <phoneticPr fontId="5"/>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3"/>
  <sheetViews>
    <sheetView showGridLines="0" topLeftCell="A64" zoomScaleNormal="100" workbookViewId="0">
      <selection activeCell="N75" sqref="N75"/>
    </sheetView>
  </sheetViews>
  <sheetFormatPr defaultRowHeight="13.5"/>
  <cols>
    <col min="1" max="1" width="1.75" customWidth="1"/>
    <col min="2" max="2" width="28.625" customWidth="1"/>
    <col min="3" max="3" width="8.875" bestFit="1" customWidth="1"/>
    <col min="4" max="4" width="6.875" customWidth="1"/>
    <col min="5" max="5" width="8.875" bestFit="1" customWidth="1"/>
    <col min="6" max="6" width="6.875" customWidth="1"/>
    <col min="7" max="7" width="8.25" customWidth="1"/>
    <col min="8" max="8" width="6.25" customWidth="1"/>
    <col min="9" max="9" width="1" customWidth="1"/>
    <col min="10" max="10" width="8.125" bestFit="1" customWidth="1"/>
    <col min="11" max="11" width="7.5" customWidth="1"/>
  </cols>
  <sheetData>
    <row r="1" spans="1:11">
      <c r="I1" s="955"/>
    </row>
    <row r="2" spans="1:11" ht="31.5" customHeight="1">
      <c r="A2" s="1251" t="s">
        <v>374</v>
      </c>
      <c r="B2" s="1252"/>
      <c r="C2" s="1252"/>
      <c r="D2" s="1252"/>
      <c r="E2" s="1252"/>
      <c r="F2" s="1252"/>
      <c r="G2" s="1252"/>
      <c r="H2" s="1252"/>
      <c r="I2" s="1033"/>
      <c r="J2" s="1033"/>
      <c r="K2" s="1033"/>
    </row>
    <row r="3" spans="1:11">
      <c r="G3" s="1253" t="s">
        <v>337</v>
      </c>
      <c r="H3" s="1253"/>
    </row>
    <row r="4" spans="1:11" ht="13.5" customHeight="1">
      <c r="A4" s="956"/>
      <c r="B4" s="957"/>
      <c r="C4" s="1254" t="s">
        <v>338</v>
      </c>
      <c r="D4" s="1255"/>
      <c r="E4" s="1255"/>
      <c r="F4" s="1255"/>
      <c r="G4" s="1255"/>
      <c r="H4" s="1256"/>
      <c r="I4" s="81"/>
    </row>
    <row r="5" spans="1:11">
      <c r="A5" s="959"/>
      <c r="B5" s="960"/>
      <c r="C5" s="1260" t="s">
        <v>373</v>
      </c>
      <c r="D5" s="1261"/>
      <c r="E5" s="1260" t="s">
        <v>339</v>
      </c>
      <c r="F5" s="1261"/>
      <c r="G5" s="1262" t="s">
        <v>32</v>
      </c>
      <c r="H5" s="1263"/>
      <c r="I5" s="81"/>
    </row>
    <row r="6" spans="1:11">
      <c r="A6" s="1264" t="s">
        <v>341</v>
      </c>
      <c r="B6" s="1265"/>
      <c r="C6" s="962" t="s">
        <v>342</v>
      </c>
      <c r="D6" s="963" t="s">
        <v>33</v>
      </c>
      <c r="E6" s="962" t="s">
        <v>342</v>
      </c>
      <c r="F6" s="963" t="s">
        <v>33</v>
      </c>
      <c r="G6" s="964" t="s">
        <v>342</v>
      </c>
      <c r="H6" s="965" t="s">
        <v>367</v>
      </c>
      <c r="I6" s="966"/>
    </row>
    <row r="7" spans="1:11">
      <c r="A7" s="972"/>
      <c r="B7" s="973" t="s">
        <v>343</v>
      </c>
      <c r="C7" s="974">
        <v>235500</v>
      </c>
      <c r="D7" s="975">
        <v>100.03454231433507</v>
      </c>
      <c r="E7" s="974">
        <v>229700</v>
      </c>
      <c r="F7" s="975">
        <v>100.03454231433507</v>
      </c>
      <c r="G7" s="976">
        <v>5800</v>
      </c>
      <c r="H7" s="998">
        <f t="shared" ref="H7:H69" si="0">D7-F7</f>
        <v>0</v>
      </c>
      <c r="I7" s="978"/>
    </row>
    <row r="8" spans="1:11">
      <c r="A8" s="959"/>
      <c r="B8" s="968" t="s">
        <v>369</v>
      </c>
      <c r="C8" s="980">
        <v>151800</v>
      </c>
      <c r="D8" s="981">
        <f>SUM(C8/C7*100)</f>
        <v>64.458598726114644</v>
      </c>
      <c r="E8" s="982">
        <v>146600</v>
      </c>
      <c r="F8" s="981">
        <f>SUM(E8/E7*100)</f>
        <v>63.822377013495867</v>
      </c>
      <c r="G8" s="983">
        <v>5200</v>
      </c>
      <c r="H8" s="998">
        <v>0.7</v>
      </c>
      <c r="I8" s="985"/>
    </row>
    <row r="9" spans="1:11">
      <c r="A9" s="986"/>
      <c r="B9" s="987" t="s">
        <v>371</v>
      </c>
      <c r="C9" s="988">
        <v>83700</v>
      </c>
      <c r="D9" s="989">
        <f>SUM(C9/C7*100)</f>
        <v>35.541401273885349</v>
      </c>
      <c r="E9" s="990">
        <v>83000</v>
      </c>
      <c r="F9" s="989">
        <f>SUM(E9/E7*100)</f>
        <v>36.134087940792334</v>
      </c>
      <c r="G9" s="991">
        <v>700</v>
      </c>
      <c r="H9" s="999">
        <f t="shared" si="0"/>
        <v>-0.59268666690698524</v>
      </c>
      <c r="I9" s="985"/>
    </row>
    <row r="10" spans="1:11">
      <c r="A10" s="959"/>
      <c r="B10" s="993" t="s">
        <v>346</v>
      </c>
      <c r="C10" s="994">
        <v>5200</v>
      </c>
      <c r="D10" s="981">
        <v>100.03454231433507</v>
      </c>
      <c r="E10" s="995">
        <v>4700</v>
      </c>
      <c r="F10" s="981">
        <v>100.03454231433507</v>
      </c>
      <c r="G10" s="983">
        <v>500</v>
      </c>
      <c r="H10" s="998">
        <f t="shared" si="0"/>
        <v>0</v>
      </c>
      <c r="I10" s="985"/>
    </row>
    <row r="11" spans="1:11">
      <c r="A11" s="959"/>
      <c r="B11" s="968" t="s">
        <v>369</v>
      </c>
      <c r="C11" s="980">
        <v>2800</v>
      </c>
      <c r="D11" s="981">
        <f>SUM(C11/C10*100)</f>
        <v>53.846153846153847</v>
      </c>
      <c r="E11" s="982">
        <v>2500</v>
      </c>
      <c r="F11" s="981">
        <f>SUM(E11/E10*100)</f>
        <v>53.191489361702125</v>
      </c>
      <c r="G11" s="983">
        <v>300</v>
      </c>
      <c r="H11" s="998">
        <v>0.6</v>
      </c>
      <c r="I11" s="992"/>
    </row>
    <row r="12" spans="1:11">
      <c r="A12" s="986"/>
      <c r="B12" s="987" t="s">
        <v>371</v>
      </c>
      <c r="C12" s="988">
        <v>2400</v>
      </c>
      <c r="D12" s="989">
        <f>SUM(C12/C10*100)</f>
        <v>46.153846153846153</v>
      </c>
      <c r="E12" s="990">
        <v>2200</v>
      </c>
      <c r="F12" s="989">
        <f>SUM(E12/E10*100)</f>
        <v>46.808510638297875</v>
      </c>
      <c r="G12" s="991">
        <v>200</v>
      </c>
      <c r="H12" s="999">
        <v>-0.6</v>
      </c>
      <c r="I12" s="985"/>
    </row>
    <row r="13" spans="1:11">
      <c r="A13" s="959"/>
      <c r="B13" s="993" t="s">
        <v>347</v>
      </c>
      <c r="C13" s="994">
        <v>500</v>
      </c>
      <c r="D13" s="981">
        <v>100.03454231433507</v>
      </c>
      <c r="E13" s="995">
        <v>400</v>
      </c>
      <c r="F13" s="981">
        <v>100.03454231433507</v>
      </c>
      <c r="G13" s="983">
        <v>100</v>
      </c>
      <c r="H13" s="998">
        <f t="shared" si="0"/>
        <v>0</v>
      </c>
      <c r="I13" s="992"/>
    </row>
    <row r="14" spans="1:11">
      <c r="A14" s="959"/>
      <c r="B14" s="968" t="s">
        <v>369</v>
      </c>
      <c r="C14" s="980">
        <v>400</v>
      </c>
      <c r="D14" s="981">
        <f>SUM(C14/C13*100)</f>
        <v>80</v>
      </c>
      <c r="E14" s="982">
        <v>300</v>
      </c>
      <c r="F14" s="981">
        <f>SUM(E14/E13*100)</f>
        <v>75</v>
      </c>
      <c r="G14" s="983">
        <v>100</v>
      </c>
      <c r="H14" s="998">
        <f>D14-F14</f>
        <v>5</v>
      </c>
      <c r="I14" s="985"/>
    </row>
    <row r="15" spans="1:11">
      <c r="A15" s="986"/>
      <c r="B15" s="987" t="s">
        <v>371</v>
      </c>
      <c r="C15" s="988">
        <v>100</v>
      </c>
      <c r="D15" s="989">
        <f>SUM(C15/C13*100)</f>
        <v>20</v>
      </c>
      <c r="E15" s="990">
        <v>100</v>
      </c>
      <c r="F15" s="989">
        <f>SUM(E15/E13*100)</f>
        <v>25</v>
      </c>
      <c r="G15" s="991">
        <v>0</v>
      </c>
      <c r="H15" s="999">
        <f t="shared" si="0"/>
        <v>-5</v>
      </c>
      <c r="I15" s="992"/>
    </row>
    <row r="16" spans="1:11">
      <c r="A16" s="959"/>
      <c r="B16" s="993" t="s">
        <v>348</v>
      </c>
      <c r="C16" s="994">
        <v>100</v>
      </c>
      <c r="D16" s="981">
        <v>100.03454231433507</v>
      </c>
      <c r="E16" s="995">
        <v>100</v>
      </c>
      <c r="F16" s="981">
        <v>100.03454231433507</v>
      </c>
      <c r="G16" s="983">
        <v>0</v>
      </c>
      <c r="H16" s="998">
        <f t="shared" si="0"/>
        <v>0</v>
      </c>
      <c r="I16" s="985"/>
    </row>
    <row r="17" spans="1:9">
      <c r="A17" s="959"/>
      <c r="B17" s="968" t="s">
        <v>369</v>
      </c>
      <c r="C17" s="980">
        <v>100</v>
      </c>
      <c r="D17" s="981">
        <f>SUM(C17/C16*100)</f>
        <v>100</v>
      </c>
      <c r="E17" s="982">
        <v>100</v>
      </c>
      <c r="F17" s="981">
        <f>SUM(E17/E16*100)</f>
        <v>100</v>
      </c>
      <c r="G17" s="983">
        <v>0</v>
      </c>
      <c r="H17" s="998">
        <f>D17-F17</f>
        <v>0</v>
      </c>
      <c r="I17" s="992"/>
    </row>
    <row r="18" spans="1:9">
      <c r="A18" s="959"/>
      <c r="B18" s="987" t="s">
        <v>371</v>
      </c>
      <c r="C18" s="1004" t="s">
        <v>45</v>
      </c>
      <c r="D18" s="1007" t="s">
        <v>34</v>
      </c>
      <c r="E18" s="1006" t="s">
        <v>45</v>
      </c>
      <c r="F18" s="1007" t="s">
        <v>34</v>
      </c>
      <c r="G18" s="1008" t="s">
        <v>45</v>
      </c>
      <c r="H18" s="1007" t="s">
        <v>34</v>
      </c>
      <c r="I18" s="985"/>
    </row>
    <row r="19" spans="1:9">
      <c r="A19" s="959"/>
      <c r="B19" s="993" t="s">
        <v>349</v>
      </c>
      <c r="C19" s="994">
        <v>15200</v>
      </c>
      <c r="D19" s="981">
        <v>100.03454231433507</v>
      </c>
      <c r="E19" s="995">
        <v>15200</v>
      </c>
      <c r="F19" s="981">
        <v>100.03454231433507</v>
      </c>
      <c r="G19" s="983">
        <v>0</v>
      </c>
      <c r="H19" s="998">
        <f t="shared" si="0"/>
        <v>0</v>
      </c>
      <c r="I19" s="992"/>
    </row>
    <row r="20" spans="1:9">
      <c r="A20" s="959"/>
      <c r="B20" s="968" t="s">
        <v>369</v>
      </c>
      <c r="C20" s="980">
        <v>12400</v>
      </c>
      <c r="D20" s="981">
        <f>SUM(C20/C19*100)</f>
        <v>81.578947368421055</v>
      </c>
      <c r="E20" s="982">
        <v>12100</v>
      </c>
      <c r="F20" s="981">
        <f>SUM(E20/E19*100)</f>
        <v>79.60526315789474</v>
      </c>
      <c r="G20" s="983">
        <v>300</v>
      </c>
      <c r="H20" s="998">
        <f>D20-F20</f>
        <v>1.973684210526315</v>
      </c>
      <c r="I20" s="985"/>
    </row>
    <row r="21" spans="1:9">
      <c r="A21" s="959"/>
      <c r="B21" s="987" t="s">
        <v>371</v>
      </c>
      <c r="C21" s="988">
        <v>2700</v>
      </c>
      <c r="D21" s="989">
        <f>SUM(C21/C19*100)</f>
        <v>17.763157894736842</v>
      </c>
      <c r="E21" s="990">
        <v>3100</v>
      </c>
      <c r="F21" s="989">
        <f>SUM(E21/E19*100)</f>
        <v>20.394736842105264</v>
      </c>
      <c r="G21" s="991">
        <v>-400</v>
      </c>
      <c r="H21" s="999">
        <f t="shared" si="0"/>
        <v>-2.6315789473684212</v>
      </c>
      <c r="I21" s="992"/>
    </row>
    <row r="22" spans="1:9">
      <c r="A22" s="959"/>
      <c r="B22" s="993" t="s">
        <v>350</v>
      </c>
      <c r="C22" s="994">
        <v>37100</v>
      </c>
      <c r="D22" s="981">
        <v>100.03454231433507</v>
      </c>
      <c r="E22" s="995">
        <v>37900</v>
      </c>
      <c r="F22" s="981">
        <v>100.03454231433507</v>
      </c>
      <c r="G22" s="983">
        <v>-800</v>
      </c>
      <c r="H22" s="998">
        <f t="shared" si="0"/>
        <v>0</v>
      </c>
      <c r="I22" s="985"/>
    </row>
    <row r="23" spans="1:9">
      <c r="A23" s="959"/>
      <c r="B23" s="968" t="s">
        <v>369</v>
      </c>
      <c r="C23" s="980">
        <v>27300</v>
      </c>
      <c r="D23" s="981">
        <f>SUM(C23/C22*100)</f>
        <v>73.584905660377359</v>
      </c>
      <c r="E23" s="982">
        <v>27400</v>
      </c>
      <c r="F23" s="981">
        <f>SUM(E23/E22*100)</f>
        <v>72.29551451187335</v>
      </c>
      <c r="G23" s="983">
        <v>-100</v>
      </c>
      <c r="H23" s="998">
        <f>D23-F23</f>
        <v>1.2893911485040093</v>
      </c>
      <c r="I23" s="992"/>
    </row>
    <row r="24" spans="1:9">
      <c r="A24" s="986"/>
      <c r="B24" s="987" t="s">
        <v>371</v>
      </c>
      <c r="C24" s="988">
        <v>9800</v>
      </c>
      <c r="D24" s="989">
        <f>SUM(C24/C22*100)</f>
        <v>26.415094339622641</v>
      </c>
      <c r="E24" s="990">
        <v>10500</v>
      </c>
      <c r="F24" s="989">
        <f>SUM(E24/E22*100)</f>
        <v>27.70448548812665</v>
      </c>
      <c r="G24" s="991">
        <v>-700</v>
      </c>
      <c r="H24" s="999">
        <f t="shared" si="0"/>
        <v>-1.2893911485040093</v>
      </c>
      <c r="I24" s="985"/>
    </row>
    <row r="25" spans="1:9">
      <c r="A25" s="969"/>
      <c r="B25" s="1010" t="s">
        <v>351</v>
      </c>
      <c r="C25" s="994">
        <v>2000</v>
      </c>
      <c r="D25" s="981">
        <v>100.03454231433507</v>
      </c>
      <c r="E25" s="995">
        <v>1000</v>
      </c>
      <c r="F25" s="981">
        <v>100.03454231433507</v>
      </c>
      <c r="G25" s="983">
        <v>1000</v>
      </c>
      <c r="H25" s="998">
        <f t="shared" si="0"/>
        <v>0</v>
      </c>
      <c r="I25" s="992"/>
    </row>
    <row r="26" spans="1:9">
      <c r="A26" s="959"/>
      <c r="B26" s="968" t="s">
        <v>369</v>
      </c>
      <c r="C26" s="980">
        <v>1800</v>
      </c>
      <c r="D26" s="981">
        <f>SUM(C26/C25*100)</f>
        <v>90</v>
      </c>
      <c r="E26" s="982">
        <v>800</v>
      </c>
      <c r="F26" s="981">
        <f>SUM(E26/E25*100)</f>
        <v>80</v>
      </c>
      <c r="G26" s="983">
        <v>1000</v>
      </c>
      <c r="H26" s="998">
        <f>D26-F26</f>
        <v>10</v>
      </c>
      <c r="I26" s="985"/>
    </row>
    <row r="27" spans="1:9">
      <c r="A27" s="986"/>
      <c r="B27" s="987" t="s">
        <v>371</v>
      </c>
      <c r="C27" s="988">
        <v>100</v>
      </c>
      <c r="D27" s="989">
        <f>SUM(C27/C25*100)</f>
        <v>5</v>
      </c>
      <c r="E27" s="990">
        <v>200</v>
      </c>
      <c r="F27" s="989">
        <f>SUM(E27/E25*100)</f>
        <v>20</v>
      </c>
      <c r="G27" s="991">
        <v>-100</v>
      </c>
      <c r="H27" s="999">
        <f t="shared" si="0"/>
        <v>-15</v>
      </c>
      <c r="I27" s="992"/>
    </row>
    <row r="28" spans="1:9">
      <c r="A28" s="959"/>
      <c r="B28" s="993" t="s">
        <v>352</v>
      </c>
      <c r="C28" s="994">
        <v>2900</v>
      </c>
      <c r="D28" s="981">
        <v>100.03454231433507</v>
      </c>
      <c r="E28" s="995">
        <v>2700</v>
      </c>
      <c r="F28" s="981">
        <v>100.03454231433507</v>
      </c>
      <c r="G28" s="983">
        <v>200</v>
      </c>
      <c r="H28" s="998">
        <f t="shared" si="0"/>
        <v>0</v>
      </c>
      <c r="I28" s="985"/>
    </row>
    <row r="29" spans="1:9">
      <c r="A29" s="959"/>
      <c r="B29" s="968" t="s">
        <v>369</v>
      </c>
      <c r="C29" s="980">
        <v>2100</v>
      </c>
      <c r="D29" s="981">
        <f>SUM(C29/C28*100)</f>
        <v>72.41379310344827</v>
      </c>
      <c r="E29" s="982">
        <v>2100</v>
      </c>
      <c r="F29" s="981">
        <f>SUM(E29/E28*100)</f>
        <v>77.777777777777786</v>
      </c>
      <c r="G29" s="983">
        <v>0</v>
      </c>
      <c r="H29" s="998">
        <f>D29-F29</f>
        <v>-5.3639846743295152</v>
      </c>
      <c r="I29" s="992"/>
    </row>
    <row r="30" spans="1:9">
      <c r="A30" s="986"/>
      <c r="B30" s="987" t="s">
        <v>371</v>
      </c>
      <c r="C30" s="988">
        <v>700</v>
      </c>
      <c r="D30" s="989">
        <f>SUM(C30/C28*100)</f>
        <v>24.137931034482758</v>
      </c>
      <c r="E30" s="990">
        <v>500</v>
      </c>
      <c r="F30" s="989">
        <f>SUM(E30/E28*100)</f>
        <v>18.518518518518519</v>
      </c>
      <c r="G30" s="991">
        <v>200</v>
      </c>
      <c r="H30" s="999">
        <f t="shared" si="0"/>
        <v>5.619412515964239</v>
      </c>
      <c r="I30" s="985"/>
    </row>
    <row r="31" spans="1:9">
      <c r="A31" s="959"/>
      <c r="B31" s="993" t="s">
        <v>353</v>
      </c>
      <c r="C31" s="994">
        <v>9700</v>
      </c>
      <c r="D31" s="981">
        <v>100.03454231433507</v>
      </c>
      <c r="E31" s="995">
        <v>10700</v>
      </c>
      <c r="F31" s="981">
        <v>100.03454231433507</v>
      </c>
      <c r="G31" s="983">
        <v>-1000</v>
      </c>
      <c r="H31" s="998">
        <f t="shared" si="0"/>
        <v>0</v>
      </c>
      <c r="I31" s="992"/>
    </row>
    <row r="32" spans="1:9">
      <c r="A32" s="959"/>
      <c r="B32" s="968" t="s">
        <v>369</v>
      </c>
      <c r="C32" s="980">
        <v>7100</v>
      </c>
      <c r="D32" s="981">
        <f>SUM(C32/C31*100)</f>
        <v>73.19587628865979</v>
      </c>
      <c r="E32" s="982">
        <v>8500</v>
      </c>
      <c r="F32" s="981">
        <f>SUM(E32/E31*100)</f>
        <v>79.43925233644859</v>
      </c>
      <c r="G32" s="983">
        <v>-1400</v>
      </c>
      <c r="H32" s="998">
        <f>D32-F32</f>
        <v>-6.2433760477888001</v>
      </c>
      <c r="I32" s="985"/>
    </row>
    <row r="33" spans="1:10">
      <c r="A33" s="986"/>
      <c r="B33" s="987" t="s">
        <v>371</v>
      </c>
      <c r="C33" s="988">
        <v>2600</v>
      </c>
      <c r="D33" s="989">
        <f>SUM(C33/C31*100)</f>
        <v>26.804123711340207</v>
      </c>
      <c r="E33" s="990">
        <v>2300</v>
      </c>
      <c r="F33" s="989">
        <f>SUM(E33/E31*100)</f>
        <v>21.495327102803738</v>
      </c>
      <c r="G33" s="991">
        <v>300</v>
      </c>
      <c r="H33" s="999">
        <f t="shared" si="0"/>
        <v>5.3087966085364684</v>
      </c>
      <c r="I33" s="992"/>
    </row>
    <row r="34" spans="1:10">
      <c r="A34" s="969"/>
      <c r="B34" s="1010" t="s">
        <v>354</v>
      </c>
      <c r="C34" s="994">
        <v>33900</v>
      </c>
      <c r="D34" s="981">
        <v>100.03454231433507</v>
      </c>
      <c r="E34" s="995">
        <v>33400</v>
      </c>
      <c r="F34" s="981">
        <v>100.03454231433507</v>
      </c>
      <c r="G34" s="983">
        <v>500</v>
      </c>
      <c r="H34" s="998">
        <f t="shared" si="0"/>
        <v>0</v>
      </c>
      <c r="I34" s="985"/>
    </row>
    <row r="35" spans="1:10">
      <c r="A35" s="959"/>
      <c r="B35" s="968" t="s">
        <v>369</v>
      </c>
      <c r="C35" s="980">
        <v>17700</v>
      </c>
      <c r="D35" s="981">
        <f>SUM(C35/C34*100)</f>
        <v>52.212389380530979</v>
      </c>
      <c r="E35" s="982">
        <v>18300</v>
      </c>
      <c r="F35" s="981">
        <f>SUM(E35/E34*100)</f>
        <v>54.790419161676652</v>
      </c>
      <c r="G35" s="983">
        <v>-600</v>
      </c>
      <c r="H35" s="998">
        <f>D35-F35</f>
        <v>-2.5780297811456734</v>
      </c>
      <c r="I35" s="992"/>
    </row>
    <row r="36" spans="1:10">
      <c r="A36" s="986"/>
      <c r="B36" s="987" t="s">
        <v>371</v>
      </c>
      <c r="C36" s="988">
        <v>16200</v>
      </c>
      <c r="D36" s="989">
        <f>SUM(C36/C34*100)</f>
        <v>47.787610619469028</v>
      </c>
      <c r="E36" s="990">
        <v>15200</v>
      </c>
      <c r="F36" s="989">
        <f>SUM(E36/E34*100)</f>
        <v>45.508982035928142</v>
      </c>
      <c r="G36" s="991">
        <v>1000</v>
      </c>
      <c r="H36" s="999">
        <f t="shared" si="0"/>
        <v>2.2786285835408862</v>
      </c>
      <c r="I36" s="985"/>
    </row>
    <row r="37" spans="1:10">
      <c r="A37" s="959"/>
      <c r="B37" s="993" t="s">
        <v>355</v>
      </c>
      <c r="C37" s="994">
        <v>6700</v>
      </c>
      <c r="D37" s="981">
        <v>100.03454231433507</v>
      </c>
      <c r="E37" s="995">
        <v>6200</v>
      </c>
      <c r="F37" s="981">
        <v>100.03454231433507</v>
      </c>
      <c r="G37" s="983">
        <v>500</v>
      </c>
      <c r="H37" s="998">
        <f t="shared" si="0"/>
        <v>0</v>
      </c>
      <c r="I37" s="992"/>
    </row>
    <row r="38" spans="1:10">
      <c r="A38" s="959"/>
      <c r="B38" s="968" t="s">
        <v>369</v>
      </c>
      <c r="C38" s="980">
        <v>5300</v>
      </c>
      <c r="D38" s="981">
        <f>SUM(C38/C37*100)</f>
        <v>79.104477611940297</v>
      </c>
      <c r="E38" s="982">
        <v>5000</v>
      </c>
      <c r="F38" s="981">
        <f>SUM(E38/E37*100)</f>
        <v>80.645161290322577</v>
      </c>
      <c r="G38" s="983">
        <v>300</v>
      </c>
      <c r="H38" s="998">
        <f>D38-F38</f>
        <v>-1.5406836783822797</v>
      </c>
      <c r="I38" s="985"/>
    </row>
    <row r="39" spans="1:10">
      <c r="A39" s="986"/>
      <c r="B39" s="987" t="s">
        <v>371</v>
      </c>
      <c r="C39" s="988">
        <v>1400</v>
      </c>
      <c r="D39" s="989">
        <f>SUM(C39/C37*100)</f>
        <v>20.8955223880597</v>
      </c>
      <c r="E39" s="990">
        <v>1200</v>
      </c>
      <c r="F39" s="989">
        <f>SUM(E39/E37*100)</f>
        <v>19.35483870967742</v>
      </c>
      <c r="G39" s="991">
        <v>200</v>
      </c>
      <c r="H39" s="999">
        <f t="shared" si="0"/>
        <v>1.5406836783822797</v>
      </c>
      <c r="I39" s="992"/>
    </row>
    <row r="40" spans="1:10">
      <c r="A40" s="959"/>
      <c r="B40" s="993" t="s">
        <v>356</v>
      </c>
      <c r="C40" s="994">
        <v>1900</v>
      </c>
      <c r="D40" s="981">
        <v>100.03454231433507</v>
      </c>
      <c r="E40" s="995">
        <v>2200</v>
      </c>
      <c r="F40" s="981">
        <v>100.03454231433507</v>
      </c>
      <c r="G40" s="983">
        <v>-300</v>
      </c>
      <c r="H40" s="998">
        <f t="shared" si="0"/>
        <v>0</v>
      </c>
      <c r="I40" s="985"/>
    </row>
    <row r="41" spans="1:10">
      <c r="A41" s="959"/>
      <c r="B41" s="968" t="s">
        <v>369</v>
      </c>
      <c r="C41" s="980">
        <v>1100</v>
      </c>
      <c r="D41" s="981">
        <f>SUM(C41/C40*100)</f>
        <v>57.894736842105267</v>
      </c>
      <c r="E41" s="982">
        <v>1300</v>
      </c>
      <c r="F41" s="981">
        <f>SUM(E41/E40*100)</f>
        <v>59.090909090909093</v>
      </c>
      <c r="G41" s="983">
        <v>-200</v>
      </c>
      <c r="H41" s="998">
        <f>D41-F41</f>
        <v>-1.1961722488038262</v>
      </c>
      <c r="I41" s="992"/>
    </row>
    <row r="42" spans="1:10">
      <c r="A42" s="986"/>
      <c r="B42" s="987" t="s">
        <v>371</v>
      </c>
      <c r="C42" s="988">
        <v>800</v>
      </c>
      <c r="D42" s="989">
        <f>SUM(C42/C40*100)</f>
        <v>42.105263157894733</v>
      </c>
      <c r="E42" s="990">
        <v>900</v>
      </c>
      <c r="F42" s="989">
        <f>SUM(E42/E40*100)</f>
        <v>40.909090909090914</v>
      </c>
      <c r="G42" s="991">
        <v>-100</v>
      </c>
      <c r="H42" s="999">
        <f t="shared" si="0"/>
        <v>1.1961722488038191</v>
      </c>
      <c r="I42" s="985"/>
    </row>
    <row r="43" spans="1:10">
      <c r="A43" s="959"/>
      <c r="B43" s="1011" t="s">
        <v>357</v>
      </c>
      <c r="C43" s="994">
        <v>5400</v>
      </c>
      <c r="D43" s="981">
        <v>100.03454231433507</v>
      </c>
      <c r="E43" s="995">
        <v>5100</v>
      </c>
      <c r="F43" s="981">
        <v>100.03454231433507</v>
      </c>
      <c r="G43" s="983">
        <v>300</v>
      </c>
      <c r="H43" s="998">
        <f t="shared" si="0"/>
        <v>0</v>
      </c>
      <c r="I43" s="992"/>
    </row>
    <row r="44" spans="1:10">
      <c r="A44" s="959"/>
      <c r="B44" s="968" t="s">
        <v>369</v>
      </c>
      <c r="C44" s="980">
        <v>4200</v>
      </c>
      <c r="D44" s="981">
        <f>SUM(C44/C43*100)</f>
        <v>77.777777777777786</v>
      </c>
      <c r="E44" s="982">
        <v>3500</v>
      </c>
      <c r="F44" s="981">
        <f>SUM(E44/E43*100)</f>
        <v>68.627450980392155</v>
      </c>
      <c r="G44" s="983">
        <v>700</v>
      </c>
      <c r="H44" s="998">
        <f>D44-F44</f>
        <v>9.150326797385631</v>
      </c>
      <c r="I44" s="985"/>
    </row>
    <row r="45" spans="1:10">
      <c r="A45" s="986"/>
      <c r="B45" s="987" t="s">
        <v>371</v>
      </c>
      <c r="C45" s="988">
        <v>1200</v>
      </c>
      <c r="D45" s="989">
        <f>SUM(C45/C43*100)</f>
        <v>22.222222222222221</v>
      </c>
      <c r="E45" s="990">
        <v>1600</v>
      </c>
      <c r="F45" s="989">
        <f>SUM(E45/E43*100)</f>
        <v>31.372549019607842</v>
      </c>
      <c r="G45" s="991">
        <v>-400</v>
      </c>
      <c r="H45" s="999">
        <f t="shared" si="0"/>
        <v>-9.1503267973856204</v>
      </c>
      <c r="I45" s="992"/>
    </row>
    <row r="46" spans="1:10">
      <c r="A46" s="959"/>
      <c r="B46" s="993" t="s">
        <v>358</v>
      </c>
      <c r="C46" s="994">
        <v>12600</v>
      </c>
      <c r="D46" s="981">
        <v>100.03454231433507</v>
      </c>
      <c r="E46" s="995">
        <v>12400</v>
      </c>
      <c r="F46" s="981">
        <v>100.03454231433507</v>
      </c>
      <c r="G46" s="983">
        <v>200</v>
      </c>
      <c r="H46" s="998">
        <f t="shared" si="0"/>
        <v>0</v>
      </c>
      <c r="I46" s="985"/>
    </row>
    <row r="47" spans="1:10">
      <c r="A47" s="959"/>
      <c r="B47" s="968" t="s">
        <v>369</v>
      </c>
      <c r="C47" s="980">
        <v>3700</v>
      </c>
      <c r="D47" s="981">
        <f>SUM(C47/C46*100)</f>
        <v>29.365079365079367</v>
      </c>
      <c r="E47" s="982">
        <v>3600</v>
      </c>
      <c r="F47" s="981">
        <f>SUM(E47/E46*100)</f>
        <v>29.032258064516132</v>
      </c>
      <c r="G47" s="983">
        <v>100</v>
      </c>
      <c r="H47" s="998">
        <v>0.4</v>
      </c>
      <c r="I47" s="992"/>
      <c r="J47" s="71"/>
    </row>
    <row r="48" spans="1:10">
      <c r="A48" s="986"/>
      <c r="B48" s="987" t="s">
        <v>371</v>
      </c>
      <c r="C48" s="988">
        <v>8900</v>
      </c>
      <c r="D48" s="989">
        <f>SUM(C48/C46*100)</f>
        <v>70.634920634920633</v>
      </c>
      <c r="E48" s="990">
        <v>8800</v>
      </c>
      <c r="F48" s="989">
        <f>SUM(E48/E46*100)</f>
        <v>70.967741935483872</v>
      </c>
      <c r="G48" s="991">
        <v>100</v>
      </c>
      <c r="H48" s="999">
        <v>-0.4</v>
      </c>
      <c r="I48" s="985"/>
    </row>
    <row r="49" spans="1:9">
      <c r="A49" s="959"/>
      <c r="B49" s="993" t="s">
        <v>359</v>
      </c>
      <c r="C49" s="994">
        <v>5900</v>
      </c>
      <c r="D49" s="981">
        <v>100.03454231433507</v>
      </c>
      <c r="E49" s="995">
        <v>6400</v>
      </c>
      <c r="F49" s="981">
        <v>100.03454231433507</v>
      </c>
      <c r="G49" s="983">
        <v>-500</v>
      </c>
      <c r="H49" s="998">
        <f t="shared" si="0"/>
        <v>0</v>
      </c>
      <c r="I49" s="71"/>
    </row>
    <row r="50" spans="1:9">
      <c r="A50" s="959"/>
      <c r="B50" s="968" t="s">
        <v>369</v>
      </c>
      <c r="C50" s="980">
        <v>2700</v>
      </c>
      <c r="D50" s="981">
        <f>SUM(C50/C49*100)</f>
        <v>45.762711864406782</v>
      </c>
      <c r="E50" s="982">
        <v>3100</v>
      </c>
      <c r="F50" s="981">
        <f>SUM(E50/E49*100)</f>
        <v>48.4375</v>
      </c>
      <c r="G50" s="983">
        <v>-400</v>
      </c>
      <c r="H50" s="998">
        <v>-2.6</v>
      </c>
    </row>
    <row r="51" spans="1:9">
      <c r="A51" s="986"/>
      <c r="B51" s="987" t="s">
        <v>371</v>
      </c>
      <c r="C51" s="988">
        <v>3200</v>
      </c>
      <c r="D51" s="989">
        <f>SUM(C51/C49*100)</f>
        <v>54.237288135593218</v>
      </c>
      <c r="E51" s="990">
        <v>3300</v>
      </c>
      <c r="F51" s="989">
        <f>SUM(E51/E49*100)</f>
        <v>51.5625</v>
      </c>
      <c r="G51" s="991">
        <v>-100</v>
      </c>
      <c r="H51" s="999">
        <v>2.6</v>
      </c>
    </row>
    <row r="52" spans="1:9">
      <c r="A52" s="959"/>
      <c r="B52" s="993" t="s">
        <v>360</v>
      </c>
      <c r="C52" s="994">
        <v>14800</v>
      </c>
      <c r="D52" s="981">
        <v>100.03454231433507</v>
      </c>
      <c r="E52" s="995">
        <v>13400</v>
      </c>
      <c r="F52" s="981">
        <v>100.03454231433507</v>
      </c>
      <c r="G52" s="983">
        <v>1400</v>
      </c>
      <c r="H52" s="998">
        <f t="shared" si="0"/>
        <v>0</v>
      </c>
    </row>
    <row r="53" spans="1:9">
      <c r="A53" s="959"/>
      <c r="B53" s="968" t="s">
        <v>369</v>
      </c>
      <c r="C53" s="980">
        <v>9700</v>
      </c>
      <c r="D53" s="981">
        <f>SUM(C53/C52*100)</f>
        <v>65.540540540540533</v>
      </c>
      <c r="E53" s="982">
        <v>9200</v>
      </c>
      <c r="F53" s="981">
        <f>SUM(E53/E52*100)</f>
        <v>68.656716417910445</v>
      </c>
      <c r="G53" s="983">
        <v>500</v>
      </c>
      <c r="H53" s="998">
        <v>-3.2</v>
      </c>
    </row>
    <row r="54" spans="1:9">
      <c r="A54" s="986"/>
      <c r="B54" s="987" t="s">
        <v>371</v>
      </c>
      <c r="C54" s="988">
        <v>5100</v>
      </c>
      <c r="D54" s="989">
        <f>SUM(C54/C52*100)</f>
        <v>34.45945945945946</v>
      </c>
      <c r="E54" s="990">
        <v>4100</v>
      </c>
      <c r="F54" s="989">
        <f>SUM(E54/E52*100)</f>
        <v>30.597014925373134</v>
      </c>
      <c r="G54" s="991">
        <v>1000</v>
      </c>
      <c r="H54" s="999">
        <f t="shared" si="0"/>
        <v>3.8624445340863254</v>
      </c>
    </row>
    <row r="55" spans="1:9">
      <c r="A55" s="959"/>
      <c r="B55" s="993" t="s">
        <v>361</v>
      </c>
      <c r="C55" s="994">
        <v>43900</v>
      </c>
      <c r="D55" s="981">
        <v>100.03454231433507</v>
      </c>
      <c r="E55" s="995">
        <v>38300</v>
      </c>
      <c r="F55" s="981">
        <v>100.03454231433507</v>
      </c>
      <c r="G55" s="983">
        <v>5600</v>
      </c>
      <c r="H55" s="998">
        <f t="shared" si="0"/>
        <v>0</v>
      </c>
    </row>
    <row r="56" spans="1:9">
      <c r="A56" s="959"/>
      <c r="B56" s="968" t="s">
        <v>369</v>
      </c>
      <c r="C56" s="980">
        <v>28800</v>
      </c>
      <c r="D56" s="981">
        <f>SUM(C56/C55*100)</f>
        <v>65.603644646924835</v>
      </c>
      <c r="E56" s="982">
        <v>23900</v>
      </c>
      <c r="F56" s="981">
        <f>SUM(E56/E55*100)</f>
        <v>62.402088772845957</v>
      </c>
      <c r="G56" s="983">
        <v>4900</v>
      </c>
      <c r="H56" s="998">
        <f>D56-F56</f>
        <v>3.2015558740788777</v>
      </c>
    </row>
    <row r="57" spans="1:9">
      <c r="A57" s="986"/>
      <c r="B57" s="987" t="s">
        <v>371</v>
      </c>
      <c r="C57" s="988">
        <v>15100</v>
      </c>
      <c r="D57" s="989">
        <f>SUM(C57/C55*100)</f>
        <v>34.396355353075172</v>
      </c>
      <c r="E57" s="990">
        <v>14500</v>
      </c>
      <c r="F57" s="989">
        <f>SUM(E57/E55*100)</f>
        <v>37.859007832898172</v>
      </c>
      <c r="G57" s="991">
        <v>600</v>
      </c>
      <c r="H57" s="999">
        <f t="shared" si="0"/>
        <v>-3.4626524798229994</v>
      </c>
    </row>
    <row r="58" spans="1:9">
      <c r="A58" s="959"/>
      <c r="B58" s="993" t="s">
        <v>362</v>
      </c>
      <c r="C58" s="994">
        <v>3300</v>
      </c>
      <c r="D58" s="981">
        <v>100.03454231433507</v>
      </c>
      <c r="E58" s="995">
        <v>3300</v>
      </c>
      <c r="F58" s="981">
        <v>100.03454231433507</v>
      </c>
      <c r="G58" s="983">
        <v>0</v>
      </c>
      <c r="H58" s="998">
        <f t="shared" si="0"/>
        <v>0</v>
      </c>
    </row>
    <row r="59" spans="1:9">
      <c r="A59" s="959"/>
      <c r="B59" s="968" t="s">
        <v>369</v>
      </c>
      <c r="C59" s="980">
        <v>2400</v>
      </c>
      <c r="D59" s="981">
        <f>SUM(C59/C58*100)</f>
        <v>72.727272727272734</v>
      </c>
      <c r="E59" s="982">
        <v>2400</v>
      </c>
      <c r="F59" s="981">
        <f>SUM(E59/E58*100)</f>
        <v>72.727272727272734</v>
      </c>
      <c r="G59" s="983">
        <v>0</v>
      </c>
      <c r="H59" s="998">
        <f>D59-F59</f>
        <v>0</v>
      </c>
    </row>
    <row r="60" spans="1:9">
      <c r="A60" s="986"/>
      <c r="B60" s="987" t="s">
        <v>371</v>
      </c>
      <c r="C60" s="988">
        <v>900</v>
      </c>
      <c r="D60" s="989">
        <f>SUM(C60/C58*100)</f>
        <v>27.27272727272727</v>
      </c>
      <c r="E60" s="990">
        <v>800</v>
      </c>
      <c r="F60" s="989">
        <f>SUM(E60/E58*100)</f>
        <v>24.242424242424242</v>
      </c>
      <c r="G60" s="991">
        <v>100</v>
      </c>
      <c r="H60" s="999">
        <v>3.1</v>
      </c>
    </row>
    <row r="61" spans="1:9">
      <c r="A61" s="959"/>
      <c r="B61" s="1011" t="s">
        <v>363</v>
      </c>
      <c r="C61" s="994">
        <v>13300</v>
      </c>
      <c r="D61" s="981">
        <v>100.03454231433507</v>
      </c>
      <c r="E61" s="995">
        <v>13300</v>
      </c>
      <c r="F61" s="981">
        <v>100.03454231433507</v>
      </c>
      <c r="G61" s="983">
        <v>0</v>
      </c>
      <c r="H61" s="998">
        <f t="shared" si="0"/>
        <v>0</v>
      </c>
    </row>
    <row r="62" spans="1:9">
      <c r="A62" s="959"/>
      <c r="B62" s="968" t="s">
        <v>369</v>
      </c>
      <c r="C62" s="980">
        <v>7300</v>
      </c>
      <c r="D62" s="981">
        <f>SUM(C62/C61*100)</f>
        <v>54.887218045112782</v>
      </c>
      <c r="E62" s="982">
        <v>7300</v>
      </c>
      <c r="F62" s="981">
        <f>SUM(E62/E61*100)</f>
        <v>54.887218045112782</v>
      </c>
      <c r="G62" s="983">
        <v>0</v>
      </c>
      <c r="H62" s="998">
        <f>D62-F62</f>
        <v>0</v>
      </c>
    </row>
    <row r="63" spans="1:9">
      <c r="A63" s="986"/>
      <c r="B63" s="987" t="s">
        <v>371</v>
      </c>
      <c r="C63" s="988">
        <v>6000</v>
      </c>
      <c r="D63" s="989">
        <f>SUM(C63/C61*100)</f>
        <v>45.112781954887218</v>
      </c>
      <c r="E63" s="990">
        <v>6000</v>
      </c>
      <c r="F63" s="989">
        <f>SUM(E63/E61*100)</f>
        <v>45.112781954887218</v>
      </c>
      <c r="G63" s="991">
        <v>0</v>
      </c>
      <c r="H63" s="999">
        <f t="shared" si="0"/>
        <v>0</v>
      </c>
    </row>
    <row r="64" spans="1:9">
      <c r="A64" s="959"/>
      <c r="B64" s="1011" t="s">
        <v>364</v>
      </c>
      <c r="C64" s="994">
        <v>14800</v>
      </c>
      <c r="D64" s="981">
        <v>100.03454231433507</v>
      </c>
      <c r="E64" s="995">
        <v>14200</v>
      </c>
      <c r="F64" s="981">
        <v>100.03454231433507</v>
      </c>
      <c r="G64" s="983">
        <v>600</v>
      </c>
      <c r="H64" s="998">
        <f t="shared" si="0"/>
        <v>0</v>
      </c>
    </row>
    <row r="65" spans="1:11">
      <c r="A65" s="959"/>
      <c r="B65" s="968" t="s">
        <v>369</v>
      </c>
      <c r="C65" s="980">
        <v>12200</v>
      </c>
      <c r="D65" s="981">
        <f>SUM(C65/C64*100)</f>
        <v>82.432432432432435</v>
      </c>
      <c r="E65" s="982">
        <v>11200</v>
      </c>
      <c r="F65" s="981">
        <f>SUM(E65/E64*100)</f>
        <v>78.873239436619713</v>
      </c>
      <c r="G65" s="983">
        <v>1000</v>
      </c>
      <c r="H65" s="998">
        <v>3.5</v>
      </c>
    </row>
    <row r="66" spans="1:11">
      <c r="A66" s="986"/>
      <c r="B66" s="987" t="s">
        <v>371</v>
      </c>
      <c r="C66" s="988">
        <v>2600</v>
      </c>
      <c r="D66" s="989">
        <f>SUM(C66/C64*100)</f>
        <v>17.567567567567568</v>
      </c>
      <c r="E66" s="990">
        <v>3000</v>
      </c>
      <c r="F66" s="989">
        <f>SUM(E66/E64*100)</f>
        <v>21.12676056338028</v>
      </c>
      <c r="G66" s="991">
        <v>-400</v>
      </c>
      <c r="H66" s="999">
        <v>-3.5</v>
      </c>
    </row>
    <row r="67" spans="1:11">
      <c r="A67" s="959"/>
      <c r="B67" s="993" t="s">
        <v>365</v>
      </c>
      <c r="C67" s="994">
        <v>6400</v>
      </c>
      <c r="D67" s="981">
        <v>100.03454231433507</v>
      </c>
      <c r="E67" s="995">
        <v>8900</v>
      </c>
      <c r="F67" s="981">
        <v>100.03454231433507</v>
      </c>
      <c r="G67" s="983">
        <v>-2500</v>
      </c>
      <c r="H67" s="998">
        <f t="shared" si="0"/>
        <v>0</v>
      </c>
    </row>
    <row r="68" spans="1:11">
      <c r="A68" s="959"/>
      <c r="B68" s="968" t="s">
        <v>369</v>
      </c>
      <c r="C68" s="980">
        <v>2800</v>
      </c>
      <c r="D68" s="981">
        <f>SUM(C68/C67*100)</f>
        <v>43.75</v>
      </c>
      <c r="E68" s="982">
        <v>4300</v>
      </c>
      <c r="F68" s="981">
        <f>SUM(E68/E67*100)</f>
        <v>48.314606741573037</v>
      </c>
      <c r="G68" s="983">
        <v>-1500</v>
      </c>
      <c r="H68" s="998">
        <v>-4.5</v>
      </c>
    </row>
    <row r="69" spans="1:11">
      <c r="A69" s="970"/>
      <c r="B69" s="971" t="s">
        <v>371</v>
      </c>
      <c r="C69" s="1014">
        <v>3600</v>
      </c>
      <c r="D69" s="1015">
        <f>SUM(C69/C67*100)</f>
        <v>56.25</v>
      </c>
      <c r="E69" s="1016">
        <v>4600</v>
      </c>
      <c r="F69" s="1015">
        <f>SUM(E69/E67*100)</f>
        <v>51.68539325842697</v>
      </c>
      <c r="G69" s="1017">
        <v>-1000</v>
      </c>
      <c r="H69" s="1018">
        <f t="shared" si="0"/>
        <v>4.56460674157303</v>
      </c>
    </row>
    <row r="75" spans="1:11" ht="30" customHeight="1">
      <c r="A75" s="1251" t="s">
        <v>375</v>
      </c>
      <c r="B75" s="1252"/>
      <c r="C75" s="1252"/>
      <c r="D75" s="1252"/>
      <c r="E75" s="1252"/>
      <c r="F75" s="1252"/>
      <c r="G75" s="1252"/>
      <c r="H75" s="1252"/>
      <c r="I75" s="1252"/>
      <c r="J75" s="1252"/>
      <c r="K75" s="1252"/>
    </row>
    <row r="76" spans="1:11">
      <c r="J76" s="1253" t="s">
        <v>337</v>
      </c>
      <c r="K76" s="1253"/>
    </row>
    <row r="77" spans="1:11">
      <c r="A77" s="956"/>
      <c r="B77" s="957"/>
      <c r="C77" s="1254" t="s">
        <v>338</v>
      </c>
      <c r="D77" s="1255"/>
      <c r="E77" s="1255"/>
      <c r="F77" s="1255"/>
      <c r="G77" s="1255"/>
      <c r="H77" s="1256"/>
      <c r="I77" s="81"/>
      <c r="J77" s="958" t="s">
        <v>31</v>
      </c>
      <c r="K77" s="1257" t="s">
        <v>372</v>
      </c>
    </row>
    <row r="78" spans="1:11">
      <c r="A78" s="959"/>
      <c r="B78" s="960"/>
      <c r="C78" s="1260" t="s">
        <v>366</v>
      </c>
      <c r="D78" s="1261"/>
      <c r="E78" s="1260" t="s">
        <v>339</v>
      </c>
      <c r="F78" s="1261"/>
      <c r="G78" s="1262" t="s">
        <v>32</v>
      </c>
      <c r="H78" s="1263"/>
      <c r="I78" s="81"/>
      <c r="J78" s="961" t="s">
        <v>340</v>
      </c>
      <c r="K78" s="1258"/>
    </row>
    <row r="79" spans="1:11">
      <c r="A79" s="1264" t="s">
        <v>341</v>
      </c>
      <c r="B79" s="1265"/>
      <c r="C79" s="962" t="s">
        <v>342</v>
      </c>
      <c r="D79" s="963" t="s">
        <v>33</v>
      </c>
      <c r="E79" s="962" t="s">
        <v>342</v>
      </c>
      <c r="F79" s="963" t="s">
        <v>33</v>
      </c>
      <c r="G79" s="964" t="s">
        <v>342</v>
      </c>
      <c r="H79" s="965" t="s">
        <v>367</v>
      </c>
      <c r="I79" s="966"/>
      <c r="J79" s="967" t="s">
        <v>33</v>
      </c>
      <c r="K79" s="1259"/>
    </row>
    <row r="80" spans="1:11">
      <c r="A80" s="972"/>
      <c r="B80" s="973" t="s">
        <v>343</v>
      </c>
      <c r="C80" s="974">
        <v>235500</v>
      </c>
      <c r="D80" s="975">
        <v>100.03454231433507</v>
      </c>
      <c r="E80" s="974">
        <v>229700</v>
      </c>
      <c r="F80" s="975">
        <v>100.03454231433507</v>
      </c>
      <c r="G80" s="976">
        <v>5800</v>
      </c>
      <c r="H80" s="977" t="s">
        <v>344</v>
      </c>
      <c r="I80" s="978"/>
      <c r="J80" s="979">
        <v>100.03454231433507</v>
      </c>
      <c r="K80" s="1024" t="s">
        <v>368</v>
      </c>
    </row>
    <row r="81" spans="1:11">
      <c r="A81" s="959"/>
      <c r="B81" s="968" t="s">
        <v>369</v>
      </c>
      <c r="C81" s="980">
        <v>151800</v>
      </c>
      <c r="D81" s="981">
        <v>100</v>
      </c>
      <c r="E81" s="982">
        <v>146600</v>
      </c>
      <c r="F81" s="981">
        <v>100</v>
      </c>
      <c r="G81" s="983">
        <v>5200</v>
      </c>
      <c r="H81" s="984" t="s">
        <v>370</v>
      </c>
      <c r="I81" s="985"/>
      <c r="J81" s="35">
        <v>100</v>
      </c>
      <c r="K81" s="1025" t="s">
        <v>34</v>
      </c>
    </row>
    <row r="82" spans="1:11">
      <c r="A82" s="986"/>
      <c r="B82" s="987" t="s">
        <v>371</v>
      </c>
      <c r="C82" s="988">
        <v>83700</v>
      </c>
      <c r="D82" s="989">
        <v>100</v>
      </c>
      <c r="E82" s="990">
        <v>83000</v>
      </c>
      <c r="F82" s="989">
        <v>100</v>
      </c>
      <c r="G82" s="991">
        <v>700</v>
      </c>
      <c r="H82" s="984" t="s">
        <v>370</v>
      </c>
      <c r="I82" s="992"/>
      <c r="J82" s="1026">
        <v>100</v>
      </c>
      <c r="K82" s="1027" t="s">
        <v>34</v>
      </c>
    </row>
    <row r="83" spans="1:11">
      <c r="A83" s="959"/>
      <c r="B83" s="993" t="s">
        <v>346</v>
      </c>
      <c r="C83" s="994">
        <v>5200</v>
      </c>
      <c r="D83" s="981">
        <v>2.2080679405520169</v>
      </c>
      <c r="E83" s="995">
        <v>4700</v>
      </c>
      <c r="F83" s="981">
        <v>2.046147148454506</v>
      </c>
      <c r="G83" s="983">
        <v>500</v>
      </c>
      <c r="H83" s="996">
        <v>-0.2</v>
      </c>
      <c r="I83" s="985"/>
      <c r="J83" s="997">
        <v>1.1173114324294315</v>
      </c>
      <c r="K83" s="1028">
        <v>1.0907565081225854</v>
      </c>
    </row>
    <row r="84" spans="1:11">
      <c r="A84" s="959"/>
      <c r="B84" s="968" t="s">
        <v>369</v>
      </c>
      <c r="C84" s="980">
        <v>2800</v>
      </c>
      <c r="D84" s="981">
        <v>1.8445322793148879</v>
      </c>
      <c r="E84" s="982">
        <v>2500</v>
      </c>
      <c r="F84" s="981">
        <v>1.7053206002728514</v>
      </c>
      <c r="G84" s="983">
        <v>300</v>
      </c>
      <c r="H84" s="998">
        <v>0.13921167904203657</v>
      </c>
      <c r="I84" s="985"/>
      <c r="J84" s="997">
        <v>0.88312756963176953</v>
      </c>
      <c r="K84" s="38">
        <v>0.9</v>
      </c>
    </row>
    <row r="85" spans="1:11">
      <c r="A85" s="986"/>
      <c r="B85" s="987" t="s">
        <v>371</v>
      </c>
      <c r="C85" s="988">
        <v>2400</v>
      </c>
      <c r="D85" s="981">
        <v>2.8673835125448028</v>
      </c>
      <c r="E85" s="990">
        <v>2200</v>
      </c>
      <c r="F85" s="989">
        <v>2.6506024096385543</v>
      </c>
      <c r="G85" s="991">
        <v>200</v>
      </c>
      <c r="H85" s="999">
        <v>0.21678110290624852</v>
      </c>
      <c r="I85" s="992"/>
      <c r="J85" s="1000">
        <v>1.496316650801615</v>
      </c>
      <c r="K85" s="38">
        <v>1.3710668617431878</v>
      </c>
    </row>
    <row r="86" spans="1:11">
      <c r="A86" s="959"/>
      <c r="B86" s="993" t="s">
        <v>347</v>
      </c>
      <c r="C86" s="994">
        <v>500</v>
      </c>
      <c r="D86" s="1001">
        <v>0.21231422505307856</v>
      </c>
      <c r="E86" s="995">
        <v>400</v>
      </c>
      <c r="F86" s="981">
        <v>0.17414018284719199</v>
      </c>
      <c r="G86" s="983">
        <v>100</v>
      </c>
      <c r="H86" s="998">
        <v>3.8174042205886577E-2</v>
      </c>
      <c r="I86" s="992"/>
      <c r="J86" s="1002">
        <v>0.10816735136838862</v>
      </c>
      <c r="K86" s="1029">
        <v>0.10414687368468994</v>
      </c>
    </row>
    <row r="87" spans="1:11">
      <c r="A87" s="959"/>
      <c r="B87" s="968" t="s">
        <v>369</v>
      </c>
      <c r="C87" s="980">
        <v>400</v>
      </c>
      <c r="D87" s="981">
        <v>0.2635046113306983</v>
      </c>
      <c r="E87" s="982">
        <v>300</v>
      </c>
      <c r="F87" s="981">
        <v>0.20463847203274216</v>
      </c>
      <c r="G87" s="983">
        <v>100</v>
      </c>
      <c r="H87" s="998">
        <v>5.8866139297956144E-2</v>
      </c>
      <c r="I87" s="985"/>
      <c r="J87" s="997">
        <v>0.10691406600857052</v>
      </c>
      <c r="K87" s="38">
        <v>0.15659054532212779</v>
      </c>
    </row>
    <row r="88" spans="1:11">
      <c r="A88" s="986"/>
      <c r="B88" s="987" t="s">
        <v>371</v>
      </c>
      <c r="C88" s="988">
        <v>100</v>
      </c>
      <c r="D88" s="989">
        <v>0.11947431302270012</v>
      </c>
      <c r="E88" s="990">
        <v>100</v>
      </c>
      <c r="F88" s="989">
        <v>0.12048192771084339</v>
      </c>
      <c r="G88" s="991">
        <v>0</v>
      </c>
      <c r="H88" s="999">
        <v>-1.0076146881432685E-3</v>
      </c>
      <c r="I88" s="985"/>
      <c r="J88" s="1003">
        <v>0.11019567939153228</v>
      </c>
      <c r="K88" s="1030">
        <v>9.2786336311678347E-3</v>
      </c>
    </row>
    <row r="89" spans="1:11">
      <c r="A89" s="959"/>
      <c r="B89" s="993" t="s">
        <v>348</v>
      </c>
      <c r="C89" s="994">
        <v>100</v>
      </c>
      <c r="D89" s="981">
        <v>4.2462845010615716E-2</v>
      </c>
      <c r="E89" s="995">
        <v>100</v>
      </c>
      <c r="F89" s="981">
        <v>4.3535045711797997E-2</v>
      </c>
      <c r="G89" s="983">
        <v>0</v>
      </c>
      <c r="H89" s="998">
        <v>-1.0722007011822812E-3</v>
      </c>
      <c r="I89" s="992"/>
      <c r="J89" s="997">
        <v>4.0115044216091141E-2</v>
      </c>
      <c r="K89" s="38">
        <v>2.3478007945245752E-3</v>
      </c>
    </row>
    <row r="90" spans="1:11">
      <c r="A90" s="959"/>
      <c r="B90" s="968" t="s">
        <v>369</v>
      </c>
      <c r="C90" s="980">
        <v>100</v>
      </c>
      <c r="D90" s="981">
        <v>6.5876152832674575E-2</v>
      </c>
      <c r="E90" s="982">
        <v>100</v>
      </c>
      <c r="F90" s="981">
        <v>6.8212824010914053E-2</v>
      </c>
      <c r="G90" s="983">
        <v>0</v>
      </c>
      <c r="H90" s="998">
        <v>-2.3366711782394772E-3</v>
      </c>
      <c r="I90" s="985"/>
      <c r="J90" s="997">
        <v>5.5050603093843894E-2</v>
      </c>
      <c r="K90" s="38">
        <v>1.0825549738830681E-2</v>
      </c>
    </row>
    <row r="91" spans="1:11">
      <c r="A91" s="986"/>
      <c r="B91" s="987" t="s">
        <v>371</v>
      </c>
      <c r="C91" s="1004" t="s">
        <v>345</v>
      </c>
      <c r="D91" s="1005" t="s">
        <v>34</v>
      </c>
      <c r="E91" s="1006" t="s">
        <v>345</v>
      </c>
      <c r="F91" s="1007" t="s">
        <v>34</v>
      </c>
      <c r="G91" s="1008" t="s">
        <v>34</v>
      </c>
      <c r="H91" s="1009" t="s">
        <v>34</v>
      </c>
      <c r="I91" s="985"/>
      <c r="J91" s="1000">
        <v>1.5943204677923817E-2</v>
      </c>
      <c r="K91" s="1030">
        <v>0</v>
      </c>
    </row>
    <row r="92" spans="1:11">
      <c r="A92" s="959"/>
      <c r="B92" s="993" t="s">
        <v>349</v>
      </c>
      <c r="C92" s="994">
        <v>15200</v>
      </c>
      <c r="D92" s="1001">
        <v>6.4543524416135885</v>
      </c>
      <c r="E92" s="995">
        <v>15200</v>
      </c>
      <c r="F92" s="981">
        <v>6.6173269481932957</v>
      </c>
      <c r="G92" s="983">
        <v>0</v>
      </c>
      <c r="H92" s="998">
        <v>-0.1</v>
      </c>
      <c r="I92" s="992"/>
      <c r="J92" s="1002">
        <v>6.0038252560020346</v>
      </c>
      <c r="K92" s="38">
        <v>0.4505271856115538</v>
      </c>
    </row>
    <row r="93" spans="1:11">
      <c r="A93" s="959"/>
      <c r="B93" s="968" t="s">
        <v>369</v>
      </c>
      <c r="C93" s="980">
        <v>12400</v>
      </c>
      <c r="D93" s="981">
        <v>8.1686429512516465</v>
      </c>
      <c r="E93" s="982">
        <v>12100</v>
      </c>
      <c r="F93" s="981">
        <v>8.2537517053205995</v>
      </c>
      <c r="G93" s="983">
        <v>300</v>
      </c>
      <c r="H93" s="998">
        <v>-0.1</v>
      </c>
      <c r="I93" s="985"/>
      <c r="J93" s="997">
        <v>7.929894505660072</v>
      </c>
      <c r="K93" s="38">
        <v>0.3</v>
      </c>
    </row>
    <row r="94" spans="1:11">
      <c r="A94" s="959"/>
      <c r="B94" s="1023" t="s">
        <v>371</v>
      </c>
      <c r="C94" s="988">
        <v>2700</v>
      </c>
      <c r="D94" s="989">
        <v>3.225806451612903</v>
      </c>
      <c r="E94" s="990">
        <v>3100</v>
      </c>
      <c r="F94" s="989">
        <v>3.7349397590361448</v>
      </c>
      <c r="G94" s="991">
        <v>-400</v>
      </c>
      <c r="H94" s="999">
        <v>-0.5</v>
      </c>
      <c r="I94" s="985"/>
      <c r="J94" s="1000">
        <v>2.886657882273501</v>
      </c>
      <c r="K94" s="1030">
        <v>0.33914856933940207</v>
      </c>
    </row>
    <row r="95" spans="1:11">
      <c r="A95" s="1022"/>
      <c r="B95" s="993" t="s">
        <v>350</v>
      </c>
      <c r="C95" s="994">
        <v>37100</v>
      </c>
      <c r="D95" s="981">
        <v>15.753715498938428</v>
      </c>
      <c r="E95" s="995">
        <v>37900</v>
      </c>
      <c r="F95" s="981">
        <v>16.499782324771441</v>
      </c>
      <c r="G95" s="983">
        <v>-800</v>
      </c>
      <c r="H95" s="998">
        <v>-0.74606682583301343</v>
      </c>
      <c r="I95" s="992"/>
      <c r="J95" s="1002">
        <v>17.147390552190746</v>
      </c>
      <c r="K95" s="38">
        <v>-1.3</v>
      </c>
    </row>
    <row r="96" spans="1:11">
      <c r="A96" s="959"/>
      <c r="B96" s="968" t="s">
        <v>369</v>
      </c>
      <c r="C96" s="1021">
        <v>27300</v>
      </c>
      <c r="D96" s="1013">
        <v>17.984189723320156</v>
      </c>
      <c r="E96" s="982">
        <v>27400</v>
      </c>
      <c r="F96" s="981">
        <v>18.690313778990451</v>
      </c>
      <c r="G96" s="983">
        <v>-100</v>
      </c>
      <c r="H96" s="998">
        <v>-0.70612405567029413</v>
      </c>
      <c r="I96" s="985"/>
      <c r="J96" s="997">
        <v>20.350179783680105</v>
      </c>
      <c r="K96" s="951">
        <v>-2.3659900603599482</v>
      </c>
    </row>
    <row r="97" spans="1:11">
      <c r="A97" s="986"/>
      <c r="B97" s="987" t="s">
        <v>371</v>
      </c>
      <c r="C97" s="988">
        <v>9800</v>
      </c>
      <c r="D97" s="989">
        <v>11.708482676224612</v>
      </c>
      <c r="E97" s="990">
        <v>10500</v>
      </c>
      <c r="F97" s="989">
        <v>12.650602409638553</v>
      </c>
      <c r="G97" s="991">
        <v>-700</v>
      </c>
      <c r="H97" s="999">
        <v>-1</v>
      </c>
      <c r="I97" s="985"/>
      <c r="J97" s="1003">
        <v>11.963968357427893</v>
      </c>
      <c r="K97" s="38">
        <v>-0.25548568120328063</v>
      </c>
    </row>
    <row r="98" spans="1:11">
      <c r="A98" s="969"/>
      <c r="B98" s="1010" t="s">
        <v>351</v>
      </c>
      <c r="C98" s="994">
        <v>2000</v>
      </c>
      <c r="D98" s="981">
        <v>0.84925690021231426</v>
      </c>
      <c r="E98" s="995">
        <v>1000</v>
      </c>
      <c r="F98" s="981">
        <v>0.43535045711797998</v>
      </c>
      <c r="G98" s="983">
        <v>1000</v>
      </c>
      <c r="H98" s="998">
        <v>0.41390644309433428</v>
      </c>
      <c r="I98" s="992"/>
      <c r="J98" s="997">
        <v>0.65580933892556148</v>
      </c>
      <c r="K98" s="1028">
        <v>0.1</v>
      </c>
    </row>
    <row r="99" spans="1:11">
      <c r="A99" s="959"/>
      <c r="B99" s="968" t="s">
        <v>369</v>
      </c>
      <c r="C99" s="980">
        <v>1800</v>
      </c>
      <c r="D99" s="981">
        <v>1.1857707509881421</v>
      </c>
      <c r="E99" s="982">
        <v>800</v>
      </c>
      <c r="F99" s="981">
        <v>0.54570259208731242</v>
      </c>
      <c r="G99" s="1020">
        <v>1000</v>
      </c>
      <c r="H99" s="998">
        <v>0.7</v>
      </c>
      <c r="I99" s="985"/>
      <c r="J99" s="997">
        <v>0.90804521103214098</v>
      </c>
      <c r="K99" s="38">
        <v>0.27772553995600113</v>
      </c>
    </row>
    <row r="100" spans="1:11">
      <c r="A100" s="986"/>
      <c r="B100" s="987" t="s">
        <v>371</v>
      </c>
      <c r="C100" s="988">
        <v>100</v>
      </c>
      <c r="D100" s="989">
        <v>0.11947431302270012</v>
      </c>
      <c r="E100" s="990">
        <v>200</v>
      </c>
      <c r="F100" s="989">
        <v>0.24096385542168677</v>
      </c>
      <c r="G100" s="991">
        <v>-100</v>
      </c>
      <c r="H100" s="999">
        <v>-0.12148954239898666</v>
      </c>
      <c r="I100" s="985"/>
      <c r="J100" s="1003">
        <v>0.24758859029246402</v>
      </c>
      <c r="K100" s="1030">
        <v>-0.1281142772697639</v>
      </c>
    </row>
    <row r="101" spans="1:11">
      <c r="A101" s="959"/>
      <c r="B101" s="993" t="s">
        <v>352</v>
      </c>
      <c r="C101" s="994">
        <v>2900</v>
      </c>
      <c r="D101" s="981">
        <v>1.2314225053078558</v>
      </c>
      <c r="E101" s="995">
        <v>2700</v>
      </c>
      <c r="F101" s="981">
        <v>1.1754462342185459</v>
      </c>
      <c r="G101" s="983">
        <v>200</v>
      </c>
      <c r="H101" s="998">
        <v>0</v>
      </c>
      <c r="I101" s="992"/>
      <c r="J101" s="997">
        <v>3.5372872917688944</v>
      </c>
      <c r="K101" s="38">
        <v>-2.3058647864610387</v>
      </c>
    </row>
    <row r="102" spans="1:11">
      <c r="A102" s="959"/>
      <c r="B102" s="968" t="s">
        <v>369</v>
      </c>
      <c r="C102" s="980">
        <v>2100</v>
      </c>
      <c r="D102" s="981">
        <v>1.383399209486166</v>
      </c>
      <c r="E102" s="982">
        <v>2100</v>
      </c>
      <c r="F102" s="981">
        <v>1.4324693042291952</v>
      </c>
      <c r="G102" s="983">
        <v>0</v>
      </c>
      <c r="H102" s="998">
        <v>0</v>
      </c>
      <c r="I102" s="985"/>
      <c r="J102" s="997">
        <v>4.6781423029115974</v>
      </c>
      <c r="K102" s="951">
        <v>-3.2947430934254314</v>
      </c>
    </row>
    <row r="103" spans="1:11">
      <c r="A103" s="986"/>
      <c r="B103" s="987" t="s">
        <v>371</v>
      </c>
      <c r="C103" s="988">
        <v>700</v>
      </c>
      <c r="D103" s="981">
        <v>0.83632019115890077</v>
      </c>
      <c r="E103" s="990">
        <v>500</v>
      </c>
      <c r="F103" s="981">
        <v>0.60240963855421692</v>
      </c>
      <c r="G103" s="991">
        <v>200</v>
      </c>
      <c r="H103" s="999">
        <v>0.2</v>
      </c>
      <c r="I103" s="985"/>
      <c r="J103" s="1000">
        <v>1.6909175314292146</v>
      </c>
      <c r="K103" s="38">
        <v>-0.85459734027031387</v>
      </c>
    </row>
    <row r="104" spans="1:11">
      <c r="A104" s="959"/>
      <c r="B104" s="993" t="s">
        <v>353</v>
      </c>
      <c r="C104" s="994">
        <v>9700</v>
      </c>
      <c r="D104" s="1001">
        <v>4.118895966029724</v>
      </c>
      <c r="E104" s="995">
        <v>10700</v>
      </c>
      <c r="F104" s="1001">
        <v>4.6582498911623862</v>
      </c>
      <c r="G104" s="983">
        <v>-1000</v>
      </c>
      <c r="H104" s="998">
        <v>-0.6</v>
      </c>
      <c r="I104" s="992"/>
      <c r="J104" s="1002">
        <v>5.7280343270164078</v>
      </c>
      <c r="K104" s="1029">
        <v>-1.6091383609866838</v>
      </c>
    </row>
    <row r="105" spans="1:11">
      <c r="A105" s="959"/>
      <c r="B105" s="968" t="s">
        <v>369</v>
      </c>
      <c r="C105" s="980">
        <v>7100</v>
      </c>
      <c r="D105" s="981">
        <v>4.6772068511198945</v>
      </c>
      <c r="E105" s="982">
        <v>8500</v>
      </c>
      <c r="F105" s="981">
        <v>5.7980900409276943</v>
      </c>
      <c r="G105" s="1020">
        <v>-1400</v>
      </c>
      <c r="H105" s="998">
        <v>-1.1208831898077998</v>
      </c>
      <c r="I105" s="985"/>
      <c r="J105" s="997">
        <v>6.320388715205846</v>
      </c>
      <c r="K105" s="38">
        <v>-1.6431818640859515</v>
      </c>
    </row>
    <row r="106" spans="1:11">
      <c r="A106" s="986"/>
      <c r="B106" s="987" t="s">
        <v>371</v>
      </c>
      <c r="C106" s="988">
        <v>2600</v>
      </c>
      <c r="D106" s="989">
        <v>3.106332138590203</v>
      </c>
      <c r="E106" s="990">
        <v>2300</v>
      </c>
      <c r="F106" s="989">
        <v>2.7710843373493974</v>
      </c>
      <c r="G106" s="991">
        <v>300</v>
      </c>
      <c r="H106" s="999">
        <v>0.33524780124080555</v>
      </c>
      <c r="I106" s="985"/>
      <c r="J106" s="1000">
        <v>4.7693627876224465</v>
      </c>
      <c r="K106" s="1030">
        <v>-1.6630306490322435</v>
      </c>
    </row>
    <row r="107" spans="1:11">
      <c r="A107" s="969"/>
      <c r="B107" s="1010" t="s">
        <v>354</v>
      </c>
      <c r="C107" s="994">
        <v>33900</v>
      </c>
      <c r="D107" s="981">
        <v>14.394904458598726</v>
      </c>
      <c r="E107" s="995">
        <v>33400</v>
      </c>
      <c r="F107" s="981">
        <v>14.540705267740531</v>
      </c>
      <c r="G107" s="983">
        <v>500</v>
      </c>
      <c r="H107" s="998">
        <v>-0.14580080914180549</v>
      </c>
      <c r="I107" s="992"/>
      <c r="J107" s="1002">
        <v>15.451992679004428</v>
      </c>
      <c r="K107" s="38">
        <v>-1.0570882204057028</v>
      </c>
    </row>
    <row r="108" spans="1:11">
      <c r="A108" s="959"/>
      <c r="B108" s="968" t="s">
        <v>369</v>
      </c>
      <c r="C108" s="980">
        <v>17700</v>
      </c>
      <c r="D108" s="981">
        <v>11.6600790513834</v>
      </c>
      <c r="E108" s="982">
        <v>18300</v>
      </c>
      <c r="F108" s="981">
        <v>12.482946793997272</v>
      </c>
      <c r="G108" s="1020">
        <v>-600</v>
      </c>
      <c r="H108" s="998">
        <v>-0.8228677426138713</v>
      </c>
      <c r="I108" s="985"/>
      <c r="J108" s="997">
        <v>12.482869121537247</v>
      </c>
      <c r="K108" s="38">
        <v>-0.82279007015384664</v>
      </c>
    </row>
    <row r="109" spans="1:11">
      <c r="A109" s="986"/>
      <c r="B109" s="987" t="s">
        <v>371</v>
      </c>
      <c r="C109" s="988">
        <v>16200</v>
      </c>
      <c r="D109" s="989">
        <v>19.35483870967742</v>
      </c>
      <c r="E109" s="990">
        <v>15200</v>
      </c>
      <c r="F109" s="981">
        <v>18.313253012048193</v>
      </c>
      <c r="G109" s="991">
        <v>1000</v>
      </c>
      <c r="H109" s="999">
        <v>1.1000000000000001</v>
      </c>
      <c r="I109" s="985"/>
      <c r="J109" s="1000">
        <v>20.256779378871499</v>
      </c>
      <c r="K109" s="1030">
        <v>-0.90194066919407945</v>
      </c>
    </row>
    <row r="110" spans="1:11">
      <c r="A110" s="959"/>
      <c r="B110" s="993" t="s">
        <v>355</v>
      </c>
      <c r="C110" s="994">
        <v>6700</v>
      </c>
      <c r="D110" s="981">
        <v>2.8450106157112529</v>
      </c>
      <c r="E110" s="995">
        <v>6200</v>
      </c>
      <c r="F110" s="1001">
        <v>2.6991728341314758</v>
      </c>
      <c r="G110" s="983">
        <v>500</v>
      </c>
      <c r="H110" s="998">
        <v>0.14583778157977711</v>
      </c>
      <c r="I110" s="992"/>
      <c r="J110" s="1002">
        <v>2.7716988363055477</v>
      </c>
      <c r="K110" s="38">
        <v>0</v>
      </c>
    </row>
    <row r="111" spans="1:11">
      <c r="A111" s="959"/>
      <c r="B111" s="968" t="s">
        <v>369</v>
      </c>
      <c r="C111" s="980">
        <v>5300</v>
      </c>
      <c r="D111" s="981">
        <v>3.491436100131752</v>
      </c>
      <c r="E111" s="982">
        <v>5000</v>
      </c>
      <c r="F111" s="981">
        <v>3.4106412005457027</v>
      </c>
      <c r="G111" s="983">
        <v>300</v>
      </c>
      <c r="H111" s="998">
        <v>8.079489958604924E-2</v>
      </c>
      <c r="I111" s="985"/>
      <c r="J111" s="997">
        <v>3.4600752744562304</v>
      </c>
      <c r="K111" s="38">
        <v>3.1360825675521564E-2</v>
      </c>
    </row>
    <row r="112" spans="1:11">
      <c r="A112" s="986"/>
      <c r="B112" s="987" t="s">
        <v>371</v>
      </c>
      <c r="C112" s="988">
        <v>1400</v>
      </c>
      <c r="D112" s="989">
        <v>1.6726403823178015</v>
      </c>
      <c r="E112" s="990">
        <v>1200</v>
      </c>
      <c r="F112" s="981">
        <v>1.4457831325301205</v>
      </c>
      <c r="G112" s="991">
        <v>200</v>
      </c>
      <c r="H112" s="999">
        <v>0.3</v>
      </c>
      <c r="I112" s="985"/>
      <c r="J112" s="1000">
        <v>1.6576243687194323</v>
      </c>
      <c r="K112" s="1030">
        <v>1.5016013598369238E-2</v>
      </c>
    </row>
    <row r="113" spans="1:11">
      <c r="A113" s="959"/>
      <c r="B113" s="993" t="s">
        <v>356</v>
      </c>
      <c r="C113" s="994">
        <v>1900</v>
      </c>
      <c r="D113" s="981">
        <v>0.80679405520169856</v>
      </c>
      <c r="E113" s="995">
        <v>2200</v>
      </c>
      <c r="F113" s="1001">
        <v>0.95777100565955597</v>
      </c>
      <c r="G113" s="983">
        <v>-300</v>
      </c>
      <c r="H113" s="998">
        <v>-0.15097695045785742</v>
      </c>
      <c r="I113" s="992"/>
      <c r="J113" s="1002">
        <v>1.6617298896478112</v>
      </c>
      <c r="K113" s="38">
        <v>-0.85493583444611265</v>
      </c>
    </row>
    <row r="114" spans="1:11">
      <c r="A114" s="959"/>
      <c r="B114" s="968" t="s">
        <v>369</v>
      </c>
      <c r="C114" s="980">
        <v>1100</v>
      </c>
      <c r="D114" s="981">
        <v>0.72463768115942029</v>
      </c>
      <c r="E114" s="982">
        <v>1300</v>
      </c>
      <c r="F114" s="981">
        <v>0.88676671214188274</v>
      </c>
      <c r="G114" s="983">
        <v>-200</v>
      </c>
      <c r="H114" s="998">
        <v>-0.16212903098246245</v>
      </c>
      <c r="I114" s="985"/>
      <c r="J114" s="997">
        <v>1.6190672109915774</v>
      </c>
      <c r="K114" s="38">
        <v>-0.89442952983215707</v>
      </c>
    </row>
    <row r="115" spans="1:11">
      <c r="A115" s="986"/>
      <c r="B115" s="987" t="s">
        <v>371</v>
      </c>
      <c r="C115" s="988">
        <v>800</v>
      </c>
      <c r="D115" s="989">
        <v>0.95579450418160095</v>
      </c>
      <c r="E115" s="990">
        <v>900</v>
      </c>
      <c r="F115" s="981">
        <v>1.0843373493975903</v>
      </c>
      <c r="G115" s="991">
        <v>-100</v>
      </c>
      <c r="H115" s="999">
        <v>-0.12854284521598935</v>
      </c>
      <c r="I115" s="985"/>
      <c r="J115" s="1003">
        <v>1.7307755431240242</v>
      </c>
      <c r="K115" s="38">
        <v>-0.7</v>
      </c>
    </row>
    <row r="116" spans="1:11">
      <c r="A116" s="959"/>
      <c r="B116" s="1011" t="s">
        <v>357</v>
      </c>
      <c r="C116" s="994">
        <v>5400</v>
      </c>
      <c r="D116" s="981">
        <v>2.2929936305732483</v>
      </c>
      <c r="E116" s="995">
        <v>5100</v>
      </c>
      <c r="F116" s="1001">
        <v>2.220287331301698</v>
      </c>
      <c r="G116" s="983">
        <v>300</v>
      </c>
      <c r="H116" s="998">
        <v>7.2706299271550368E-2</v>
      </c>
      <c r="I116" s="992"/>
      <c r="J116" s="997">
        <v>3.0752479432085589</v>
      </c>
      <c r="K116" s="1028">
        <v>-0.78225431263531053</v>
      </c>
    </row>
    <row r="117" spans="1:11">
      <c r="A117" s="959"/>
      <c r="B117" s="968" t="s">
        <v>369</v>
      </c>
      <c r="C117" s="980">
        <v>4200</v>
      </c>
      <c r="D117" s="981">
        <v>2.766798418972332</v>
      </c>
      <c r="E117" s="982">
        <v>3500</v>
      </c>
      <c r="F117" s="981">
        <v>2.3874488403819916</v>
      </c>
      <c r="G117" s="983">
        <v>700</v>
      </c>
      <c r="H117" s="998">
        <v>0.37934957859034046</v>
      </c>
      <c r="I117" s="985"/>
      <c r="J117" s="997">
        <v>3.7472076305930688</v>
      </c>
      <c r="K117" s="38">
        <v>-0.9</v>
      </c>
    </row>
    <row r="118" spans="1:11">
      <c r="A118" s="986"/>
      <c r="B118" s="987" t="s">
        <v>371</v>
      </c>
      <c r="C118" s="988">
        <v>1200</v>
      </c>
      <c r="D118" s="981">
        <v>1.4336917562724014</v>
      </c>
      <c r="E118" s="990">
        <v>1600</v>
      </c>
      <c r="F118" s="981">
        <v>1.9277108433734942</v>
      </c>
      <c r="G118" s="991">
        <v>-400</v>
      </c>
      <c r="H118" s="999">
        <v>-0.49401908710109277</v>
      </c>
      <c r="I118" s="992"/>
      <c r="J118" s="1000">
        <v>1.9872735713247398</v>
      </c>
      <c r="K118" s="38">
        <v>-0.55358181505233839</v>
      </c>
    </row>
    <row r="119" spans="1:11">
      <c r="A119" s="959"/>
      <c r="B119" s="993" t="s">
        <v>358</v>
      </c>
      <c r="C119" s="994">
        <v>12600</v>
      </c>
      <c r="D119" s="1001">
        <v>5.3503184713375802</v>
      </c>
      <c r="E119" s="995">
        <v>12400</v>
      </c>
      <c r="F119" s="1001">
        <v>5.3983456682629516</v>
      </c>
      <c r="G119" s="983">
        <v>200</v>
      </c>
      <c r="H119" s="998">
        <v>-4.8027196925371385E-2</v>
      </c>
      <c r="I119" s="992"/>
      <c r="J119" s="1012">
        <v>5.5983767733893988</v>
      </c>
      <c r="K119" s="1028">
        <v>-0.24805830205181856</v>
      </c>
    </row>
    <row r="120" spans="1:11">
      <c r="A120" s="959"/>
      <c r="B120" s="968" t="s">
        <v>369</v>
      </c>
      <c r="C120" s="980">
        <v>3700</v>
      </c>
      <c r="D120" s="981">
        <v>2.437417654808959</v>
      </c>
      <c r="E120" s="982">
        <v>3600</v>
      </c>
      <c r="F120" s="981">
        <v>2.4556616643929061</v>
      </c>
      <c r="G120" s="983">
        <v>100</v>
      </c>
      <c r="H120" s="998">
        <v>-0.1</v>
      </c>
      <c r="I120" s="985"/>
      <c r="J120" s="997">
        <v>2.3228457105439295</v>
      </c>
      <c r="K120" s="38">
        <v>0.11457194426502948</v>
      </c>
    </row>
    <row r="121" spans="1:11">
      <c r="A121" s="986"/>
      <c r="B121" s="987" t="s">
        <v>371</v>
      </c>
      <c r="C121" s="988">
        <v>8900</v>
      </c>
      <c r="D121" s="989">
        <v>10.63321385902031</v>
      </c>
      <c r="E121" s="990">
        <v>8800</v>
      </c>
      <c r="F121" s="981">
        <v>10.602409638554217</v>
      </c>
      <c r="G121" s="991">
        <v>100</v>
      </c>
      <c r="H121" s="999">
        <v>3.0804220466093213E-2</v>
      </c>
      <c r="I121" s="992"/>
      <c r="J121" s="1003">
        <v>10.89905606849951</v>
      </c>
      <c r="K121" s="38">
        <v>-0.26584220947919945</v>
      </c>
    </row>
    <row r="122" spans="1:11">
      <c r="A122" s="959"/>
      <c r="B122" s="993" t="s">
        <v>359</v>
      </c>
      <c r="C122" s="994">
        <v>5900</v>
      </c>
      <c r="D122" s="981">
        <v>2.5053078556263273</v>
      </c>
      <c r="E122" s="995">
        <v>6400</v>
      </c>
      <c r="F122" s="1001">
        <v>2.7862429255550718</v>
      </c>
      <c r="G122" s="983">
        <v>-500</v>
      </c>
      <c r="H122" s="998">
        <v>-0.28093506992874451</v>
      </c>
      <c r="I122" s="992"/>
      <c r="J122" s="997">
        <v>3.0775760484532428</v>
      </c>
      <c r="K122" s="1028">
        <v>-0.57226819282691554</v>
      </c>
    </row>
    <row r="123" spans="1:11">
      <c r="A123" s="959"/>
      <c r="B123" s="968" t="s">
        <v>369</v>
      </c>
      <c r="C123" s="980">
        <v>2700</v>
      </c>
      <c r="D123" s="981">
        <v>1.7786561264822136</v>
      </c>
      <c r="E123" s="982">
        <v>3100</v>
      </c>
      <c r="F123" s="981">
        <v>2.1145975443383356</v>
      </c>
      <c r="G123" s="983">
        <v>-400</v>
      </c>
      <c r="H123" s="998">
        <v>-0.33594141785612197</v>
      </c>
      <c r="I123" s="985"/>
      <c r="J123" s="997">
        <v>2.1330659998783097</v>
      </c>
      <c r="K123" s="38">
        <v>-0.3</v>
      </c>
    </row>
    <row r="124" spans="1:11">
      <c r="A124" s="986"/>
      <c r="B124" s="987" t="s">
        <v>371</v>
      </c>
      <c r="C124" s="988">
        <v>3200</v>
      </c>
      <c r="D124" s="981">
        <v>3.8231780167264038</v>
      </c>
      <c r="E124" s="990">
        <v>3300</v>
      </c>
      <c r="F124" s="981">
        <v>3.975903614457831</v>
      </c>
      <c r="G124" s="991">
        <v>-100</v>
      </c>
      <c r="H124" s="999">
        <v>-0.15272559773142724</v>
      </c>
      <c r="I124" s="985"/>
      <c r="J124" s="1003">
        <v>4.6061793985660486</v>
      </c>
      <c r="K124" s="38">
        <v>-0.78300138183964485</v>
      </c>
    </row>
    <row r="125" spans="1:11">
      <c r="A125" s="959"/>
      <c r="B125" s="993" t="s">
        <v>360</v>
      </c>
      <c r="C125" s="994">
        <v>14800</v>
      </c>
      <c r="D125" s="1001">
        <v>6.2845010615711256</v>
      </c>
      <c r="E125" s="995">
        <v>13400</v>
      </c>
      <c r="F125" s="1001">
        <v>5.8336961253809312</v>
      </c>
      <c r="G125" s="983">
        <v>1400</v>
      </c>
      <c r="H125" s="998">
        <v>0.45080493619019446</v>
      </c>
      <c r="I125" s="992"/>
      <c r="J125" s="997">
        <v>5.2169256832988893</v>
      </c>
      <c r="K125" s="1028">
        <v>1.0675753782722364</v>
      </c>
    </row>
    <row r="126" spans="1:11">
      <c r="A126" s="959"/>
      <c r="B126" s="968" t="s">
        <v>369</v>
      </c>
      <c r="C126" s="980">
        <v>9700</v>
      </c>
      <c r="D126" s="981">
        <v>6.3899868247694336</v>
      </c>
      <c r="E126" s="982">
        <v>9200</v>
      </c>
      <c r="F126" s="981">
        <v>6.2755798090040935</v>
      </c>
      <c r="G126" s="983">
        <v>500</v>
      </c>
      <c r="H126" s="998">
        <v>0.11440701576534007</v>
      </c>
      <c r="I126" s="985"/>
      <c r="J126" s="997">
        <v>5.1139112874018151</v>
      </c>
      <c r="K126" s="38">
        <v>1.2760755373676185</v>
      </c>
    </row>
    <row r="127" spans="1:11">
      <c r="A127" s="986"/>
      <c r="B127" s="987" t="s">
        <v>371</v>
      </c>
      <c r="C127" s="988">
        <v>5100</v>
      </c>
      <c r="D127" s="989">
        <v>6.0931899641577063</v>
      </c>
      <c r="E127" s="990">
        <v>4100</v>
      </c>
      <c r="F127" s="981">
        <v>4.9397590361445785</v>
      </c>
      <c r="G127" s="991">
        <v>1000</v>
      </c>
      <c r="H127" s="999">
        <v>1.1534309280131279</v>
      </c>
      <c r="I127" s="985"/>
      <c r="J127" s="1000">
        <v>5.3836450855071574</v>
      </c>
      <c r="K127" s="38">
        <v>0.70954487865054894</v>
      </c>
    </row>
    <row r="128" spans="1:11">
      <c r="A128" s="959"/>
      <c r="B128" s="993" t="s">
        <v>361</v>
      </c>
      <c r="C128" s="994">
        <v>43900</v>
      </c>
      <c r="D128" s="981">
        <v>18.641188959660298</v>
      </c>
      <c r="E128" s="995">
        <v>38300</v>
      </c>
      <c r="F128" s="1001">
        <v>16.673922507618634</v>
      </c>
      <c r="G128" s="983">
        <v>5600</v>
      </c>
      <c r="H128" s="998">
        <v>1.9</v>
      </c>
      <c r="I128" s="992"/>
      <c r="J128" s="1002">
        <v>13.760892846269837</v>
      </c>
      <c r="K128" s="1029">
        <v>4.8</v>
      </c>
    </row>
    <row r="129" spans="1:11">
      <c r="A129" s="959"/>
      <c r="B129" s="968" t="s">
        <v>369</v>
      </c>
      <c r="C129" s="1021">
        <v>28800</v>
      </c>
      <c r="D129" s="1013">
        <v>18.972332015810274</v>
      </c>
      <c r="E129" s="982">
        <v>23900</v>
      </c>
      <c r="F129" s="981">
        <v>16.302864938608458</v>
      </c>
      <c r="G129" s="1020">
        <v>4900</v>
      </c>
      <c r="H129" s="1032">
        <v>2.6694670772018156</v>
      </c>
      <c r="I129" s="985"/>
      <c r="J129" s="997">
        <v>13.551430301590386</v>
      </c>
      <c r="K129" s="951">
        <v>5.4209017142198874</v>
      </c>
    </row>
    <row r="130" spans="1:11">
      <c r="A130" s="986"/>
      <c r="B130" s="987" t="s">
        <v>371</v>
      </c>
      <c r="C130" s="988">
        <v>15100</v>
      </c>
      <c r="D130" s="989">
        <v>18.040621266427717</v>
      </c>
      <c r="E130" s="990">
        <v>14500</v>
      </c>
      <c r="F130" s="989">
        <v>17.46987951807229</v>
      </c>
      <c r="G130" s="991">
        <v>600</v>
      </c>
      <c r="H130" s="999">
        <v>0.5</v>
      </c>
      <c r="I130" s="985"/>
      <c r="J130" s="1003">
        <v>14.099888866485038</v>
      </c>
      <c r="K130" s="38">
        <v>3.9407323999426787</v>
      </c>
    </row>
    <row r="131" spans="1:11">
      <c r="A131" s="959"/>
      <c r="B131" s="993" t="s">
        <v>362</v>
      </c>
      <c r="C131" s="994">
        <v>3300</v>
      </c>
      <c r="D131" s="981">
        <v>1.4012738853503186</v>
      </c>
      <c r="E131" s="995">
        <v>3300</v>
      </c>
      <c r="F131" s="981">
        <v>1.4366565084893339</v>
      </c>
      <c r="G131" s="983">
        <v>0</v>
      </c>
      <c r="H131" s="998">
        <v>0</v>
      </c>
      <c r="I131" s="992"/>
      <c r="J131" s="997">
        <v>0.96383557129911868</v>
      </c>
      <c r="K131" s="1028">
        <v>0.43743831405119993</v>
      </c>
    </row>
    <row r="132" spans="1:11">
      <c r="A132" s="959"/>
      <c r="B132" s="968" t="s">
        <v>369</v>
      </c>
      <c r="C132" s="980">
        <v>2400</v>
      </c>
      <c r="D132" s="981">
        <v>1.5810276679841897</v>
      </c>
      <c r="E132" s="982">
        <v>2400</v>
      </c>
      <c r="F132" s="981">
        <v>1.6371077762619373</v>
      </c>
      <c r="G132" s="983">
        <v>0</v>
      </c>
      <c r="H132" s="998">
        <v>0</v>
      </c>
      <c r="I132" s="985"/>
      <c r="J132" s="997">
        <v>1.0448024987179005</v>
      </c>
      <c r="K132" s="38">
        <v>0.6</v>
      </c>
    </row>
    <row r="133" spans="1:11">
      <c r="A133" s="986"/>
      <c r="B133" s="987" t="s">
        <v>371</v>
      </c>
      <c r="C133" s="988">
        <v>900</v>
      </c>
      <c r="D133" s="981">
        <v>1.0752688172043012</v>
      </c>
      <c r="E133" s="990">
        <v>800</v>
      </c>
      <c r="F133" s="981">
        <v>0.96385542168674709</v>
      </c>
      <c r="G133" s="991">
        <v>100</v>
      </c>
      <c r="H133" s="999">
        <v>0.1</v>
      </c>
      <c r="I133" s="985"/>
      <c r="J133" s="1000">
        <v>0.83279798552919715</v>
      </c>
      <c r="K133" s="38">
        <v>0.3</v>
      </c>
    </row>
    <row r="134" spans="1:11">
      <c r="A134" s="959"/>
      <c r="B134" s="1011" t="s">
        <v>363</v>
      </c>
      <c r="C134" s="994">
        <v>13300</v>
      </c>
      <c r="D134" s="1001">
        <v>5.6475583864118901</v>
      </c>
      <c r="E134" s="995">
        <v>13300</v>
      </c>
      <c r="F134" s="1001">
        <v>5.7901610796691338</v>
      </c>
      <c r="G134" s="983">
        <v>0</v>
      </c>
      <c r="H134" s="998">
        <v>-0.2</v>
      </c>
      <c r="I134" s="992"/>
      <c r="J134" s="1002">
        <v>6.6684097608498654</v>
      </c>
      <c r="K134" s="1029">
        <v>-1.1000000000000001</v>
      </c>
    </row>
    <row r="135" spans="1:11">
      <c r="A135" s="959"/>
      <c r="B135" s="968" t="s">
        <v>369</v>
      </c>
      <c r="C135" s="980">
        <v>7300</v>
      </c>
      <c r="D135" s="981">
        <v>4.8089591567852441</v>
      </c>
      <c r="E135" s="982">
        <v>7300</v>
      </c>
      <c r="F135" s="981">
        <v>4.9795361527967259</v>
      </c>
      <c r="G135" s="983">
        <v>0</v>
      </c>
      <c r="H135" s="998">
        <v>-0.1705769960114818</v>
      </c>
      <c r="I135" s="985"/>
      <c r="J135" s="997">
        <v>5.2486403949735907</v>
      </c>
      <c r="K135" s="38">
        <v>-0.43968123818834659</v>
      </c>
    </row>
    <row r="136" spans="1:11">
      <c r="A136" s="986"/>
      <c r="B136" s="987" t="s">
        <v>371</v>
      </c>
      <c r="C136" s="988">
        <v>6000</v>
      </c>
      <c r="D136" s="989">
        <v>7.1684587813620064</v>
      </c>
      <c r="E136" s="990">
        <v>6000</v>
      </c>
      <c r="F136" s="989">
        <v>7.2289156626506017</v>
      </c>
      <c r="G136" s="991">
        <v>0</v>
      </c>
      <c r="H136" s="999">
        <v>0</v>
      </c>
      <c r="I136" s="985"/>
      <c r="J136" s="1003">
        <v>8.9661769601935681</v>
      </c>
      <c r="K136" s="1030">
        <v>-1.7977181788315617</v>
      </c>
    </row>
    <row r="137" spans="1:11">
      <c r="A137" s="959"/>
      <c r="B137" s="1011" t="s">
        <v>364</v>
      </c>
      <c r="C137" s="994">
        <v>14800</v>
      </c>
      <c r="D137" s="981">
        <v>6.2845010615711256</v>
      </c>
      <c r="E137" s="995">
        <v>14200</v>
      </c>
      <c r="F137" s="981">
        <v>6.1819764910753161</v>
      </c>
      <c r="G137" s="983">
        <v>600</v>
      </c>
      <c r="H137" s="998">
        <v>0.10252457049580954</v>
      </c>
      <c r="I137" s="992"/>
      <c r="J137" s="997">
        <v>4.2056325820119849</v>
      </c>
      <c r="K137" s="38">
        <v>2.0788684795591408</v>
      </c>
    </row>
    <row r="138" spans="1:11">
      <c r="A138" s="959"/>
      <c r="B138" s="968" t="s">
        <v>369</v>
      </c>
      <c r="C138" s="980">
        <v>12200</v>
      </c>
      <c r="D138" s="981">
        <v>8.036890645586297</v>
      </c>
      <c r="E138" s="982">
        <v>11200</v>
      </c>
      <c r="F138" s="981">
        <v>7.6398362892223739</v>
      </c>
      <c r="G138" s="1020">
        <v>1000</v>
      </c>
      <c r="H138" s="998">
        <v>0.39705435636392306</v>
      </c>
      <c r="I138" s="985"/>
      <c r="J138" s="997">
        <v>5.6849888594963742</v>
      </c>
      <c r="K138" s="951">
        <v>2.2999999999999998</v>
      </c>
    </row>
    <row r="139" spans="1:11">
      <c r="A139" s="986"/>
      <c r="B139" s="987" t="s">
        <v>371</v>
      </c>
      <c r="C139" s="988">
        <v>2600</v>
      </c>
      <c r="D139" s="981">
        <v>3.106332138590203</v>
      </c>
      <c r="E139" s="990">
        <v>3000</v>
      </c>
      <c r="F139" s="989">
        <v>3.6144578313253009</v>
      </c>
      <c r="G139" s="991">
        <v>-400</v>
      </c>
      <c r="H139" s="999">
        <v>-0.50812569273509789</v>
      </c>
      <c r="I139" s="985"/>
      <c r="J139" s="1003">
        <v>1.8114294020829327</v>
      </c>
      <c r="K139" s="1030">
        <v>1.2949027365072703</v>
      </c>
    </row>
    <row r="140" spans="1:11">
      <c r="A140" s="959"/>
      <c r="B140" s="993" t="s">
        <v>365</v>
      </c>
      <c r="C140" s="994">
        <v>6400</v>
      </c>
      <c r="D140" s="1001">
        <v>2.7176220806794058</v>
      </c>
      <c r="E140" s="995">
        <v>8900</v>
      </c>
      <c r="F140" s="981">
        <v>3.8746190683500217</v>
      </c>
      <c r="G140" s="983">
        <v>-2500</v>
      </c>
      <c r="H140" s="998">
        <v>-1.1569969876706159</v>
      </c>
      <c r="I140" s="992"/>
      <c r="J140" s="997">
        <v>3.209561707324935</v>
      </c>
      <c r="K140" s="38">
        <v>-0.49193962664552915</v>
      </c>
    </row>
    <row r="141" spans="1:11">
      <c r="A141" s="959"/>
      <c r="B141" s="968" t="s">
        <v>369</v>
      </c>
      <c r="C141" s="980">
        <v>2800</v>
      </c>
      <c r="D141" s="981">
        <v>1.8445322793148879</v>
      </c>
      <c r="E141" s="982">
        <v>4300</v>
      </c>
      <c r="F141" s="981">
        <v>2.9331514324693044</v>
      </c>
      <c r="G141" s="983">
        <v>-1500</v>
      </c>
      <c r="H141" s="998">
        <v>-1.0886191531544165</v>
      </c>
      <c r="I141" s="985"/>
      <c r="J141" s="997">
        <v>2.3587734725630694</v>
      </c>
      <c r="K141" s="38">
        <v>-0.6</v>
      </c>
    </row>
    <row r="142" spans="1:11">
      <c r="A142" s="970"/>
      <c r="B142" s="971" t="s">
        <v>371</v>
      </c>
      <c r="C142" s="1014">
        <v>3600</v>
      </c>
      <c r="D142" s="1015">
        <v>4.3010752688172049</v>
      </c>
      <c r="E142" s="1016">
        <v>4600</v>
      </c>
      <c r="F142" s="1015">
        <v>5.5421686746987948</v>
      </c>
      <c r="G142" s="1017">
        <v>-1000</v>
      </c>
      <c r="H142" s="1018">
        <v>-1.2410934058815899</v>
      </c>
      <c r="I142" s="985"/>
      <c r="J142" s="1019">
        <v>4.5864848516109671</v>
      </c>
      <c r="K142" s="1031">
        <v>-0.28540958279376216</v>
      </c>
    </row>
    <row r="143" spans="1:11">
      <c r="I143" s="71"/>
    </row>
  </sheetData>
  <mergeCells count="15">
    <mergeCell ref="A6:B6"/>
    <mergeCell ref="A2:H2"/>
    <mergeCell ref="G3:H3"/>
    <mergeCell ref="C4:H4"/>
    <mergeCell ref="C5:D5"/>
    <mergeCell ref="E5:F5"/>
    <mergeCell ref="G5:H5"/>
    <mergeCell ref="A75:K75"/>
    <mergeCell ref="J76:K76"/>
    <mergeCell ref="C77:H77"/>
    <mergeCell ref="K77:K79"/>
    <mergeCell ref="C78:D78"/>
    <mergeCell ref="E78:F78"/>
    <mergeCell ref="G78:H78"/>
    <mergeCell ref="A79:B79"/>
  </mergeCells>
  <phoneticPr fontId="5"/>
  <pageMargins left="0.59" right="0.47" top="1" bottom="1" header="0.51200000000000001" footer="0.51200000000000001"/>
  <pageSetup paperSize="9" scale="8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53"/>
  <sheetViews>
    <sheetView showGridLines="0" workbookViewId="0">
      <selection activeCell="B2" sqref="B2:R53"/>
    </sheetView>
  </sheetViews>
  <sheetFormatPr defaultRowHeight="13.5"/>
  <cols>
    <col min="1" max="1" width="0.875" customWidth="1"/>
    <col min="2" max="2" width="11.25" bestFit="1" customWidth="1"/>
    <col min="4" max="4" width="5.25" bestFit="1" customWidth="1"/>
    <col min="10" max="10" width="5.25" bestFit="1" customWidth="1"/>
    <col min="14" max="14" width="5.25" bestFit="1" customWidth="1"/>
    <col min="18" max="18" width="5.25" bestFit="1" customWidth="1"/>
  </cols>
  <sheetData>
    <row r="2" spans="2:18" ht="19.5" customHeight="1" thickBot="1">
      <c r="B2" t="s">
        <v>336</v>
      </c>
      <c r="Q2" s="1266" t="s">
        <v>294</v>
      </c>
      <c r="R2" s="1266"/>
    </row>
    <row r="3" spans="2:18" ht="40.5" customHeight="1">
      <c r="B3" s="1273" t="s">
        <v>36</v>
      </c>
      <c r="C3" s="1275" t="s">
        <v>209</v>
      </c>
      <c r="D3" s="1276"/>
      <c r="E3" s="1271" t="s">
        <v>210</v>
      </c>
      <c r="F3" s="1277"/>
      <c r="G3" s="1278" t="s">
        <v>211</v>
      </c>
      <c r="H3" s="1270"/>
      <c r="I3" s="1279" t="s">
        <v>212</v>
      </c>
      <c r="J3" s="1280"/>
      <c r="K3" s="1281" t="s">
        <v>213</v>
      </c>
      <c r="L3" s="1282"/>
      <c r="M3" s="1267" t="s">
        <v>214</v>
      </c>
      <c r="N3" s="1268"/>
      <c r="O3" s="1269" t="s">
        <v>215</v>
      </c>
      <c r="P3" s="1270"/>
      <c r="Q3" s="1271" t="s">
        <v>216</v>
      </c>
      <c r="R3" s="1272"/>
    </row>
    <row r="4" spans="2:18" ht="14.25" thickBot="1">
      <c r="B4" s="1274"/>
      <c r="C4" s="66" t="s">
        <v>217</v>
      </c>
      <c r="D4" s="702" t="s">
        <v>43</v>
      </c>
      <c r="E4" s="703" t="s">
        <v>42</v>
      </c>
      <c r="F4" s="703" t="s">
        <v>43</v>
      </c>
      <c r="G4" s="66" t="s">
        <v>42</v>
      </c>
      <c r="H4" s="702" t="s">
        <v>43</v>
      </c>
      <c r="I4" s="704" t="s">
        <v>42</v>
      </c>
      <c r="J4" s="705" t="s">
        <v>43</v>
      </c>
      <c r="K4" s="706" t="s">
        <v>42</v>
      </c>
      <c r="L4" s="707" t="s">
        <v>43</v>
      </c>
      <c r="M4" s="703" t="s">
        <v>42</v>
      </c>
      <c r="N4" s="708" t="s">
        <v>43</v>
      </c>
      <c r="O4" s="66" t="s">
        <v>42</v>
      </c>
      <c r="P4" s="709" t="s">
        <v>43</v>
      </c>
      <c r="Q4" s="703" t="s">
        <v>42</v>
      </c>
      <c r="R4" s="710" t="s">
        <v>43</v>
      </c>
    </row>
    <row r="5" spans="2:18" ht="14.25" thickTop="1">
      <c r="B5" s="711"/>
      <c r="C5" s="54"/>
      <c r="D5" s="712"/>
      <c r="E5" s="713"/>
      <c r="F5" s="713"/>
      <c r="G5" s="714"/>
      <c r="H5" s="712"/>
      <c r="I5" s="715"/>
      <c r="J5" s="715"/>
      <c r="K5" s="716"/>
      <c r="L5" s="717"/>
      <c r="M5" s="713"/>
      <c r="N5" s="713"/>
      <c r="O5" s="714"/>
      <c r="P5" s="712"/>
      <c r="Q5" s="713"/>
      <c r="R5" s="538"/>
    </row>
    <row r="6" spans="2:18">
      <c r="B6" s="533" t="s">
        <v>44</v>
      </c>
      <c r="C6" s="718">
        <v>59.663875390059353</v>
      </c>
      <c r="D6" s="719" t="s">
        <v>174</v>
      </c>
      <c r="E6" s="720">
        <v>38.191133858888172</v>
      </c>
      <c r="F6" s="721" t="s">
        <v>174</v>
      </c>
      <c r="G6" s="120">
        <v>12.57965740866654</v>
      </c>
      <c r="H6" s="719" t="s">
        <v>45</v>
      </c>
      <c r="I6" s="722">
        <v>79.234677818247221</v>
      </c>
      <c r="J6" s="723" t="s">
        <v>174</v>
      </c>
      <c r="K6" s="724">
        <v>3.9452215520560254</v>
      </c>
      <c r="L6" s="725" t="s">
        <v>174</v>
      </c>
      <c r="M6" s="666">
        <v>55.17900673963959</v>
      </c>
      <c r="N6" s="723" t="s">
        <v>218</v>
      </c>
      <c r="O6" s="726">
        <v>1.8167818578473611</v>
      </c>
      <c r="P6" s="725" t="s">
        <v>218</v>
      </c>
      <c r="Q6" s="685">
        <v>48.809648738723418</v>
      </c>
      <c r="R6" s="536" t="s">
        <v>218</v>
      </c>
    </row>
    <row r="7" spans="2:18">
      <c r="B7" s="537" t="s">
        <v>48</v>
      </c>
      <c r="C7" s="727">
        <v>55.390421269107634</v>
      </c>
      <c r="D7" s="712">
        <v>45</v>
      </c>
      <c r="E7" s="728">
        <v>40.64193034372866</v>
      </c>
      <c r="F7" s="713">
        <v>5</v>
      </c>
      <c r="G7" s="729">
        <v>13.868040775176432</v>
      </c>
      <c r="H7" s="712">
        <v>13</v>
      </c>
      <c r="I7" s="730">
        <v>76.727618142958917</v>
      </c>
      <c r="J7" s="731">
        <v>43</v>
      </c>
      <c r="K7" s="732">
        <v>3.3617021276595742</v>
      </c>
      <c r="L7" s="717">
        <v>32</v>
      </c>
      <c r="M7" s="733">
        <v>51.757435303205867</v>
      </c>
      <c r="N7" s="713">
        <v>43</v>
      </c>
      <c r="O7" s="82">
        <v>2.2127659574468086</v>
      </c>
      <c r="P7" s="712">
        <v>20</v>
      </c>
      <c r="Q7" s="65">
        <v>44.526157446097272</v>
      </c>
      <c r="R7" s="699">
        <v>44</v>
      </c>
    </row>
    <row r="8" spans="2:18">
      <c r="B8" s="537" t="s">
        <v>51</v>
      </c>
      <c r="C8" s="727">
        <v>57.233592095977414</v>
      </c>
      <c r="D8" s="712">
        <v>35</v>
      </c>
      <c r="E8" s="728">
        <v>35.336166924265846</v>
      </c>
      <c r="F8" s="731">
        <v>36</v>
      </c>
      <c r="G8" s="732">
        <v>16.949152542372879</v>
      </c>
      <c r="H8" s="717">
        <v>1</v>
      </c>
      <c r="I8" s="730">
        <v>86.266094420600865</v>
      </c>
      <c r="J8" s="731">
        <v>9</v>
      </c>
      <c r="K8" s="732">
        <v>2.9885057471264367</v>
      </c>
      <c r="L8" s="717">
        <v>41</v>
      </c>
      <c r="M8" s="733">
        <v>52.577319587628871</v>
      </c>
      <c r="N8" s="713">
        <v>38</v>
      </c>
      <c r="O8" s="82">
        <v>1.6091954022988506</v>
      </c>
      <c r="P8" s="712">
        <v>34</v>
      </c>
      <c r="Q8" s="65">
        <v>51.549508692365833</v>
      </c>
      <c r="R8" s="538">
        <v>17</v>
      </c>
    </row>
    <row r="9" spans="2:18">
      <c r="B9" s="537" t="s">
        <v>54</v>
      </c>
      <c r="C9" s="727">
        <v>58.972972972972968</v>
      </c>
      <c r="D9" s="712">
        <v>22</v>
      </c>
      <c r="E9" s="734">
        <v>35.703536493604219</v>
      </c>
      <c r="F9" s="731">
        <v>34</v>
      </c>
      <c r="G9" s="732">
        <v>15.858798735511066</v>
      </c>
      <c r="H9" s="717">
        <v>7</v>
      </c>
      <c r="I9" s="730">
        <v>86.206896551724128</v>
      </c>
      <c r="J9" s="731">
        <v>10</v>
      </c>
      <c r="K9" s="732">
        <v>4.4921875</v>
      </c>
      <c r="L9" s="717">
        <v>9</v>
      </c>
      <c r="M9" s="733">
        <v>56.752411575562704</v>
      </c>
      <c r="N9" s="713">
        <v>15</v>
      </c>
      <c r="O9" s="82">
        <v>1.3671875</v>
      </c>
      <c r="P9" s="712">
        <v>41</v>
      </c>
      <c r="Q9" s="65">
        <v>53.746978243352139</v>
      </c>
      <c r="R9" s="538">
        <v>12</v>
      </c>
    </row>
    <row r="10" spans="2:18">
      <c r="B10" s="537" t="s">
        <v>57</v>
      </c>
      <c r="C10" s="727">
        <v>59.169567135643909</v>
      </c>
      <c r="D10" s="712">
        <v>21</v>
      </c>
      <c r="E10" s="728">
        <v>36.499712147380542</v>
      </c>
      <c r="F10" s="731">
        <v>28</v>
      </c>
      <c r="G10" s="732">
        <v>13.301787592008413</v>
      </c>
      <c r="H10" s="717">
        <v>17</v>
      </c>
      <c r="I10" s="730">
        <v>81.037277147487842</v>
      </c>
      <c r="J10" s="731">
        <v>26</v>
      </c>
      <c r="K10" s="732">
        <v>2.6470588235294117</v>
      </c>
      <c r="L10" s="717">
        <v>46</v>
      </c>
      <c r="M10" s="733">
        <v>53.898305084745765</v>
      </c>
      <c r="N10" s="713">
        <v>32</v>
      </c>
      <c r="O10" s="82">
        <v>2.2549019607843137</v>
      </c>
      <c r="P10" s="712">
        <v>17</v>
      </c>
      <c r="Q10" s="65">
        <v>48.763764803656763</v>
      </c>
      <c r="R10" s="699">
        <v>34</v>
      </c>
    </row>
    <row r="11" spans="2:18">
      <c r="B11" s="537" t="s">
        <v>60</v>
      </c>
      <c r="C11" s="727">
        <v>55.889920572771004</v>
      </c>
      <c r="D11" s="712">
        <v>42</v>
      </c>
      <c r="E11" s="728">
        <v>36.074858409258802</v>
      </c>
      <c r="F11" s="731">
        <v>29</v>
      </c>
      <c r="G11" s="732">
        <v>16.791808873720136</v>
      </c>
      <c r="H11" s="717">
        <v>2</v>
      </c>
      <c r="I11" s="730">
        <v>87.284144427001578</v>
      </c>
      <c r="J11" s="731">
        <v>6</v>
      </c>
      <c r="K11" s="732">
        <v>3.32409972299169</v>
      </c>
      <c r="L11" s="717">
        <v>36</v>
      </c>
      <c r="M11" s="733">
        <v>50</v>
      </c>
      <c r="N11" s="713">
        <v>47</v>
      </c>
      <c r="O11" s="82">
        <v>1.9390581717451523</v>
      </c>
      <c r="P11" s="712">
        <v>25</v>
      </c>
      <c r="Q11" s="65">
        <v>51.415313225058</v>
      </c>
      <c r="R11" s="538">
        <v>19</v>
      </c>
    </row>
    <row r="12" spans="2:18">
      <c r="B12" s="537" t="s">
        <v>63</v>
      </c>
      <c r="C12" s="727">
        <v>59.736109679414497</v>
      </c>
      <c r="D12" s="712">
        <v>15</v>
      </c>
      <c r="E12" s="728">
        <v>32.802964254577162</v>
      </c>
      <c r="F12" s="731">
        <v>46</v>
      </c>
      <c r="G12" s="732">
        <v>16.611295681063122</v>
      </c>
      <c r="H12" s="717">
        <v>3</v>
      </c>
      <c r="I12" s="730">
        <v>87.961859356376635</v>
      </c>
      <c r="J12" s="731">
        <v>3</v>
      </c>
      <c r="K12" s="732">
        <v>2.722772277227723</v>
      </c>
      <c r="L12" s="717">
        <v>45</v>
      </c>
      <c r="M12" s="733">
        <v>56.884057971014492</v>
      </c>
      <c r="N12" s="713">
        <v>14</v>
      </c>
      <c r="O12" s="82">
        <v>1.9801980198019802</v>
      </c>
      <c r="P12" s="712">
        <v>23</v>
      </c>
      <c r="Q12" s="65">
        <v>57.856494096276109</v>
      </c>
      <c r="R12" s="538">
        <v>2</v>
      </c>
    </row>
    <row r="13" spans="2:18">
      <c r="B13" s="537" t="s">
        <v>66</v>
      </c>
      <c r="C13" s="727">
        <v>58.519098686588741</v>
      </c>
      <c r="D13" s="712">
        <v>26</v>
      </c>
      <c r="E13" s="728">
        <v>34.996201570017725</v>
      </c>
      <c r="F13" s="731">
        <v>41</v>
      </c>
      <c r="G13" s="732">
        <v>16.606367583212737</v>
      </c>
      <c r="H13" s="717">
        <v>3</v>
      </c>
      <c r="I13" s="730">
        <v>83.356353591160229</v>
      </c>
      <c r="J13" s="731">
        <v>18</v>
      </c>
      <c r="K13" s="732">
        <v>3.443708609271523</v>
      </c>
      <c r="L13" s="717">
        <v>32</v>
      </c>
      <c r="M13" s="733">
        <v>54.731182795698928</v>
      </c>
      <c r="N13" s="713">
        <v>23</v>
      </c>
      <c r="O13" s="82">
        <v>3.0463576158940397</v>
      </c>
      <c r="P13" s="712">
        <v>3</v>
      </c>
      <c r="Q13" s="65">
        <v>52.020860495436771</v>
      </c>
      <c r="R13" s="538">
        <v>16</v>
      </c>
    </row>
    <row r="14" spans="2:18">
      <c r="B14" s="537" t="s">
        <v>69</v>
      </c>
      <c r="C14" s="727">
        <v>59.748303613697331</v>
      </c>
      <c r="D14" s="712">
        <v>15</v>
      </c>
      <c r="E14" s="728">
        <v>38.48212879861439</v>
      </c>
      <c r="F14" s="713">
        <v>20</v>
      </c>
      <c r="G14" s="729">
        <v>13.338788870703763</v>
      </c>
      <c r="H14" s="712">
        <v>17</v>
      </c>
      <c r="I14" s="730">
        <v>78.260869565217391</v>
      </c>
      <c r="J14" s="731">
        <v>37</v>
      </c>
      <c r="K14" s="732">
        <v>4.3297252289758541</v>
      </c>
      <c r="L14" s="717">
        <v>16</v>
      </c>
      <c r="M14" s="733">
        <v>55.669291338582681</v>
      </c>
      <c r="N14" s="713">
        <v>19</v>
      </c>
      <c r="O14" s="82">
        <v>1.9983347210657785</v>
      </c>
      <c r="P14" s="712">
        <v>23</v>
      </c>
      <c r="Q14" s="65">
        <v>50.275200503223786</v>
      </c>
      <c r="R14" s="538">
        <v>26</v>
      </c>
    </row>
    <row r="15" spans="2:18">
      <c r="B15" s="537" t="s">
        <v>72</v>
      </c>
      <c r="C15" s="727">
        <v>60.496283724468888</v>
      </c>
      <c r="D15" s="712">
        <v>12</v>
      </c>
      <c r="E15" s="728">
        <v>38.924855491329481</v>
      </c>
      <c r="F15" s="713">
        <v>17</v>
      </c>
      <c r="G15" s="729">
        <v>14.96881496881497</v>
      </c>
      <c r="H15" s="712">
        <v>8</v>
      </c>
      <c r="I15" s="730">
        <v>80.398069963811821</v>
      </c>
      <c r="J15" s="731">
        <v>28</v>
      </c>
      <c r="K15" s="732">
        <v>3.87409200968523</v>
      </c>
      <c r="L15" s="717">
        <v>23</v>
      </c>
      <c r="M15" s="733">
        <v>57.634408602150536</v>
      </c>
      <c r="N15" s="713">
        <v>9</v>
      </c>
      <c r="O15" s="82">
        <v>1.331719128329298</v>
      </c>
      <c r="P15" s="712">
        <v>46</v>
      </c>
      <c r="Q15" s="65">
        <v>51.2</v>
      </c>
      <c r="R15" s="538">
        <v>21</v>
      </c>
    </row>
    <row r="16" spans="2:18">
      <c r="B16" s="537" t="s">
        <v>75</v>
      </c>
      <c r="C16" s="727">
        <v>59.910303453899473</v>
      </c>
      <c r="D16" s="712">
        <v>13</v>
      </c>
      <c r="E16" s="728">
        <v>39.591598599766627</v>
      </c>
      <c r="F16" s="713">
        <v>13</v>
      </c>
      <c r="G16" s="729">
        <v>12.614205717653991</v>
      </c>
      <c r="H16" s="712">
        <v>25</v>
      </c>
      <c r="I16" s="730">
        <v>82.732919254658384</v>
      </c>
      <c r="J16" s="731">
        <v>20</v>
      </c>
      <c r="K16" s="732">
        <v>3.8990825688073398</v>
      </c>
      <c r="L16" s="717">
        <v>23</v>
      </c>
      <c r="M16" s="733">
        <v>56.237006237006234</v>
      </c>
      <c r="N16" s="713">
        <v>18</v>
      </c>
      <c r="O16" s="82">
        <v>1.4908256880733946</v>
      </c>
      <c r="P16" s="712">
        <v>36</v>
      </c>
      <c r="Q16" s="65">
        <v>51.084990958408682</v>
      </c>
      <c r="R16" s="538">
        <v>22</v>
      </c>
    </row>
    <row r="17" spans="2:18">
      <c r="B17" s="537" t="s">
        <v>78</v>
      </c>
      <c r="C17" s="727">
        <v>60.977741703867885</v>
      </c>
      <c r="D17" s="712">
        <v>6</v>
      </c>
      <c r="E17" s="728">
        <v>40.123951012661976</v>
      </c>
      <c r="F17" s="713">
        <v>9</v>
      </c>
      <c r="G17" s="729">
        <v>11.957726701648069</v>
      </c>
      <c r="H17" s="712">
        <v>34</v>
      </c>
      <c r="I17" s="730">
        <v>76.305280283981659</v>
      </c>
      <c r="J17" s="731">
        <v>44</v>
      </c>
      <c r="K17" s="732">
        <v>4.5063741476430472</v>
      </c>
      <c r="L17" s="717">
        <v>9</v>
      </c>
      <c r="M17" s="733">
        <v>58.095515433896324</v>
      </c>
      <c r="N17" s="713">
        <v>8</v>
      </c>
      <c r="O17" s="82">
        <v>1.9270678920841982</v>
      </c>
      <c r="P17" s="712">
        <v>25</v>
      </c>
      <c r="Q17" s="65">
        <v>46.452773613193408</v>
      </c>
      <c r="R17" s="699">
        <v>40</v>
      </c>
    </row>
    <row r="18" spans="2:18">
      <c r="B18" s="537" t="s">
        <v>81</v>
      </c>
      <c r="C18" s="727">
        <v>59.667571852958865</v>
      </c>
      <c r="D18" s="712">
        <v>15</v>
      </c>
      <c r="E18" s="728">
        <v>39.681635269399237</v>
      </c>
      <c r="F18" s="713">
        <v>11</v>
      </c>
      <c r="G18" s="729">
        <v>12.510096024409945</v>
      </c>
      <c r="H18" s="712">
        <v>26</v>
      </c>
      <c r="I18" s="730">
        <v>77.157272094641613</v>
      </c>
      <c r="J18" s="731">
        <v>41</v>
      </c>
      <c r="K18" s="732">
        <v>3.3568311513930853</v>
      </c>
      <c r="L18" s="717">
        <v>32</v>
      </c>
      <c r="M18" s="733">
        <v>54.68371932250259</v>
      </c>
      <c r="N18" s="713">
        <v>23</v>
      </c>
      <c r="O18" s="82">
        <v>1.544142329640819</v>
      </c>
      <c r="P18" s="712">
        <v>36</v>
      </c>
      <c r="Q18" s="65">
        <v>45.363745838350923</v>
      </c>
      <c r="R18" s="699">
        <v>43</v>
      </c>
    </row>
    <row r="19" spans="2:18">
      <c r="B19" s="537" t="s">
        <v>84</v>
      </c>
      <c r="C19" s="727">
        <v>64.766894694051857</v>
      </c>
      <c r="D19" s="712">
        <v>1</v>
      </c>
      <c r="E19" s="728">
        <v>35.140556192314655</v>
      </c>
      <c r="F19" s="731">
        <v>40</v>
      </c>
      <c r="G19" s="732">
        <v>12.716192438092785</v>
      </c>
      <c r="H19" s="717">
        <v>22</v>
      </c>
      <c r="I19" s="730">
        <v>77.906372876326131</v>
      </c>
      <c r="J19" s="731">
        <v>39</v>
      </c>
      <c r="K19" s="732">
        <v>3.2672654072468257</v>
      </c>
      <c r="L19" s="717">
        <v>36</v>
      </c>
      <c r="M19" s="733">
        <v>58.645890788747934</v>
      </c>
      <c r="N19" s="713">
        <v>5</v>
      </c>
      <c r="O19" s="82">
        <v>1.2078042737689687</v>
      </c>
      <c r="P19" s="712">
        <v>47</v>
      </c>
      <c r="Q19" s="65">
        <v>49.124742571344512</v>
      </c>
      <c r="R19" s="538">
        <v>33</v>
      </c>
    </row>
    <row r="20" spans="2:18">
      <c r="B20" s="537" t="s">
        <v>87</v>
      </c>
      <c r="C20" s="727">
        <v>61.048409198495158</v>
      </c>
      <c r="D20" s="712">
        <v>6</v>
      </c>
      <c r="E20" s="728">
        <v>39.7282861124013</v>
      </c>
      <c r="F20" s="713">
        <v>11</v>
      </c>
      <c r="G20" s="729">
        <v>11.135792365698252</v>
      </c>
      <c r="H20" s="712">
        <v>41</v>
      </c>
      <c r="I20" s="730">
        <v>75.134331770892885</v>
      </c>
      <c r="J20" s="731">
        <v>47</v>
      </c>
      <c r="K20" s="732">
        <v>4.8873072360616847</v>
      </c>
      <c r="L20" s="717">
        <v>7</v>
      </c>
      <c r="M20" s="733">
        <v>54.434112043547287</v>
      </c>
      <c r="N20" s="713">
        <v>28</v>
      </c>
      <c r="O20" s="82">
        <v>1.4946619217081851</v>
      </c>
      <c r="P20" s="712">
        <v>36</v>
      </c>
      <c r="Q20" s="65">
        <v>46.340984893074356</v>
      </c>
      <c r="R20" s="699">
        <v>41</v>
      </c>
    </row>
    <row r="21" spans="2:18">
      <c r="B21" s="537" t="s">
        <v>90</v>
      </c>
      <c r="C21" s="727">
        <v>58.278741811271694</v>
      </c>
      <c r="D21" s="712">
        <v>27</v>
      </c>
      <c r="E21" s="728">
        <v>34.900861621509392</v>
      </c>
      <c r="F21" s="731">
        <v>42</v>
      </c>
      <c r="G21" s="732">
        <v>16.002379535990482</v>
      </c>
      <c r="H21" s="717">
        <v>6</v>
      </c>
      <c r="I21" s="730">
        <v>86.186666666666667</v>
      </c>
      <c r="J21" s="731">
        <v>10</v>
      </c>
      <c r="K21" s="732">
        <v>3.820960698689956</v>
      </c>
      <c r="L21" s="717">
        <v>26</v>
      </c>
      <c r="M21" s="733">
        <v>59.165942658557782</v>
      </c>
      <c r="N21" s="713">
        <v>3</v>
      </c>
      <c r="O21" s="82">
        <v>2.2925764192139741</v>
      </c>
      <c r="P21" s="712">
        <v>17</v>
      </c>
      <c r="Q21" s="65">
        <v>54.746182418489475</v>
      </c>
      <c r="R21" s="538">
        <v>8</v>
      </c>
    </row>
    <row r="22" spans="2:18">
      <c r="B22" s="537" t="s">
        <v>46</v>
      </c>
      <c r="C22" s="727">
        <v>59.497476645549227</v>
      </c>
      <c r="D22" s="712">
        <v>19</v>
      </c>
      <c r="E22" s="728">
        <v>33.094736842105263</v>
      </c>
      <c r="F22" s="731">
        <v>45</v>
      </c>
      <c r="G22" s="732">
        <v>9.9236641221374047</v>
      </c>
      <c r="H22" s="717">
        <v>45</v>
      </c>
      <c r="I22" s="730">
        <v>88</v>
      </c>
      <c r="J22" s="731">
        <v>3</v>
      </c>
      <c r="K22" s="732">
        <v>1.7114914425427872</v>
      </c>
      <c r="L22" s="717">
        <v>47</v>
      </c>
      <c r="M22" s="733">
        <v>58.302583025830259</v>
      </c>
      <c r="N22" s="713">
        <v>6</v>
      </c>
      <c r="O22" s="82">
        <v>2.6894865525672369</v>
      </c>
      <c r="P22" s="712">
        <v>6</v>
      </c>
      <c r="Q22" s="65">
        <v>57.1</v>
      </c>
      <c r="R22" s="538">
        <v>3</v>
      </c>
    </row>
    <row r="23" spans="2:18">
      <c r="B23" s="537" t="s">
        <v>49</v>
      </c>
      <c r="C23" s="727">
        <v>60.972929777245035</v>
      </c>
      <c r="D23" s="712">
        <v>6</v>
      </c>
      <c r="E23" s="728">
        <v>35.280373831775705</v>
      </c>
      <c r="F23" s="731">
        <v>36</v>
      </c>
      <c r="G23" s="732">
        <v>12.693156732891833</v>
      </c>
      <c r="H23" s="717">
        <v>22</v>
      </c>
      <c r="I23" s="730">
        <v>86.532343584305409</v>
      </c>
      <c r="J23" s="731">
        <v>8</v>
      </c>
      <c r="K23" s="732">
        <v>3.2558139534883721</v>
      </c>
      <c r="L23" s="717">
        <v>36</v>
      </c>
      <c r="M23" s="733">
        <v>57.456140350877192</v>
      </c>
      <c r="N23" s="713">
        <v>11</v>
      </c>
      <c r="O23" s="82">
        <v>2.0930232558139537</v>
      </c>
      <c r="P23" s="712">
        <v>21</v>
      </c>
      <c r="Q23" s="65">
        <v>56.103476151980601</v>
      </c>
      <c r="R23" s="538">
        <v>4</v>
      </c>
    </row>
    <row r="24" spans="2:18">
      <c r="B24" s="537" t="s">
        <v>52</v>
      </c>
      <c r="C24" s="727">
        <v>62.356067316209028</v>
      </c>
      <c r="D24" s="712">
        <v>3</v>
      </c>
      <c r="E24" s="728">
        <v>34.553191489361701</v>
      </c>
      <c r="F24" s="731">
        <v>43</v>
      </c>
      <c r="G24" s="732">
        <v>11.247947454844006</v>
      </c>
      <c r="H24" s="717">
        <v>38</v>
      </c>
      <c r="I24" s="730">
        <v>89.180834621329211</v>
      </c>
      <c r="J24" s="731">
        <v>1</v>
      </c>
      <c r="K24" s="732">
        <v>4.4520547945205475</v>
      </c>
      <c r="L24" s="717">
        <v>9</v>
      </c>
      <c r="M24" s="733">
        <v>54.794520547945204</v>
      </c>
      <c r="N24" s="713">
        <v>22</v>
      </c>
      <c r="O24" s="82">
        <v>1.7123287671232876</v>
      </c>
      <c r="P24" s="712">
        <v>31</v>
      </c>
      <c r="Q24" s="65">
        <v>60</v>
      </c>
      <c r="R24" s="538">
        <v>1</v>
      </c>
    </row>
    <row r="25" spans="2:18">
      <c r="B25" s="537" t="s">
        <v>55</v>
      </c>
      <c r="C25" s="727">
        <v>61.033577449219287</v>
      </c>
      <c r="D25" s="712">
        <v>6</v>
      </c>
      <c r="E25" s="728">
        <v>40.795038060332679</v>
      </c>
      <c r="F25" s="713">
        <v>4</v>
      </c>
      <c r="G25" s="729">
        <v>14.858327574291637</v>
      </c>
      <c r="H25" s="712">
        <v>10</v>
      </c>
      <c r="I25" s="730">
        <v>82.108626198083073</v>
      </c>
      <c r="J25" s="731">
        <v>21</v>
      </c>
      <c r="K25" s="732">
        <v>4.4910179640718564</v>
      </c>
      <c r="L25" s="717">
        <v>9</v>
      </c>
      <c r="M25" s="733">
        <v>60</v>
      </c>
      <c r="N25" s="713">
        <v>2</v>
      </c>
      <c r="O25" s="82">
        <v>2.9940119760479043</v>
      </c>
      <c r="P25" s="712">
        <v>3</v>
      </c>
      <c r="Q25" s="65">
        <v>54.1</v>
      </c>
      <c r="R25" s="538">
        <v>9</v>
      </c>
    </row>
    <row r="26" spans="2:18">
      <c r="B26" s="537" t="s">
        <v>58</v>
      </c>
      <c r="C26" s="727">
        <v>61.278941565600888</v>
      </c>
      <c r="D26" s="712">
        <v>5</v>
      </c>
      <c r="E26" s="728">
        <v>37.613661565757376</v>
      </c>
      <c r="F26" s="731">
        <v>22</v>
      </c>
      <c r="G26" s="732">
        <v>13.266509433962264</v>
      </c>
      <c r="H26" s="717">
        <v>17</v>
      </c>
      <c r="I26" s="730">
        <v>82.064191315292632</v>
      </c>
      <c r="J26" s="731">
        <v>21</v>
      </c>
      <c r="K26" s="732">
        <v>2.8277634961439588</v>
      </c>
      <c r="L26" s="717">
        <v>44</v>
      </c>
      <c r="M26" s="733">
        <v>60.730186999109527</v>
      </c>
      <c r="N26" s="713">
        <v>1</v>
      </c>
      <c r="O26" s="82">
        <v>3.2133676092544987</v>
      </c>
      <c r="P26" s="712">
        <v>2</v>
      </c>
      <c r="Q26" s="65">
        <v>55.9</v>
      </c>
      <c r="R26" s="538">
        <v>5</v>
      </c>
    </row>
    <row r="27" spans="2:18">
      <c r="B27" s="537" t="s">
        <v>61</v>
      </c>
      <c r="C27" s="727">
        <v>60.566037735849051</v>
      </c>
      <c r="D27" s="712">
        <v>11</v>
      </c>
      <c r="E27" s="728">
        <v>38.636881695919762</v>
      </c>
      <c r="F27" s="713">
        <v>19</v>
      </c>
      <c r="G27" s="729">
        <v>9.3805309734513269</v>
      </c>
      <c r="H27" s="712">
        <v>47</v>
      </c>
      <c r="I27" s="730">
        <v>79.89449003516998</v>
      </c>
      <c r="J27" s="731">
        <v>31</v>
      </c>
      <c r="K27" s="732">
        <v>4.5512010113780024</v>
      </c>
      <c r="L27" s="717">
        <v>8</v>
      </c>
      <c r="M27" s="733">
        <v>58.843159065628484</v>
      </c>
      <c r="N27" s="713">
        <v>4</v>
      </c>
      <c r="O27" s="82">
        <v>1.6434892541087229</v>
      </c>
      <c r="P27" s="712">
        <v>34</v>
      </c>
      <c r="Q27" s="65">
        <v>53.847845206684255</v>
      </c>
      <c r="R27" s="538">
        <v>10</v>
      </c>
    </row>
    <row r="28" spans="2:18">
      <c r="B28" s="537" t="s">
        <v>64</v>
      </c>
      <c r="C28" s="727">
        <v>60.687546793112055</v>
      </c>
      <c r="D28" s="712">
        <v>10</v>
      </c>
      <c r="E28" s="728">
        <v>38.935795420032797</v>
      </c>
      <c r="F28" s="713">
        <v>17</v>
      </c>
      <c r="G28" s="729">
        <v>13.385335413416536</v>
      </c>
      <c r="H28" s="712">
        <v>16</v>
      </c>
      <c r="I28" s="730">
        <v>79.574468085106389</v>
      </c>
      <c r="J28" s="731">
        <v>32</v>
      </c>
      <c r="K28" s="732">
        <v>4.3170103092783503</v>
      </c>
      <c r="L28" s="717">
        <v>16</v>
      </c>
      <c r="M28" s="733">
        <v>54.74285714285714</v>
      </c>
      <c r="N28" s="713">
        <v>23</v>
      </c>
      <c r="O28" s="82">
        <v>1.7396907216494846</v>
      </c>
      <c r="P28" s="712">
        <v>31</v>
      </c>
      <c r="Q28" s="65">
        <v>53.1</v>
      </c>
      <c r="R28" s="538">
        <v>13</v>
      </c>
    </row>
    <row r="29" spans="2:18">
      <c r="B29" s="537" t="s">
        <v>67</v>
      </c>
      <c r="C29" s="727">
        <v>62.521127193386803</v>
      </c>
      <c r="D29" s="712">
        <v>2</v>
      </c>
      <c r="E29" s="728">
        <v>37.457741717376607</v>
      </c>
      <c r="F29" s="731">
        <v>24</v>
      </c>
      <c r="G29" s="732">
        <v>11.206377858002407</v>
      </c>
      <c r="H29" s="717">
        <v>38</v>
      </c>
      <c r="I29" s="730">
        <v>76.988842196783068</v>
      </c>
      <c r="J29" s="731">
        <v>42</v>
      </c>
      <c r="K29" s="732">
        <v>4.9610894941634243</v>
      </c>
      <c r="L29" s="717">
        <v>4</v>
      </c>
      <c r="M29" s="733">
        <v>54.617414248021113</v>
      </c>
      <c r="N29" s="713">
        <v>26</v>
      </c>
      <c r="O29" s="82">
        <v>1.3942931258106357</v>
      </c>
      <c r="P29" s="712">
        <v>41</v>
      </c>
      <c r="Q29" s="65">
        <v>50.87351920545651</v>
      </c>
      <c r="R29" s="538">
        <v>23</v>
      </c>
    </row>
    <row r="30" spans="2:18">
      <c r="B30" s="537" t="s">
        <v>70</v>
      </c>
      <c r="C30" s="727">
        <v>59.87913486005089</v>
      </c>
      <c r="D30" s="712">
        <v>13</v>
      </c>
      <c r="E30" s="728">
        <v>39.162250820085795</v>
      </c>
      <c r="F30" s="713">
        <v>16</v>
      </c>
      <c r="G30" s="729">
        <v>12.081185567010309</v>
      </c>
      <c r="H30" s="712">
        <v>32</v>
      </c>
      <c r="I30" s="730">
        <v>80.102367242482416</v>
      </c>
      <c r="J30" s="731">
        <v>29</v>
      </c>
      <c r="K30" s="732">
        <v>3.8620689655172415</v>
      </c>
      <c r="L30" s="717">
        <v>23</v>
      </c>
      <c r="M30" s="733">
        <v>54.079254079254078</v>
      </c>
      <c r="N30" s="713">
        <v>30</v>
      </c>
      <c r="O30" s="82">
        <v>1.5172413793103448</v>
      </c>
      <c r="P30" s="712">
        <v>36</v>
      </c>
      <c r="Q30" s="65">
        <v>50.900360144057622</v>
      </c>
      <c r="R30" s="538">
        <v>23</v>
      </c>
    </row>
    <row r="31" spans="2:18">
      <c r="B31" s="537" t="s">
        <v>73</v>
      </c>
      <c r="C31" s="727">
        <v>61.35445021859276</v>
      </c>
      <c r="D31" s="712">
        <v>4</v>
      </c>
      <c r="E31" s="728">
        <v>40.629896584142898</v>
      </c>
      <c r="F31" s="713">
        <v>5</v>
      </c>
      <c r="G31" s="729">
        <v>11.453914384882376</v>
      </c>
      <c r="H31" s="712">
        <v>36</v>
      </c>
      <c r="I31" s="730">
        <v>78.94736842105263</v>
      </c>
      <c r="J31" s="731">
        <v>36</v>
      </c>
      <c r="K31" s="732">
        <v>4.4293015332197614</v>
      </c>
      <c r="L31" s="717">
        <v>13</v>
      </c>
      <c r="M31" s="733">
        <v>57.013574660633481</v>
      </c>
      <c r="N31" s="713">
        <v>13</v>
      </c>
      <c r="O31" s="82">
        <v>1.8739352640545146</v>
      </c>
      <c r="P31" s="712">
        <v>25</v>
      </c>
      <c r="Q31" s="65">
        <v>51.500638569604085</v>
      </c>
      <c r="R31" s="538">
        <v>17</v>
      </c>
    </row>
    <row r="32" spans="2:18">
      <c r="B32" s="537" t="s">
        <v>76</v>
      </c>
      <c r="C32" s="727">
        <v>58.577863296453401</v>
      </c>
      <c r="D32" s="712">
        <v>25</v>
      </c>
      <c r="E32" s="728">
        <v>42.469470827679785</v>
      </c>
      <c r="F32" s="713">
        <v>2</v>
      </c>
      <c r="G32" s="729">
        <v>11.650692225772099</v>
      </c>
      <c r="H32" s="712">
        <v>35</v>
      </c>
      <c r="I32" s="730">
        <v>80</v>
      </c>
      <c r="J32" s="731">
        <v>30</v>
      </c>
      <c r="K32" s="732">
        <v>3.3976124885215793</v>
      </c>
      <c r="L32" s="717">
        <v>32</v>
      </c>
      <c r="M32" s="733">
        <v>56.798866855524075</v>
      </c>
      <c r="N32" s="713">
        <v>15</v>
      </c>
      <c r="O32" s="82">
        <v>1.9283746556473829</v>
      </c>
      <c r="P32" s="712">
        <v>25</v>
      </c>
      <c r="Q32" s="65">
        <v>46.848441926345608</v>
      </c>
      <c r="R32" s="699">
        <v>38</v>
      </c>
    </row>
    <row r="33" spans="2:18">
      <c r="B33" s="537" t="s">
        <v>79</v>
      </c>
      <c r="C33" s="727">
        <v>57.677472619615834</v>
      </c>
      <c r="D33" s="712">
        <v>33</v>
      </c>
      <c r="E33" s="728">
        <v>40.30281560786166</v>
      </c>
      <c r="F33" s="713">
        <v>7</v>
      </c>
      <c r="G33" s="729">
        <v>12.285956116934695</v>
      </c>
      <c r="H33" s="712">
        <v>30</v>
      </c>
      <c r="I33" s="730">
        <v>76.261972560186393</v>
      </c>
      <c r="J33" s="731">
        <v>44</v>
      </c>
      <c r="K33" s="732">
        <v>3.745510518214469</v>
      </c>
      <c r="L33" s="717">
        <v>28</v>
      </c>
      <c r="M33" s="733">
        <v>53.834422657952075</v>
      </c>
      <c r="N33" s="713">
        <v>34</v>
      </c>
      <c r="O33" s="82">
        <v>1.4366341713699333</v>
      </c>
      <c r="P33" s="712">
        <v>41</v>
      </c>
      <c r="Q33" s="65">
        <v>44.043015309636061</v>
      </c>
      <c r="R33" s="699">
        <v>46</v>
      </c>
    </row>
    <row r="34" spans="2:18">
      <c r="B34" s="537" t="s">
        <v>82</v>
      </c>
      <c r="C34" s="727">
        <v>56.642250707507912</v>
      </c>
      <c r="D34" s="712">
        <v>41</v>
      </c>
      <c r="E34" s="728">
        <v>39.519876097057306</v>
      </c>
      <c r="F34" s="713">
        <v>14</v>
      </c>
      <c r="G34" s="729">
        <v>12.660570433268017</v>
      </c>
      <c r="H34" s="712">
        <v>22</v>
      </c>
      <c r="I34" s="730">
        <v>77.80574784980071</v>
      </c>
      <c r="J34" s="731">
        <v>40</v>
      </c>
      <c r="K34" s="732">
        <v>2.9411764705882351</v>
      </c>
      <c r="L34" s="717">
        <v>42</v>
      </c>
      <c r="M34" s="733">
        <v>50.848044305988225</v>
      </c>
      <c r="N34" s="713">
        <v>46</v>
      </c>
      <c r="O34" s="82">
        <v>2.0761245674740483</v>
      </c>
      <c r="P34" s="712">
        <v>21</v>
      </c>
      <c r="Q34" s="65">
        <v>44.510007176461208</v>
      </c>
      <c r="R34" s="699">
        <v>44</v>
      </c>
    </row>
    <row r="35" spans="2:18">
      <c r="B35" s="537" t="s">
        <v>85</v>
      </c>
      <c r="C35" s="727">
        <v>54.173707333558632</v>
      </c>
      <c r="D35" s="712">
        <v>47</v>
      </c>
      <c r="E35" s="728">
        <v>41.10177404295051</v>
      </c>
      <c r="F35" s="713">
        <v>3</v>
      </c>
      <c r="G35" s="729">
        <v>10.722398909586552</v>
      </c>
      <c r="H35" s="712">
        <v>43</v>
      </c>
      <c r="I35" s="730">
        <v>76.157205240174676</v>
      </c>
      <c r="J35" s="731">
        <v>46</v>
      </c>
      <c r="K35" s="732">
        <v>3.6968576709796674</v>
      </c>
      <c r="L35" s="717">
        <v>28</v>
      </c>
      <c r="M35" s="733">
        <v>52.065081351689614</v>
      </c>
      <c r="N35" s="713">
        <v>41</v>
      </c>
      <c r="O35" s="82">
        <v>2.5878003696857674</v>
      </c>
      <c r="P35" s="712">
        <v>9</v>
      </c>
      <c r="Q35" s="65">
        <v>42.014433636648882</v>
      </c>
      <c r="R35" s="699">
        <v>47</v>
      </c>
    </row>
    <row r="36" spans="2:18">
      <c r="B36" s="537" t="s">
        <v>88</v>
      </c>
      <c r="C36" s="727">
        <v>55.894724191803867</v>
      </c>
      <c r="D36" s="712">
        <v>42</v>
      </c>
      <c r="E36" s="728">
        <v>39.288691303139764</v>
      </c>
      <c r="F36" s="713">
        <v>15</v>
      </c>
      <c r="G36" s="729">
        <v>11.456859971711458</v>
      </c>
      <c r="H36" s="712">
        <v>36</v>
      </c>
      <c r="I36" s="730">
        <v>79.27927927927928</v>
      </c>
      <c r="J36" s="731">
        <v>35</v>
      </c>
      <c r="K36" s="732">
        <v>4.1420118343195274</v>
      </c>
      <c r="L36" s="717">
        <v>22</v>
      </c>
      <c r="M36" s="733">
        <v>52.083333333333336</v>
      </c>
      <c r="N36" s="713">
        <v>41</v>
      </c>
      <c r="O36" s="82">
        <v>3.2544378698224854</v>
      </c>
      <c r="P36" s="712">
        <v>1</v>
      </c>
      <c r="Q36" s="65">
        <v>47.321844434094082</v>
      </c>
      <c r="R36" s="699">
        <v>37</v>
      </c>
    </row>
    <row r="37" spans="2:18">
      <c r="B37" s="735" t="s">
        <v>91</v>
      </c>
      <c r="C37" s="736">
        <v>58.837870784234049</v>
      </c>
      <c r="D37" s="737">
        <v>24</v>
      </c>
      <c r="E37" s="738">
        <v>35.541401273885349</v>
      </c>
      <c r="F37" s="739">
        <v>35</v>
      </c>
      <c r="G37" s="740">
        <v>16.248506571087216</v>
      </c>
      <c r="H37" s="737">
        <v>5</v>
      </c>
      <c r="I37" s="741">
        <v>86.711711711711715</v>
      </c>
      <c r="J37" s="739">
        <v>7</v>
      </c>
      <c r="K37" s="740">
        <v>2.8571428571428572</v>
      </c>
      <c r="L37" s="737">
        <v>42</v>
      </c>
      <c r="M37" s="742">
        <v>57.352941176470587</v>
      </c>
      <c r="N37" s="739">
        <v>12</v>
      </c>
      <c r="O37" s="743">
        <v>1.9047619047619049</v>
      </c>
      <c r="P37" s="737">
        <v>25</v>
      </c>
      <c r="Q37" s="744">
        <v>54.92227979274611</v>
      </c>
      <c r="R37" s="745">
        <v>7</v>
      </c>
    </row>
    <row r="38" spans="2:18">
      <c r="B38" s="537" t="s">
        <v>47</v>
      </c>
      <c r="C38" s="727">
        <v>58.258107656302236</v>
      </c>
      <c r="D38" s="712">
        <v>27</v>
      </c>
      <c r="E38" s="728">
        <v>36.036350926249561</v>
      </c>
      <c r="F38" s="731">
        <v>30</v>
      </c>
      <c r="G38" s="732">
        <v>12.415130940834143</v>
      </c>
      <c r="H38" s="717">
        <v>28</v>
      </c>
      <c r="I38" s="730">
        <v>89.00709219858156</v>
      </c>
      <c r="J38" s="731">
        <v>2</v>
      </c>
      <c r="K38" s="732">
        <v>3.2</v>
      </c>
      <c r="L38" s="717">
        <v>39</v>
      </c>
      <c r="M38" s="733">
        <v>57.608695652173914</v>
      </c>
      <c r="N38" s="713">
        <v>9</v>
      </c>
      <c r="O38" s="82">
        <v>2.4</v>
      </c>
      <c r="P38" s="712">
        <v>12</v>
      </c>
      <c r="Q38" s="65">
        <v>55.524669909659487</v>
      </c>
      <c r="R38" s="538">
        <v>6</v>
      </c>
    </row>
    <row r="39" spans="2:18">
      <c r="B39" s="537" t="s">
        <v>50</v>
      </c>
      <c r="C39" s="727">
        <v>58.126804619826757</v>
      </c>
      <c r="D39" s="712">
        <v>30</v>
      </c>
      <c r="E39" s="728">
        <v>35.236072945291028</v>
      </c>
      <c r="F39" s="731">
        <v>39</v>
      </c>
      <c r="G39" s="732">
        <v>12.442396313364055</v>
      </c>
      <c r="H39" s="717">
        <v>28</v>
      </c>
      <c r="I39" s="730">
        <v>81.242672919109026</v>
      </c>
      <c r="J39" s="731">
        <v>25</v>
      </c>
      <c r="K39" s="732">
        <v>3.8461538461538463</v>
      </c>
      <c r="L39" s="717">
        <v>26</v>
      </c>
      <c r="M39" s="733">
        <v>53.286852589641434</v>
      </c>
      <c r="N39" s="713">
        <v>35</v>
      </c>
      <c r="O39" s="82">
        <v>1.4102564102564104</v>
      </c>
      <c r="P39" s="712">
        <v>41</v>
      </c>
      <c r="Q39" s="65">
        <v>49.843637238393072</v>
      </c>
      <c r="R39" s="538">
        <v>28</v>
      </c>
    </row>
    <row r="40" spans="2:18">
      <c r="B40" s="537" t="s">
        <v>53</v>
      </c>
      <c r="C40" s="727">
        <v>59.448112823021113</v>
      </c>
      <c r="D40" s="712">
        <v>20</v>
      </c>
      <c r="E40" s="728">
        <v>37.306036233650175</v>
      </c>
      <c r="F40" s="731">
        <v>26</v>
      </c>
      <c r="G40" s="732">
        <v>9.9085365853658534</v>
      </c>
      <c r="H40" s="717">
        <v>45</v>
      </c>
      <c r="I40" s="730">
        <v>79.589371980676333</v>
      </c>
      <c r="J40" s="731">
        <v>32</v>
      </c>
      <c r="K40" s="732">
        <v>4.9873203719357564</v>
      </c>
      <c r="L40" s="717">
        <v>4</v>
      </c>
      <c r="M40" s="733">
        <v>54.648829431438131</v>
      </c>
      <c r="N40" s="713">
        <v>26</v>
      </c>
      <c r="O40" s="82">
        <v>2.3668639053254439</v>
      </c>
      <c r="P40" s="712">
        <v>12</v>
      </c>
      <c r="Q40" s="65">
        <v>49.380229315153393</v>
      </c>
      <c r="R40" s="538">
        <v>30</v>
      </c>
    </row>
    <row r="41" spans="2:18">
      <c r="B41" s="537" t="s">
        <v>56</v>
      </c>
      <c r="C41" s="727">
        <v>55.842659644502966</v>
      </c>
      <c r="D41" s="712">
        <v>44</v>
      </c>
      <c r="E41" s="728">
        <v>37.482419127988749</v>
      </c>
      <c r="F41" s="731">
        <v>24</v>
      </c>
      <c r="G41" s="732">
        <v>10.22514071294559</v>
      </c>
      <c r="H41" s="717">
        <v>44</v>
      </c>
      <c r="I41" s="730">
        <v>79.566854990583806</v>
      </c>
      <c r="J41" s="731">
        <v>32</v>
      </c>
      <c r="K41" s="732">
        <v>4.2477876106194685</v>
      </c>
      <c r="L41" s="717">
        <v>19</v>
      </c>
      <c r="M41" s="733">
        <v>52.544704264099039</v>
      </c>
      <c r="N41" s="713">
        <v>39</v>
      </c>
      <c r="O41" s="82">
        <v>1.9469026548672566</v>
      </c>
      <c r="P41" s="712">
        <v>25</v>
      </c>
      <c r="Q41" s="65">
        <v>45.949407620877366</v>
      </c>
      <c r="R41" s="699">
        <v>42</v>
      </c>
    </row>
    <row r="42" spans="2:18">
      <c r="B42" s="537" t="s">
        <v>59</v>
      </c>
      <c r="C42" s="727">
        <v>54.947560419516641</v>
      </c>
      <c r="D42" s="712">
        <v>46</v>
      </c>
      <c r="E42" s="728">
        <v>32.558139534883722</v>
      </c>
      <c r="F42" s="731">
        <v>47</v>
      </c>
      <c r="G42" s="732">
        <v>13.636363636363635</v>
      </c>
      <c r="H42" s="717">
        <v>15</v>
      </c>
      <c r="I42" s="730">
        <v>85.504587155963307</v>
      </c>
      <c r="J42" s="731">
        <v>12</v>
      </c>
      <c r="K42" s="732">
        <v>3.6101083032490973</v>
      </c>
      <c r="L42" s="717">
        <v>31</v>
      </c>
      <c r="M42" s="733">
        <v>51.193633952254643</v>
      </c>
      <c r="N42" s="713">
        <v>45</v>
      </c>
      <c r="O42" s="82">
        <v>2.5270758122743682</v>
      </c>
      <c r="P42" s="712">
        <v>11</v>
      </c>
      <c r="Q42" s="65">
        <v>49.17532070861332</v>
      </c>
      <c r="R42" s="538">
        <v>32</v>
      </c>
    </row>
    <row r="43" spans="2:18">
      <c r="B43" s="537" t="s">
        <v>62</v>
      </c>
      <c r="C43" s="727">
        <v>58.075195081579565</v>
      </c>
      <c r="D43" s="712">
        <v>30</v>
      </c>
      <c r="E43" s="728">
        <v>34.526159921026654</v>
      </c>
      <c r="F43" s="731">
        <v>44</v>
      </c>
      <c r="G43" s="732">
        <v>11.079342387419585</v>
      </c>
      <c r="H43" s="717">
        <v>41</v>
      </c>
      <c r="I43" s="730">
        <v>81.892523364485982</v>
      </c>
      <c r="J43" s="731">
        <v>23</v>
      </c>
      <c r="K43" s="732">
        <v>5.5555555555555554</v>
      </c>
      <c r="L43" s="717">
        <v>2</v>
      </c>
      <c r="M43" s="733">
        <v>54.409005628517825</v>
      </c>
      <c r="N43" s="713">
        <v>28</v>
      </c>
      <c r="O43" s="82">
        <v>2.6455026455026456</v>
      </c>
      <c r="P43" s="712">
        <v>9</v>
      </c>
      <c r="Q43" s="65">
        <v>49.285075960679173</v>
      </c>
      <c r="R43" s="538">
        <v>31</v>
      </c>
    </row>
    <row r="44" spans="2:18">
      <c r="B44" s="537" t="s">
        <v>65</v>
      </c>
      <c r="C44" s="727">
        <v>56.666110462205907</v>
      </c>
      <c r="D44" s="712">
        <v>40</v>
      </c>
      <c r="E44" s="728">
        <v>36.021210458950449</v>
      </c>
      <c r="F44" s="731">
        <v>30</v>
      </c>
      <c r="G44" s="732">
        <v>12.131979695431472</v>
      </c>
      <c r="H44" s="717">
        <v>32</v>
      </c>
      <c r="I44" s="730">
        <v>81.873905429071797</v>
      </c>
      <c r="J44" s="731">
        <v>23</v>
      </c>
      <c r="K44" s="732">
        <v>4.980842911877394</v>
      </c>
      <c r="L44" s="717">
        <v>4</v>
      </c>
      <c r="M44" s="733">
        <v>53.867028493894168</v>
      </c>
      <c r="N44" s="713">
        <v>32</v>
      </c>
      <c r="O44" s="82">
        <v>2.6819923371647509</v>
      </c>
      <c r="P44" s="712">
        <v>6</v>
      </c>
      <c r="Q44" s="65">
        <v>48.132780082987551</v>
      </c>
      <c r="R44" s="699">
        <v>35</v>
      </c>
    </row>
    <row r="45" spans="2:18">
      <c r="B45" s="537" t="s">
        <v>68</v>
      </c>
      <c r="C45" s="727">
        <v>56.822134387351774</v>
      </c>
      <c r="D45" s="712">
        <v>39</v>
      </c>
      <c r="E45" s="728">
        <v>35.299999999999997</v>
      </c>
      <c r="F45" s="731">
        <v>36</v>
      </c>
      <c r="G45" s="732">
        <v>14.83739837398374</v>
      </c>
      <c r="H45" s="717">
        <v>11</v>
      </c>
      <c r="I45" s="730">
        <v>87.931034482758619</v>
      </c>
      <c r="J45" s="731">
        <v>5</v>
      </c>
      <c r="K45" s="732">
        <v>4.4217687074829932</v>
      </c>
      <c r="L45" s="717">
        <v>13</v>
      </c>
      <c r="M45" s="733">
        <v>52.849740932642483</v>
      </c>
      <c r="N45" s="713">
        <v>37</v>
      </c>
      <c r="O45" s="82">
        <v>1.3605442176870748</v>
      </c>
      <c r="P45" s="712">
        <v>41</v>
      </c>
      <c r="Q45" s="65">
        <v>51.313260730301089</v>
      </c>
      <c r="R45" s="538">
        <v>20</v>
      </c>
    </row>
    <row r="46" spans="2:18">
      <c r="B46" s="537" t="s">
        <v>71</v>
      </c>
      <c r="C46" s="727">
        <v>57.80434340466882</v>
      </c>
      <c r="D46" s="712">
        <v>32</v>
      </c>
      <c r="E46" s="728">
        <v>40.011969982965795</v>
      </c>
      <c r="F46" s="713">
        <v>10</v>
      </c>
      <c r="G46" s="729">
        <v>13.197560694971811</v>
      </c>
      <c r="H46" s="712">
        <v>21</v>
      </c>
      <c r="I46" s="730">
        <v>78.254590468330932</v>
      </c>
      <c r="J46" s="731">
        <v>37</v>
      </c>
      <c r="K46" s="732">
        <v>4.4290056448111157</v>
      </c>
      <c r="L46" s="717">
        <v>13</v>
      </c>
      <c r="M46" s="733">
        <v>51.692183722804188</v>
      </c>
      <c r="N46" s="713">
        <v>44</v>
      </c>
      <c r="O46" s="82">
        <v>1.693443334780721</v>
      </c>
      <c r="P46" s="712">
        <v>31</v>
      </c>
      <c r="Q46" s="65">
        <v>46.588604093675087</v>
      </c>
      <c r="R46" s="699">
        <v>39</v>
      </c>
    </row>
    <row r="47" spans="2:18">
      <c r="B47" s="537" t="s">
        <v>74</v>
      </c>
      <c r="C47" s="727">
        <v>59.560377624348313</v>
      </c>
      <c r="D47" s="712">
        <v>18</v>
      </c>
      <c r="E47" s="728">
        <v>35.890729439116534</v>
      </c>
      <c r="F47" s="731">
        <v>32</v>
      </c>
      <c r="G47" s="732">
        <v>13.765182186234817</v>
      </c>
      <c r="H47" s="717">
        <v>14</v>
      </c>
      <c r="I47" s="730">
        <v>85.407725321888421</v>
      </c>
      <c r="J47" s="731">
        <v>13</v>
      </c>
      <c r="K47" s="732">
        <v>4.2424242424242431</v>
      </c>
      <c r="L47" s="717">
        <v>19</v>
      </c>
      <c r="M47" s="733">
        <v>58.247422680412377</v>
      </c>
      <c r="N47" s="713">
        <v>7</v>
      </c>
      <c r="O47" s="82">
        <v>1.5151515151515151</v>
      </c>
      <c r="P47" s="712">
        <v>36</v>
      </c>
      <c r="Q47" s="65">
        <v>53.763440860215049</v>
      </c>
      <c r="R47" s="538">
        <v>10</v>
      </c>
    </row>
    <row r="48" spans="2:18">
      <c r="B48" s="537" t="s">
        <v>77</v>
      </c>
      <c r="C48" s="727">
        <v>57.110052730056125</v>
      </c>
      <c r="D48" s="712">
        <v>36</v>
      </c>
      <c r="E48" s="728">
        <v>37.629146275149537</v>
      </c>
      <c r="F48" s="731">
        <v>22</v>
      </c>
      <c r="G48" s="732">
        <v>13.294797687861271</v>
      </c>
      <c r="H48" s="717">
        <v>17</v>
      </c>
      <c r="I48" s="730">
        <v>83.285024154589365</v>
      </c>
      <c r="J48" s="731">
        <v>19</v>
      </c>
      <c r="K48" s="732">
        <v>3.1067961165048543</v>
      </c>
      <c r="L48" s="717">
        <v>40</v>
      </c>
      <c r="M48" s="733">
        <v>55.488721804511279</v>
      </c>
      <c r="N48" s="713">
        <v>20</v>
      </c>
      <c r="O48" s="82">
        <v>2.7184466019417477</v>
      </c>
      <c r="P48" s="712">
        <v>6</v>
      </c>
      <c r="Q48" s="65">
        <v>49.745158002038735</v>
      </c>
      <c r="R48" s="538">
        <v>29</v>
      </c>
    </row>
    <row r="49" spans="2:18">
      <c r="B49" s="537" t="s">
        <v>80</v>
      </c>
      <c r="C49" s="727">
        <v>57.715746019264792</v>
      </c>
      <c r="D49" s="712">
        <v>33</v>
      </c>
      <c r="E49" s="728">
        <v>36.615044247787608</v>
      </c>
      <c r="F49" s="731">
        <v>27</v>
      </c>
      <c r="G49" s="732">
        <v>12.235649546827794</v>
      </c>
      <c r="H49" s="717">
        <v>31</v>
      </c>
      <c r="I49" s="730">
        <v>85.251112523839794</v>
      </c>
      <c r="J49" s="731">
        <v>14</v>
      </c>
      <c r="K49" s="732">
        <v>4.3055555555555554</v>
      </c>
      <c r="L49" s="717">
        <v>16</v>
      </c>
      <c r="M49" s="733">
        <v>56.36363636363636</v>
      </c>
      <c r="N49" s="713">
        <v>17</v>
      </c>
      <c r="O49" s="82">
        <v>2.3611111111111112</v>
      </c>
      <c r="P49" s="712">
        <v>12</v>
      </c>
      <c r="Q49" s="65">
        <v>52.6</v>
      </c>
      <c r="R49" s="538">
        <v>14</v>
      </c>
    </row>
    <row r="50" spans="2:18">
      <c r="B50" s="537" t="s">
        <v>83</v>
      </c>
      <c r="C50" s="727">
        <v>56.918645077977544</v>
      </c>
      <c r="D50" s="712">
        <v>37</v>
      </c>
      <c r="E50" s="728">
        <v>35.762426284751477</v>
      </c>
      <c r="F50" s="731">
        <v>33</v>
      </c>
      <c r="G50" s="732">
        <v>12.544169611307421</v>
      </c>
      <c r="H50" s="717">
        <v>26</v>
      </c>
      <c r="I50" s="730">
        <v>80.620155038759691</v>
      </c>
      <c r="J50" s="731">
        <v>27</v>
      </c>
      <c r="K50" s="732">
        <v>5.6842105263157894</v>
      </c>
      <c r="L50" s="717">
        <v>1</v>
      </c>
      <c r="M50" s="733">
        <v>55.052264808362374</v>
      </c>
      <c r="N50" s="713">
        <v>21</v>
      </c>
      <c r="O50" s="82">
        <v>2.9473684210526314</v>
      </c>
      <c r="P50" s="712">
        <v>5</v>
      </c>
      <c r="Q50" s="65">
        <v>48.026063625910311</v>
      </c>
      <c r="R50" s="699">
        <v>36</v>
      </c>
    </row>
    <row r="51" spans="2:18">
      <c r="B51" s="537" t="s">
        <v>86</v>
      </c>
      <c r="C51" s="727">
        <v>58.320935175345376</v>
      </c>
      <c r="D51" s="712">
        <v>27</v>
      </c>
      <c r="E51" s="728">
        <v>37.987818632979923</v>
      </c>
      <c r="F51" s="731">
        <v>21</v>
      </c>
      <c r="G51" s="732">
        <v>14.073634204275534</v>
      </c>
      <c r="H51" s="717">
        <v>12</v>
      </c>
      <c r="I51" s="730">
        <v>84.401709401709397</v>
      </c>
      <c r="J51" s="731">
        <v>15</v>
      </c>
      <c r="K51" s="732">
        <v>4.2168674698795181</v>
      </c>
      <c r="L51" s="717">
        <v>19</v>
      </c>
      <c r="M51" s="733">
        <v>53.34538878842676</v>
      </c>
      <c r="N51" s="713">
        <v>35</v>
      </c>
      <c r="O51" s="82">
        <v>2.4096385542168677</v>
      </c>
      <c r="P51" s="712">
        <v>12</v>
      </c>
      <c r="Q51" s="65">
        <v>52.14797136038186</v>
      </c>
      <c r="R51" s="538">
        <v>15</v>
      </c>
    </row>
    <row r="52" spans="2:18">
      <c r="B52" s="537" t="s">
        <v>89</v>
      </c>
      <c r="C52" s="727">
        <v>56.888952083037111</v>
      </c>
      <c r="D52" s="712">
        <v>37</v>
      </c>
      <c r="E52" s="728">
        <v>40.257747775391223</v>
      </c>
      <c r="F52" s="713">
        <v>7</v>
      </c>
      <c r="G52" s="729">
        <v>11.204268292682928</v>
      </c>
      <c r="H52" s="712">
        <v>38</v>
      </c>
      <c r="I52" s="730">
        <v>84.176764076977904</v>
      </c>
      <c r="J52" s="731">
        <v>16</v>
      </c>
      <c r="K52" s="732">
        <v>3.7142857142857144</v>
      </c>
      <c r="L52" s="717">
        <v>28</v>
      </c>
      <c r="M52" s="733">
        <v>53.959873284054915</v>
      </c>
      <c r="N52" s="713">
        <v>31</v>
      </c>
      <c r="O52" s="82">
        <v>2.4285714285714284</v>
      </c>
      <c r="P52" s="712">
        <v>12</v>
      </c>
      <c r="Q52" s="65">
        <v>50.213675213675216</v>
      </c>
      <c r="R52" s="538">
        <v>27</v>
      </c>
    </row>
    <row r="53" spans="2:18" ht="14.25" thickBot="1">
      <c r="B53" s="539" t="s">
        <v>92</v>
      </c>
      <c r="C53" s="746">
        <v>58.999077877441529</v>
      </c>
      <c r="D53" s="747">
        <v>22</v>
      </c>
      <c r="E53" s="748">
        <v>43.068046835228238</v>
      </c>
      <c r="F53" s="749">
        <v>1</v>
      </c>
      <c r="G53" s="750">
        <v>14.972419227738376</v>
      </c>
      <c r="H53" s="747">
        <v>8</v>
      </c>
      <c r="I53" s="751">
        <v>83.661792752701842</v>
      </c>
      <c r="J53" s="752">
        <v>17</v>
      </c>
      <c r="K53" s="753">
        <v>5.3672316384180787</v>
      </c>
      <c r="L53" s="754">
        <v>3</v>
      </c>
      <c r="M53" s="755">
        <v>52.4</v>
      </c>
      <c r="N53" s="749">
        <v>40</v>
      </c>
      <c r="O53" s="756">
        <v>2.2598870056497176</v>
      </c>
      <c r="P53" s="747">
        <v>17</v>
      </c>
      <c r="Q53" s="689">
        <v>50.566572237960337</v>
      </c>
      <c r="R53" s="542">
        <v>25</v>
      </c>
    </row>
  </sheetData>
  <mergeCells count="10">
    <mergeCell ref="Q2:R2"/>
    <mergeCell ref="M3:N3"/>
    <mergeCell ref="O3:P3"/>
    <mergeCell ref="Q3:R3"/>
    <mergeCell ref="B3:B4"/>
    <mergeCell ref="C3:D3"/>
    <mergeCell ref="E3:F3"/>
    <mergeCell ref="G3:H3"/>
    <mergeCell ref="I3:J3"/>
    <mergeCell ref="K3:L3"/>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P63"/>
  <sheetViews>
    <sheetView showGridLines="0" topLeftCell="A52" workbookViewId="0">
      <selection activeCell="B45" sqref="B45:N45"/>
    </sheetView>
  </sheetViews>
  <sheetFormatPr defaultRowHeight="13.5"/>
  <cols>
    <col min="1" max="1" width="1.5" customWidth="1"/>
    <col min="2" max="2" width="11.25" bestFit="1" customWidth="1"/>
    <col min="3" max="3" width="10.25" bestFit="1" customWidth="1"/>
    <col min="7" max="7" width="11.25" bestFit="1" customWidth="1"/>
    <col min="8" max="8" width="9.375" bestFit="1" customWidth="1"/>
    <col min="12" max="12" width="11.25" bestFit="1" customWidth="1"/>
    <col min="13" max="13" width="9.375" customWidth="1"/>
  </cols>
  <sheetData>
    <row r="3" spans="2:16" ht="14.25" thickBot="1">
      <c r="B3" s="1070" t="s">
        <v>244</v>
      </c>
      <c r="C3" s="1070"/>
      <c r="D3" s="1070"/>
      <c r="E3" s="1070"/>
      <c r="F3" s="1070"/>
      <c r="G3" s="1070"/>
      <c r="H3" s="1070"/>
      <c r="I3" s="1070"/>
      <c r="J3" s="1070"/>
      <c r="K3" s="1070"/>
      <c r="L3" s="1070"/>
      <c r="M3" s="1070"/>
      <c r="N3" s="1070"/>
      <c r="O3" s="1071" t="s">
        <v>35</v>
      </c>
      <c r="P3" s="1071"/>
    </row>
    <row r="4" spans="2:16" ht="27.75" customHeight="1">
      <c r="B4" s="1072" t="s">
        <v>36</v>
      </c>
      <c r="C4" s="1074" t="s">
        <v>93</v>
      </c>
      <c r="D4" s="1074"/>
      <c r="E4" s="1074"/>
      <c r="F4" s="1075"/>
      <c r="G4" s="1072" t="s">
        <v>36</v>
      </c>
      <c r="H4" s="1074" t="s">
        <v>93</v>
      </c>
      <c r="I4" s="1074"/>
      <c r="J4" s="1074"/>
      <c r="K4" s="1075"/>
      <c r="L4" s="1072" t="s">
        <v>36</v>
      </c>
      <c r="M4" s="1074" t="s">
        <v>93</v>
      </c>
      <c r="N4" s="1074"/>
      <c r="O4" s="1074"/>
      <c r="P4" s="1075"/>
    </row>
    <row r="5" spans="2:16">
      <c r="B5" s="1073"/>
      <c r="C5" s="83" t="s">
        <v>40</v>
      </c>
      <c r="D5" s="115" t="s">
        <v>41</v>
      </c>
      <c r="E5" s="116" t="s">
        <v>42</v>
      </c>
      <c r="F5" s="85" t="s">
        <v>43</v>
      </c>
      <c r="G5" s="1073"/>
      <c r="H5" s="83" t="s">
        <v>40</v>
      </c>
      <c r="I5" s="115" t="s">
        <v>41</v>
      </c>
      <c r="J5" s="117" t="s">
        <v>42</v>
      </c>
      <c r="K5" s="85" t="s">
        <v>43</v>
      </c>
      <c r="L5" s="1073"/>
      <c r="M5" s="83" t="s">
        <v>40</v>
      </c>
      <c r="N5" s="115" t="s">
        <v>41</v>
      </c>
      <c r="O5" s="117" t="s">
        <v>42</v>
      </c>
      <c r="P5" s="85" t="s">
        <v>43</v>
      </c>
    </row>
    <row r="6" spans="2:16">
      <c r="B6" s="86" t="s">
        <v>44</v>
      </c>
      <c r="C6" s="118">
        <v>21325700</v>
      </c>
      <c r="D6" s="119">
        <v>5935100</v>
      </c>
      <c r="E6" s="120">
        <f t="shared" ref="E6:E21" si="0">SUM(D6/C6)*100</f>
        <v>27.830739436454603</v>
      </c>
      <c r="F6" s="121" t="s">
        <v>45</v>
      </c>
      <c r="G6" s="91" t="s">
        <v>46</v>
      </c>
      <c r="H6" s="122">
        <v>157200</v>
      </c>
      <c r="I6" s="74">
        <v>42100</v>
      </c>
      <c r="J6" s="123">
        <f t="shared" ref="J6:J21" si="1">SUM(I6/H6)*100</f>
        <v>26.78117048346056</v>
      </c>
      <c r="K6" s="124">
        <v>18</v>
      </c>
      <c r="L6" s="91" t="s">
        <v>47</v>
      </c>
      <c r="M6" s="122">
        <v>103100</v>
      </c>
      <c r="N6" s="74">
        <v>26600</v>
      </c>
      <c r="O6" s="123">
        <f t="shared" ref="O6:O21" si="2">SUM(N6/M6)*100</f>
        <v>25.80019398642095</v>
      </c>
      <c r="P6" s="124">
        <v>22</v>
      </c>
    </row>
    <row r="7" spans="2:16">
      <c r="B7" s="91" t="s">
        <v>48</v>
      </c>
      <c r="C7" s="125">
        <v>892700</v>
      </c>
      <c r="D7" s="74">
        <v>234700</v>
      </c>
      <c r="E7" s="126">
        <f t="shared" si="0"/>
        <v>26.291027220790859</v>
      </c>
      <c r="F7" s="124">
        <v>19</v>
      </c>
      <c r="G7" s="91" t="s">
        <v>49</v>
      </c>
      <c r="H7" s="125">
        <v>181200</v>
      </c>
      <c r="I7" s="74">
        <v>51000</v>
      </c>
      <c r="J7" s="123">
        <f t="shared" si="1"/>
        <v>28.14569536423841</v>
      </c>
      <c r="K7" s="124">
        <v>11</v>
      </c>
      <c r="L7" s="91" t="s">
        <v>50</v>
      </c>
      <c r="M7" s="125">
        <v>282100</v>
      </c>
      <c r="N7" s="74">
        <v>68900</v>
      </c>
      <c r="O7" s="123">
        <f t="shared" si="2"/>
        <v>24.423963133640552</v>
      </c>
      <c r="P7" s="124">
        <v>33</v>
      </c>
    </row>
    <row r="8" spans="2:16">
      <c r="B8" s="91" t="s">
        <v>51</v>
      </c>
      <c r="C8" s="125">
        <v>182900</v>
      </c>
      <c r="D8" s="76">
        <v>36200</v>
      </c>
      <c r="E8" s="126">
        <f t="shared" si="0"/>
        <v>19.79223619464188</v>
      </c>
      <c r="F8" s="124">
        <v>47</v>
      </c>
      <c r="G8" s="91" t="s">
        <v>52</v>
      </c>
      <c r="H8" s="125">
        <v>121800</v>
      </c>
      <c r="I8" s="74">
        <v>31500</v>
      </c>
      <c r="J8" s="123">
        <f t="shared" si="1"/>
        <v>25.862068965517242</v>
      </c>
      <c r="K8" s="124">
        <v>20</v>
      </c>
      <c r="L8" s="91" t="s">
        <v>53</v>
      </c>
      <c r="M8" s="125">
        <v>459200</v>
      </c>
      <c r="N8" s="74">
        <v>127700</v>
      </c>
      <c r="O8" s="123">
        <f t="shared" si="2"/>
        <v>27.80923344947735</v>
      </c>
      <c r="P8" s="124">
        <v>14</v>
      </c>
    </row>
    <row r="9" spans="2:16">
      <c r="B9" s="91" t="s">
        <v>54</v>
      </c>
      <c r="C9" s="125">
        <v>189800</v>
      </c>
      <c r="D9" s="74">
        <v>38900</v>
      </c>
      <c r="E9" s="126">
        <f t="shared" si="0"/>
        <v>20.495258166491041</v>
      </c>
      <c r="F9" s="124">
        <v>44</v>
      </c>
      <c r="G9" s="91" t="s">
        <v>55</v>
      </c>
      <c r="H9" s="125">
        <v>144700</v>
      </c>
      <c r="I9" s="74">
        <v>33500</v>
      </c>
      <c r="J9" s="123">
        <f t="shared" si="1"/>
        <v>23.151347615756737</v>
      </c>
      <c r="K9" s="124">
        <v>38</v>
      </c>
      <c r="L9" s="91" t="s">
        <v>56</v>
      </c>
      <c r="M9" s="125">
        <v>213200</v>
      </c>
      <c r="N9" s="74">
        <v>58800</v>
      </c>
      <c r="O9" s="123">
        <f t="shared" si="2"/>
        <v>27.579737335834899</v>
      </c>
      <c r="P9" s="124">
        <v>16</v>
      </c>
    </row>
    <row r="10" spans="2:16">
      <c r="B10" s="91" t="s">
        <v>57</v>
      </c>
      <c r="C10" s="125">
        <v>380400</v>
      </c>
      <c r="D10" s="74">
        <v>93500</v>
      </c>
      <c r="E10" s="126">
        <f t="shared" si="0"/>
        <v>24.579390115667717</v>
      </c>
      <c r="F10" s="124">
        <v>29</v>
      </c>
      <c r="G10" s="91" t="s">
        <v>58</v>
      </c>
      <c r="H10" s="125">
        <v>339200</v>
      </c>
      <c r="I10" s="74">
        <v>79300</v>
      </c>
      <c r="J10" s="123">
        <f t="shared" si="1"/>
        <v>23.378537735849054</v>
      </c>
      <c r="K10" s="124">
        <v>35</v>
      </c>
      <c r="L10" s="91" t="s">
        <v>59</v>
      </c>
      <c r="M10" s="125">
        <v>92400</v>
      </c>
      <c r="N10" s="74">
        <v>23400</v>
      </c>
      <c r="O10" s="123">
        <f t="shared" si="2"/>
        <v>25.324675324675322</v>
      </c>
      <c r="P10" s="124">
        <v>24</v>
      </c>
    </row>
    <row r="11" spans="2:16">
      <c r="B11" s="91" t="s">
        <v>60</v>
      </c>
      <c r="C11" s="125">
        <v>146500</v>
      </c>
      <c r="D11" s="74">
        <v>30000</v>
      </c>
      <c r="E11" s="126">
        <f t="shared" si="0"/>
        <v>20.477815699658702</v>
      </c>
      <c r="F11" s="124">
        <v>44</v>
      </c>
      <c r="G11" s="91" t="s">
        <v>61</v>
      </c>
      <c r="H11" s="125">
        <v>339000</v>
      </c>
      <c r="I11" s="74">
        <v>99000</v>
      </c>
      <c r="J11" s="123">
        <f t="shared" si="1"/>
        <v>29.20353982300885</v>
      </c>
      <c r="K11" s="124">
        <v>7</v>
      </c>
      <c r="L11" s="91" t="s">
        <v>62</v>
      </c>
      <c r="M11" s="125">
        <v>139900</v>
      </c>
      <c r="N11" s="74">
        <v>38800</v>
      </c>
      <c r="O11" s="123">
        <f t="shared" si="2"/>
        <v>27.734095782701928</v>
      </c>
      <c r="P11" s="124">
        <v>15</v>
      </c>
    </row>
    <row r="12" spans="2:16">
      <c r="B12" s="91" t="s">
        <v>63</v>
      </c>
      <c r="C12" s="125">
        <v>150500</v>
      </c>
      <c r="D12" s="74">
        <v>30100</v>
      </c>
      <c r="E12" s="126">
        <f t="shared" si="0"/>
        <v>20</v>
      </c>
      <c r="F12" s="124">
        <v>46</v>
      </c>
      <c r="G12" s="91" t="s">
        <v>64</v>
      </c>
      <c r="H12" s="125">
        <v>641000</v>
      </c>
      <c r="I12" s="74">
        <v>172900</v>
      </c>
      <c r="J12" s="123">
        <f t="shared" si="1"/>
        <v>26.973478939157562</v>
      </c>
      <c r="K12" s="124">
        <v>17</v>
      </c>
      <c r="L12" s="91" t="s">
        <v>65</v>
      </c>
      <c r="M12" s="125">
        <v>197000</v>
      </c>
      <c r="N12" s="74">
        <v>51100</v>
      </c>
      <c r="O12" s="123">
        <f t="shared" si="2"/>
        <v>25.939086294416242</v>
      </c>
      <c r="P12" s="124">
        <v>20</v>
      </c>
    </row>
    <row r="13" spans="2:16">
      <c r="B13" s="91" t="s">
        <v>66</v>
      </c>
      <c r="C13" s="125">
        <v>276400</v>
      </c>
      <c r="D13" s="74">
        <v>59600</v>
      </c>
      <c r="E13" s="126">
        <f t="shared" si="0"/>
        <v>21.562952243125906</v>
      </c>
      <c r="F13" s="124">
        <v>40</v>
      </c>
      <c r="G13" s="91" t="s">
        <v>67</v>
      </c>
      <c r="H13" s="125">
        <v>1329600</v>
      </c>
      <c r="I13" s="74">
        <v>405700</v>
      </c>
      <c r="J13" s="123">
        <f t="shared" si="1"/>
        <v>30.512936221419977</v>
      </c>
      <c r="K13" s="124">
        <v>3</v>
      </c>
      <c r="L13" s="91" t="s">
        <v>68</v>
      </c>
      <c r="M13" s="125">
        <v>98400</v>
      </c>
      <c r="N13" s="74">
        <v>24600</v>
      </c>
      <c r="O13" s="123">
        <f t="shared" si="2"/>
        <v>25</v>
      </c>
      <c r="P13" s="124">
        <v>26</v>
      </c>
    </row>
    <row r="14" spans="2:16">
      <c r="B14" s="91" t="s">
        <v>69</v>
      </c>
      <c r="C14" s="125">
        <v>488800</v>
      </c>
      <c r="D14" s="74">
        <v>118900</v>
      </c>
      <c r="E14" s="126">
        <f t="shared" si="0"/>
        <v>24.324877250409166</v>
      </c>
      <c r="F14" s="124">
        <v>34</v>
      </c>
      <c r="G14" s="91" t="s">
        <v>70</v>
      </c>
      <c r="H14" s="125">
        <v>310400</v>
      </c>
      <c r="I14" s="74">
        <v>88800</v>
      </c>
      <c r="J14" s="123">
        <f t="shared" si="1"/>
        <v>28.60824742268041</v>
      </c>
      <c r="K14" s="127">
        <v>10</v>
      </c>
      <c r="L14" s="91" t="s">
        <v>71</v>
      </c>
      <c r="M14" s="125">
        <v>869100</v>
      </c>
      <c r="N14" s="74">
        <v>221500</v>
      </c>
      <c r="O14" s="123">
        <f t="shared" si="2"/>
        <v>25.486135082269012</v>
      </c>
      <c r="P14" s="124">
        <v>23</v>
      </c>
    </row>
    <row r="15" spans="2:16">
      <c r="B15" s="91" t="s">
        <v>72</v>
      </c>
      <c r="C15" s="125">
        <v>336700</v>
      </c>
      <c r="D15" s="74">
        <v>85000</v>
      </c>
      <c r="E15" s="126">
        <f t="shared" si="0"/>
        <v>25.245025245025243</v>
      </c>
      <c r="F15" s="124">
        <v>25</v>
      </c>
      <c r="G15" s="91" t="s">
        <v>73</v>
      </c>
      <c r="H15" s="125">
        <v>259300</v>
      </c>
      <c r="I15" s="74">
        <v>75000</v>
      </c>
      <c r="J15" s="123">
        <f t="shared" si="1"/>
        <v>28.924026224450444</v>
      </c>
      <c r="K15" s="124">
        <v>9</v>
      </c>
      <c r="L15" s="91" t="s">
        <v>74</v>
      </c>
      <c r="M15" s="125">
        <v>123500</v>
      </c>
      <c r="N15" s="74">
        <v>26100</v>
      </c>
      <c r="O15" s="123">
        <f t="shared" si="2"/>
        <v>21.133603238866396</v>
      </c>
      <c r="P15" s="124">
        <v>43</v>
      </c>
    </row>
    <row r="16" spans="2:16">
      <c r="B16" s="91" t="s">
        <v>75</v>
      </c>
      <c r="C16" s="125">
        <v>339300</v>
      </c>
      <c r="D16" s="74">
        <v>84000</v>
      </c>
      <c r="E16" s="126">
        <f t="shared" si="0"/>
        <v>24.75685234305924</v>
      </c>
      <c r="F16" s="124">
        <v>27</v>
      </c>
      <c r="G16" s="91" t="s">
        <v>76</v>
      </c>
      <c r="H16" s="125">
        <v>469500</v>
      </c>
      <c r="I16" s="74">
        <v>136100</v>
      </c>
      <c r="J16" s="123">
        <f t="shared" si="1"/>
        <v>28.988285410010651</v>
      </c>
      <c r="K16" s="127">
        <v>8</v>
      </c>
      <c r="L16" s="91" t="s">
        <v>77</v>
      </c>
      <c r="M16" s="125">
        <v>207600</v>
      </c>
      <c r="N16" s="74">
        <v>44600</v>
      </c>
      <c r="O16" s="123">
        <f t="shared" si="2"/>
        <v>21.483622350674374</v>
      </c>
      <c r="P16" s="124">
        <v>41</v>
      </c>
    </row>
    <row r="17" spans="2:16">
      <c r="B17" s="91" t="s">
        <v>78</v>
      </c>
      <c r="C17" s="125">
        <v>1353100</v>
      </c>
      <c r="D17" s="74">
        <v>399400</v>
      </c>
      <c r="E17" s="126">
        <f t="shared" si="0"/>
        <v>29.517404478604686</v>
      </c>
      <c r="F17" s="124">
        <v>5</v>
      </c>
      <c r="G17" s="91" t="s">
        <v>79</v>
      </c>
      <c r="H17" s="125">
        <v>1535900</v>
      </c>
      <c r="I17" s="74">
        <v>452300</v>
      </c>
      <c r="J17" s="123">
        <f t="shared" si="1"/>
        <v>29.448531805456085</v>
      </c>
      <c r="K17" s="127">
        <v>6</v>
      </c>
      <c r="L17" s="91" t="s">
        <v>80</v>
      </c>
      <c r="M17" s="125">
        <v>264800</v>
      </c>
      <c r="N17" s="74">
        <v>61700</v>
      </c>
      <c r="O17" s="123">
        <f t="shared" si="2"/>
        <v>23.300604229607249</v>
      </c>
      <c r="P17" s="124">
        <v>36</v>
      </c>
    </row>
    <row r="18" spans="2:16">
      <c r="B18" s="91" t="s">
        <v>81</v>
      </c>
      <c r="C18" s="125">
        <v>1114300</v>
      </c>
      <c r="D18" s="74">
        <v>338900</v>
      </c>
      <c r="E18" s="126">
        <f t="shared" si="0"/>
        <v>30.413712644709683</v>
      </c>
      <c r="F18" s="127">
        <v>4</v>
      </c>
      <c r="G18" s="91" t="s">
        <v>82</v>
      </c>
      <c r="H18" s="125">
        <v>918600</v>
      </c>
      <c r="I18" s="74">
        <v>256300</v>
      </c>
      <c r="J18" s="123">
        <f t="shared" si="1"/>
        <v>27.901153929893319</v>
      </c>
      <c r="K18" s="124">
        <v>13</v>
      </c>
      <c r="L18" s="91" t="s">
        <v>83</v>
      </c>
      <c r="M18" s="125">
        <v>169800</v>
      </c>
      <c r="N18" s="74">
        <v>42000</v>
      </c>
      <c r="O18" s="123">
        <f t="shared" si="2"/>
        <v>24.734982332155479</v>
      </c>
      <c r="P18" s="124">
        <v>28</v>
      </c>
    </row>
    <row r="19" spans="2:16">
      <c r="B19" s="91" t="s">
        <v>84</v>
      </c>
      <c r="C19" s="125">
        <v>2330100</v>
      </c>
      <c r="D19" s="76">
        <v>746600</v>
      </c>
      <c r="E19" s="126">
        <f t="shared" si="0"/>
        <v>32.04154328140423</v>
      </c>
      <c r="F19" s="124">
        <v>1</v>
      </c>
      <c r="G19" s="91" t="s">
        <v>85</v>
      </c>
      <c r="H19" s="125">
        <v>220100</v>
      </c>
      <c r="I19" s="74">
        <v>61700</v>
      </c>
      <c r="J19" s="123">
        <f t="shared" si="1"/>
        <v>28.032712403452976</v>
      </c>
      <c r="K19" s="127">
        <v>12</v>
      </c>
      <c r="L19" s="91" t="s">
        <v>86</v>
      </c>
      <c r="M19" s="125">
        <v>168400</v>
      </c>
      <c r="N19" s="74">
        <v>36100</v>
      </c>
      <c r="O19" s="123">
        <f t="shared" si="2"/>
        <v>21.437054631828978</v>
      </c>
      <c r="P19" s="124">
        <v>42</v>
      </c>
    </row>
    <row r="20" spans="2:16">
      <c r="B20" s="91" t="s">
        <v>87</v>
      </c>
      <c r="C20" s="125">
        <v>1710700</v>
      </c>
      <c r="D20" s="74">
        <v>544900</v>
      </c>
      <c r="E20" s="126">
        <f t="shared" si="0"/>
        <v>31.852458058104872</v>
      </c>
      <c r="F20" s="127">
        <v>2</v>
      </c>
      <c r="G20" s="91" t="s">
        <v>88</v>
      </c>
      <c r="H20" s="125">
        <v>141400</v>
      </c>
      <c r="I20" s="74">
        <v>34800</v>
      </c>
      <c r="J20" s="123">
        <f t="shared" si="1"/>
        <v>24.611032531824613</v>
      </c>
      <c r="K20" s="124">
        <v>29</v>
      </c>
      <c r="L20" s="91" t="s">
        <v>89</v>
      </c>
      <c r="M20" s="125">
        <v>262400</v>
      </c>
      <c r="N20" s="74">
        <v>64300</v>
      </c>
      <c r="O20" s="123">
        <f t="shared" si="2"/>
        <v>24.504573170731707</v>
      </c>
      <c r="P20" s="124">
        <v>31</v>
      </c>
    </row>
    <row r="21" spans="2:16" ht="14.25" thickBot="1">
      <c r="B21" s="103" t="s">
        <v>90</v>
      </c>
      <c r="C21" s="128">
        <v>336200</v>
      </c>
      <c r="D21" s="129">
        <v>76300</v>
      </c>
      <c r="E21" s="130">
        <f t="shared" si="0"/>
        <v>22.694824509220702</v>
      </c>
      <c r="F21" s="131">
        <v>39</v>
      </c>
      <c r="G21" s="108" t="s">
        <v>91</v>
      </c>
      <c r="H21" s="132">
        <v>83700</v>
      </c>
      <c r="I21" s="109">
        <v>19500</v>
      </c>
      <c r="J21" s="133">
        <f t="shared" si="1"/>
        <v>23.297491039426525</v>
      </c>
      <c r="K21" s="134">
        <v>36</v>
      </c>
      <c r="L21" s="103" t="s">
        <v>92</v>
      </c>
      <c r="M21" s="128">
        <v>253800</v>
      </c>
      <c r="N21" s="129">
        <v>62300</v>
      </c>
      <c r="O21" s="135">
        <f t="shared" si="2"/>
        <v>24.54688731284476</v>
      </c>
      <c r="P21" s="131">
        <v>31</v>
      </c>
    </row>
    <row r="24" spans="2:16" ht="14.25" thickBot="1">
      <c r="B24" s="1070" t="s">
        <v>245</v>
      </c>
      <c r="C24" s="1070"/>
      <c r="D24" s="1070"/>
      <c r="E24" s="1070"/>
      <c r="F24" s="1070"/>
      <c r="G24" s="1070"/>
      <c r="H24" s="1070"/>
      <c r="I24" s="1070"/>
      <c r="J24" s="1070"/>
      <c r="K24" s="1070"/>
      <c r="L24" s="1070"/>
      <c r="M24" s="1070"/>
      <c r="N24" s="1070"/>
      <c r="O24" s="1071" t="s">
        <v>35</v>
      </c>
      <c r="P24" s="1071"/>
    </row>
    <row r="25" spans="2:16" ht="27.75" customHeight="1">
      <c r="B25" s="1072" t="s">
        <v>36</v>
      </c>
      <c r="C25" s="1074" t="s">
        <v>94</v>
      </c>
      <c r="D25" s="1074"/>
      <c r="E25" s="1074"/>
      <c r="F25" s="1075"/>
      <c r="G25" s="1072" t="s">
        <v>36</v>
      </c>
      <c r="H25" s="1074" t="s">
        <v>94</v>
      </c>
      <c r="I25" s="1074"/>
      <c r="J25" s="1074"/>
      <c r="K25" s="1075"/>
      <c r="L25" s="1072" t="s">
        <v>36</v>
      </c>
      <c r="M25" s="1074" t="s">
        <v>94</v>
      </c>
      <c r="N25" s="1074"/>
      <c r="O25" s="1074"/>
      <c r="P25" s="1075"/>
    </row>
    <row r="26" spans="2:16">
      <c r="B26" s="1073"/>
      <c r="C26" s="83" t="s">
        <v>40</v>
      </c>
      <c r="D26" s="115" t="s">
        <v>41</v>
      </c>
      <c r="E26" s="117" t="s">
        <v>42</v>
      </c>
      <c r="F26" s="85" t="s">
        <v>43</v>
      </c>
      <c r="G26" s="1073"/>
      <c r="H26" s="83" t="s">
        <v>40</v>
      </c>
      <c r="I26" s="115" t="s">
        <v>41</v>
      </c>
      <c r="J26" s="117" t="s">
        <v>42</v>
      </c>
      <c r="K26" s="85" t="s">
        <v>43</v>
      </c>
      <c r="L26" s="1073"/>
      <c r="M26" s="83" t="s">
        <v>40</v>
      </c>
      <c r="N26" s="115" t="s">
        <v>41</v>
      </c>
      <c r="O26" s="117" t="s">
        <v>42</v>
      </c>
      <c r="P26" s="85" t="s">
        <v>43</v>
      </c>
    </row>
    <row r="27" spans="2:16">
      <c r="B27" s="86" t="s">
        <v>44</v>
      </c>
      <c r="C27" s="118">
        <v>21325700</v>
      </c>
      <c r="D27" s="136">
        <v>2299400</v>
      </c>
      <c r="E27" s="137">
        <v>10.78229554012295</v>
      </c>
      <c r="F27" s="121" t="s">
        <v>45</v>
      </c>
      <c r="G27" s="91" t="s">
        <v>46</v>
      </c>
      <c r="H27" s="125">
        <v>157200</v>
      </c>
      <c r="I27" s="74">
        <v>19600</v>
      </c>
      <c r="J27" s="123">
        <v>12.46819338422392</v>
      </c>
      <c r="K27" s="138">
        <v>7</v>
      </c>
      <c r="L27" s="91" t="s">
        <v>47</v>
      </c>
      <c r="M27" s="125">
        <v>103100</v>
      </c>
      <c r="N27" s="74">
        <v>13200</v>
      </c>
      <c r="O27" s="123">
        <v>12.803103782735208</v>
      </c>
      <c r="P27" s="138">
        <v>3</v>
      </c>
    </row>
    <row r="28" spans="2:16">
      <c r="B28" s="91" t="s">
        <v>48</v>
      </c>
      <c r="C28" s="125">
        <v>892700</v>
      </c>
      <c r="D28" s="74">
        <v>86100</v>
      </c>
      <c r="E28" s="123">
        <v>9.6448975019603456</v>
      </c>
      <c r="F28" s="138">
        <v>45</v>
      </c>
      <c r="G28" s="91" t="s">
        <v>49</v>
      </c>
      <c r="H28" s="125">
        <v>181200</v>
      </c>
      <c r="I28" s="74">
        <v>21700</v>
      </c>
      <c r="J28" s="123">
        <v>11.975717439293598</v>
      </c>
      <c r="K28" s="138">
        <v>13</v>
      </c>
      <c r="L28" s="91" t="s">
        <v>50</v>
      </c>
      <c r="M28" s="125">
        <v>282100</v>
      </c>
      <c r="N28" s="74">
        <v>35900</v>
      </c>
      <c r="O28" s="123">
        <v>12.725983693725629</v>
      </c>
      <c r="P28" s="138">
        <v>5</v>
      </c>
    </row>
    <row r="29" spans="2:16">
      <c r="B29" s="91" t="s">
        <v>51</v>
      </c>
      <c r="C29" s="125">
        <v>182900</v>
      </c>
      <c r="D29" s="74">
        <v>19200</v>
      </c>
      <c r="E29" s="123">
        <v>10.497539639147075</v>
      </c>
      <c r="F29" s="138">
        <v>34</v>
      </c>
      <c r="G29" s="91" t="s">
        <v>52</v>
      </c>
      <c r="H29" s="125">
        <v>121800</v>
      </c>
      <c r="I29" s="74">
        <v>16900</v>
      </c>
      <c r="J29" s="123">
        <v>13.875205254515599</v>
      </c>
      <c r="K29" s="138">
        <v>1</v>
      </c>
      <c r="L29" s="91" t="s">
        <v>53</v>
      </c>
      <c r="M29" s="125">
        <v>459200</v>
      </c>
      <c r="N29" s="74">
        <v>57000</v>
      </c>
      <c r="O29" s="123">
        <v>12.412891986062718</v>
      </c>
      <c r="P29" s="138">
        <v>9</v>
      </c>
    </row>
    <row r="30" spans="2:16">
      <c r="B30" s="91" t="s">
        <v>54</v>
      </c>
      <c r="C30" s="125">
        <v>189800</v>
      </c>
      <c r="D30" s="74">
        <v>20000</v>
      </c>
      <c r="E30" s="123">
        <v>10.537407797681771</v>
      </c>
      <c r="F30" s="138">
        <v>34</v>
      </c>
      <c r="G30" s="91" t="s">
        <v>55</v>
      </c>
      <c r="H30" s="125">
        <v>144700</v>
      </c>
      <c r="I30" s="74">
        <v>16300</v>
      </c>
      <c r="J30" s="123">
        <v>11.264685556323428</v>
      </c>
      <c r="K30" s="138">
        <v>26</v>
      </c>
      <c r="L30" s="91" t="s">
        <v>56</v>
      </c>
      <c r="M30" s="125">
        <v>213200</v>
      </c>
      <c r="N30" s="74">
        <v>22500</v>
      </c>
      <c r="O30" s="123">
        <v>10.553470919324578</v>
      </c>
      <c r="P30" s="138">
        <v>33</v>
      </c>
    </row>
    <row r="31" spans="2:16">
      <c r="B31" s="91" t="s">
        <v>57</v>
      </c>
      <c r="C31" s="125">
        <v>380400</v>
      </c>
      <c r="D31" s="74">
        <v>38800</v>
      </c>
      <c r="E31" s="123">
        <v>10.199789695057834</v>
      </c>
      <c r="F31" s="138">
        <v>39</v>
      </c>
      <c r="G31" s="91" t="s">
        <v>58</v>
      </c>
      <c r="H31" s="125">
        <v>339200</v>
      </c>
      <c r="I31" s="74">
        <v>43500</v>
      </c>
      <c r="J31" s="123">
        <v>12.824292452830189</v>
      </c>
      <c r="K31" s="138">
        <v>3</v>
      </c>
      <c r="L31" s="91" t="s">
        <v>59</v>
      </c>
      <c r="M31" s="125">
        <v>92400</v>
      </c>
      <c r="N31" s="74">
        <v>10900</v>
      </c>
      <c r="O31" s="123">
        <v>11.796536796536797</v>
      </c>
      <c r="P31" s="138">
        <v>17</v>
      </c>
    </row>
    <row r="32" spans="2:16">
      <c r="B32" s="91" t="s">
        <v>60</v>
      </c>
      <c r="C32" s="125">
        <v>146500</v>
      </c>
      <c r="D32" s="74">
        <v>16100</v>
      </c>
      <c r="E32" s="123">
        <v>10.98976109215017</v>
      </c>
      <c r="F32" s="138">
        <v>30</v>
      </c>
      <c r="G32" s="91" t="s">
        <v>61</v>
      </c>
      <c r="H32" s="125">
        <v>339000</v>
      </c>
      <c r="I32" s="74">
        <v>39600</v>
      </c>
      <c r="J32" s="123">
        <v>11.68141592920354</v>
      </c>
      <c r="K32" s="138">
        <v>19</v>
      </c>
      <c r="L32" s="91" t="s">
        <v>62</v>
      </c>
      <c r="M32" s="125">
        <v>139900</v>
      </c>
      <c r="N32" s="74">
        <v>17700</v>
      </c>
      <c r="O32" s="123">
        <v>12.651894210150108</v>
      </c>
      <c r="P32" s="138">
        <v>5</v>
      </c>
    </row>
    <row r="33" spans="2:16">
      <c r="B33" s="91" t="s">
        <v>63</v>
      </c>
      <c r="C33" s="125">
        <v>150500</v>
      </c>
      <c r="D33" s="74">
        <v>17400</v>
      </c>
      <c r="E33" s="123">
        <v>11.561461794019934</v>
      </c>
      <c r="F33" s="138">
        <v>22</v>
      </c>
      <c r="G33" s="91" t="s">
        <v>64</v>
      </c>
      <c r="H33" s="125">
        <v>641000</v>
      </c>
      <c r="I33" s="74">
        <v>76100</v>
      </c>
      <c r="J33" s="123">
        <v>11.872074882995321</v>
      </c>
      <c r="K33" s="138">
        <v>14</v>
      </c>
      <c r="L33" s="91" t="s">
        <v>65</v>
      </c>
      <c r="M33" s="125">
        <v>197000</v>
      </c>
      <c r="N33" s="74">
        <v>23900</v>
      </c>
      <c r="O33" s="123">
        <v>12.131979695431472</v>
      </c>
      <c r="P33" s="138">
        <v>10</v>
      </c>
    </row>
    <row r="34" spans="2:16">
      <c r="B34" s="91" t="s">
        <v>66</v>
      </c>
      <c r="C34" s="125">
        <v>276400</v>
      </c>
      <c r="D34" s="76">
        <v>24800</v>
      </c>
      <c r="E34" s="123">
        <v>8.9725036179450068</v>
      </c>
      <c r="F34" s="138">
        <v>47</v>
      </c>
      <c r="G34" s="91" t="s">
        <v>67</v>
      </c>
      <c r="H34" s="125">
        <v>1329600</v>
      </c>
      <c r="I34" s="74">
        <v>154100</v>
      </c>
      <c r="J34" s="123">
        <v>11.589951865222623</v>
      </c>
      <c r="K34" s="138">
        <v>22</v>
      </c>
      <c r="L34" s="91" t="s">
        <v>68</v>
      </c>
      <c r="M34" s="125">
        <v>98400</v>
      </c>
      <c r="N34" s="74">
        <v>10200</v>
      </c>
      <c r="O34" s="123">
        <v>10.365853658536585</v>
      </c>
      <c r="P34" s="138">
        <v>37</v>
      </c>
    </row>
    <row r="35" spans="2:16">
      <c r="B35" s="91" t="s">
        <v>69</v>
      </c>
      <c r="C35" s="125">
        <v>488800</v>
      </c>
      <c r="D35" s="74">
        <v>51000</v>
      </c>
      <c r="E35" s="123">
        <v>10.433715220949264</v>
      </c>
      <c r="F35" s="138">
        <v>37</v>
      </c>
      <c r="G35" s="91" t="s">
        <v>70</v>
      </c>
      <c r="H35" s="125">
        <v>310400</v>
      </c>
      <c r="I35" s="74">
        <v>35000</v>
      </c>
      <c r="J35" s="123">
        <v>11.275773195876289</v>
      </c>
      <c r="K35" s="138">
        <v>26</v>
      </c>
      <c r="L35" s="91" t="s">
        <v>71</v>
      </c>
      <c r="M35" s="125">
        <v>869100</v>
      </c>
      <c r="N35" s="74">
        <v>98900</v>
      </c>
      <c r="O35" s="123">
        <v>11.379588079622598</v>
      </c>
      <c r="P35" s="138">
        <v>25</v>
      </c>
    </row>
    <row r="36" spans="2:16">
      <c r="B36" s="91" t="s">
        <v>72</v>
      </c>
      <c r="C36" s="125">
        <v>336700</v>
      </c>
      <c r="D36" s="74">
        <v>35400</v>
      </c>
      <c r="E36" s="123">
        <v>10.513810513810514</v>
      </c>
      <c r="F36" s="138">
        <v>34</v>
      </c>
      <c r="G36" s="91" t="s">
        <v>73</v>
      </c>
      <c r="H36" s="125">
        <v>259300</v>
      </c>
      <c r="I36" s="74">
        <v>29100</v>
      </c>
      <c r="J36" s="123">
        <v>11.222522175086771</v>
      </c>
      <c r="K36" s="138">
        <v>29</v>
      </c>
      <c r="L36" s="91" t="s">
        <v>74</v>
      </c>
      <c r="M36" s="125">
        <v>123500</v>
      </c>
      <c r="N36" s="74">
        <v>15000</v>
      </c>
      <c r="O36" s="123">
        <v>12.145748987854251</v>
      </c>
      <c r="P36" s="138">
        <v>10</v>
      </c>
    </row>
    <row r="37" spans="2:16">
      <c r="B37" s="91" t="s">
        <v>75</v>
      </c>
      <c r="C37" s="125">
        <v>339300</v>
      </c>
      <c r="D37" s="74">
        <v>40400</v>
      </c>
      <c r="E37" s="123">
        <v>11.906867079280872</v>
      </c>
      <c r="F37" s="138">
        <v>14</v>
      </c>
      <c r="G37" s="91" t="s">
        <v>76</v>
      </c>
      <c r="H37" s="125">
        <v>469500</v>
      </c>
      <c r="I37" s="74">
        <v>45300</v>
      </c>
      <c r="J37" s="123">
        <v>9.6485623003194885</v>
      </c>
      <c r="K37" s="138">
        <v>45</v>
      </c>
      <c r="L37" s="91" t="s">
        <v>77</v>
      </c>
      <c r="M37" s="125">
        <v>207600</v>
      </c>
      <c r="N37" s="74">
        <v>22800</v>
      </c>
      <c r="O37" s="123">
        <v>10.982658959537572</v>
      </c>
      <c r="P37" s="138">
        <v>30</v>
      </c>
    </row>
    <row r="38" spans="2:16">
      <c r="B38" s="91" t="s">
        <v>78</v>
      </c>
      <c r="C38" s="125">
        <v>1353100</v>
      </c>
      <c r="D38" s="74">
        <v>135200</v>
      </c>
      <c r="E38" s="123">
        <v>9.9918705195477049</v>
      </c>
      <c r="F38" s="138">
        <v>41</v>
      </c>
      <c r="G38" s="91" t="s">
        <v>79</v>
      </c>
      <c r="H38" s="125">
        <v>1535900</v>
      </c>
      <c r="I38" s="74">
        <v>154700</v>
      </c>
      <c r="J38" s="123">
        <v>10.072270330099615</v>
      </c>
      <c r="K38" s="138">
        <v>40</v>
      </c>
      <c r="L38" s="91" t="s">
        <v>80</v>
      </c>
      <c r="M38" s="125">
        <v>264800</v>
      </c>
      <c r="N38" s="74">
        <v>34300</v>
      </c>
      <c r="O38" s="123">
        <v>12.953172205438065</v>
      </c>
      <c r="P38" s="138">
        <v>2</v>
      </c>
    </row>
    <row r="39" spans="2:16">
      <c r="B39" s="91" t="s">
        <v>81</v>
      </c>
      <c r="C39" s="125">
        <v>1114300</v>
      </c>
      <c r="D39" s="74">
        <v>109100</v>
      </c>
      <c r="E39" s="123">
        <v>9.7909001166651723</v>
      </c>
      <c r="F39" s="138">
        <v>42</v>
      </c>
      <c r="G39" s="91" t="s">
        <v>82</v>
      </c>
      <c r="H39" s="125">
        <v>918600</v>
      </c>
      <c r="I39" s="74">
        <v>104200</v>
      </c>
      <c r="J39" s="123">
        <v>11.343348573916829</v>
      </c>
      <c r="K39" s="138">
        <v>26</v>
      </c>
      <c r="L39" s="91" t="s">
        <v>83</v>
      </c>
      <c r="M39" s="125">
        <v>169800</v>
      </c>
      <c r="N39" s="74">
        <v>19600</v>
      </c>
      <c r="O39" s="123">
        <v>11.54299175500589</v>
      </c>
      <c r="P39" s="138">
        <v>24</v>
      </c>
    </row>
    <row r="40" spans="2:16">
      <c r="B40" s="91" t="s">
        <v>84</v>
      </c>
      <c r="C40" s="125">
        <v>2330100</v>
      </c>
      <c r="D40" s="74">
        <v>226900</v>
      </c>
      <c r="E40" s="123">
        <v>9.7377794944422984</v>
      </c>
      <c r="F40" s="138">
        <v>44</v>
      </c>
      <c r="G40" s="91" t="s">
        <v>85</v>
      </c>
      <c r="H40" s="125">
        <v>220100</v>
      </c>
      <c r="I40" s="74">
        <v>26300</v>
      </c>
      <c r="J40" s="123">
        <v>11.949114039073148</v>
      </c>
      <c r="K40" s="138">
        <v>14</v>
      </c>
      <c r="L40" s="91" t="s">
        <v>86</v>
      </c>
      <c r="M40" s="125">
        <v>168400</v>
      </c>
      <c r="N40" s="74">
        <v>19800</v>
      </c>
      <c r="O40" s="123">
        <v>11.75771971496437</v>
      </c>
      <c r="P40" s="138">
        <v>17</v>
      </c>
    </row>
    <row r="41" spans="2:16">
      <c r="B41" s="91" t="s">
        <v>87</v>
      </c>
      <c r="C41" s="125">
        <v>1710700</v>
      </c>
      <c r="D41" s="74">
        <v>166800</v>
      </c>
      <c r="E41" s="123">
        <v>9.7503945753200441</v>
      </c>
      <c r="F41" s="138">
        <v>42</v>
      </c>
      <c r="G41" s="91" t="s">
        <v>88</v>
      </c>
      <c r="H41" s="125">
        <v>141400</v>
      </c>
      <c r="I41" s="74">
        <v>15500</v>
      </c>
      <c r="J41" s="123">
        <v>10.961810466760962</v>
      </c>
      <c r="K41" s="138">
        <v>30</v>
      </c>
      <c r="L41" s="91" t="s">
        <v>89</v>
      </c>
      <c r="M41" s="125">
        <v>262400</v>
      </c>
      <c r="N41" s="74">
        <v>30700</v>
      </c>
      <c r="O41" s="123">
        <v>11.699695121951221</v>
      </c>
      <c r="P41" s="138">
        <v>19</v>
      </c>
    </row>
    <row r="42" spans="2:16" ht="14.25" thickBot="1">
      <c r="B42" s="103" t="s">
        <v>90</v>
      </c>
      <c r="C42" s="128">
        <v>336200</v>
      </c>
      <c r="D42" s="129">
        <v>40600</v>
      </c>
      <c r="E42" s="135">
        <v>12.076145151695419</v>
      </c>
      <c r="F42" s="139">
        <v>10</v>
      </c>
      <c r="G42" s="108" t="s">
        <v>91</v>
      </c>
      <c r="H42" s="132">
        <v>83700</v>
      </c>
      <c r="I42" s="109">
        <v>9800</v>
      </c>
      <c r="J42" s="133">
        <v>11.708482676224612</v>
      </c>
      <c r="K42" s="140">
        <v>19</v>
      </c>
      <c r="L42" s="103" t="s">
        <v>92</v>
      </c>
      <c r="M42" s="128">
        <v>253800</v>
      </c>
      <c r="N42" s="129">
        <v>31800</v>
      </c>
      <c r="O42" s="135">
        <v>12.529550827423167</v>
      </c>
      <c r="P42" s="139">
        <v>7</v>
      </c>
    </row>
    <row r="43" spans="2:16">
      <c r="B43" s="757"/>
      <c r="C43" s="76"/>
      <c r="D43" s="76"/>
      <c r="E43" s="758"/>
      <c r="F43" s="731"/>
      <c r="G43" s="757"/>
      <c r="H43" s="75"/>
      <c r="I43" s="75"/>
      <c r="J43" s="758"/>
      <c r="K43" s="731"/>
      <c r="L43" s="757"/>
      <c r="M43" s="76"/>
      <c r="N43" s="76"/>
      <c r="O43" s="758"/>
      <c r="P43" s="731"/>
    </row>
    <row r="45" spans="2:16" ht="14.25" thickBot="1">
      <c r="B45" s="1070" t="s">
        <v>243</v>
      </c>
      <c r="C45" s="1070"/>
      <c r="D45" s="1070"/>
      <c r="E45" s="1070"/>
      <c r="F45" s="1070"/>
      <c r="G45" s="1070"/>
      <c r="H45" s="1070"/>
      <c r="I45" s="1070"/>
      <c r="J45" s="1070"/>
      <c r="K45" s="1070"/>
      <c r="L45" s="1070"/>
      <c r="M45" s="1070"/>
      <c r="N45" s="1070"/>
      <c r="O45" s="1071" t="s">
        <v>35</v>
      </c>
      <c r="P45" s="1071"/>
    </row>
    <row r="46" spans="2:16" ht="27" customHeight="1">
      <c r="B46" s="1072" t="s">
        <v>36</v>
      </c>
      <c r="C46" s="1074" t="s">
        <v>37</v>
      </c>
      <c r="D46" s="1074"/>
      <c r="E46" s="1074"/>
      <c r="F46" s="1075"/>
      <c r="G46" s="1072" t="s">
        <v>36</v>
      </c>
      <c r="H46" s="1074" t="s">
        <v>38</v>
      </c>
      <c r="I46" s="1074"/>
      <c r="J46" s="1074"/>
      <c r="K46" s="1075"/>
      <c r="L46" s="1072" t="s">
        <v>36</v>
      </c>
      <c r="M46" s="1074" t="s">
        <v>39</v>
      </c>
      <c r="N46" s="1074"/>
      <c r="O46" s="1074"/>
      <c r="P46" s="1075"/>
    </row>
    <row r="47" spans="2:16">
      <c r="B47" s="1073"/>
      <c r="C47" s="83" t="s">
        <v>40</v>
      </c>
      <c r="D47" s="84" t="s">
        <v>41</v>
      </c>
      <c r="E47" s="83" t="s">
        <v>42</v>
      </c>
      <c r="F47" s="85" t="s">
        <v>43</v>
      </c>
      <c r="G47" s="1073"/>
      <c r="H47" s="83" t="s">
        <v>40</v>
      </c>
      <c r="I47" s="84" t="s">
        <v>41</v>
      </c>
      <c r="J47" s="83" t="s">
        <v>42</v>
      </c>
      <c r="K47" s="85" t="s">
        <v>43</v>
      </c>
      <c r="L47" s="1073"/>
      <c r="M47" s="83" t="s">
        <v>40</v>
      </c>
      <c r="N47" s="84" t="s">
        <v>41</v>
      </c>
      <c r="O47" s="83" t="s">
        <v>42</v>
      </c>
      <c r="P47" s="85" t="s">
        <v>43</v>
      </c>
    </row>
    <row r="48" spans="2:16">
      <c r="B48" s="86" t="s">
        <v>44</v>
      </c>
      <c r="C48" s="87">
        <v>21325700</v>
      </c>
      <c r="D48" s="88">
        <v>2682700</v>
      </c>
      <c r="E48" s="89">
        <v>12.57965740866654</v>
      </c>
      <c r="F48" s="90" t="s">
        <v>45</v>
      </c>
      <c r="G48" s="91" t="s">
        <v>46</v>
      </c>
      <c r="H48" s="76">
        <v>157200</v>
      </c>
      <c r="I48" s="92">
        <v>15600</v>
      </c>
      <c r="J48" s="93">
        <v>9.9236641221374047</v>
      </c>
      <c r="K48" s="94">
        <v>45</v>
      </c>
      <c r="L48" s="91" t="s">
        <v>47</v>
      </c>
      <c r="M48" s="95">
        <v>103100</v>
      </c>
      <c r="N48" s="96">
        <v>12800</v>
      </c>
      <c r="O48" s="93">
        <v>12.415130940834143</v>
      </c>
      <c r="P48" s="94">
        <v>28</v>
      </c>
    </row>
    <row r="49" spans="2:16">
      <c r="B49" s="91" t="s">
        <v>48</v>
      </c>
      <c r="C49" s="95">
        <v>892700</v>
      </c>
      <c r="D49" s="96">
        <v>123800</v>
      </c>
      <c r="E49" s="97">
        <v>13.868040775176432</v>
      </c>
      <c r="F49" s="98">
        <v>13</v>
      </c>
      <c r="G49" s="91" t="s">
        <v>49</v>
      </c>
      <c r="H49" s="76">
        <v>181200</v>
      </c>
      <c r="I49" s="92">
        <v>23000</v>
      </c>
      <c r="J49" s="93">
        <v>12.693156732891833</v>
      </c>
      <c r="K49" s="94">
        <v>22</v>
      </c>
      <c r="L49" s="91" t="s">
        <v>50</v>
      </c>
      <c r="M49" s="95">
        <v>282100</v>
      </c>
      <c r="N49" s="96">
        <v>35100</v>
      </c>
      <c r="O49" s="93">
        <v>12.442396313364055</v>
      </c>
      <c r="P49" s="94">
        <v>28</v>
      </c>
    </row>
    <row r="50" spans="2:16">
      <c r="B50" s="91" t="s">
        <v>51</v>
      </c>
      <c r="C50" s="95">
        <v>182900</v>
      </c>
      <c r="D50" s="96">
        <v>31000</v>
      </c>
      <c r="E50" s="99">
        <v>16.949152542372879</v>
      </c>
      <c r="F50" s="100">
        <v>1</v>
      </c>
      <c r="G50" s="91" t="s">
        <v>52</v>
      </c>
      <c r="H50" s="76">
        <v>121800</v>
      </c>
      <c r="I50" s="92">
        <v>13700</v>
      </c>
      <c r="J50" s="93">
        <v>11.247947454844006</v>
      </c>
      <c r="K50" s="94">
        <v>38</v>
      </c>
      <c r="L50" s="91" t="s">
        <v>53</v>
      </c>
      <c r="M50" s="95">
        <v>459200</v>
      </c>
      <c r="N50" s="96">
        <v>45500</v>
      </c>
      <c r="O50" s="93">
        <v>9.9085365853658534</v>
      </c>
      <c r="P50" s="94">
        <v>45</v>
      </c>
    </row>
    <row r="51" spans="2:16">
      <c r="B51" s="91" t="s">
        <v>54</v>
      </c>
      <c r="C51" s="95">
        <v>189800</v>
      </c>
      <c r="D51" s="96">
        <v>30100</v>
      </c>
      <c r="E51" s="99">
        <v>15.858798735511066</v>
      </c>
      <c r="F51" s="100">
        <v>7</v>
      </c>
      <c r="G51" s="91" t="s">
        <v>55</v>
      </c>
      <c r="H51" s="76">
        <v>144700</v>
      </c>
      <c r="I51" s="92">
        <v>21500</v>
      </c>
      <c r="J51" s="101">
        <v>14.858327574291637</v>
      </c>
      <c r="K51" s="102">
        <v>10</v>
      </c>
      <c r="L51" s="91" t="s">
        <v>56</v>
      </c>
      <c r="M51" s="95">
        <v>213200</v>
      </c>
      <c r="N51" s="96">
        <v>21800</v>
      </c>
      <c r="O51" s="93">
        <v>10.22514071294559</v>
      </c>
      <c r="P51" s="94">
        <v>44</v>
      </c>
    </row>
    <row r="52" spans="2:16">
      <c r="B52" s="91" t="s">
        <v>57</v>
      </c>
      <c r="C52" s="95">
        <v>380400</v>
      </c>
      <c r="D52" s="96">
        <v>50600</v>
      </c>
      <c r="E52" s="99">
        <v>13.301787592008413</v>
      </c>
      <c r="F52" s="100">
        <v>17</v>
      </c>
      <c r="G52" s="91" t="s">
        <v>58</v>
      </c>
      <c r="H52" s="76">
        <v>339200</v>
      </c>
      <c r="I52" s="92">
        <v>45000</v>
      </c>
      <c r="J52" s="93">
        <v>13.266509433962264</v>
      </c>
      <c r="K52" s="94">
        <v>17</v>
      </c>
      <c r="L52" s="91" t="s">
        <v>59</v>
      </c>
      <c r="M52" s="95">
        <v>92400</v>
      </c>
      <c r="N52" s="96">
        <v>12600</v>
      </c>
      <c r="O52" s="93">
        <v>13.636363636363635</v>
      </c>
      <c r="P52" s="94">
        <v>15</v>
      </c>
    </row>
    <row r="53" spans="2:16">
      <c r="B53" s="91" t="s">
        <v>60</v>
      </c>
      <c r="C53" s="95">
        <v>146500</v>
      </c>
      <c r="D53" s="96">
        <v>24600</v>
      </c>
      <c r="E53" s="99">
        <v>16.791808873720136</v>
      </c>
      <c r="F53" s="100">
        <v>2</v>
      </c>
      <c r="G53" s="91" t="s">
        <v>61</v>
      </c>
      <c r="H53" s="76">
        <v>339000</v>
      </c>
      <c r="I53" s="92">
        <v>31800</v>
      </c>
      <c r="J53" s="101">
        <v>9.3805309734513269</v>
      </c>
      <c r="K53" s="102">
        <v>47</v>
      </c>
      <c r="L53" s="91" t="s">
        <v>62</v>
      </c>
      <c r="M53" s="95">
        <v>139900</v>
      </c>
      <c r="N53" s="96">
        <v>15500</v>
      </c>
      <c r="O53" s="93">
        <v>11.079342387419585</v>
      </c>
      <c r="P53" s="94">
        <v>41</v>
      </c>
    </row>
    <row r="54" spans="2:16">
      <c r="B54" s="91" t="s">
        <v>63</v>
      </c>
      <c r="C54" s="95">
        <v>150500</v>
      </c>
      <c r="D54" s="96">
        <v>25000</v>
      </c>
      <c r="E54" s="99">
        <v>16.611295681063122</v>
      </c>
      <c r="F54" s="100">
        <v>3</v>
      </c>
      <c r="G54" s="91" t="s">
        <v>64</v>
      </c>
      <c r="H54" s="76">
        <v>641000</v>
      </c>
      <c r="I54" s="92">
        <v>85800</v>
      </c>
      <c r="J54" s="101">
        <v>13.385335413416536</v>
      </c>
      <c r="K54" s="102">
        <v>16</v>
      </c>
      <c r="L54" s="91" t="s">
        <v>65</v>
      </c>
      <c r="M54" s="95">
        <v>197000</v>
      </c>
      <c r="N54" s="96">
        <v>23900</v>
      </c>
      <c r="O54" s="93">
        <v>12.131979695431472</v>
      </c>
      <c r="P54" s="94">
        <v>32</v>
      </c>
    </row>
    <row r="55" spans="2:16">
      <c r="B55" s="91" t="s">
        <v>66</v>
      </c>
      <c r="C55" s="95">
        <v>276400</v>
      </c>
      <c r="D55" s="96">
        <v>45900</v>
      </c>
      <c r="E55" s="99">
        <v>16.606367583212737</v>
      </c>
      <c r="F55" s="100">
        <v>3</v>
      </c>
      <c r="G55" s="91" t="s">
        <v>67</v>
      </c>
      <c r="H55" s="76">
        <v>1329600</v>
      </c>
      <c r="I55" s="92">
        <v>149000</v>
      </c>
      <c r="J55" s="93">
        <v>11.206377858002407</v>
      </c>
      <c r="K55" s="94">
        <v>38</v>
      </c>
      <c r="L55" s="91" t="s">
        <v>68</v>
      </c>
      <c r="M55" s="95">
        <v>98400</v>
      </c>
      <c r="N55" s="96">
        <v>14600</v>
      </c>
      <c r="O55" s="93">
        <v>14.83739837398374</v>
      </c>
      <c r="P55" s="94">
        <v>11</v>
      </c>
    </row>
    <row r="56" spans="2:16">
      <c r="B56" s="91" t="s">
        <v>69</v>
      </c>
      <c r="C56" s="95">
        <v>488800</v>
      </c>
      <c r="D56" s="96">
        <v>65200</v>
      </c>
      <c r="E56" s="97">
        <v>13.338788870703763</v>
      </c>
      <c r="F56" s="98">
        <v>17</v>
      </c>
      <c r="G56" s="91" t="s">
        <v>70</v>
      </c>
      <c r="H56" s="76">
        <v>310400</v>
      </c>
      <c r="I56" s="92">
        <v>37500</v>
      </c>
      <c r="J56" s="101">
        <v>12.081185567010309</v>
      </c>
      <c r="K56" s="102">
        <v>32</v>
      </c>
      <c r="L56" s="91" t="s">
        <v>71</v>
      </c>
      <c r="M56" s="95">
        <v>869100</v>
      </c>
      <c r="N56" s="96">
        <v>114700</v>
      </c>
      <c r="O56" s="101">
        <v>13.197560694971811</v>
      </c>
      <c r="P56" s="102">
        <v>21</v>
      </c>
    </row>
    <row r="57" spans="2:16">
      <c r="B57" s="91" t="s">
        <v>72</v>
      </c>
      <c r="C57" s="95">
        <v>336700</v>
      </c>
      <c r="D57" s="96">
        <v>50400</v>
      </c>
      <c r="E57" s="97">
        <v>14.96881496881497</v>
      </c>
      <c r="F57" s="98">
        <v>8</v>
      </c>
      <c r="G57" s="91" t="s">
        <v>73</v>
      </c>
      <c r="H57" s="76">
        <v>259300</v>
      </c>
      <c r="I57" s="92">
        <v>29700</v>
      </c>
      <c r="J57" s="101">
        <v>11.453914384882376</v>
      </c>
      <c r="K57" s="102">
        <v>36</v>
      </c>
      <c r="L57" s="91" t="s">
        <v>74</v>
      </c>
      <c r="M57" s="95">
        <v>123500</v>
      </c>
      <c r="N57" s="96">
        <v>17000</v>
      </c>
      <c r="O57" s="93">
        <v>13.765182186234817</v>
      </c>
      <c r="P57" s="94">
        <v>14</v>
      </c>
    </row>
    <row r="58" spans="2:16">
      <c r="B58" s="91" t="s">
        <v>75</v>
      </c>
      <c r="C58" s="95">
        <v>339300</v>
      </c>
      <c r="D58" s="96">
        <v>42800</v>
      </c>
      <c r="E58" s="97">
        <v>12.614205717653991</v>
      </c>
      <c r="F58" s="98">
        <v>25</v>
      </c>
      <c r="G58" s="91" t="s">
        <v>76</v>
      </c>
      <c r="H58" s="76">
        <v>469500</v>
      </c>
      <c r="I58" s="92">
        <v>54700</v>
      </c>
      <c r="J58" s="101">
        <v>11.650692225772099</v>
      </c>
      <c r="K58" s="102">
        <v>35</v>
      </c>
      <c r="L58" s="91" t="s">
        <v>77</v>
      </c>
      <c r="M58" s="95">
        <v>207600</v>
      </c>
      <c r="N58" s="96">
        <v>27600</v>
      </c>
      <c r="O58" s="93">
        <v>13.294797687861271</v>
      </c>
      <c r="P58" s="94">
        <v>17</v>
      </c>
    </row>
    <row r="59" spans="2:16">
      <c r="B59" s="91" t="s">
        <v>78</v>
      </c>
      <c r="C59" s="95">
        <v>1353100</v>
      </c>
      <c r="D59" s="96">
        <v>161800</v>
      </c>
      <c r="E59" s="97">
        <v>11.957726701648069</v>
      </c>
      <c r="F59" s="98">
        <v>34</v>
      </c>
      <c r="G59" s="91" t="s">
        <v>79</v>
      </c>
      <c r="H59" s="76">
        <v>1535900</v>
      </c>
      <c r="I59" s="92">
        <v>188700</v>
      </c>
      <c r="J59" s="101">
        <v>12.285956116934695</v>
      </c>
      <c r="K59" s="102">
        <v>30</v>
      </c>
      <c r="L59" s="91" t="s">
        <v>80</v>
      </c>
      <c r="M59" s="95">
        <v>264800</v>
      </c>
      <c r="N59" s="96">
        <v>32400</v>
      </c>
      <c r="O59" s="93">
        <v>12.235649546827794</v>
      </c>
      <c r="P59" s="94">
        <v>31</v>
      </c>
    </row>
    <row r="60" spans="2:16">
      <c r="B60" s="91" t="s">
        <v>81</v>
      </c>
      <c r="C60" s="95">
        <v>1114300</v>
      </c>
      <c r="D60" s="96">
        <v>139400</v>
      </c>
      <c r="E60" s="97">
        <v>12.510096024409945</v>
      </c>
      <c r="F60" s="98">
        <v>26</v>
      </c>
      <c r="G60" s="91" t="s">
        <v>82</v>
      </c>
      <c r="H60" s="76">
        <v>918600</v>
      </c>
      <c r="I60" s="92">
        <v>116300</v>
      </c>
      <c r="J60" s="101">
        <v>12.660570433268017</v>
      </c>
      <c r="K60" s="102">
        <v>22</v>
      </c>
      <c r="L60" s="91" t="s">
        <v>83</v>
      </c>
      <c r="M60" s="95">
        <v>169800</v>
      </c>
      <c r="N60" s="96">
        <v>21300</v>
      </c>
      <c r="O60" s="93">
        <v>12.544169611307421</v>
      </c>
      <c r="P60" s="94">
        <v>26</v>
      </c>
    </row>
    <row r="61" spans="2:16">
      <c r="B61" s="91" t="s">
        <v>84</v>
      </c>
      <c r="C61" s="95">
        <v>2330100</v>
      </c>
      <c r="D61" s="96">
        <v>296300</v>
      </c>
      <c r="E61" s="99">
        <v>12.716192438092785</v>
      </c>
      <c r="F61" s="100">
        <v>22</v>
      </c>
      <c r="G61" s="91" t="s">
        <v>85</v>
      </c>
      <c r="H61" s="76">
        <v>220100</v>
      </c>
      <c r="I61" s="92">
        <v>23600</v>
      </c>
      <c r="J61" s="101">
        <v>10.722398909586552</v>
      </c>
      <c r="K61" s="102">
        <v>43</v>
      </c>
      <c r="L61" s="91" t="s">
        <v>86</v>
      </c>
      <c r="M61" s="95">
        <v>168400</v>
      </c>
      <c r="N61" s="96">
        <v>23700</v>
      </c>
      <c r="O61" s="93">
        <v>14.073634204275534</v>
      </c>
      <c r="P61" s="94">
        <v>12</v>
      </c>
    </row>
    <row r="62" spans="2:16">
      <c r="B62" s="91" t="s">
        <v>87</v>
      </c>
      <c r="C62" s="95">
        <v>1710700</v>
      </c>
      <c r="D62" s="96">
        <v>190500</v>
      </c>
      <c r="E62" s="97">
        <v>11.135792365698252</v>
      </c>
      <c r="F62" s="98">
        <v>41</v>
      </c>
      <c r="G62" s="91" t="s">
        <v>88</v>
      </c>
      <c r="H62" s="76">
        <v>141400</v>
      </c>
      <c r="I62" s="92">
        <v>16200</v>
      </c>
      <c r="J62" s="101">
        <v>11.456859971711458</v>
      </c>
      <c r="K62" s="102">
        <v>36</v>
      </c>
      <c r="L62" s="91" t="s">
        <v>89</v>
      </c>
      <c r="M62" s="95">
        <v>262400</v>
      </c>
      <c r="N62" s="96">
        <v>29400</v>
      </c>
      <c r="O62" s="101">
        <v>11.204268292682928</v>
      </c>
      <c r="P62" s="102">
        <v>38</v>
      </c>
    </row>
    <row r="63" spans="2:16" ht="14.25" thickBot="1">
      <c r="B63" s="103" t="s">
        <v>90</v>
      </c>
      <c r="C63" s="104">
        <v>336200</v>
      </c>
      <c r="D63" s="105">
        <v>53800</v>
      </c>
      <c r="E63" s="106">
        <v>16.002379535990482</v>
      </c>
      <c r="F63" s="107">
        <v>6</v>
      </c>
      <c r="G63" s="108" t="s">
        <v>91</v>
      </c>
      <c r="H63" s="109">
        <v>83700</v>
      </c>
      <c r="I63" s="110">
        <v>13600</v>
      </c>
      <c r="J63" s="111">
        <v>16.248506571087216</v>
      </c>
      <c r="K63" s="112">
        <v>5</v>
      </c>
      <c r="L63" s="103" t="s">
        <v>92</v>
      </c>
      <c r="M63" s="104">
        <v>253800</v>
      </c>
      <c r="N63" s="105">
        <v>38000</v>
      </c>
      <c r="O63" s="113">
        <v>14.972419227738376</v>
      </c>
      <c r="P63" s="114">
        <v>8</v>
      </c>
    </row>
  </sheetData>
  <mergeCells count="24">
    <mergeCell ref="B45:N45"/>
    <mergeCell ref="O45:P45"/>
    <mergeCell ref="B46:B47"/>
    <mergeCell ref="C46:F46"/>
    <mergeCell ref="G46:G47"/>
    <mergeCell ref="H46:K46"/>
    <mergeCell ref="L46:L47"/>
    <mergeCell ref="M46:P46"/>
    <mergeCell ref="B3:N3"/>
    <mergeCell ref="O3:P3"/>
    <mergeCell ref="B4:B5"/>
    <mergeCell ref="C4:F4"/>
    <mergeCell ref="G4:G5"/>
    <mergeCell ref="H4:K4"/>
    <mergeCell ref="L4:L5"/>
    <mergeCell ref="M4:P4"/>
    <mergeCell ref="B24:N24"/>
    <mergeCell ref="O24:P24"/>
    <mergeCell ref="B25:B26"/>
    <mergeCell ref="C25:F25"/>
    <mergeCell ref="G25:G26"/>
    <mergeCell ref="H25:K25"/>
    <mergeCell ref="L25:L26"/>
    <mergeCell ref="M25:P25"/>
  </mergeCells>
  <phoneticPr fontId="5"/>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showGridLines="0" topLeftCell="A55" zoomScaleNormal="100" workbookViewId="0">
      <selection activeCell="A36" sqref="A36:M36"/>
    </sheetView>
  </sheetViews>
  <sheetFormatPr defaultRowHeight="13.5"/>
  <cols>
    <col min="1" max="1" width="3.375" customWidth="1"/>
    <col min="2" max="3" width="1.75" customWidth="1"/>
    <col min="4" max="4" width="24.25" customWidth="1"/>
    <col min="5" max="5" width="8" customWidth="1"/>
    <col min="6" max="7" width="7.875" customWidth="1"/>
    <col min="8" max="13" width="7.125" customWidth="1"/>
  </cols>
  <sheetData>
    <row r="1" spans="1:13" ht="15" customHeight="1"/>
    <row r="2" spans="1:13">
      <c r="A2" s="1100" t="s">
        <v>246</v>
      </c>
      <c r="B2" s="1100"/>
      <c r="C2" s="1100"/>
      <c r="D2" s="1100"/>
      <c r="E2" s="1100"/>
      <c r="F2" s="1100"/>
      <c r="G2" s="1100"/>
      <c r="H2" s="1100"/>
      <c r="I2" s="1100"/>
      <c r="J2" s="1100"/>
      <c r="K2" s="1100"/>
      <c r="L2" s="1100"/>
      <c r="M2" s="141" t="s">
        <v>95</v>
      </c>
    </row>
    <row r="3" spans="1:13" ht="18" customHeight="1">
      <c r="A3" s="142"/>
      <c r="B3" s="143"/>
      <c r="C3" s="143"/>
      <c r="D3" s="144" t="s">
        <v>96</v>
      </c>
      <c r="E3" s="1079" t="s">
        <v>97</v>
      </c>
      <c r="F3" s="145"/>
      <c r="G3" s="145"/>
      <c r="H3" s="145"/>
      <c r="I3" s="145"/>
      <c r="J3" s="145"/>
      <c r="K3" s="145"/>
      <c r="L3" s="145"/>
      <c r="M3" s="146"/>
    </row>
    <row r="4" spans="1:13" ht="13.5" customHeight="1">
      <c r="A4" s="147"/>
      <c r="B4" s="148"/>
      <c r="C4" s="148"/>
      <c r="D4" s="149"/>
      <c r="E4" s="1080"/>
      <c r="F4" s="1101" t="s">
        <v>98</v>
      </c>
      <c r="G4" s="1079" t="s">
        <v>99</v>
      </c>
      <c r="H4" s="150"/>
      <c r="I4" s="150"/>
      <c r="J4" s="150"/>
      <c r="K4" s="150"/>
      <c r="L4" s="150"/>
      <c r="M4" s="151"/>
    </row>
    <row r="5" spans="1:13" ht="75" customHeight="1">
      <c r="A5" s="153" t="s">
        <v>100</v>
      </c>
      <c r="B5" s="154"/>
      <c r="C5" s="154"/>
      <c r="D5" s="155"/>
      <c r="E5" s="1080"/>
      <c r="F5" s="1080"/>
      <c r="G5" s="1102"/>
      <c r="H5" s="156" t="s">
        <v>101</v>
      </c>
      <c r="I5" s="156" t="s">
        <v>102</v>
      </c>
      <c r="J5" s="157" t="s">
        <v>103</v>
      </c>
      <c r="K5" s="158" t="s">
        <v>104</v>
      </c>
      <c r="L5" s="156" t="s">
        <v>105</v>
      </c>
      <c r="M5" s="159" t="s">
        <v>106</v>
      </c>
    </row>
    <row r="6" spans="1:13" ht="13.5" customHeight="1">
      <c r="A6" s="1093" t="s">
        <v>18</v>
      </c>
      <c r="B6" s="160" t="s">
        <v>108</v>
      </c>
      <c r="C6" s="161"/>
      <c r="D6" s="162"/>
      <c r="E6" s="163">
        <v>45800</v>
      </c>
      <c r="F6" s="164">
        <v>23900</v>
      </c>
      <c r="G6" s="165">
        <v>21900</v>
      </c>
      <c r="H6" s="166">
        <v>8800</v>
      </c>
      <c r="I6" s="166">
        <v>4800</v>
      </c>
      <c r="J6" s="166">
        <v>1900</v>
      </c>
      <c r="K6" s="166">
        <v>3500</v>
      </c>
      <c r="L6" s="167">
        <v>1200</v>
      </c>
      <c r="M6" s="168">
        <v>1700</v>
      </c>
    </row>
    <row r="7" spans="1:13">
      <c r="A7" s="1094"/>
      <c r="B7" s="148"/>
      <c r="C7" s="148" t="s">
        <v>109</v>
      </c>
      <c r="D7" s="169"/>
      <c r="E7" s="170">
        <v>21600</v>
      </c>
      <c r="F7" s="171">
        <v>14900</v>
      </c>
      <c r="G7" s="172">
        <v>6700</v>
      </c>
      <c r="H7" s="173">
        <v>2200</v>
      </c>
      <c r="I7" s="173">
        <v>1300</v>
      </c>
      <c r="J7" s="173">
        <v>600</v>
      </c>
      <c r="K7" s="173">
        <v>1600</v>
      </c>
      <c r="L7" s="174">
        <v>300</v>
      </c>
      <c r="M7" s="175">
        <v>600</v>
      </c>
    </row>
    <row r="8" spans="1:13">
      <c r="A8" s="1094"/>
      <c r="B8" s="148"/>
      <c r="C8" s="148" t="s">
        <v>110</v>
      </c>
      <c r="D8" s="169"/>
      <c r="E8" s="170">
        <v>24200</v>
      </c>
      <c r="F8" s="176">
        <v>9000</v>
      </c>
      <c r="G8" s="177">
        <v>15200</v>
      </c>
      <c r="H8" s="173">
        <v>6600</v>
      </c>
      <c r="I8" s="173">
        <v>3500</v>
      </c>
      <c r="J8" s="173">
        <v>1300</v>
      </c>
      <c r="K8" s="173">
        <v>1900</v>
      </c>
      <c r="L8" s="178">
        <v>900</v>
      </c>
      <c r="M8" s="175">
        <v>1100</v>
      </c>
    </row>
    <row r="9" spans="1:13">
      <c r="A9" s="1094"/>
      <c r="B9" s="148"/>
      <c r="C9" s="148"/>
      <c r="D9" s="169" t="s">
        <v>111</v>
      </c>
      <c r="E9" s="170">
        <v>10300</v>
      </c>
      <c r="F9" s="171">
        <v>3200</v>
      </c>
      <c r="G9" s="177">
        <v>7200</v>
      </c>
      <c r="H9" s="173">
        <v>4900</v>
      </c>
      <c r="I9" s="173">
        <v>700</v>
      </c>
      <c r="J9" s="173">
        <v>400</v>
      </c>
      <c r="K9" s="173">
        <v>600</v>
      </c>
      <c r="L9" s="178">
        <v>200</v>
      </c>
      <c r="M9" s="175">
        <v>400</v>
      </c>
    </row>
    <row r="10" spans="1:13">
      <c r="A10" s="1094"/>
      <c r="B10" s="148"/>
      <c r="C10" s="148"/>
      <c r="D10" s="169" t="s">
        <v>112</v>
      </c>
      <c r="E10" s="170">
        <v>4200</v>
      </c>
      <c r="F10" s="171">
        <v>1500</v>
      </c>
      <c r="G10" s="177">
        <v>2800</v>
      </c>
      <c r="H10" s="173">
        <v>300</v>
      </c>
      <c r="I10" s="173">
        <v>1900</v>
      </c>
      <c r="J10" s="173">
        <v>100</v>
      </c>
      <c r="K10" s="173">
        <v>200</v>
      </c>
      <c r="L10" s="178">
        <v>200</v>
      </c>
      <c r="M10" s="175">
        <v>100</v>
      </c>
    </row>
    <row r="11" spans="1:13" ht="13.5" customHeight="1">
      <c r="A11" s="1094"/>
      <c r="B11" s="148"/>
      <c r="C11" s="148"/>
      <c r="D11" s="179" t="s">
        <v>113</v>
      </c>
      <c r="E11" s="170">
        <v>1700</v>
      </c>
      <c r="F11" s="171">
        <v>300</v>
      </c>
      <c r="G11" s="177">
        <v>1400</v>
      </c>
      <c r="H11" s="173">
        <v>600</v>
      </c>
      <c r="I11" s="173">
        <v>200</v>
      </c>
      <c r="J11" s="173">
        <v>500</v>
      </c>
      <c r="K11" s="173">
        <v>100</v>
      </c>
      <c r="L11" s="178">
        <v>100</v>
      </c>
      <c r="M11" s="175">
        <v>0</v>
      </c>
    </row>
    <row r="12" spans="1:13">
      <c r="A12" s="1094"/>
      <c r="B12" s="148"/>
      <c r="C12" s="148"/>
      <c r="D12" s="179" t="s">
        <v>114</v>
      </c>
      <c r="E12" s="170">
        <v>4400</v>
      </c>
      <c r="F12" s="171">
        <v>2100</v>
      </c>
      <c r="G12" s="177">
        <v>2300</v>
      </c>
      <c r="H12" s="173">
        <v>500</v>
      </c>
      <c r="I12" s="173">
        <v>500</v>
      </c>
      <c r="J12" s="173">
        <v>200</v>
      </c>
      <c r="K12" s="173">
        <v>900</v>
      </c>
      <c r="L12" s="178">
        <v>100</v>
      </c>
      <c r="M12" s="175">
        <v>100</v>
      </c>
    </row>
    <row r="13" spans="1:13">
      <c r="A13" s="1094"/>
      <c r="B13" s="148"/>
      <c r="C13" s="148"/>
      <c r="D13" s="169" t="s">
        <v>115</v>
      </c>
      <c r="E13" s="170">
        <v>2300</v>
      </c>
      <c r="F13" s="171">
        <v>1500</v>
      </c>
      <c r="G13" s="177">
        <v>900</v>
      </c>
      <c r="H13" s="173">
        <v>200</v>
      </c>
      <c r="I13" s="173">
        <v>100</v>
      </c>
      <c r="J13" s="173">
        <v>100</v>
      </c>
      <c r="K13" s="173">
        <v>0</v>
      </c>
      <c r="L13" s="178">
        <v>300</v>
      </c>
      <c r="M13" s="175">
        <v>0</v>
      </c>
    </row>
    <row r="14" spans="1:13">
      <c r="A14" s="1095"/>
      <c r="B14" s="154"/>
      <c r="C14" s="154"/>
      <c r="D14" s="180" t="s">
        <v>116</v>
      </c>
      <c r="E14" s="181">
        <v>1100</v>
      </c>
      <c r="F14" s="182">
        <v>400</v>
      </c>
      <c r="G14" s="183">
        <v>700</v>
      </c>
      <c r="H14" s="184">
        <v>100</v>
      </c>
      <c r="I14" s="184">
        <v>100</v>
      </c>
      <c r="J14" s="185" t="s">
        <v>117</v>
      </c>
      <c r="K14" s="184">
        <v>100</v>
      </c>
      <c r="L14" s="186">
        <v>100</v>
      </c>
      <c r="M14" s="187">
        <v>400</v>
      </c>
    </row>
    <row r="15" spans="1:13" ht="14.25" customHeight="1">
      <c r="A15" s="1096" t="s">
        <v>21</v>
      </c>
      <c r="B15" s="81" t="s">
        <v>108</v>
      </c>
      <c r="C15" s="188"/>
      <c r="D15" s="162"/>
      <c r="E15" s="163">
        <v>21100</v>
      </c>
      <c r="F15" s="164">
        <v>14600</v>
      </c>
      <c r="G15" s="165">
        <v>6600</v>
      </c>
      <c r="H15" s="166">
        <v>1100</v>
      </c>
      <c r="I15" s="166">
        <v>2200</v>
      </c>
      <c r="J15" s="166">
        <v>700</v>
      </c>
      <c r="K15" s="166">
        <v>1500</v>
      </c>
      <c r="L15" s="167">
        <v>500</v>
      </c>
      <c r="M15" s="168">
        <v>600</v>
      </c>
    </row>
    <row r="16" spans="1:13">
      <c r="A16" s="1097"/>
      <c r="B16" s="148"/>
      <c r="C16" s="148" t="s">
        <v>109</v>
      </c>
      <c r="D16" s="169"/>
      <c r="E16" s="170">
        <v>12800</v>
      </c>
      <c r="F16" s="171">
        <v>9900</v>
      </c>
      <c r="G16" s="177">
        <v>2800</v>
      </c>
      <c r="H16" s="173">
        <v>400</v>
      </c>
      <c r="I16" s="173">
        <v>900</v>
      </c>
      <c r="J16" s="173">
        <v>400</v>
      </c>
      <c r="K16" s="173">
        <v>700</v>
      </c>
      <c r="L16" s="178">
        <v>100</v>
      </c>
      <c r="M16" s="175">
        <v>300</v>
      </c>
    </row>
    <row r="17" spans="1:13">
      <c r="A17" s="1097"/>
      <c r="B17" s="148"/>
      <c r="C17" s="148" t="s">
        <v>110</v>
      </c>
      <c r="D17" s="169"/>
      <c r="E17" s="170">
        <v>8400</v>
      </c>
      <c r="F17" s="176">
        <v>4600</v>
      </c>
      <c r="G17" s="177">
        <v>3700</v>
      </c>
      <c r="H17" s="173">
        <v>700</v>
      </c>
      <c r="I17" s="173">
        <v>1300</v>
      </c>
      <c r="J17" s="173">
        <v>300</v>
      </c>
      <c r="K17" s="173">
        <v>800</v>
      </c>
      <c r="L17" s="178">
        <v>300</v>
      </c>
      <c r="M17" s="175">
        <v>400</v>
      </c>
    </row>
    <row r="18" spans="1:13" ht="16.5" customHeight="1">
      <c r="A18" s="1097"/>
      <c r="B18" s="148"/>
      <c r="C18" s="148"/>
      <c r="D18" s="169" t="s">
        <v>118</v>
      </c>
      <c r="E18" s="170">
        <v>1500</v>
      </c>
      <c r="F18" s="171">
        <v>800</v>
      </c>
      <c r="G18" s="177">
        <v>700</v>
      </c>
      <c r="H18" s="173">
        <v>400</v>
      </c>
      <c r="I18" s="173">
        <v>200</v>
      </c>
      <c r="J18" s="173">
        <v>0</v>
      </c>
      <c r="K18" s="173">
        <v>100</v>
      </c>
      <c r="L18" s="178">
        <v>0</v>
      </c>
      <c r="M18" s="189" t="s">
        <v>117</v>
      </c>
    </row>
    <row r="19" spans="1:13">
      <c r="A19" s="1097"/>
      <c r="B19" s="148"/>
      <c r="C19" s="148"/>
      <c r="D19" s="169" t="s">
        <v>119</v>
      </c>
      <c r="E19" s="170">
        <v>2100</v>
      </c>
      <c r="F19" s="171">
        <v>1000</v>
      </c>
      <c r="G19" s="177">
        <v>1100</v>
      </c>
      <c r="H19" s="173">
        <v>0</v>
      </c>
      <c r="I19" s="173">
        <v>700</v>
      </c>
      <c r="J19" s="173">
        <v>0</v>
      </c>
      <c r="K19" s="173">
        <v>100</v>
      </c>
      <c r="L19" s="178">
        <v>100</v>
      </c>
      <c r="M19" s="175">
        <v>100</v>
      </c>
    </row>
    <row r="20" spans="1:13">
      <c r="A20" s="1097"/>
      <c r="B20" s="148"/>
      <c r="C20" s="148"/>
      <c r="D20" s="179" t="s">
        <v>113</v>
      </c>
      <c r="E20" s="170">
        <v>700</v>
      </c>
      <c r="F20" s="171">
        <v>200</v>
      </c>
      <c r="G20" s="177">
        <v>500</v>
      </c>
      <c r="H20" s="190">
        <v>0</v>
      </c>
      <c r="I20" s="173">
        <v>100</v>
      </c>
      <c r="J20" s="173">
        <v>200</v>
      </c>
      <c r="K20" s="173">
        <v>100</v>
      </c>
      <c r="L20" s="191" t="s">
        <v>117</v>
      </c>
      <c r="M20" s="189" t="s">
        <v>117</v>
      </c>
    </row>
    <row r="21" spans="1:13">
      <c r="A21" s="1097"/>
      <c r="B21" s="148"/>
      <c r="C21" s="148"/>
      <c r="D21" s="169" t="s">
        <v>114</v>
      </c>
      <c r="E21" s="170">
        <v>2300</v>
      </c>
      <c r="F21" s="171">
        <v>1400</v>
      </c>
      <c r="G21" s="177">
        <v>900</v>
      </c>
      <c r="H21" s="173">
        <v>100</v>
      </c>
      <c r="I21" s="173">
        <v>200</v>
      </c>
      <c r="J21" s="191" t="s">
        <v>117</v>
      </c>
      <c r="K21" s="173">
        <v>400</v>
      </c>
      <c r="L21" s="178">
        <v>100</v>
      </c>
      <c r="M21" s="175">
        <v>100</v>
      </c>
    </row>
    <row r="22" spans="1:13">
      <c r="A22" s="1097"/>
      <c r="B22" s="148"/>
      <c r="C22" s="148"/>
      <c r="D22" s="169" t="s">
        <v>115</v>
      </c>
      <c r="E22" s="170">
        <v>1200</v>
      </c>
      <c r="F22" s="171">
        <v>1000</v>
      </c>
      <c r="G22" s="177">
        <v>200</v>
      </c>
      <c r="H22" s="173">
        <v>0</v>
      </c>
      <c r="I22" s="173">
        <v>100</v>
      </c>
      <c r="J22" s="191" t="s">
        <v>120</v>
      </c>
      <c r="K22" s="191" t="s">
        <v>117</v>
      </c>
      <c r="L22" s="178">
        <v>100</v>
      </c>
      <c r="M22" s="189" t="s">
        <v>121</v>
      </c>
    </row>
    <row r="23" spans="1:13">
      <c r="A23" s="1098"/>
      <c r="B23" s="154"/>
      <c r="C23" s="154"/>
      <c r="D23" s="180" t="s">
        <v>116</v>
      </c>
      <c r="E23" s="181">
        <v>600</v>
      </c>
      <c r="F23" s="182">
        <v>200</v>
      </c>
      <c r="G23" s="183">
        <v>400</v>
      </c>
      <c r="H23" s="192">
        <v>100</v>
      </c>
      <c r="I23" s="191" t="s">
        <v>117</v>
      </c>
      <c r="J23" s="191" t="s">
        <v>121</v>
      </c>
      <c r="K23" s="184">
        <v>100</v>
      </c>
      <c r="L23" s="186">
        <v>0</v>
      </c>
      <c r="M23" s="187">
        <v>200</v>
      </c>
    </row>
    <row r="24" spans="1:13" ht="14.25" customHeight="1">
      <c r="A24" s="1093" t="s">
        <v>24</v>
      </c>
      <c r="B24" s="81" t="s">
        <v>108</v>
      </c>
      <c r="C24" s="188"/>
      <c r="D24" s="162"/>
      <c r="E24" s="163">
        <v>24600</v>
      </c>
      <c r="F24" s="164">
        <v>9300</v>
      </c>
      <c r="G24" s="165">
        <v>15300</v>
      </c>
      <c r="H24" s="166">
        <v>7700</v>
      </c>
      <c r="I24" s="166">
        <v>2600</v>
      </c>
      <c r="J24" s="166">
        <v>1200</v>
      </c>
      <c r="K24" s="166">
        <v>2000</v>
      </c>
      <c r="L24" s="167">
        <v>800</v>
      </c>
      <c r="M24" s="168">
        <v>1000</v>
      </c>
    </row>
    <row r="25" spans="1:13">
      <c r="A25" s="1094"/>
      <c r="B25" s="148"/>
      <c r="C25" s="148" t="s">
        <v>109</v>
      </c>
      <c r="D25" s="169"/>
      <c r="E25" s="170">
        <v>8800</v>
      </c>
      <c r="F25" s="171">
        <v>5000</v>
      </c>
      <c r="G25" s="177">
        <v>3800</v>
      </c>
      <c r="H25" s="173">
        <v>1800</v>
      </c>
      <c r="I25" s="173">
        <v>400</v>
      </c>
      <c r="J25" s="173">
        <v>200</v>
      </c>
      <c r="K25" s="173">
        <v>900</v>
      </c>
      <c r="L25" s="178">
        <v>100</v>
      </c>
      <c r="M25" s="175">
        <v>300</v>
      </c>
    </row>
    <row r="26" spans="1:13">
      <c r="A26" s="1094"/>
      <c r="B26" s="148"/>
      <c r="C26" s="148" t="s">
        <v>110</v>
      </c>
      <c r="D26" s="169"/>
      <c r="E26" s="170">
        <v>15800</v>
      </c>
      <c r="F26" s="176">
        <v>4300</v>
      </c>
      <c r="G26" s="177">
        <v>11500</v>
      </c>
      <c r="H26" s="173">
        <v>5900</v>
      </c>
      <c r="I26" s="173">
        <v>2200</v>
      </c>
      <c r="J26" s="173">
        <v>1000</v>
      </c>
      <c r="K26" s="173">
        <v>1100</v>
      </c>
      <c r="L26" s="178">
        <v>600</v>
      </c>
      <c r="M26" s="175">
        <v>700</v>
      </c>
    </row>
    <row r="27" spans="1:13">
      <c r="A27" s="1094"/>
      <c r="B27" s="148"/>
      <c r="C27" s="148"/>
      <c r="D27" s="169" t="s">
        <v>122</v>
      </c>
      <c r="E27" s="170">
        <v>8800</v>
      </c>
      <c r="F27" s="171">
        <v>2300</v>
      </c>
      <c r="G27" s="177">
        <v>6500</v>
      </c>
      <c r="H27" s="173">
        <v>4600</v>
      </c>
      <c r="I27" s="173">
        <v>600</v>
      </c>
      <c r="J27" s="173">
        <v>300</v>
      </c>
      <c r="K27" s="173">
        <v>500</v>
      </c>
      <c r="L27" s="178">
        <v>200</v>
      </c>
      <c r="M27" s="175">
        <v>400</v>
      </c>
    </row>
    <row r="28" spans="1:13">
      <c r="A28" s="1094"/>
      <c r="B28" s="148"/>
      <c r="C28" s="148"/>
      <c r="D28" s="169" t="s">
        <v>119</v>
      </c>
      <c r="E28" s="170">
        <v>2200</v>
      </c>
      <c r="F28" s="171">
        <v>500</v>
      </c>
      <c r="G28" s="177">
        <v>1700</v>
      </c>
      <c r="H28" s="173">
        <v>300</v>
      </c>
      <c r="I28" s="173">
        <v>1200</v>
      </c>
      <c r="J28" s="173">
        <v>100</v>
      </c>
      <c r="K28" s="173">
        <v>0</v>
      </c>
      <c r="L28" s="178">
        <v>100</v>
      </c>
      <c r="M28" s="175">
        <v>0</v>
      </c>
    </row>
    <row r="29" spans="1:13">
      <c r="A29" s="1094"/>
      <c r="B29" s="148"/>
      <c r="C29" s="148"/>
      <c r="D29" s="179" t="s">
        <v>113</v>
      </c>
      <c r="E29" s="170">
        <v>1100</v>
      </c>
      <c r="F29" s="171">
        <v>100</v>
      </c>
      <c r="G29" s="177">
        <v>900</v>
      </c>
      <c r="H29" s="173">
        <v>500</v>
      </c>
      <c r="I29" s="173">
        <v>0</v>
      </c>
      <c r="J29" s="173">
        <v>300</v>
      </c>
      <c r="K29" s="173">
        <v>0</v>
      </c>
      <c r="L29" s="178">
        <v>100</v>
      </c>
      <c r="M29" s="193">
        <v>0</v>
      </c>
    </row>
    <row r="30" spans="1:13">
      <c r="A30" s="1094"/>
      <c r="B30" s="148"/>
      <c r="C30" s="148"/>
      <c r="D30" s="169" t="s">
        <v>114</v>
      </c>
      <c r="E30" s="170">
        <v>2000</v>
      </c>
      <c r="F30" s="171">
        <v>700</v>
      </c>
      <c r="G30" s="177">
        <v>1400</v>
      </c>
      <c r="H30" s="173">
        <v>400</v>
      </c>
      <c r="I30" s="173">
        <v>300</v>
      </c>
      <c r="J30" s="173">
        <v>200</v>
      </c>
      <c r="K30" s="173">
        <v>400</v>
      </c>
      <c r="L30" s="178">
        <v>0</v>
      </c>
      <c r="M30" s="175">
        <v>100</v>
      </c>
    </row>
    <row r="31" spans="1:13">
      <c r="A31" s="1094"/>
      <c r="B31" s="148"/>
      <c r="C31" s="148"/>
      <c r="D31" s="169" t="s">
        <v>115</v>
      </c>
      <c r="E31" s="170">
        <v>1100</v>
      </c>
      <c r="F31" s="171">
        <v>500</v>
      </c>
      <c r="G31" s="177">
        <v>600</v>
      </c>
      <c r="H31" s="173">
        <v>200</v>
      </c>
      <c r="I31" s="173">
        <v>100</v>
      </c>
      <c r="J31" s="173">
        <v>100</v>
      </c>
      <c r="K31" s="173">
        <v>0</v>
      </c>
      <c r="L31" s="178">
        <v>200</v>
      </c>
      <c r="M31" s="175">
        <v>0</v>
      </c>
    </row>
    <row r="32" spans="1:13">
      <c r="A32" s="1103"/>
      <c r="B32" s="194"/>
      <c r="C32" s="194"/>
      <c r="D32" s="195" t="s">
        <v>116</v>
      </c>
      <c r="E32" s="196">
        <v>500</v>
      </c>
      <c r="F32" s="197">
        <v>200</v>
      </c>
      <c r="G32" s="198">
        <v>300</v>
      </c>
      <c r="H32" s="199">
        <v>0</v>
      </c>
      <c r="I32" s="200">
        <v>100</v>
      </c>
      <c r="J32" s="201" t="s">
        <v>121</v>
      </c>
      <c r="K32" s="199">
        <v>0</v>
      </c>
      <c r="L32" s="202">
        <v>0</v>
      </c>
      <c r="M32" s="203">
        <v>200</v>
      </c>
    </row>
    <row r="33" spans="1:13" s="208" customFormat="1" ht="12.75" customHeight="1">
      <c r="A33" s="204" t="s">
        <v>123</v>
      </c>
      <c r="B33" s="205"/>
      <c r="C33" s="205"/>
      <c r="D33" s="205"/>
      <c r="E33" s="205"/>
      <c r="F33" s="205"/>
      <c r="G33" s="205"/>
      <c r="H33" s="205"/>
      <c r="I33" s="205"/>
      <c r="J33" s="205"/>
      <c r="K33" s="206"/>
      <c r="L33" s="207"/>
      <c r="M33" s="207"/>
    </row>
    <row r="34" spans="1:13" s="208" customFormat="1" ht="12.75" customHeight="1">
      <c r="A34" s="1091"/>
      <c r="B34" s="1092"/>
      <c r="C34" s="1092"/>
      <c r="D34" s="1092"/>
      <c r="E34" s="1092"/>
      <c r="F34" s="1092"/>
      <c r="G34" s="1092"/>
      <c r="H34" s="1092"/>
      <c r="I34" s="1092"/>
      <c r="J34" s="1092"/>
    </row>
    <row r="35" spans="1:13" s="208" customFormat="1" ht="12.75" customHeight="1">
      <c r="A35" s="1091"/>
      <c r="B35" s="1092"/>
      <c r="C35" s="1092"/>
      <c r="D35" s="1092"/>
      <c r="E35" s="1092"/>
      <c r="F35" s="1092"/>
      <c r="G35" s="1092"/>
      <c r="H35" s="1092"/>
      <c r="I35" s="1092"/>
      <c r="J35" s="1092"/>
    </row>
    <row r="36" spans="1:13">
      <c r="A36" s="1078" t="s">
        <v>247</v>
      </c>
      <c r="B36" s="1078"/>
      <c r="C36" s="1078"/>
      <c r="D36" s="1078"/>
      <c r="E36" s="1078"/>
      <c r="F36" s="1078"/>
      <c r="G36" s="1078"/>
      <c r="H36" s="1078"/>
      <c r="I36" s="1078"/>
      <c r="J36" s="1078"/>
      <c r="K36" s="1078"/>
      <c r="L36" s="1078"/>
      <c r="M36" s="1078"/>
    </row>
    <row r="37" spans="1:13" ht="14.25">
      <c r="A37" s="759"/>
      <c r="B37" s="759"/>
      <c r="C37" s="759"/>
      <c r="D37" s="759"/>
      <c r="E37" s="759"/>
      <c r="F37" s="759"/>
      <c r="G37" s="760"/>
      <c r="H37" s="759"/>
      <c r="I37" s="759"/>
      <c r="J37" s="759"/>
      <c r="K37" s="759"/>
      <c r="L37" s="759"/>
      <c r="M37" s="761" t="s">
        <v>220</v>
      </c>
    </row>
    <row r="38" spans="1:13">
      <c r="A38" s="142"/>
      <c r="B38" s="143"/>
      <c r="C38" s="143"/>
      <c r="D38" s="144" t="s">
        <v>96</v>
      </c>
      <c r="E38" s="1079" t="s">
        <v>97</v>
      </c>
      <c r="F38" s="762"/>
      <c r="G38" s="762"/>
      <c r="H38" s="762"/>
      <c r="I38" s="762"/>
      <c r="J38" s="762"/>
      <c r="K38" s="762"/>
      <c r="L38" s="762"/>
      <c r="M38" s="763"/>
    </row>
    <row r="39" spans="1:13">
      <c r="A39" s="147"/>
      <c r="B39" s="148"/>
      <c r="C39" s="148"/>
      <c r="D39" s="149"/>
      <c r="E39" s="1080"/>
      <c r="F39" s="1081" t="s">
        <v>98</v>
      </c>
      <c r="G39" s="1083" t="s">
        <v>99</v>
      </c>
      <c r="H39" s="764"/>
      <c r="I39" s="764"/>
      <c r="J39" s="764"/>
      <c r="K39" s="764"/>
      <c r="L39" s="764"/>
      <c r="M39" s="765"/>
    </row>
    <row r="40" spans="1:13" ht="80.25" customHeight="1">
      <c r="A40" s="153" t="s">
        <v>100</v>
      </c>
      <c r="B40" s="154"/>
      <c r="C40" s="154"/>
      <c r="D40" s="155"/>
      <c r="E40" s="1080"/>
      <c r="F40" s="1082"/>
      <c r="G40" s="1084"/>
      <c r="H40" s="766" t="s">
        <v>221</v>
      </c>
      <c r="I40" s="766" t="s">
        <v>102</v>
      </c>
      <c r="J40" s="767" t="s">
        <v>103</v>
      </c>
      <c r="K40" s="768" t="s">
        <v>104</v>
      </c>
      <c r="L40" s="766" t="s">
        <v>107</v>
      </c>
      <c r="M40" s="769" t="s">
        <v>222</v>
      </c>
    </row>
    <row r="41" spans="1:13">
      <c r="A41" s="1085" t="s">
        <v>18</v>
      </c>
      <c r="B41" s="160" t="s">
        <v>108</v>
      </c>
      <c r="C41" s="161"/>
      <c r="D41" s="162"/>
      <c r="E41" s="770">
        <v>10968.4</v>
      </c>
      <c r="F41" s="771">
        <v>5116.3999999999996</v>
      </c>
      <c r="G41" s="772">
        <v>5852.1</v>
      </c>
      <c r="H41" s="773">
        <v>2368.1</v>
      </c>
      <c r="I41" s="773">
        <v>1578.8</v>
      </c>
      <c r="J41" s="773">
        <v>686.4</v>
      </c>
      <c r="K41" s="773">
        <v>839.2</v>
      </c>
      <c r="L41" s="774">
        <v>186.1</v>
      </c>
      <c r="M41" s="775">
        <v>193.4</v>
      </c>
    </row>
    <row r="42" spans="1:13">
      <c r="A42" s="1086"/>
      <c r="B42" s="148"/>
      <c r="C42" s="148" t="s">
        <v>109</v>
      </c>
      <c r="D42" s="169"/>
      <c r="E42" s="776">
        <v>4806</v>
      </c>
      <c r="F42" s="777">
        <v>3337.3</v>
      </c>
      <c r="G42" s="778">
        <v>1468.6</v>
      </c>
      <c r="H42" s="779">
        <v>363.7</v>
      </c>
      <c r="I42" s="779">
        <v>454.9</v>
      </c>
      <c r="J42" s="779">
        <v>185.1</v>
      </c>
      <c r="K42" s="779">
        <v>338.7</v>
      </c>
      <c r="L42" s="780">
        <v>50.5</v>
      </c>
      <c r="M42" s="781">
        <v>75.7</v>
      </c>
    </row>
    <row r="43" spans="1:13">
      <c r="A43" s="1086"/>
      <c r="B43" s="148"/>
      <c r="C43" s="148" t="s">
        <v>110</v>
      </c>
      <c r="D43" s="169"/>
      <c r="E43" s="776">
        <v>6162.5</v>
      </c>
      <c r="F43" s="777">
        <v>1779</v>
      </c>
      <c r="G43" s="778">
        <v>4383.3999999999996</v>
      </c>
      <c r="H43" s="779">
        <v>2004.4</v>
      </c>
      <c r="I43" s="779">
        <v>1123.9000000000001</v>
      </c>
      <c r="J43" s="779">
        <v>501.3</v>
      </c>
      <c r="K43" s="779">
        <v>500.5</v>
      </c>
      <c r="L43" s="782">
        <v>135.5</v>
      </c>
      <c r="M43" s="781">
        <v>117.8</v>
      </c>
    </row>
    <row r="44" spans="1:13">
      <c r="A44" s="1086"/>
      <c r="B44" s="148"/>
      <c r="C44" s="148"/>
      <c r="D44" s="169" t="s">
        <v>223</v>
      </c>
      <c r="E44" s="776">
        <v>2690.7</v>
      </c>
      <c r="F44" s="777">
        <v>606.5</v>
      </c>
      <c r="G44" s="778">
        <v>2084.1</v>
      </c>
      <c r="H44" s="779">
        <v>1613.9</v>
      </c>
      <c r="I44" s="779">
        <v>179.1</v>
      </c>
      <c r="J44" s="779">
        <v>95</v>
      </c>
      <c r="K44" s="779">
        <v>117.5</v>
      </c>
      <c r="L44" s="782">
        <v>46.2</v>
      </c>
      <c r="M44" s="781">
        <v>32.4</v>
      </c>
    </row>
    <row r="45" spans="1:13">
      <c r="A45" s="1086"/>
      <c r="B45" s="148"/>
      <c r="C45" s="148"/>
      <c r="D45" s="169" t="s">
        <v>224</v>
      </c>
      <c r="E45" s="776">
        <v>1279.2</v>
      </c>
      <c r="F45" s="777">
        <v>296.7</v>
      </c>
      <c r="G45" s="778">
        <v>982.5</v>
      </c>
      <c r="H45" s="779">
        <v>113.2</v>
      </c>
      <c r="I45" s="779">
        <v>737.8</v>
      </c>
      <c r="J45" s="779">
        <v>39.9</v>
      </c>
      <c r="K45" s="779">
        <v>59.3</v>
      </c>
      <c r="L45" s="782">
        <v>17.8</v>
      </c>
      <c r="M45" s="781">
        <v>14.5</v>
      </c>
    </row>
    <row r="46" spans="1:13">
      <c r="A46" s="1086"/>
      <c r="B46" s="148"/>
      <c r="C46" s="148"/>
      <c r="D46" s="179" t="s">
        <v>113</v>
      </c>
      <c r="E46" s="776">
        <v>727.9</v>
      </c>
      <c r="F46" s="777">
        <v>199.9</v>
      </c>
      <c r="G46" s="778">
        <v>528</v>
      </c>
      <c r="H46" s="779">
        <v>97.3</v>
      </c>
      <c r="I46" s="779">
        <v>84.1</v>
      </c>
      <c r="J46" s="779">
        <v>265.3</v>
      </c>
      <c r="K46" s="779">
        <v>65.099999999999994</v>
      </c>
      <c r="L46" s="782">
        <v>7.9</v>
      </c>
      <c r="M46" s="781">
        <v>8.1999999999999993</v>
      </c>
    </row>
    <row r="47" spans="1:13">
      <c r="A47" s="1086"/>
      <c r="B47" s="148"/>
      <c r="C47" s="148"/>
      <c r="D47" s="179" t="s">
        <v>114</v>
      </c>
      <c r="E47" s="776">
        <v>981.6</v>
      </c>
      <c r="F47" s="777">
        <v>426.5</v>
      </c>
      <c r="G47" s="778">
        <v>555.1</v>
      </c>
      <c r="H47" s="779">
        <v>115.6</v>
      </c>
      <c r="I47" s="779">
        <v>89.4</v>
      </c>
      <c r="J47" s="779">
        <v>87.5</v>
      </c>
      <c r="K47" s="779">
        <v>228.8</v>
      </c>
      <c r="L47" s="782">
        <v>15.9</v>
      </c>
      <c r="M47" s="781">
        <v>17.899999999999999</v>
      </c>
    </row>
    <row r="48" spans="1:13">
      <c r="A48" s="1086"/>
      <c r="B48" s="148"/>
      <c r="C48" s="148"/>
      <c r="D48" s="169" t="s">
        <v>115</v>
      </c>
      <c r="E48" s="776">
        <v>297.89999999999998</v>
      </c>
      <c r="F48" s="777">
        <v>172.1</v>
      </c>
      <c r="G48" s="778">
        <v>125.8</v>
      </c>
      <c r="H48" s="779">
        <v>36.1</v>
      </c>
      <c r="I48" s="779">
        <v>14.4</v>
      </c>
      <c r="J48" s="779">
        <v>5.0999999999999996</v>
      </c>
      <c r="K48" s="779">
        <v>17.5</v>
      </c>
      <c r="L48" s="782">
        <v>42</v>
      </c>
      <c r="M48" s="781">
        <v>10.7</v>
      </c>
    </row>
    <row r="49" spans="1:13">
      <c r="A49" s="1087"/>
      <c r="B49" s="154"/>
      <c r="C49" s="154"/>
      <c r="D49" s="180" t="s">
        <v>116</v>
      </c>
      <c r="E49" s="783">
        <v>185.1</v>
      </c>
      <c r="F49" s="784">
        <v>77.3</v>
      </c>
      <c r="G49" s="785">
        <v>107.8</v>
      </c>
      <c r="H49" s="786">
        <v>28.2</v>
      </c>
      <c r="I49" s="786">
        <v>19.100000000000001</v>
      </c>
      <c r="J49" s="787">
        <v>8.6</v>
      </c>
      <c r="K49" s="786">
        <v>12.2</v>
      </c>
      <c r="L49" s="788">
        <v>5.9</v>
      </c>
      <c r="M49" s="789">
        <v>34</v>
      </c>
    </row>
    <row r="50" spans="1:13">
      <c r="A50" s="1088" t="s">
        <v>21</v>
      </c>
      <c r="B50" s="790" t="s">
        <v>108</v>
      </c>
      <c r="C50" s="791"/>
      <c r="D50" s="162"/>
      <c r="E50" s="770">
        <v>4977.5</v>
      </c>
      <c r="F50" s="771">
        <v>3223.3</v>
      </c>
      <c r="G50" s="772">
        <v>1754.2</v>
      </c>
      <c r="H50" s="773">
        <v>220.1</v>
      </c>
      <c r="I50" s="773">
        <v>716.7</v>
      </c>
      <c r="J50" s="773">
        <v>230.8</v>
      </c>
      <c r="K50" s="773">
        <v>405.9</v>
      </c>
      <c r="L50" s="774">
        <v>90.9</v>
      </c>
      <c r="M50" s="775">
        <v>89.8</v>
      </c>
    </row>
    <row r="51" spans="1:13">
      <c r="A51" s="1089"/>
      <c r="B51" s="148"/>
      <c r="C51" s="148" t="s">
        <v>109</v>
      </c>
      <c r="D51" s="169"/>
      <c r="E51" s="776">
        <v>3011.5</v>
      </c>
      <c r="F51" s="777">
        <v>2347.1</v>
      </c>
      <c r="G51" s="778">
        <v>664.4</v>
      </c>
      <c r="H51" s="779">
        <v>66</v>
      </c>
      <c r="I51" s="779">
        <v>261.2</v>
      </c>
      <c r="J51" s="779">
        <v>84</v>
      </c>
      <c r="K51" s="779">
        <v>183.6</v>
      </c>
      <c r="L51" s="782">
        <v>25.5</v>
      </c>
      <c r="M51" s="781">
        <v>44.1</v>
      </c>
    </row>
    <row r="52" spans="1:13">
      <c r="A52" s="1089"/>
      <c r="B52" s="148"/>
      <c r="C52" s="148" t="s">
        <v>110</v>
      </c>
      <c r="D52" s="169"/>
      <c r="E52" s="776">
        <v>1966</v>
      </c>
      <c r="F52" s="777">
        <v>876.2</v>
      </c>
      <c r="G52" s="778">
        <v>1089.8</v>
      </c>
      <c r="H52" s="779">
        <v>154.1</v>
      </c>
      <c r="I52" s="779">
        <v>455.5</v>
      </c>
      <c r="J52" s="779">
        <v>146.80000000000001</v>
      </c>
      <c r="K52" s="779">
        <v>222.2</v>
      </c>
      <c r="L52" s="782">
        <v>65.400000000000006</v>
      </c>
      <c r="M52" s="781">
        <v>45.7</v>
      </c>
    </row>
    <row r="53" spans="1:13">
      <c r="A53" s="1089"/>
      <c r="B53" s="148"/>
      <c r="C53" s="148"/>
      <c r="D53" s="169" t="s">
        <v>111</v>
      </c>
      <c r="E53" s="776">
        <v>344.5</v>
      </c>
      <c r="F53" s="777">
        <v>157.80000000000001</v>
      </c>
      <c r="G53" s="778">
        <v>186.7</v>
      </c>
      <c r="H53" s="779">
        <v>95.9</v>
      </c>
      <c r="I53" s="779">
        <v>30.7</v>
      </c>
      <c r="J53" s="779">
        <v>9.1</v>
      </c>
      <c r="K53" s="779">
        <v>28.7</v>
      </c>
      <c r="L53" s="782">
        <v>15.6</v>
      </c>
      <c r="M53" s="792">
        <v>6.6</v>
      </c>
    </row>
    <row r="54" spans="1:13">
      <c r="A54" s="1089"/>
      <c r="B54" s="148"/>
      <c r="C54" s="148"/>
      <c r="D54" s="169" t="s">
        <v>224</v>
      </c>
      <c r="E54" s="776">
        <v>608.9</v>
      </c>
      <c r="F54" s="777">
        <v>186.2</v>
      </c>
      <c r="G54" s="778">
        <v>422.7</v>
      </c>
      <c r="H54" s="779">
        <v>21.2</v>
      </c>
      <c r="I54" s="779">
        <v>330.7</v>
      </c>
      <c r="J54" s="779">
        <v>18.7</v>
      </c>
      <c r="K54" s="779">
        <v>34.5</v>
      </c>
      <c r="L54" s="782">
        <v>11.5</v>
      </c>
      <c r="M54" s="781">
        <v>6.1</v>
      </c>
    </row>
    <row r="55" spans="1:13">
      <c r="A55" s="1089"/>
      <c r="B55" s="148"/>
      <c r="C55" s="148"/>
      <c r="D55" s="179" t="s">
        <v>113</v>
      </c>
      <c r="E55" s="776">
        <v>248.2</v>
      </c>
      <c r="F55" s="777">
        <v>88.8</v>
      </c>
      <c r="G55" s="778">
        <v>159.5</v>
      </c>
      <c r="H55" s="793">
        <v>10</v>
      </c>
      <c r="I55" s="779">
        <v>36.9</v>
      </c>
      <c r="J55" s="779">
        <v>78.7</v>
      </c>
      <c r="K55" s="779">
        <v>27.6</v>
      </c>
      <c r="L55" s="794">
        <v>3</v>
      </c>
      <c r="M55" s="792">
        <v>3.4</v>
      </c>
    </row>
    <row r="56" spans="1:13">
      <c r="A56" s="1089"/>
      <c r="B56" s="148"/>
      <c r="C56" s="148"/>
      <c r="D56" s="169" t="s">
        <v>114</v>
      </c>
      <c r="E56" s="776">
        <v>508.6</v>
      </c>
      <c r="F56" s="777">
        <v>270</v>
      </c>
      <c r="G56" s="778">
        <v>238.6</v>
      </c>
      <c r="H56" s="779">
        <v>19.7</v>
      </c>
      <c r="I56" s="779">
        <v>43.2</v>
      </c>
      <c r="J56" s="793">
        <v>37.1</v>
      </c>
      <c r="K56" s="779">
        <v>117.1</v>
      </c>
      <c r="L56" s="782">
        <v>10.4</v>
      </c>
      <c r="M56" s="781">
        <v>11.2</v>
      </c>
    </row>
    <row r="57" spans="1:13">
      <c r="A57" s="1089"/>
      <c r="B57" s="148"/>
      <c r="C57" s="148"/>
      <c r="D57" s="169" t="s">
        <v>115</v>
      </c>
      <c r="E57" s="776">
        <v>170.9</v>
      </c>
      <c r="F57" s="777">
        <v>126.9</v>
      </c>
      <c r="G57" s="778">
        <v>44</v>
      </c>
      <c r="H57" s="779">
        <v>3.6</v>
      </c>
      <c r="I57" s="779">
        <v>5.2</v>
      </c>
      <c r="J57" s="793">
        <v>1.3</v>
      </c>
      <c r="K57" s="793">
        <v>8</v>
      </c>
      <c r="L57" s="782">
        <v>22.4</v>
      </c>
      <c r="M57" s="792">
        <v>3.5</v>
      </c>
    </row>
    <row r="58" spans="1:13">
      <c r="A58" s="1090"/>
      <c r="B58" s="154"/>
      <c r="C58" s="154"/>
      <c r="D58" s="180" t="s">
        <v>116</v>
      </c>
      <c r="E58" s="783">
        <v>84.9</v>
      </c>
      <c r="F58" s="784">
        <v>46.6</v>
      </c>
      <c r="G58" s="785">
        <v>38.299999999999997</v>
      </c>
      <c r="H58" s="787">
        <v>3.8</v>
      </c>
      <c r="I58" s="787">
        <v>8.8000000000000007</v>
      </c>
      <c r="J58" s="793">
        <v>2</v>
      </c>
      <c r="K58" s="786">
        <v>6.3</v>
      </c>
      <c r="L58" s="788">
        <v>2.6</v>
      </c>
      <c r="M58" s="789">
        <v>14.9</v>
      </c>
    </row>
    <row r="59" spans="1:13">
      <c r="A59" s="1085" t="s">
        <v>24</v>
      </c>
      <c r="B59" s="790" t="s">
        <v>108</v>
      </c>
      <c r="C59" s="791"/>
      <c r="D59" s="162"/>
      <c r="E59" s="770">
        <v>5991</v>
      </c>
      <c r="F59" s="771">
        <v>1893.1</v>
      </c>
      <c r="G59" s="772">
        <v>4097.8999999999996</v>
      </c>
      <c r="H59" s="773">
        <v>2148</v>
      </c>
      <c r="I59" s="773">
        <v>862.2</v>
      </c>
      <c r="J59" s="773">
        <v>455.6</v>
      </c>
      <c r="K59" s="773">
        <v>433.3</v>
      </c>
      <c r="L59" s="774">
        <v>95.2</v>
      </c>
      <c r="M59" s="775">
        <v>103.6</v>
      </c>
    </row>
    <row r="60" spans="1:13">
      <c r="A60" s="1086"/>
      <c r="B60" s="148"/>
      <c r="C60" s="148" t="s">
        <v>109</v>
      </c>
      <c r="D60" s="169"/>
      <c r="E60" s="776">
        <v>1794.5</v>
      </c>
      <c r="F60" s="777">
        <v>990.3</v>
      </c>
      <c r="G60" s="778">
        <v>804.2</v>
      </c>
      <c r="H60" s="779">
        <v>297.7</v>
      </c>
      <c r="I60" s="779">
        <v>193.7</v>
      </c>
      <c r="J60" s="779">
        <v>101.1</v>
      </c>
      <c r="K60" s="779">
        <v>155</v>
      </c>
      <c r="L60" s="782">
        <v>25.1</v>
      </c>
      <c r="M60" s="781">
        <v>31.6</v>
      </c>
    </row>
    <row r="61" spans="1:13">
      <c r="A61" s="1086"/>
      <c r="B61" s="148"/>
      <c r="C61" s="148" t="s">
        <v>110</v>
      </c>
      <c r="D61" s="169"/>
      <c r="E61" s="776">
        <v>4196.5</v>
      </c>
      <c r="F61" s="777">
        <v>902.8</v>
      </c>
      <c r="G61" s="778">
        <v>3293.6</v>
      </c>
      <c r="H61" s="779">
        <v>1850.3</v>
      </c>
      <c r="I61" s="779">
        <v>668.4</v>
      </c>
      <c r="J61" s="779">
        <v>354.5</v>
      </c>
      <c r="K61" s="779">
        <v>278.3</v>
      </c>
      <c r="L61" s="782">
        <v>70.099999999999994</v>
      </c>
      <c r="M61" s="781">
        <v>72</v>
      </c>
    </row>
    <row r="62" spans="1:13">
      <c r="A62" s="1086"/>
      <c r="B62" s="148"/>
      <c r="C62" s="148"/>
      <c r="D62" s="169" t="s">
        <v>122</v>
      </c>
      <c r="E62" s="776">
        <v>2346.1999999999998</v>
      </c>
      <c r="F62" s="777">
        <v>448.8</v>
      </c>
      <c r="G62" s="778">
        <v>1897.4</v>
      </c>
      <c r="H62" s="779">
        <v>1518</v>
      </c>
      <c r="I62" s="779">
        <v>148.4</v>
      </c>
      <c r="J62" s="779">
        <v>85.9</v>
      </c>
      <c r="K62" s="779">
        <v>88.8</v>
      </c>
      <c r="L62" s="782">
        <v>30.5</v>
      </c>
      <c r="M62" s="781">
        <v>25.8</v>
      </c>
    </row>
    <row r="63" spans="1:13">
      <c r="A63" s="1086"/>
      <c r="B63" s="148"/>
      <c r="C63" s="148"/>
      <c r="D63" s="169" t="s">
        <v>124</v>
      </c>
      <c r="E63" s="776">
        <v>670.3</v>
      </c>
      <c r="F63" s="777">
        <v>110.5</v>
      </c>
      <c r="G63" s="778">
        <v>559.79999999999995</v>
      </c>
      <c r="H63" s="779">
        <v>92</v>
      </c>
      <c r="I63" s="779">
        <v>407.1</v>
      </c>
      <c r="J63" s="779">
        <v>21.2</v>
      </c>
      <c r="K63" s="779">
        <v>24.8</v>
      </c>
      <c r="L63" s="782">
        <v>6.3</v>
      </c>
      <c r="M63" s="781">
        <v>8.4</v>
      </c>
    </row>
    <row r="64" spans="1:13">
      <c r="A64" s="1086"/>
      <c r="B64" s="148"/>
      <c r="C64" s="148"/>
      <c r="D64" s="179" t="s">
        <v>113</v>
      </c>
      <c r="E64" s="776">
        <v>479.7</v>
      </c>
      <c r="F64" s="777">
        <v>111.1</v>
      </c>
      <c r="G64" s="778">
        <v>368.6</v>
      </c>
      <c r="H64" s="779">
        <v>87.4</v>
      </c>
      <c r="I64" s="779">
        <v>47.2</v>
      </c>
      <c r="J64" s="779">
        <v>186.6</v>
      </c>
      <c r="K64" s="779">
        <v>37.5</v>
      </c>
      <c r="L64" s="782">
        <v>5</v>
      </c>
      <c r="M64" s="792">
        <v>4.9000000000000004</v>
      </c>
    </row>
    <row r="65" spans="1:13">
      <c r="A65" s="1086"/>
      <c r="B65" s="148"/>
      <c r="C65" s="148"/>
      <c r="D65" s="169" t="s">
        <v>114</v>
      </c>
      <c r="E65" s="776">
        <v>473</v>
      </c>
      <c r="F65" s="777">
        <v>156.5</v>
      </c>
      <c r="G65" s="778">
        <v>316.5</v>
      </c>
      <c r="H65" s="779">
        <v>96</v>
      </c>
      <c r="I65" s="779">
        <v>46.2</v>
      </c>
      <c r="J65" s="779">
        <v>50.4</v>
      </c>
      <c r="K65" s="779">
        <v>111.7</v>
      </c>
      <c r="L65" s="782">
        <v>5.5</v>
      </c>
      <c r="M65" s="781">
        <v>6.7</v>
      </c>
    </row>
    <row r="66" spans="1:13">
      <c r="A66" s="1086"/>
      <c r="B66" s="148"/>
      <c r="C66" s="148"/>
      <c r="D66" s="169" t="s">
        <v>115</v>
      </c>
      <c r="E66" s="776">
        <v>127</v>
      </c>
      <c r="F66" s="777">
        <v>45.2</v>
      </c>
      <c r="G66" s="778">
        <v>81.7</v>
      </c>
      <c r="H66" s="779">
        <v>32.5</v>
      </c>
      <c r="I66" s="779">
        <v>9.1999999999999993</v>
      </c>
      <c r="J66" s="779">
        <v>3.8</v>
      </c>
      <c r="K66" s="779">
        <v>9.6</v>
      </c>
      <c r="L66" s="782">
        <v>19.600000000000001</v>
      </c>
      <c r="M66" s="781">
        <v>7.1</v>
      </c>
    </row>
    <row r="67" spans="1:13">
      <c r="A67" s="1099"/>
      <c r="B67" s="194"/>
      <c r="C67" s="194"/>
      <c r="D67" s="195" t="s">
        <v>116</v>
      </c>
      <c r="E67" s="795">
        <v>100</v>
      </c>
      <c r="F67" s="796">
        <v>30.7</v>
      </c>
      <c r="G67" s="797">
        <v>69.5</v>
      </c>
      <c r="H67" s="798">
        <v>24.4</v>
      </c>
      <c r="I67" s="799">
        <v>10.3</v>
      </c>
      <c r="J67" s="799">
        <v>6.6</v>
      </c>
      <c r="K67" s="798">
        <v>5.8</v>
      </c>
      <c r="L67" s="800">
        <v>3.3</v>
      </c>
      <c r="M67" s="801">
        <v>19.100000000000001</v>
      </c>
    </row>
    <row r="68" spans="1:13" ht="14.25">
      <c r="A68" s="204" t="s">
        <v>123</v>
      </c>
      <c r="B68" s="802"/>
      <c r="C68" s="802"/>
      <c r="D68" s="802"/>
      <c r="E68" s="802"/>
      <c r="F68" s="802"/>
      <c r="G68" s="802"/>
      <c r="H68" s="802"/>
      <c r="I68" s="802"/>
      <c r="J68" s="802"/>
      <c r="K68" s="206"/>
      <c r="L68" s="803"/>
      <c r="M68" s="803"/>
    </row>
    <row r="69" spans="1:13">
      <c r="A69" s="1076"/>
      <c r="B69" s="1077"/>
      <c r="C69" s="1077"/>
      <c r="D69" s="1077"/>
      <c r="E69" s="1077"/>
      <c r="F69" s="1077"/>
      <c r="G69" s="1077"/>
      <c r="H69" s="1077"/>
      <c r="I69" s="1077"/>
      <c r="J69" s="1077"/>
      <c r="K69" s="804"/>
      <c r="L69" s="804"/>
      <c r="M69" s="804"/>
    </row>
  </sheetData>
  <mergeCells count="17">
    <mergeCell ref="A2:L2"/>
    <mergeCell ref="E3:E5"/>
    <mergeCell ref="F4:F5"/>
    <mergeCell ref="G4:G5"/>
    <mergeCell ref="A24:A32"/>
    <mergeCell ref="A34:J34"/>
    <mergeCell ref="A35:J35"/>
    <mergeCell ref="A6:A14"/>
    <mergeCell ref="A15:A23"/>
    <mergeCell ref="A59:A67"/>
    <mergeCell ref="A69:J69"/>
    <mergeCell ref="A36:M36"/>
    <mergeCell ref="E38:E40"/>
    <mergeCell ref="F39:F40"/>
    <mergeCell ref="G39:G40"/>
    <mergeCell ref="A41:A49"/>
    <mergeCell ref="A50:A58"/>
  </mergeCells>
  <phoneticPr fontId="5"/>
  <pageMargins left="0.75" right="0.75" top="1" bottom="1" header="0.51200000000000001" footer="0.51200000000000001"/>
  <pageSetup paperSize="9" scale="96" orientation="landscape" r:id="rId1"/>
  <headerFooter alignWithMargins="0"/>
  <rowBreaks count="1" manualBreakCount="1">
    <brk id="3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93"/>
  <sheetViews>
    <sheetView showGridLines="0" workbookViewId="0">
      <selection activeCell="B2" sqref="B2:M93"/>
    </sheetView>
  </sheetViews>
  <sheetFormatPr defaultRowHeight="13.5"/>
  <cols>
    <col min="1" max="1" width="1.75" customWidth="1"/>
    <col min="2" max="2" width="3.375" customWidth="1"/>
    <col min="3" max="3" width="3.75" customWidth="1"/>
    <col min="4" max="4" width="6.25" customWidth="1"/>
    <col min="5" max="5" width="4.25" customWidth="1"/>
    <col min="6" max="6" width="6.25" customWidth="1"/>
    <col min="7" max="7" width="13" customWidth="1"/>
    <col min="8" max="8" width="8.75" customWidth="1"/>
    <col min="14" max="14" width="1.25" customWidth="1"/>
  </cols>
  <sheetData>
    <row r="2" spans="2:14">
      <c r="C2" s="209" t="s">
        <v>261</v>
      </c>
      <c r="D2" s="209"/>
      <c r="E2" s="209"/>
      <c r="F2" s="209"/>
      <c r="G2" s="209"/>
      <c r="H2" s="209"/>
      <c r="I2" s="209"/>
      <c r="J2" s="209"/>
      <c r="K2" s="209"/>
      <c r="L2" s="209"/>
      <c r="M2" s="209"/>
      <c r="N2" s="209"/>
    </row>
    <row r="3" spans="2:14">
      <c r="C3" s="210"/>
      <c r="D3" s="210"/>
      <c r="E3" s="210"/>
      <c r="F3" s="210"/>
      <c r="G3" s="210"/>
      <c r="H3" s="210"/>
      <c r="I3" s="210"/>
      <c r="J3" s="210"/>
      <c r="K3" s="210"/>
      <c r="L3" s="210"/>
      <c r="M3" s="806" t="s">
        <v>131</v>
      </c>
    </row>
    <row r="4" spans="2:14">
      <c r="B4" s="1038"/>
      <c r="C4" s="1039"/>
      <c r="D4" s="1039"/>
      <c r="E4" s="1039"/>
      <c r="F4" s="1039"/>
      <c r="G4" s="1040"/>
      <c r="H4" s="211" t="s">
        <v>127</v>
      </c>
      <c r="I4" s="212" t="s">
        <v>125</v>
      </c>
      <c r="J4" s="213" t="s">
        <v>126</v>
      </c>
      <c r="K4" s="214" t="s">
        <v>12</v>
      </c>
      <c r="L4" s="212" t="s">
        <v>13</v>
      </c>
      <c r="M4" s="215" t="s">
        <v>16</v>
      </c>
    </row>
    <row r="5" spans="2:14">
      <c r="B5" s="1104" t="s">
        <v>376</v>
      </c>
      <c r="C5" s="1115" t="s">
        <v>17</v>
      </c>
      <c r="D5" s="1109" t="s">
        <v>18</v>
      </c>
      <c r="E5" s="216" t="s">
        <v>18</v>
      </c>
      <c r="F5" s="217"/>
      <c r="G5" s="217"/>
      <c r="H5" s="218">
        <v>251600</v>
      </c>
      <c r="I5" s="219">
        <v>35800</v>
      </c>
      <c r="J5" s="220">
        <v>40700</v>
      </c>
      <c r="K5" s="220">
        <v>48500</v>
      </c>
      <c r="L5" s="220">
        <v>34200</v>
      </c>
      <c r="M5" s="221">
        <v>92400</v>
      </c>
    </row>
    <row r="6" spans="2:14">
      <c r="B6" s="1105"/>
      <c r="C6" s="1107"/>
      <c r="D6" s="1110"/>
      <c r="E6" s="222"/>
      <c r="F6" s="160" t="s">
        <v>128</v>
      </c>
      <c r="G6" s="148"/>
      <c r="H6" s="223">
        <v>102100</v>
      </c>
      <c r="I6" s="224">
        <v>30600</v>
      </c>
      <c r="J6" s="173">
        <v>27500</v>
      </c>
      <c r="K6" s="173">
        <v>22800</v>
      </c>
      <c r="L6" s="225">
        <v>10800</v>
      </c>
      <c r="M6" s="226">
        <v>10400</v>
      </c>
    </row>
    <row r="7" spans="2:14">
      <c r="B7" s="1105"/>
      <c r="C7" s="1107"/>
      <c r="D7" s="1110"/>
      <c r="E7" s="227"/>
      <c r="F7" s="148" t="s">
        <v>129</v>
      </c>
      <c r="G7" s="148"/>
      <c r="H7" s="223">
        <v>14700</v>
      </c>
      <c r="I7" s="224">
        <v>2200</v>
      </c>
      <c r="J7" s="173">
        <v>3200</v>
      </c>
      <c r="K7" s="173">
        <v>3900</v>
      </c>
      <c r="L7" s="225">
        <v>2600</v>
      </c>
      <c r="M7" s="226">
        <v>2800</v>
      </c>
    </row>
    <row r="8" spans="2:14">
      <c r="B8" s="1105"/>
      <c r="C8" s="1107"/>
      <c r="D8" s="1114"/>
      <c r="E8" s="228"/>
      <c r="F8" s="154" t="s">
        <v>130</v>
      </c>
      <c r="G8" s="154"/>
      <c r="H8" s="229">
        <v>132600</v>
      </c>
      <c r="I8" s="230">
        <v>2900</v>
      </c>
      <c r="J8" s="184">
        <v>9700</v>
      </c>
      <c r="K8" s="184">
        <v>21600</v>
      </c>
      <c r="L8" s="231">
        <v>20600</v>
      </c>
      <c r="M8" s="232">
        <v>77800</v>
      </c>
    </row>
    <row r="9" spans="2:14">
      <c r="B9" s="1105"/>
      <c r="C9" s="1107"/>
      <c r="D9" s="1109" t="s">
        <v>21</v>
      </c>
      <c r="E9" s="233" t="s">
        <v>18</v>
      </c>
      <c r="F9" s="234"/>
      <c r="G9" s="234"/>
      <c r="H9" s="223">
        <v>110600</v>
      </c>
      <c r="I9" s="224">
        <v>17500</v>
      </c>
      <c r="J9" s="225">
        <v>20100</v>
      </c>
      <c r="K9" s="225">
        <v>23700</v>
      </c>
      <c r="L9" s="225">
        <v>16000</v>
      </c>
      <c r="M9" s="235">
        <v>33300</v>
      </c>
    </row>
    <row r="10" spans="2:14">
      <c r="B10" s="1105"/>
      <c r="C10" s="1107"/>
      <c r="D10" s="1110"/>
      <c r="E10" s="222"/>
      <c r="F10" s="160" t="s">
        <v>128</v>
      </c>
      <c r="G10" s="148"/>
      <c r="H10" s="223">
        <v>56800</v>
      </c>
      <c r="I10" s="224">
        <v>16100</v>
      </c>
      <c r="J10" s="173">
        <v>15400</v>
      </c>
      <c r="K10" s="173">
        <v>13200</v>
      </c>
      <c r="L10" s="225">
        <v>6100</v>
      </c>
      <c r="M10" s="226">
        <v>6000</v>
      </c>
    </row>
    <row r="11" spans="2:14">
      <c r="B11" s="1105"/>
      <c r="C11" s="1107"/>
      <c r="D11" s="1110"/>
      <c r="E11" s="227"/>
      <c r="F11" s="148" t="s">
        <v>129</v>
      </c>
      <c r="G11" s="148"/>
      <c r="H11" s="223">
        <v>7000</v>
      </c>
      <c r="I11" s="224">
        <v>800</v>
      </c>
      <c r="J11" s="173">
        <v>1500</v>
      </c>
      <c r="K11" s="173">
        <v>2000</v>
      </c>
      <c r="L11" s="225">
        <v>1300</v>
      </c>
      <c r="M11" s="226">
        <v>1400</v>
      </c>
    </row>
    <row r="12" spans="2:14">
      <c r="B12" s="1105"/>
      <c r="C12" s="1107"/>
      <c r="D12" s="1114"/>
      <c r="E12" s="228"/>
      <c r="F12" s="154" t="s">
        <v>130</v>
      </c>
      <c r="G12" s="154"/>
      <c r="H12" s="229">
        <v>45800</v>
      </c>
      <c r="I12" s="230">
        <v>500</v>
      </c>
      <c r="J12" s="184">
        <v>3000</v>
      </c>
      <c r="K12" s="184">
        <v>8400</v>
      </c>
      <c r="L12" s="231">
        <v>8400</v>
      </c>
      <c r="M12" s="236">
        <v>25500</v>
      </c>
    </row>
    <row r="13" spans="2:14">
      <c r="B13" s="1105"/>
      <c r="C13" s="1107"/>
      <c r="D13" s="1109" t="s">
        <v>24</v>
      </c>
      <c r="E13" s="233" t="s">
        <v>18</v>
      </c>
      <c r="F13" s="234"/>
      <c r="G13" s="234"/>
      <c r="H13" s="218">
        <v>141100</v>
      </c>
      <c r="I13" s="224">
        <v>18400</v>
      </c>
      <c r="J13" s="225">
        <v>20600</v>
      </c>
      <c r="K13" s="225">
        <v>24700</v>
      </c>
      <c r="L13" s="225">
        <v>18200</v>
      </c>
      <c r="M13" s="235">
        <v>59200</v>
      </c>
    </row>
    <row r="14" spans="2:14">
      <c r="B14" s="1105"/>
      <c r="C14" s="1107"/>
      <c r="D14" s="1110"/>
      <c r="E14" s="222"/>
      <c r="F14" s="160" t="s">
        <v>128</v>
      </c>
      <c r="G14" s="148"/>
      <c r="H14" s="223">
        <v>45200</v>
      </c>
      <c r="I14" s="224">
        <v>14500</v>
      </c>
      <c r="J14" s="173">
        <v>12100</v>
      </c>
      <c r="K14" s="173">
        <v>9600</v>
      </c>
      <c r="L14" s="225">
        <v>4700</v>
      </c>
      <c r="M14" s="226">
        <v>4300</v>
      </c>
    </row>
    <row r="15" spans="2:14">
      <c r="B15" s="1105"/>
      <c r="C15" s="1107"/>
      <c r="D15" s="1110"/>
      <c r="E15" s="227"/>
      <c r="F15" s="148" t="s">
        <v>129</v>
      </c>
      <c r="G15" s="148"/>
      <c r="H15" s="223">
        <v>7800</v>
      </c>
      <c r="I15" s="224">
        <v>1400</v>
      </c>
      <c r="J15" s="173">
        <v>1800</v>
      </c>
      <c r="K15" s="173">
        <v>1900</v>
      </c>
      <c r="L15" s="225">
        <v>1200</v>
      </c>
      <c r="M15" s="226">
        <v>1500</v>
      </c>
    </row>
    <row r="16" spans="2:14" ht="14.25" thickBot="1">
      <c r="B16" s="1105"/>
      <c r="C16" s="1116"/>
      <c r="D16" s="1117"/>
      <c r="E16" s="237"/>
      <c r="F16" s="238" t="s">
        <v>130</v>
      </c>
      <c r="G16" s="238"/>
      <c r="H16" s="239">
        <v>86700</v>
      </c>
      <c r="I16" s="240">
        <v>2400</v>
      </c>
      <c r="J16" s="241">
        <v>6700</v>
      </c>
      <c r="K16" s="241">
        <v>13200</v>
      </c>
      <c r="L16" s="242">
        <v>12200</v>
      </c>
      <c r="M16" s="243">
        <v>52200</v>
      </c>
    </row>
    <row r="17" spans="2:13">
      <c r="B17" s="1105"/>
      <c r="C17" s="1112" t="s">
        <v>22</v>
      </c>
      <c r="D17" s="1113" t="s">
        <v>18</v>
      </c>
      <c r="E17" s="244" t="s">
        <v>18</v>
      </c>
      <c r="F17" s="245"/>
      <c r="G17" s="245"/>
      <c r="H17" s="223">
        <v>249600</v>
      </c>
      <c r="I17" s="246">
        <v>41200</v>
      </c>
      <c r="J17" s="247">
        <v>50000</v>
      </c>
      <c r="K17" s="247">
        <v>36300</v>
      </c>
      <c r="L17" s="247">
        <v>32800</v>
      </c>
      <c r="M17" s="248">
        <v>89300</v>
      </c>
    </row>
    <row r="18" spans="2:13" ht="13.5" customHeight="1">
      <c r="B18" s="1105"/>
      <c r="C18" s="1107"/>
      <c r="D18" s="1110"/>
      <c r="E18" s="222"/>
      <c r="F18" s="160" t="s">
        <v>128</v>
      </c>
      <c r="G18" s="148"/>
      <c r="H18" s="223">
        <v>96500</v>
      </c>
      <c r="I18" s="249">
        <v>32100</v>
      </c>
      <c r="J18" s="173">
        <v>29100</v>
      </c>
      <c r="K18" s="173">
        <v>14600</v>
      </c>
      <c r="L18" s="225">
        <v>9800</v>
      </c>
      <c r="M18" s="250">
        <v>10900</v>
      </c>
    </row>
    <row r="19" spans="2:13">
      <c r="B19" s="1105"/>
      <c r="C19" s="1107"/>
      <c r="D19" s="1110"/>
      <c r="E19" s="227"/>
      <c r="F19" s="148" t="s">
        <v>129</v>
      </c>
      <c r="G19" s="148"/>
      <c r="H19" s="223">
        <v>18200</v>
      </c>
      <c r="I19" s="249">
        <v>4200</v>
      </c>
      <c r="J19" s="173">
        <v>6300</v>
      </c>
      <c r="K19" s="173">
        <v>3700</v>
      </c>
      <c r="L19" s="225">
        <v>2300</v>
      </c>
      <c r="M19" s="250">
        <v>1700</v>
      </c>
    </row>
    <row r="20" spans="2:13">
      <c r="B20" s="1105"/>
      <c r="C20" s="1107"/>
      <c r="D20" s="1114"/>
      <c r="E20" s="228"/>
      <c r="F20" s="154" t="s">
        <v>130</v>
      </c>
      <c r="G20" s="154"/>
      <c r="H20" s="229">
        <v>133300</v>
      </c>
      <c r="I20" s="251">
        <v>5000</v>
      </c>
      <c r="J20" s="184">
        <v>14500</v>
      </c>
      <c r="K20" s="184">
        <v>17700</v>
      </c>
      <c r="L20" s="231">
        <v>20500</v>
      </c>
      <c r="M20" s="252">
        <v>75600</v>
      </c>
    </row>
    <row r="21" spans="2:13">
      <c r="B21" s="1105"/>
      <c r="C21" s="1107"/>
      <c r="D21" s="1109" t="s">
        <v>21</v>
      </c>
      <c r="E21" s="233" t="s">
        <v>18</v>
      </c>
      <c r="F21" s="234"/>
      <c r="G21" s="234"/>
      <c r="H21" s="218">
        <v>109200</v>
      </c>
      <c r="I21" s="249">
        <v>20600</v>
      </c>
      <c r="J21" s="253">
        <v>24900</v>
      </c>
      <c r="K21" s="253">
        <v>17400</v>
      </c>
      <c r="L21" s="253">
        <v>14600</v>
      </c>
      <c r="M21" s="254">
        <v>31700</v>
      </c>
    </row>
    <row r="22" spans="2:13">
      <c r="B22" s="1105"/>
      <c r="C22" s="1107"/>
      <c r="D22" s="1110"/>
      <c r="E22" s="222"/>
      <c r="F22" s="160" t="s">
        <v>128</v>
      </c>
      <c r="G22" s="148"/>
      <c r="H22" s="223">
        <v>55400</v>
      </c>
      <c r="I22" s="249">
        <v>17900</v>
      </c>
      <c r="J22" s="173">
        <v>17200</v>
      </c>
      <c r="K22" s="173">
        <v>8200</v>
      </c>
      <c r="L22" s="225">
        <v>5700</v>
      </c>
      <c r="M22" s="250">
        <v>6400</v>
      </c>
    </row>
    <row r="23" spans="2:13">
      <c r="B23" s="1105"/>
      <c r="C23" s="1107"/>
      <c r="D23" s="1110"/>
      <c r="E23" s="227"/>
      <c r="F23" s="148" t="s">
        <v>129</v>
      </c>
      <c r="G23" s="148"/>
      <c r="H23" s="223">
        <v>9900</v>
      </c>
      <c r="I23" s="249">
        <v>1800</v>
      </c>
      <c r="J23" s="173">
        <v>3200</v>
      </c>
      <c r="K23" s="173">
        <v>2500</v>
      </c>
      <c r="L23" s="225">
        <v>1400</v>
      </c>
      <c r="M23" s="250">
        <v>1000</v>
      </c>
    </row>
    <row r="24" spans="2:13">
      <c r="B24" s="1105"/>
      <c r="C24" s="1107"/>
      <c r="D24" s="1114"/>
      <c r="E24" s="228"/>
      <c r="F24" s="154" t="s">
        <v>130</v>
      </c>
      <c r="G24" s="154"/>
      <c r="H24" s="223">
        <v>43600</v>
      </c>
      <c r="I24" s="251">
        <v>900</v>
      </c>
      <c r="J24" s="184">
        <v>4400</v>
      </c>
      <c r="K24" s="184">
        <v>6600</v>
      </c>
      <c r="L24" s="231">
        <v>7500</v>
      </c>
      <c r="M24" s="255">
        <v>24200</v>
      </c>
    </row>
    <row r="25" spans="2:13">
      <c r="B25" s="1105"/>
      <c r="C25" s="1107"/>
      <c r="D25" s="1109" t="s">
        <v>24</v>
      </c>
      <c r="E25" s="233" t="s">
        <v>18</v>
      </c>
      <c r="F25" s="234"/>
      <c r="G25" s="234"/>
      <c r="H25" s="218">
        <v>140400</v>
      </c>
      <c r="I25" s="249">
        <v>20700</v>
      </c>
      <c r="J25" s="253">
        <v>25100</v>
      </c>
      <c r="K25" s="253">
        <v>18900</v>
      </c>
      <c r="L25" s="253">
        <v>18200</v>
      </c>
      <c r="M25" s="254">
        <v>57500</v>
      </c>
    </row>
    <row r="26" spans="2:13">
      <c r="B26" s="1105"/>
      <c r="C26" s="1107"/>
      <c r="D26" s="1110"/>
      <c r="E26" s="222"/>
      <c r="F26" s="160" t="s">
        <v>128</v>
      </c>
      <c r="G26" s="148"/>
      <c r="H26" s="223">
        <v>41300</v>
      </c>
      <c r="I26" s="249">
        <v>14300</v>
      </c>
      <c r="J26" s="173">
        <v>11900</v>
      </c>
      <c r="K26" s="173">
        <v>6400</v>
      </c>
      <c r="L26" s="225">
        <v>4100</v>
      </c>
      <c r="M26" s="250">
        <v>4600</v>
      </c>
    </row>
    <row r="27" spans="2:13">
      <c r="B27" s="1105"/>
      <c r="C27" s="1107"/>
      <c r="D27" s="1110"/>
      <c r="E27" s="227"/>
      <c r="F27" s="148" t="s">
        <v>129</v>
      </c>
      <c r="G27" s="148"/>
      <c r="H27" s="223">
        <v>8600</v>
      </c>
      <c r="I27" s="249">
        <v>2400</v>
      </c>
      <c r="J27" s="173">
        <v>3100</v>
      </c>
      <c r="K27" s="173">
        <v>1300</v>
      </c>
      <c r="L27" s="225">
        <v>1000</v>
      </c>
      <c r="M27" s="250">
        <v>800</v>
      </c>
    </row>
    <row r="28" spans="2:13" ht="14.25" thickBot="1">
      <c r="B28" s="1105"/>
      <c r="C28" s="1116"/>
      <c r="D28" s="1117"/>
      <c r="E28" s="237"/>
      <c r="F28" s="238" t="s">
        <v>130</v>
      </c>
      <c r="G28" s="238"/>
      <c r="H28" s="239">
        <v>89900</v>
      </c>
      <c r="I28" s="256">
        <v>4000</v>
      </c>
      <c r="J28" s="241">
        <v>10100</v>
      </c>
      <c r="K28" s="241">
        <v>11200</v>
      </c>
      <c r="L28" s="242">
        <v>13000</v>
      </c>
      <c r="M28" s="257">
        <v>51600</v>
      </c>
    </row>
    <row r="29" spans="2:13">
      <c r="B29" s="1105"/>
      <c r="C29" s="1112" t="s">
        <v>32</v>
      </c>
      <c r="D29" s="1113" t="s">
        <v>18</v>
      </c>
      <c r="E29" s="244" t="s">
        <v>18</v>
      </c>
      <c r="F29" s="245"/>
      <c r="G29" s="245"/>
      <c r="H29" s="258">
        <v>2000</v>
      </c>
      <c r="I29" s="246">
        <v>-5400</v>
      </c>
      <c r="J29" s="259">
        <v>-9300</v>
      </c>
      <c r="K29" s="260">
        <v>12200</v>
      </c>
      <c r="L29" s="259">
        <v>1400</v>
      </c>
      <c r="M29" s="261">
        <v>3100</v>
      </c>
    </row>
    <row r="30" spans="2:13">
      <c r="B30" s="1105"/>
      <c r="C30" s="1107"/>
      <c r="D30" s="1110"/>
      <c r="E30" s="222"/>
      <c r="F30" s="160" t="s">
        <v>128</v>
      </c>
      <c r="G30" s="148"/>
      <c r="H30" s="223">
        <v>5600</v>
      </c>
      <c r="I30" s="249">
        <v>-1500</v>
      </c>
      <c r="J30" s="262">
        <v>-1600</v>
      </c>
      <c r="K30" s="263">
        <v>8200</v>
      </c>
      <c r="L30" s="264">
        <v>1000</v>
      </c>
      <c r="M30" s="265">
        <v>-500</v>
      </c>
    </row>
    <row r="31" spans="2:13">
      <c r="B31" s="1105"/>
      <c r="C31" s="1107"/>
      <c r="D31" s="1110"/>
      <c r="E31" s="227"/>
      <c r="F31" s="148" t="s">
        <v>129</v>
      </c>
      <c r="G31" s="148"/>
      <c r="H31" s="223">
        <v>-3500</v>
      </c>
      <c r="I31" s="249">
        <v>-2000</v>
      </c>
      <c r="J31" s="262">
        <v>-3100</v>
      </c>
      <c r="K31" s="266">
        <v>200</v>
      </c>
      <c r="L31" s="262">
        <v>300</v>
      </c>
      <c r="M31" s="265">
        <v>1100</v>
      </c>
    </row>
    <row r="32" spans="2:13">
      <c r="B32" s="1105"/>
      <c r="C32" s="1107"/>
      <c r="D32" s="1114"/>
      <c r="E32" s="228"/>
      <c r="F32" s="154" t="s">
        <v>130</v>
      </c>
      <c r="G32" s="154"/>
      <c r="H32" s="267">
        <v>-700</v>
      </c>
      <c r="I32" s="268">
        <v>-2100</v>
      </c>
      <c r="J32" s="269">
        <v>-4800</v>
      </c>
      <c r="K32" s="270">
        <v>3900</v>
      </c>
      <c r="L32" s="269">
        <v>100</v>
      </c>
      <c r="M32" s="271">
        <v>2200</v>
      </c>
    </row>
    <row r="33" spans="2:13">
      <c r="B33" s="1105"/>
      <c r="C33" s="1107"/>
      <c r="D33" s="1109" t="s">
        <v>21</v>
      </c>
      <c r="E33" s="233" t="s">
        <v>18</v>
      </c>
      <c r="F33" s="234"/>
      <c r="G33" s="234"/>
      <c r="H33" s="223">
        <v>1400</v>
      </c>
      <c r="I33" s="249">
        <v>-3100</v>
      </c>
      <c r="J33" s="262">
        <v>-4800</v>
      </c>
      <c r="K33" s="266">
        <v>6300</v>
      </c>
      <c r="L33" s="262">
        <v>1400</v>
      </c>
      <c r="M33" s="265">
        <v>1600</v>
      </c>
    </row>
    <row r="34" spans="2:13">
      <c r="B34" s="1105"/>
      <c r="C34" s="1107"/>
      <c r="D34" s="1110"/>
      <c r="E34" s="222"/>
      <c r="F34" s="160" t="s">
        <v>128</v>
      </c>
      <c r="G34" s="160"/>
      <c r="H34" s="223">
        <v>1400</v>
      </c>
      <c r="I34" s="249">
        <v>-1800</v>
      </c>
      <c r="J34" s="262">
        <v>-1800</v>
      </c>
      <c r="K34" s="266">
        <v>5000</v>
      </c>
      <c r="L34" s="262">
        <v>400</v>
      </c>
      <c r="M34" s="265">
        <v>-400</v>
      </c>
    </row>
    <row r="35" spans="2:13">
      <c r="B35" s="1105"/>
      <c r="C35" s="1107"/>
      <c r="D35" s="1110"/>
      <c r="E35" s="227"/>
      <c r="F35" s="148" t="s">
        <v>129</v>
      </c>
      <c r="G35" s="148"/>
      <c r="H35" s="223">
        <v>-2900</v>
      </c>
      <c r="I35" s="249">
        <v>-1000</v>
      </c>
      <c r="J35" s="262">
        <v>-1700</v>
      </c>
      <c r="K35" s="266">
        <v>-500</v>
      </c>
      <c r="L35" s="262">
        <v>-100</v>
      </c>
      <c r="M35" s="265">
        <v>400</v>
      </c>
    </row>
    <row r="36" spans="2:13">
      <c r="B36" s="1105"/>
      <c r="C36" s="1107"/>
      <c r="D36" s="1114"/>
      <c r="E36" s="228"/>
      <c r="F36" s="154" t="s">
        <v>130</v>
      </c>
      <c r="G36" s="154"/>
      <c r="H36" s="267">
        <v>2200</v>
      </c>
      <c r="I36" s="268">
        <v>-400</v>
      </c>
      <c r="J36" s="269">
        <v>-1400</v>
      </c>
      <c r="K36" s="270">
        <v>1800</v>
      </c>
      <c r="L36" s="269">
        <v>900</v>
      </c>
      <c r="M36" s="271">
        <v>1300</v>
      </c>
    </row>
    <row r="37" spans="2:13">
      <c r="B37" s="1105"/>
      <c r="C37" s="1107"/>
      <c r="D37" s="1109" t="s">
        <v>24</v>
      </c>
      <c r="E37" s="233" t="s">
        <v>18</v>
      </c>
      <c r="F37" s="234"/>
      <c r="G37" s="234"/>
      <c r="H37" s="223">
        <v>700</v>
      </c>
      <c r="I37" s="249">
        <v>-2300</v>
      </c>
      <c r="J37" s="262">
        <v>-4500</v>
      </c>
      <c r="K37" s="266">
        <v>5800</v>
      </c>
      <c r="L37" s="262">
        <v>0</v>
      </c>
      <c r="M37" s="265">
        <v>1700</v>
      </c>
    </row>
    <row r="38" spans="2:13">
      <c r="B38" s="1105"/>
      <c r="C38" s="1107"/>
      <c r="D38" s="1110"/>
      <c r="E38" s="222"/>
      <c r="F38" s="160" t="s">
        <v>128</v>
      </c>
      <c r="G38" s="160"/>
      <c r="H38" s="223">
        <v>3900</v>
      </c>
      <c r="I38" s="249">
        <v>200</v>
      </c>
      <c r="J38" s="262">
        <v>200</v>
      </c>
      <c r="K38" s="266">
        <v>3200</v>
      </c>
      <c r="L38" s="262">
        <v>600</v>
      </c>
      <c r="M38" s="265">
        <v>-300</v>
      </c>
    </row>
    <row r="39" spans="2:13">
      <c r="B39" s="1105"/>
      <c r="C39" s="1107"/>
      <c r="D39" s="1110"/>
      <c r="E39" s="227"/>
      <c r="F39" s="148" t="s">
        <v>129</v>
      </c>
      <c r="G39" s="148"/>
      <c r="H39" s="223">
        <v>-800</v>
      </c>
      <c r="I39" s="249">
        <v>-1000</v>
      </c>
      <c r="J39" s="262">
        <v>-1300</v>
      </c>
      <c r="K39" s="266">
        <v>600</v>
      </c>
      <c r="L39" s="262">
        <v>200</v>
      </c>
      <c r="M39" s="265">
        <v>700</v>
      </c>
    </row>
    <row r="40" spans="2:13">
      <c r="B40" s="1105"/>
      <c r="C40" s="1107"/>
      <c r="D40" s="1110"/>
      <c r="E40" s="227"/>
      <c r="F40" s="148" t="s">
        <v>130</v>
      </c>
      <c r="G40" s="148"/>
      <c r="H40" s="223">
        <v>-3200</v>
      </c>
      <c r="I40" s="249">
        <v>-1600</v>
      </c>
      <c r="J40" s="262">
        <v>-3400</v>
      </c>
      <c r="K40" s="266">
        <v>2000</v>
      </c>
      <c r="L40" s="262">
        <v>-800</v>
      </c>
      <c r="M40" s="265">
        <v>600</v>
      </c>
    </row>
    <row r="41" spans="2:13">
      <c r="B41" s="1104" t="s">
        <v>377</v>
      </c>
      <c r="C41" s="1121" t="s">
        <v>17</v>
      </c>
      <c r="D41" s="1122" t="s">
        <v>18</v>
      </c>
      <c r="E41" s="1043" t="s">
        <v>18</v>
      </c>
      <c r="F41" s="445"/>
      <c r="G41" s="445"/>
      <c r="H41" s="1044">
        <v>100</v>
      </c>
      <c r="I41" s="1045">
        <v>100</v>
      </c>
      <c r="J41" s="1045">
        <v>100</v>
      </c>
      <c r="K41" s="1045">
        <v>100</v>
      </c>
      <c r="L41" s="409">
        <v>100</v>
      </c>
      <c r="M41" s="1046">
        <v>100</v>
      </c>
    </row>
    <row r="42" spans="2:13">
      <c r="B42" s="1105"/>
      <c r="C42" s="1107"/>
      <c r="D42" s="1110"/>
      <c r="E42" s="222"/>
      <c r="F42" s="160" t="s">
        <v>128</v>
      </c>
      <c r="G42" s="148"/>
      <c r="H42" s="278">
        <v>40.580286168521461</v>
      </c>
      <c r="I42" s="279">
        <v>85.47486033519553</v>
      </c>
      <c r="J42" s="275">
        <v>67.567567567567565</v>
      </c>
      <c r="K42" s="275">
        <v>47.010309278350512</v>
      </c>
      <c r="L42" s="280">
        <v>31.578947368421051</v>
      </c>
      <c r="M42" s="277">
        <v>11.255411255411255</v>
      </c>
    </row>
    <row r="43" spans="2:13">
      <c r="B43" s="1105"/>
      <c r="C43" s="1107"/>
      <c r="D43" s="1110"/>
      <c r="E43" s="227"/>
      <c r="F43" s="148" t="s">
        <v>129</v>
      </c>
      <c r="G43" s="148"/>
      <c r="H43" s="281">
        <v>5.8426073131955487</v>
      </c>
      <c r="I43" s="275">
        <v>6.1452513966480442</v>
      </c>
      <c r="J43" s="275">
        <v>7.8624078624078626</v>
      </c>
      <c r="K43" s="275">
        <v>8.0412371134020617</v>
      </c>
      <c r="L43" s="282">
        <v>7.6023391812865491</v>
      </c>
      <c r="M43" s="277">
        <v>3.0303030303030303</v>
      </c>
    </row>
    <row r="44" spans="2:13">
      <c r="B44" s="1105"/>
      <c r="C44" s="1107"/>
      <c r="D44" s="1114"/>
      <c r="E44" s="228"/>
      <c r="F44" s="154" t="s">
        <v>130</v>
      </c>
      <c r="G44" s="154"/>
      <c r="H44" s="283">
        <v>52.702702702702695</v>
      </c>
      <c r="I44" s="284">
        <v>8.1005586592178762</v>
      </c>
      <c r="J44" s="284">
        <v>23.832923832923832</v>
      </c>
      <c r="K44" s="284">
        <v>44.536082474226809</v>
      </c>
      <c r="L44" s="285">
        <v>60.23391812865497</v>
      </c>
      <c r="M44" s="286">
        <v>84.199134199134193</v>
      </c>
    </row>
    <row r="45" spans="2:13">
      <c r="B45" s="1105"/>
      <c r="C45" s="1107"/>
      <c r="D45" s="1109" t="s">
        <v>21</v>
      </c>
      <c r="E45" s="233" t="s">
        <v>18</v>
      </c>
      <c r="F45" s="234"/>
      <c r="G45" s="234"/>
      <c r="H45" s="281">
        <v>100</v>
      </c>
      <c r="I45" s="275">
        <v>100</v>
      </c>
      <c r="J45" s="275">
        <v>100</v>
      </c>
      <c r="K45" s="275">
        <v>100</v>
      </c>
      <c r="L45" s="282">
        <v>100</v>
      </c>
      <c r="M45" s="277">
        <v>100</v>
      </c>
    </row>
    <row r="46" spans="2:13">
      <c r="B46" s="1105"/>
      <c r="C46" s="1107"/>
      <c r="D46" s="1110"/>
      <c r="E46" s="222"/>
      <c r="F46" s="160" t="s">
        <v>128</v>
      </c>
      <c r="G46" s="160"/>
      <c r="H46" s="278">
        <v>51.356238698010849</v>
      </c>
      <c r="I46" s="279">
        <v>92</v>
      </c>
      <c r="J46" s="275">
        <v>76.616915422885569</v>
      </c>
      <c r="K46" s="275">
        <v>55.696202531645568</v>
      </c>
      <c r="L46" s="282">
        <v>38.125</v>
      </c>
      <c r="M46" s="277">
        <v>18.018018018018019</v>
      </c>
    </row>
    <row r="47" spans="2:13">
      <c r="B47" s="1105"/>
      <c r="C47" s="1107"/>
      <c r="D47" s="1110"/>
      <c r="E47" s="227"/>
      <c r="F47" s="148" t="s">
        <v>129</v>
      </c>
      <c r="G47" s="148"/>
      <c r="H47" s="281">
        <v>6.3291139240506329</v>
      </c>
      <c r="I47" s="275">
        <v>4.5714285714285712</v>
      </c>
      <c r="J47" s="275">
        <v>7.4626865671641784</v>
      </c>
      <c r="K47" s="279">
        <v>8.4388185654008439</v>
      </c>
      <c r="L47" s="282">
        <v>8.125</v>
      </c>
      <c r="M47" s="277">
        <v>4.2042042042042045</v>
      </c>
    </row>
    <row r="48" spans="2:13">
      <c r="B48" s="1105"/>
      <c r="C48" s="1107"/>
      <c r="D48" s="1114"/>
      <c r="E48" s="228"/>
      <c r="F48" s="154" t="s">
        <v>130</v>
      </c>
      <c r="G48" s="154"/>
      <c r="H48" s="283">
        <v>41.410488245931283</v>
      </c>
      <c r="I48" s="284">
        <v>2.8571428571428572</v>
      </c>
      <c r="J48" s="284">
        <v>14.925373134328357</v>
      </c>
      <c r="K48" s="284">
        <v>35.443037974683541</v>
      </c>
      <c r="L48" s="285">
        <v>52.5</v>
      </c>
      <c r="M48" s="286">
        <v>76.576576576576571</v>
      </c>
    </row>
    <row r="49" spans="2:13">
      <c r="B49" s="1105"/>
      <c r="C49" s="1107"/>
      <c r="D49" s="1109" t="s">
        <v>24</v>
      </c>
      <c r="E49" s="233" t="s">
        <v>18</v>
      </c>
      <c r="F49" s="234"/>
      <c r="G49" s="234"/>
      <c r="H49" s="281">
        <v>100</v>
      </c>
      <c r="I49" s="275">
        <v>100</v>
      </c>
      <c r="J49" s="275">
        <v>100</v>
      </c>
      <c r="K49" s="275">
        <v>100</v>
      </c>
      <c r="L49" s="282">
        <v>100</v>
      </c>
      <c r="M49" s="277">
        <v>100</v>
      </c>
    </row>
    <row r="50" spans="2:13">
      <c r="B50" s="1105"/>
      <c r="C50" s="1107"/>
      <c r="D50" s="1110"/>
      <c r="E50" s="222"/>
      <c r="F50" s="160" t="s">
        <v>128</v>
      </c>
      <c r="G50" s="160"/>
      <c r="H50" s="278">
        <v>32.034018426647769</v>
      </c>
      <c r="I50" s="279">
        <v>78.804347826086953</v>
      </c>
      <c r="J50" s="275">
        <v>58.737864077669897</v>
      </c>
      <c r="K50" s="275">
        <v>38.866396761133601</v>
      </c>
      <c r="L50" s="282">
        <v>25.824175824175828</v>
      </c>
      <c r="M50" s="277">
        <v>7.2635135135135132</v>
      </c>
    </row>
    <row r="51" spans="2:13">
      <c r="B51" s="1105"/>
      <c r="C51" s="1107"/>
      <c r="D51" s="1110"/>
      <c r="E51" s="227"/>
      <c r="F51" s="148" t="s">
        <v>129</v>
      </c>
      <c r="G51" s="148"/>
      <c r="H51" s="281">
        <v>5.5279943302622252</v>
      </c>
      <c r="I51" s="275">
        <v>7.608695652173914</v>
      </c>
      <c r="J51" s="275">
        <v>8.7378640776699026</v>
      </c>
      <c r="K51" s="279">
        <v>7.6923076923076925</v>
      </c>
      <c r="L51" s="282">
        <v>6.593406593406594</v>
      </c>
      <c r="M51" s="277">
        <v>2.5337837837837838</v>
      </c>
    </row>
    <row r="52" spans="2:13" ht="14.25" thickBot="1">
      <c r="B52" s="1105"/>
      <c r="C52" s="1116"/>
      <c r="D52" s="1117"/>
      <c r="E52" s="237"/>
      <c r="F52" s="238" t="s">
        <v>130</v>
      </c>
      <c r="G52" s="238"/>
      <c r="H52" s="1035">
        <v>61.445783132530117</v>
      </c>
      <c r="I52" s="1036">
        <v>13.043478260869565</v>
      </c>
      <c r="J52" s="1036">
        <v>32.524271844660198</v>
      </c>
      <c r="K52" s="1036">
        <v>53.441295546558706</v>
      </c>
      <c r="L52" s="414">
        <v>67.032967032967022</v>
      </c>
      <c r="M52" s="1037">
        <v>88.175675675675677</v>
      </c>
    </row>
    <row r="53" spans="2:13">
      <c r="B53" s="1105"/>
      <c r="C53" s="1107" t="s">
        <v>22</v>
      </c>
      <c r="D53" s="1110" t="s">
        <v>18</v>
      </c>
      <c r="E53" s="272" t="s">
        <v>18</v>
      </c>
      <c r="F53" s="273"/>
      <c r="G53" s="273"/>
      <c r="H53" s="1034">
        <v>100</v>
      </c>
      <c r="I53" s="1049">
        <v>100</v>
      </c>
      <c r="J53" s="276">
        <v>100</v>
      </c>
      <c r="K53" s="274">
        <v>100</v>
      </c>
      <c r="L53" s="274">
        <v>100</v>
      </c>
      <c r="M53" s="277">
        <v>100</v>
      </c>
    </row>
    <row r="54" spans="2:13">
      <c r="B54" s="1105"/>
      <c r="C54" s="1107"/>
      <c r="D54" s="1110"/>
      <c r="E54" s="222"/>
      <c r="F54" s="160" t="s">
        <v>128</v>
      </c>
      <c r="G54" s="148"/>
      <c r="H54" s="278">
        <f>SUM(H18/H17)*100</f>
        <v>38.661858974358978</v>
      </c>
      <c r="I54" s="1050">
        <f t="shared" ref="I54:M54" si="0">SUM(I18/I17)*100</f>
        <v>77.912621359223294</v>
      </c>
      <c r="J54" s="282">
        <f t="shared" si="0"/>
        <v>58.199999999999996</v>
      </c>
      <c r="K54" s="275">
        <f t="shared" si="0"/>
        <v>40.22038567493113</v>
      </c>
      <c r="L54" s="279">
        <f t="shared" si="0"/>
        <v>29.878048780487802</v>
      </c>
      <c r="M54" s="277">
        <f t="shared" si="0"/>
        <v>12.206047032474803</v>
      </c>
    </row>
    <row r="55" spans="2:13">
      <c r="B55" s="1105"/>
      <c r="C55" s="1107"/>
      <c r="D55" s="1110"/>
      <c r="E55" s="227"/>
      <c r="F55" s="148" t="s">
        <v>129</v>
      </c>
      <c r="G55" s="148"/>
      <c r="H55" s="281">
        <f>SUM(H19/H17)*100</f>
        <v>7.291666666666667</v>
      </c>
      <c r="I55" s="1051">
        <f t="shared" ref="I55:M55" si="1">SUM(I19/I17)*100</f>
        <v>10.194174757281553</v>
      </c>
      <c r="J55" s="282">
        <f t="shared" si="1"/>
        <v>12.6</v>
      </c>
      <c r="K55" s="275">
        <f t="shared" si="1"/>
        <v>10.192837465564738</v>
      </c>
      <c r="L55" s="275">
        <f t="shared" si="1"/>
        <v>7.01219512195122</v>
      </c>
      <c r="M55" s="277">
        <f t="shared" si="1"/>
        <v>1.9036954087346025</v>
      </c>
    </row>
    <row r="56" spans="2:13">
      <c r="B56" s="1105"/>
      <c r="C56" s="1107"/>
      <c r="D56" s="1114"/>
      <c r="E56" s="228"/>
      <c r="F56" s="154" t="s">
        <v>130</v>
      </c>
      <c r="G56" s="154"/>
      <c r="H56" s="283">
        <f>SUM(H20/H17)*100</f>
        <v>53.405448717948723</v>
      </c>
      <c r="I56" s="1052">
        <f t="shared" ref="I56:M56" si="2">SUM(I20/I17)*100</f>
        <v>12.135922330097088</v>
      </c>
      <c r="J56" s="285">
        <f t="shared" si="2"/>
        <v>28.999999999999996</v>
      </c>
      <c r="K56" s="284">
        <f t="shared" si="2"/>
        <v>48.760330578512395</v>
      </c>
      <c r="L56" s="284">
        <f t="shared" si="2"/>
        <v>62.5</v>
      </c>
      <c r="M56" s="286">
        <f t="shared" si="2"/>
        <v>84.658454647256448</v>
      </c>
    </row>
    <row r="57" spans="2:13">
      <c r="B57" s="1105"/>
      <c r="C57" s="1107"/>
      <c r="D57" s="1109" t="s">
        <v>21</v>
      </c>
      <c r="E57" s="233" t="s">
        <v>18</v>
      </c>
      <c r="F57" s="234"/>
      <c r="G57" s="234"/>
      <c r="H57" s="281">
        <v>100</v>
      </c>
      <c r="I57" s="1051">
        <v>100</v>
      </c>
      <c r="J57" s="282">
        <v>100</v>
      </c>
      <c r="K57" s="275">
        <v>100</v>
      </c>
      <c r="L57" s="275">
        <v>100</v>
      </c>
      <c r="M57" s="277">
        <v>100</v>
      </c>
    </row>
    <row r="58" spans="2:13">
      <c r="B58" s="1105"/>
      <c r="C58" s="1107"/>
      <c r="D58" s="1110"/>
      <c r="E58" s="222"/>
      <c r="F58" s="160" t="s">
        <v>128</v>
      </c>
      <c r="G58" s="160"/>
      <c r="H58" s="278">
        <f>SUM(H22/H21)*100</f>
        <v>50.73260073260073</v>
      </c>
      <c r="I58" s="1050">
        <f t="shared" ref="I58:M58" si="3">SUM(I22/I21)*100</f>
        <v>86.893203883495147</v>
      </c>
      <c r="J58" s="282">
        <f t="shared" si="3"/>
        <v>69.07630522088354</v>
      </c>
      <c r="K58" s="275">
        <f t="shared" si="3"/>
        <v>47.126436781609193</v>
      </c>
      <c r="L58" s="275">
        <f t="shared" si="3"/>
        <v>39.041095890410958</v>
      </c>
      <c r="M58" s="277">
        <f t="shared" si="3"/>
        <v>20.189274447949526</v>
      </c>
    </row>
    <row r="59" spans="2:13">
      <c r="B59" s="1105"/>
      <c r="C59" s="1107"/>
      <c r="D59" s="1110"/>
      <c r="E59" s="227"/>
      <c r="F59" s="148" t="s">
        <v>129</v>
      </c>
      <c r="G59" s="148"/>
      <c r="H59" s="281">
        <f>SUM(H23/H21)*100</f>
        <v>9.0659340659340657</v>
      </c>
      <c r="I59" s="1051">
        <f t="shared" ref="I59:M59" si="4">SUM(I23/I21)*100</f>
        <v>8.7378640776699026</v>
      </c>
      <c r="J59" s="282">
        <f t="shared" si="4"/>
        <v>12.851405622489958</v>
      </c>
      <c r="K59" s="279">
        <f t="shared" si="4"/>
        <v>14.367816091954023</v>
      </c>
      <c r="L59" s="275">
        <f t="shared" si="4"/>
        <v>9.5890410958904102</v>
      </c>
      <c r="M59" s="277">
        <f t="shared" si="4"/>
        <v>3.1545741324921135</v>
      </c>
    </row>
    <row r="60" spans="2:13">
      <c r="B60" s="1105"/>
      <c r="C60" s="1107"/>
      <c r="D60" s="1114"/>
      <c r="E60" s="228"/>
      <c r="F60" s="154" t="s">
        <v>130</v>
      </c>
      <c r="G60" s="154"/>
      <c r="H60" s="283">
        <f>SUM(H24/H21)*100</f>
        <v>39.926739926739927</v>
      </c>
      <c r="I60" s="1052">
        <f t="shared" ref="I60:M60" si="5">SUM(I24/I21)*100</f>
        <v>4.3689320388349513</v>
      </c>
      <c r="J60" s="285">
        <f t="shared" si="5"/>
        <v>17.670682730923694</v>
      </c>
      <c r="K60" s="284">
        <f t="shared" si="5"/>
        <v>37.931034482758619</v>
      </c>
      <c r="L60" s="284">
        <f t="shared" si="5"/>
        <v>51.369863013698634</v>
      </c>
      <c r="M60" s="286">
        <f t="shared" si="5"/>
        <v>76.34069400630915</v>
      </c>
    </row>
    <row r="61" spans="2:13">
      <c r="B61" s="1105"/>
      <c r="C61" s="1107"/>
      <c r="D61" s="1109" t="s">
        <v>24</v>
      </c>
      <c r="E61" s="233" t="s">
        <v>18</v>
      </c>
      <c r="F61" s="234"/>
      <c r="G61" s="234"/>
      <c r="H61" s="281">
        <v>100</v>
      </c>
      <c r="I61" s="1051">
        <v>100</v>
      </c>
      <c r="J61" s="282">
        <v>100</v>
      </c>
      <c r="K61" s="275">
        <v>100</v>
      </c>
      <c r="L61" s="275">
        <v>100</v>
      </c>
      <c r="M61" s="277">
        <v>100</v>
      </c>
    </row>
    <row r="62" spans="2:13">
      <c r="B62" s="1105"/>
      <c r="C62" s="1107"/>
      <c r="D62" s="1110"/>
      <c r="E62" s="222"/>
      <c r="F62" s="160" t="s">
        <v>128</v>
      </c>
      <c r="G62" s="160"/>
      <c r="H62" s="278">
        <f>SUM(H26/H25)*100</f>
        <v>29.415954415954417</v>
      </c>
      <c r="I62" s="1050">
        <f t="shared" ref="I62:M62" si="6">SUM(I26/I25)*100</f>
        <v>69.082125603864725</v>
      </c>
      <c r="J62" s="282">
        <f t="shared" si="6"/>
        <v>47.410358565737056</v>
      </c>
      <c r="K62" s="275">
        <f t="shared" si="6"/>
        <v>33.862433862433861</v>
      </c>
      <c r="L62" s="275">
        <f t="shared" si="6"/>
        <v>22.527472527472529</v>
      </c>
      <c r="M62" s="277">
        <f t="shared" si="6"/>
        <v>8</v>
      </c>
    </row>
    <row r="63" spans="2:13">
      <c r="B63" s="1105"/>
      <c r="C63" s="1107"/>
      <c r="D63" s="1110"/>
      <c r="E63" s="227"/>
      <c r="F63" s="148" t="s">
        <v>129</v>
      </c>
      <c r="G63" s="148"/>
      <c r="H63" s="281">
        <f>SUM(H27/H25)*100</f>
        <v>6.1253561253561255</v>
      </c>
      <c r="I63" s="1051">
        <f t="shared" ref="I63:M63" si="7">SUM(I27/I25)*100</f>
        <v>11.594202898550725</v>
      </c>
      <c r="J63" s="282">
        <f t="shared" si="7"/>
        <v>12.350597609561753</v>
      </c>
      <c r="K63" s="279">
        <f t="shared" si="7"/>
        <v>6.8783068783068781</v>
      </c>
      <c r="L63" s="275">
        <f t="shared" si="7"/>
        <v>5.4945054945054945</v>
      </c>
      <c r="M63" s="277">
        <f t="shared" si="7"/>
        <v>1.3913043478260869</v>
      </c>
    </row>
    <row r="64" spans="2:13" ht="14.25" thickBot="1">
      <c r="B64" s="1105"/>
      <c r="C64" s="1108"/>
      <c r="D64" s="1111"/>
      <c r="E64" s="287"/>
      <c r="F64" s="194" t="s">
        <v>130</v>
      </c>
      <c r="G64" s="194"/>
      <c r="H64" s="283">
        <f>SUM(H28/H25)*100</f>
        <v>64.03133903133903</v>
      </c>
      <c r="I64" s="1052">
        <f t="shared" ref="I64:M64" si="8">SUM(I28/I25)*100</f>
        <v>19.323671497584542</v>
      </c>
      <c r="J64" s="414">
        <f t="shared" si="8"/>
        <v>40.239043824701191</v>
      </c>
      <c r="K64" s="1036">
        <f t="shared" si="8"/>
        <v>59.259259259259252</v>
      </c>
      <c r="L64" s="1036">
        <f t="shared" si="8"/>
        <v>71.428571428571431</v>
      </c>
      <c r="M64" s="286">
        <f t="shared" si="8"/>
        <v>89.739130434782609</v>
      </c>
    </row>
    <row r="65" spans="2:13">
      <c r="B65" s="1105"/>
      <c r="C65" s="1112" t="s">
        <v>32</v>
      </c>
      <c r="D65" s="1113" t="s">
        <v>18</v>
      </c>
      <c r="E65" s="244" t="s">
        <v>18</v>
      </c>
      <c r="F65" s="245"/>
      <c r="G65" s="245"/>
      <c r="H65" s="1058">
        <v>0</v>
      </c>
      <c r="I65" s="1059">
        <v>0</v>
      </c>
      <c r="J65" s="1060">
        <v>0</v>
      </c>
      <c r="K65" s="1060">
        <v>0</v>
      </c>
      <c r="L65" s="1060">
        <v>0</v>
      </c>
      <c r="M65" s="1061">
        <v>0</v>
      </c>
    </row>
    <row r="66" spans="2:13">
      <c r="B66" s="1105"/>
      <c r="C66" s="1107"/>
      <c r="D66" s="1110"/>
      <c r="E66" s="222"/>
      <c r="F66" s="160" t="s">
        <v>128</v>
      </c>
      <c r="G66" s="148"/>
      <c r="H66" s="1041">
        <v>1.9184271941624829</v>
      </c>
      <c r="I66" s="1053">
        <v>7.5622389759722353</v>
      </c>
      <c r="J66" s="1055">
        <v>9.3675675675675691</v>
      </c>
      <c r="K66" s="1057">
        <v>6.7899236034193819</v>
      </c>
      <c r="L66" s="1057">
        <v>1.7008985879332492</v>
      </c>
      <c r="M66" s="1047">
        <v>-0.9</v>
      </c>
    </row>
    <row r="67" spans="2:13">
      <c r="B67" s="1105"/>
      <c r="C67" s="1107"/>
      <c r="D67" s="1110"/>
      <c r="E67" s="227"/>
      <c r="F67" s="148" t="s">
        <v>129</v>
      </c>
      <c r="G67" s="148"/>
      <c r="H67" s="1041">
        <v>-1.5</v>
      </c>
      <c r="I67" s="1053">
        <v>-4.0999999999999996</v>
      </c>
      <c r="J67" s="1055">
        <v>-4.737592137592137</v>
      </c>
      <c r="K67" s="1055">
        <v>-2.1516003521626761</v>
      </c>
      <c r="L67" s="1055">
        <v>0.5901440593353291</v>
      </c>
      <c r="M67" s="1047">
        <v>1.1266076215684278</v>
      </c>
    </row>
    <row r="68" spans="2:13">
      <c r="B68" s="1105"/>
      <c r="C68" s="1107"/>
      <c r="D68" s="1114"/>
      <c r="E68" s="228"/>
      <c r="F68" s="154" t="s">
        <v>130</v>
      </c>
      <c r="G68" s="154"/>
      <c r="H68" s="1042">
        <v>-0.70274601524602787</v>
      </c>
      <c r="I68" s="1054">
        <v>-4.035363670879212</v>
      </c>
      <c r="J68" s="1056">
        <v>-5.1670761670761642</v>
      </c>
      <c r="K68" s="1056">
        <v>-4.3</v>
      </c>
      <c r="L68" s="1056">
        <v>-2.2660818713450297</v>
      </c>
      <c r="M68" s="1048">
        <v>-0.4593204481222557</v>
      </c>
    </row>
    <row r="69" spans="2:13">
      <c r="B69" s="1105"/>
      <c r="C69" s="1107"/>
      <c r="D69" s="1109" t="s">
        <v>21</v>
      </c>
      <c r="E69" s="233" t="s">
        <v>18</v>
      </c>
      <c r="F69" s="234"/>
      <c r="G69" s="234"/>
      <c r="H69" s="1041">
        <v>0</v>
      </c>
      <c r="I69" s="1053">
        <v>0</v>
      </c>
      <c r="J69" s="1055">
        <v>0</v>
      </c>
      <c r="K69" s="1055">
        <v>0</v>
      </c>
      <c r="L69" s="1055">
        <v>0</v>
      </c>
      <c r="M69" s="1062">
        <v>0</v>
      </c>
    </row>
    <row r="70" spans="2:13">
      <c r="B70" s="1105"/>
      <c r="C70" s="1107"/>
      <c r="D70" s="1110"/>
      <c r="E70" s="222"/>
      <c r="F70" s="160" t="s">
        <v>128</v>
      </c>
      <c r="G70" s="160"/>
      <c r="H70" s="1041">
        <v>0.7</v>
      </c>
      <c r="I70" s="1053">
        <v>5.106796116504853</v>
      </c>
      <c r="J70" s="1055">
        <v>7.5406102020020285</v>
      </c>
      <c r="K70" s="1055">
        <v>8.5697657500363746</v>
      </c>
      <c r="L70" s="1055">
        <v>-0.91609589041095774</v>
      </c>
      <c r="M70" s="1047">
        <v>-2.1712564299315069</v>
      </c>
    </row>
    <row r="71" spans="2:13">
      <c r="B71" s="1105"/>
      <c r="C71" s="1107"/>
      <c r="D71" s="1110"/>
      <c r="E71" s="227"/>
      <c r="F71" s="148" t="s">
        <v>129</v>
      </c>
      <c r="G71" s="148"/>
      <c r="H71" s="1041">
        <v>-2.8</v>
      </c>
      <c r="I71" s="1053">
        <v>-4.0999999999999996</v>
      </c>
      <c r="J71" s="1055">
        <v>-5.3887190553257796</v>
      </c>
      <c r="K71" s="1055">
        <v>-6</v>
      </c>
      <c r="L71" s="1055">
        <v>-1.4640410958904102</v>
      </c>
      <c r="M71" s="1047">
        <v>1.049630071712091</v>
      </c>
    </row>
    <row r="72" spans="2:13">
      <c r="B72" s="1105"/>
      <c r="C72" s="1107"/>
      <c r="D72" s="1114"/>
      <c r="E72" s="228"/>
      <c r="F72" s="154" t="s">
        <v>130</v>
      </c>
      <c r="G72" s="154"/>
      <c r="H72" s="1042">
        <v>1.4837483191913563</v>
      </c>
      <c r="I72" s="1054">
        <v>-1.5117891816920941</v>
      </c>
      <c r="J72" s="1056">
        <v>-2.8</v>
      </c>
      <c r="K72" s="1056">
        <v>-2.4879965080750779</v>
      </c>
      <c r="L72" s="1056">
        <v>1.1301369863013662</v>
      </c>
      <c r="M72" s="1048">
        <v>0.3</v>
      </c>
    </row>
    <row r="73" spans="2:13">
      <c r="B73" s="1105"/>
      <c r="C73" s="1107"/>
      <c r="D73" s="1109" t="s">
        <v>24</v>
      </c>
      <c r="E73" s="233" t="s">
        <v>18</v>
      </c>
      <c r="F73" s="234"/>
      <c r="G73" s="234"/>
      <c r="H73" s="1041">
        <v>0</v>
      </c>
      <c r="I73" s="1053">
        <v>0</v>
      </c>
      <c r="J73" s="1055">
        <v>0</v>
      </c>
      <c r="K73" s="1055">
        <v>0</v>
      </c>
      <c r="L73" s="1055">
        <v>0</v>
      </c>
      <c r="M73" s="1062">
        <v>0</v>
      </c>
    </row>
    <row r="74" spans="2:13">
      <c r="B74" s="1105"/>
      <c r="C74" s="1107"/>
      <c r="D74" s="1110"/>
      <c r="E74" s="222"/>
      <c r="F74" s="160" t="s">
        <v>128</v>
      </c>
      <c r="G74" s="160"/>
      <c r="H74" s="1041">
        <v>2.6180640106933524</v>
      </c>
      <c r="I74" s="1053">
        <v>9.7222222222222285</v>
      </c>
      <c r="J74" s="1055">
        <v>11.327505511932841</v>
      </c>
      <c r="K74" s="1055">
        <v>5.00396289869974</v>
      </c>
      <c r="L74" s="1055">
        <v>3.2967032967032992</v>
      </c>
      <c r="M74" s="1047">
        <v>-0.73648648648648685</v>
      </c>
    </row>
    <row r="75" spans="2:13">
      <c r="B75" s="1105"/>
      <c r="C75" s="1107"/>
      <c r="D75" s="1110"/>
      <c r="E75" s="227"/>
      <c r="F75" s="148" t="s">
        <v>129</v>
      </c>
      <c r="G75" s="148"/>
      <c r="H75" s="1041">
        <v>-0.59736179509390031</v>
      </c>
      <c r="I75" s="1053">
        <v>-3.9855072463768106</v>
      </c>
      <c r="J75" s="1055">
        <v>-3.7</v>
      </c>
      <c r="K75" s="1055">
        <v>0.81400081400081437</v>
      </c>
      <c r="L75" s="1055">
        <v>1.0989010989010994</v>
      </c>
      <c r="M75" s="1047">
        <v>1.1424794359576969</v>
      </c>
    </row>
    <row r="76" spans="2:13">
      <c r="B76" s="1106"/>
      <c r="C76" s="1108"/>
      <c r="D76" s="1111"/>
      <c r="E76" s="287"/>
      <c r="F76" s="194" t="s">
        <v>130</v>
      </c>
      <c r="G76" s="194"/>
      <c r="H76" s="1042">
        <v>-2.5855558988089129</v>
      </c>
      <c r="I76" s="1054">
        <v>-6.2801932367149771</v>
      </c>
      <c r="J76" s="1056">
        <v>-7.7147719800409931</v>
      </c>
      <c r="K76" s="1056">
        <v>-5.9</v>
      </c>
      <c r="L76" s="1056">
        <v>-4.3956043956044084</v>
      </c>
      <c r="M76" s="1048">
        <v>-1.5</v>
      </c>
    </row>
    <row r="77" spans="2:13">
      <c r="B77" s="78" t="s">
        <v>266</v>
      </c>
    </row>
    <row r="78" spans="2:13" ht="9.75" customHeight="1">
      <c r="B78" s="78"/>
    </row>
    <row r="79" spans="2:13">
      <c r="C79" s="1123" t="s">
        <v>248</v>
      </c>
      <c r="D79" s="1123"/>
      <c r="E79" s="1123"/>
      <c r="F79" s="1123"/>
      <c r="G79" s="1123"/>
      <c r="H79" s="1123"/>
      <c r="I79" s="1123"/>
      <c r="J79" s="1123"/>
      <c r="K79" s="1123"/>
      <c r="L79" s="1123"/>
      <c r="M79" s="288" t="s">
        <v>134</v>
      </c>
    </row>
    <row r="80" spans="2:13">
      <c r="C80" s="1124"/>
      <c r="D80" s="1125"/>
      <c r="E80" s="1125"/>
      <c r="F80" s="1125"/>
      <c r="G80" s="1126"/>
      <c r="H80" s="211" t="s">
        <v>127</v>
      </c>
      <c r="I80" s="212" t="s">
        <v>125</v>
      </c>
      <c r="J80" s="213" t="s">
        <v>126</v>
      </c>
      <c r="K80" s="214" t="s">
        <v>12</v>
      </c>
      <c r="L80" s="212" t="s">
        <v>13</v>
      </c>
      <c r="M80" s="215" t="s">
        <v>16</v>
      </c>
    </row>
    <row r="81" spans="3:13">
      <c r="C81" s="1107" t="s">
        <v>133</v>
      </c>
      <c r="D81" s="1118" t="s">
        <v>18</v>
      </c>
      <c r="E81" s="272" t="s">
        <v>18</v>
      </c>
      <c r="F81" s="273"/>
      <c r="G81" s="273"/>
      <c r="H81" s="289">
        <v>100</v>
      </c>
      <c r="I81" s="290">
        <v>100</v>
      </c>
      <c r="J81" s="290">
        <v>100</v>
      </c>
      <c r="K81" s="290">
        <v>100</v>
      </c>
      <c r="L81" s="290">
        <v>100</v>
      </c>
      <c r="M81" s="291">
        <v>100</v>
      </c>
    </row>
    <row r="82" spans="3:13">
      <c r="C82" s="1107"/>
      <c r="D82" s="1119"/>
      <c r="E82" s="222"/>
      <c r="F82" s="160" t="s">
        <v>128</v>
      </c>
      <c r="G82" s="148"/>
      <c r="H82" s="57">
        <v>39.516403498357668</v>
      </c>
      <c r="I82" s="292">
        <v>80.881287143064213</v>
      </c>
      <c r="J82" s="58">
        <v>67.338854417722175</v>
      </c>
      <c r="K82" s="58">
        <v>45.501215342565224</v>
      </c>
      <c r="L82" s="292">
        <v>29.0160655526163</v>
      </c>
      <c r="M82" s="64">
        <v>10.409910605514662</v>
      </c>
    </row>
    <row r="83" spans="3:13">
      <c r="C83" s="1107"/>
      <c r="D83" s="1119"/>
      <c r="E83" s="227"/>
      <c r="F83" s="148" t="s">
        <v>129</v>
      </c>
      <c r="G83" s="148"/>
      <c r="H83" s="57">
        <v>6.6217499703193639</v>
      </c>
      <c r="I83" s="58">
        <v>7.1960363161986587</v>
      </c>
      <c r="J83" s="58">
        <v>7.9136967335008457</v>
      </c>
      <c r="K83" s="58">
        <v>9.1660026828308911</v>
      </c>
      <c r="L83" s="58">
        <v>7.7166268791534929</v>
      </c>
      <c r="M83" s="64">
        <v>3.8680416144769878</v>
      </c>
    </row>
    <row r="84" spans="3:13">
      <c r="C84" s="1107"/>
      <c r="D84" s="1120"/>
      <c r="E84" s="228"/>
      <c r="F84" s="154" t="s">
        <v>130</v>
      </c>
      <c r="G84" s="154"/>
      <c r="H84" s="293">
        <v>52.853100637144337</v>
      </c>
      <c r="I84" s="61">
        <v>11.813306276271925</v>
      </c>
      <c r="J84" s="61">
        <v>24.54361314804369</v>
      </c>
      <c r="K84" s="61">
        <v>44.938426005305153</v>
      </c>
      <c r="L84" s="61">
        <v>62.476288792825351</v>
      </c>
      <c r="M84" s="62">
        <v>83.518928410059317</v>
      </c>
    </row>
    <row r="85" spans="3:13">
      <c r="C85" s="1107"/>
      <c r="D85" s="1109" t="s">
        <v>21</v>
      </c>
      <c r="E85" s="233" t="s">
        <v>18</v>
      </c>
      <c r="F85" s="234"/>
      <c r="G85" s="234"/>
      <c r="H85" s="57">
        <v>100</v>
      </c>
      <c r="I85" s="58">
        <v>100</v>
      </c>
      <c r="J85" s="58">
        <v>100</v>
      </c>
      <c r="K85" s="58">
        <v>100</v>
      </c>
      <c r="L85" s="58">
        <v>100</v>
      </c>
      <c r="M85" s="64">
        <v>100</v>
      </c>
    </row>
    <row r="86" spans="3:13">
      <c r="C86" s="1107"/>
      <c r="D86" s="1110"/>
      <c r="E86" s="222"/>
      <c r="F86" s="160" t="s">
        <v>128</v>
      </c>
      <c r="G86" s="160"/>
      <c r="H86" s="57">
        <v>51.137118484075103</v>
      </c>
      <c r="I86" s="292">
        <v>91.386421319796952</v>
      </c>
      <c r="J86" s="58">
        <v>79.896960865945047</v>
      </c>
      <c r="K86" s="58">
        <v>56.278953299111059</v>
      </c>
      <c r="L86" s="58">
        <v>37.471410069166957</v>
      </c>
      <c r="M86" s="64">
        <v>16.346533639568737</v>
      </c>
    </row>
    <row r="87" spans="3:13">
      <c r="C87" s="1107"/>
      <c r="D87" s="1110"/>
      <c r="E87" s="227"/>
      <c r="F87" s="148" t="s">
        <v>129</v>
      </c>
      <c r="G87" s="148"/>
      <c r="H87" s="57">
        <v>6.8480578960248932</v>
      </c>
      <c r="I87" s="58">
        <v>4.4654187817258881</v>
      </c>
      <c r="J87" s="58">
        <v>6.536219816819318</v>
      </c>
      <c r="K87" s="58">
        <v>9.6385793581236161</v>
      </c>
      <c r="L87" s="58">
        <v>8.9613932596654617</v>
      </c>
      <c r="M87" s="64">
        <v>5.2635428705180161</v>
      </c>
    </row>
    <row r="88" spans="3:13">
      <c r="C88" s="1107"/>
      <c r="D88" s="1114"/>
      <c r="E88" s="228"/>
      <c r="F88" s="154" t="s">
        <v>130</v>
      </c>
      <c r="G88" s="154"/>
      <c r="H88" s="293">
        <v>35.515505366569947</v>
      </c>
      <c r="I88" s="61">
        <v>4.0662013536379025</v>
      </c>
      <c r="J88" s="61">
        <v>13.376873438801001</v>
      </c>
      <c r="K88" s="61">
        <v>33.742331288343557</v>
      </c>
      <c r="L88" s="61">
        <v>52.897572267078175</v>
      </c>
      <c r="M88" s="62">
        <v>57.379639246894989</v>
      </c>
    </row>
    <row r="89" spans="3:13">
      <c r="C89" s="1107"/>
      <c r="D89" s="1109" t="s">
        <v>24</v>
      </c>
      <c r="E89" s="233" t="s">
        <v>18</v>
      </c>
      <c r="F89" s="234"/>
      <c r="G89" s="234"/>
      <c r="H89" s="57">
        <v>100</v>
      </c>
      <c r="I89" s="58">
        <v>100</v>
      </c>
      <c r="J89" s="58">
        <v>100</v>
      </c>
      <c r="K89" s="58">
        <v>100</v>
      </c>
      <c r="L89" s="58">
        <v>100</v>
      </c>
      <c r="M89" s="64">
        <v>100</v>
      </c>
    </row>
    <row r="90" spans="3:13">
      <c r="C90" s="1107"/>
      <c r="D90" s="1110"/>
      <c r="E90" s="222"/>
      <c r="F90" s="160" t="s">
        <v>128</v>
      </c>
      <c r="G90" s="160"/>
      <c r="H90" s="57">
        <v>29.902114995895847</v>
      </c>
      <c r="I90" s="292">
        <v>70.442663864442395</v>
      </c>
      <c r="J90" s="58">
        <v>55.143918526193424</v>
      </c>
      <c r="K90" s="58">
        <v>35.424354243542439</v>
      </c>
      <c r="L90" s="58">
        <v>21.56967431927389</v>
      </c>
      <c r="M90" s="64">
        <v>6.5988655998797991</v>
      </c>
    </row>
    <row r="91" spans="3:13">
      <c r="C91" s="1107"/>
      <c r="D91" s="1110"/>
      <c r="E91" s="227"/>
      <c r="F91" s="148" t="s">
        <v>129</v>
      </c>
      <c r="G91" s="148"/>
      <c r="H91" s="57">
        <v>6.4357491800729711</v>
      </c>
      <c r="I91" s="58">
        <v>9.9093655589123859</v>
      </c>
      <c r="J91" s="58">
        <v>9.2542518511030813</v>
      </c>
      <c r="K91" s="58">
        <v>8.7252777289677663</v>
      </c>
      <c r="L91" s="58">
        <v>6.6228219191379889</v>
      </c>
      <c r="M91" s="64">
        <v>2.9731049507925782</v>
      </c>
    </row>
    <row r="92" spans="3:13">
      <c r="C92" s="1108"/>
      <c r="D92" s="1111"/>
      <c r="E92" s="287"/>
      <c r="F92" s="194" t="s">
        <v>130</v>
      </c>
      <c r="G92" s="194"/>
      <c r="H92" s="293">
        <v>62.447522862132928</v>
      </c>
      <c r="I92" s="61">
        <v>19.511362143701565</v>
      </c>
      <c r="J92" s="61">
        <v>35.392080058628792</v>
      </c>
      <c r="K92" s="61">
        <v>55.420839922684941</v>
      </c>
      <c r="L92" s="61">
        <v>70.912003106343732</v>
      </c>
      <c r="M92" s="62">
        <v>87.953572233491101</v>
      </c>
    </row>
    <row r="93" spans="3:13">
      <c r="C93" s="78" t="s">
        <v>265</v>
      </c>
    </row>
  </sheetData>
  <mergeCells count="32">
    <mergeCell ref="C17:C28"/>
    <mergeCell ref="D17:D20"/>
    <mergeCell ref="D21:D24"/>
    <mergeCell ref="D25:D28"/>
    <mergeCell ref="C81:C92"/>
    <mergeCell ref="D81:D84"/>
    <mergeCell ref="D85:D88"/>
    <mergeCell ref="D89:D92"/>
    <mergeCell ref="C41:C52"/>
    <mergeCell ref="D41:D44"/>
    <mergeCell ref="D45:D48"/>
    <mergeCell ref="D49:D52"/>
    <mergeCell ref="C79:L79"/>
    <mergeCell ref="C80:G80"/>
    <mergeCell ref="D53:D56"/>
    <mergeCell ref="D57:D60"/>
    <mergeCell ref="B5:B40"/>
    <mergeCell ref="B41:B76"/>
    <mergeCell ref="C53:C64"/>
    <mergeCell ref="D61:D64"/>
    <mergeCell ref="C65:C76"/>
    <mergeCell ref="D65:D68"/>
    <mergeCell ref="D69:D72"/>
    <mergeCell ref="D73:D76"/>
    <mergeCell ref="C29:C40"/>
    <mergeCell ref="D29:D32"/>
    <mergeCell ref="D33:D36"/>
    <mergeCell ref="D37:D40"/>
    <mergeCell ref="C5:C16"/>
    <mergeCell ref="D5:D8"/>
    <mergeCell ref="D9:D12"/>
    <mergeCell ref="D13:D16"/>
  </mergeCells>
  <phoneticPr fontId="5"/>
  <pageMargins left="0.75" right="0.75" top="1" bottom="1" header="0.51200000000000001" footer="0.51200000000000001"/>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8"/>
  <sheetViews>
    <sheetView showGridLines="0" topLeftCell="A70" zoomScaleNormal="100" workbookViewId="0">
      <selection activeCell="B85" sqref="B85:O85"/>
    </sheetView>
  </sheetViews>
  <sheetFormatPr defaultRowHeight="13.5"/>
  <cols>
    <col min="1" max="3" width="3.375" customWidth="1"/>
    <col min="4" max="6" width="1.75" customWidth="1"/>
    <col min="7" max="7" width="14.125" customWidth="1"/>
    <col min="8" max="8" width="8.625" customWidth="1"/>
    <col min="9" max="9" width="7.125" customWidth="1"/>
    <col min="10" max="10" width="8.375" customWidth="1"/>
    <col min="11" max="11" width="8.875" customWidth="1"/>
    <col min="12" max="12" width="8.75" customWidth="1"/>
    <col min="13" max="13" width="8.625" customWidth="1"/>
    <col min="20" max="20" width="3.625" customWidth="1"/>
    <col min="21" max="21" width="5.5" customWidth="1"/>
    <col min="22" max="22" width="6.75" customWidth="1"/>
    <col min="23" max="23" width="7.25" customWidth="1"/>
  </cols>
  <sheetData>
    <row r="2" spans="1:15">
      <c r="A2" s="1127" t="s">
        <v>249</v>
      </c>
      <c r="B2" s="1127"/>
      <c r="C2" s="1127"/>
      <c r="D2" s="1127"/>
      <c r="E2" s="1127"/>
      <c r="F2" s="1127"/>
      <c r="G2" s="1127"/>
      <c r="H2" s="1127"/>
      <c r="I2" s="1127"/>
      <c r="J2" s="1127"/>
      <c r="K2" s="1127"/>
      <c r="L2" s="1127"/>
      <c r="M2" s="1127"/>
      <c r="N2" s="1127"/>
      <c r="O2" s="1127"/>
    </row>
    <row r="3" spans="1:15">
      <c r="C3" s="1151"/>
      <c r="D3" s="1151"/>
      <c r="E3" s="1151"/>
      <c r="F3" s="1151"/>
      <c r="G3" s="1151"/>
      <c r="H3" s="152"/>
      <c r="I3" s="294"/>
      <c r="J3" s="294"/>
      <c r="K3" s="294"/>
      <c r="L3" s="294"/>
      <c r="M3" s="294"/>
      <c r="N3" s="294"/>
      <c r="O3" s="295" t="s">
        <v>131</v>
      </c>
    </row>
    <row r="4" spans="1:15">
      <c r="A4" s="46"/>
      <c r="B4" s="47"/>
      <c r="C4" s="143"/>
      <c r="D4" s="143"/>
      <c r="E4" s="143"/>
      <c r="F4" s="143"/>
      <c r="G4" s="296" t="s">
        <v>135</v>
      </c>
      <c r="H4" s="1152" t="s">
        <v>1</v>
      </c>
      <c r="I4" s="1154" t="s">
        <v>136</v>
      </c>
      <c r="J4" s="1155"/>
      <c r="K4" s="1155"/>
      <c r="L4" s="1155"/>
      <c r="M4" s="1155"/>
      <c r="N4" s="1155"/>
      <c r="O4" s="1156"/>
    </row>
    <row r="5" spans="1:15">
      <c r="A5" s="297" t="s">
        <v>137</v>
      </c>
      <c r="B5" s="298"/>
      <c r="C5" s="154"/>
      <c r="D5" s="154"/>
      <c r="E5" s="299"/>
      <c r="F5" s="299"/>
      <c r="G5" s="300"/>
      <c r="H5" s="1153"/>
      <c r="I5" s="301" t="s">
        <v>18</v>
      </c>
      <c r="J5" s="302" t="s">
        <v>138</v>
      </c>
      <c r="K5" s="302" t="s">
        <v>139</v>
      </c>
      <c r="L5" s="302" t="s">
        <v>140</v>
      </c>
      <c r="M5" s="302" t="s">
        <v>141</v>
      </c>
      <c r="N5" s="302" t="s">
        <v>142</v>
      </c>
      <c r="O5" s="303" t="s">
        <v>143</v>
      </c>
    </row>
    <row r="6" spans="1:15" ht="13.5" customHeight="1">
      <c r="A6" s="1115" t="s">
        <v>144</v>
      </c>
      <c r="B6" s="1115" t="s">
        <v>17</v>
      </c>
      <c r="C6" s="1132" t="s">
        <v>18</v>
      </c>
      <c r="D6" s="188" t="s">
        <v>18</v>
      </c>
      <c r="E6" s="217"/>
      <c r="F6" s="217"/>
      <c r="G6" s="304"/>
      <c r="H6" s="163">
        <v>492200</v>
      </c>
      <c r="I6" s="165">
        <v>44400</v>
      </c>
      <c r="J6" s="220">
        <v>1100</v>
      </c>
      <c r="K6" s="166">
        <v>4800</v>
      </c>
      <c r="L6" s="166">
        <v>11200</v>
      </c>
      <c r="M6" s="220">
        <v>13400</v>
      </c>
      <c r="N6" s="305">
        <v>11100</v>
      </c>
      <c r="O6" s="306">
        <v>2700</v>
      </c>
    </row>
    <row r="7" spans="1:15">
      <c r="A7" s="1107"/>
      <c r="B7" s="1107"/>
      <c r="C7" s="1130"/>
      <c r="D7" s="307"/>
      <c r="E7" s="160" t="s">
        <v>128</v>
      </c>
      <c r="F7" s="160"/>
      <c r="G7" s="169"/>
      <c r="H7" s="170">
        <v>289600</v>
      </c>
      <c r="I7" s="177">
        <v>38500</v>
      </c>
      <c r="J7" s="225">
        <v>700</v>
      </c>
      <c r="K7" s="173">
        <v>4000</v>
      </c>
      <c r="L7" s="173">
        <v>9600</v>
      </c>
      <c r="M7" s="225">
        <v>11800</v>
      </c>
      <c r="N7" s="308">
        <v>9900</v>
      </c>
      <c r="O7" s="309">
        <v>2400</v>
      </c>
    </row>
    <row r="8" spans="1:15">
      <c r="A8" s="1107"/>
      <c r="B8" s="1107"/>
      <c r="C8" s="1130"/>
      <c r="D8" s="307"/>
      <c r="E8" s="148"/>
      <c r="F8" s="148" t="s">
        <v>145</v>
      </c>
      <c r="G8" s="169"/>
      <c r="H8" s="170">
        <v>254300</v>
      </c>
      <c r="I8" s="177">
        <v>34300</v>
      </c>
      <c r="J8" s="225">
        <v>600</v>
      </c>
      <c r="K8" s="173">
        <v>3500</v>
      </c>
      <c r="L8" s="173">
        <v>8800</v>
      </c>
      <c r="M8" s="225">
        <v>10400</v>
      </c>
      <c r="N8" s="308">
        <v>8800</v>
      </c>
      <c r="O8" s="309">
        <v>2300</v>
      </c>
    </row>
    <row r="9" spans="1:15">
      <c r="A9" s="1107"/>
      <c r="B9" s="1107"/>
      <c r="C9" s="1131"/>
      <c r="D9" s="310"/>
      <c r="E9" s="154" t="s">
        <v>146</v>
      </c>
      <c r="F9" s="154"/>
      <c r="G9" s="180"/>
      <c r="H9" s="181">
        <v>202700</v>
      </c>
      <c r="I9" s="183">
        <v>5900</v>
      </c>
      <c r="J9" s="231">
        <v>400</v>
      </c>
      <c r="K9" s="184">
        <v>900</v>
      </c>
      <c r="L9" s="184">
        <v>1600</v>
      </c>
      <c r="M9" s="231">
        <v>1600</v>
      </c>
      <c r="N9" s="311">
        <v>1200</v>
      </c>
      <c r="O9" s="312">
        <v>200</v>
      </c>
    </row>
    <row r="10" spans="1:15">
      <c r="A10" s="1107"/>
      <c r="B10" s="1107"/>
      <c r="C10" s="1132" t="s">
        <v>21</v>
      </c>
      <c r="D10" s="313" t="s">
        <v>18</v>
      </c>
      <c r="E10" s="233"/>
      <c r="F10" s="234"/>
      <c r="G10" s="162"/>
      <c r="H10" s="163">
        <v>232300</v>
      </c>
      <c r="I10" s="165">
        <v>19400</v>
      </c>
      <c r="J10" s="220">
        <v>300</v>
      </c>
      <c r="K10" s="166">
        <v>1800</v>
      </c>
      <c r="L10" s="166">
        <v>4700</v>
      </c>
      <c r="M10" s="220">
        <v>5700</v>
      </c>
      <c r="N10" s="308">
        <v>5200</v>
      </c>
      <c r="O10" s="309">
        <v>1600</v>
      </c>
    </row>
    <row r="11" spans="1:15">
      <c r="A11" s="1107"/>
      <c r="B11" s="1107"/>
      <c r="C11" s="1130"/>
      <c r="D11" s="314"/>
      <c r="E11" s="160" t="s">
        <v>128</v>
      </c>
      <c r="F11" s="160"/>
      <c r="G11" s="169"/>
      <c r="H11" s="170">
        <v>154700</v>
      </c>
      <c r="I11" s="177">
        <v>19200</v>
      </c>
      <c r="J11" s="225">
        <v>300</v>
      </c>
      <c r="K11" s="173">
        <v>1800</v>
      </c>
      <c r="L11" s="173">
        <v>4600</v>
      </c>
      <c r="M11" s="225">
        <v>5700</v>
      </c>
      <c r="N11" s="308">
        <v>5100</v>
      </c>
      <c r="O11" s="309">
        <v>1600</v>
      </c>
    </row>
    <row r="12" spans="1:15">
      <c r="A12" s="1107"/>
      <c r="B12" s="1107"/>
      <c r="C12" s="1130"/>
      <c r="D12" s="307"/>
      <c r="E12" s="148"/>
      <c r="F12" s="148" t="s">
        <v>145</v>
      </c>
      <c r="G12" s="169"/>
      <c r="H12" s="170">
        <v>148900</v>
      </c>
      <c r="I12" s="177">
        <v>19200</v>
      </c>
      <c r="J12" s="225">
        <v>300</v>
      </c>
      <c r="K12" s="173">
        <v>1800</v>
      </c>
      <c r="L12" s="173">
        <v>4600</v>
      </c>
      <c r="M12" s="225">
        <v>5700</v>
      </c>
      <c r="N12" s="308">
        <v>5100</v>
      </c>
      <c r="O12" s="309">
        <v>1600</v>
      </c>
    </row>
    <row r="13" spans="1:15">
      <c r="A13" s="1107"/>
      <c r="B13" s="1107"/>
      <c r="C13" s="1131"/>
      <c r="D13" s="310"/>
      <c r="E13" s="154" t="s">
        <v>146</v>
      </c>
      <c r="F13" s="154"/>
      <c r="G13" s="180"/>
      <c r="H13" s="181">
        <v>77600</v>
      </c>
      <c r="I13" s="183">
        <v>200</v>
      </c>
      <c r="J13" s="315">
        <v>0</v>
      </c>
      <c r="K13" s="185" t="s">
        <v>147</v>
      </c>
      <c r="L13" s="184">
        <v>0</v>
      </c>
      <c r="M13" s="316" t="s">
        <v>148</v>
      </c>
      <c r="N13" s="317">
        <v>100</v>
      </c>
      <c r="O13" s="318" t="s">
        <v>147</v>
      </c>
    </row>
    <row r="14" spans="1:15">
      <c r="A14" s="1107"/>
      <c r="B14" s="1107"/>
      <c r="C14" s="1132" t="s">
        <v>24</v>
      </c>
      <c r="D14" s="313" t="s">
        <v>18</v>
      </c>
      <c r="E14" s="227"/>
      <c r="F14" s="148"/>
      <c r="G14" s="169"/>
      <c r="H14" s="170">
        <v>260000</v>
      </c>
      <c r="I14" s="177">
        <v>25000</v>
      </c>
      <c r="J14" s="225">
        <v>800</v>
      </c>
      <c r="K14" s="173">
        <v>3000</v>
      </c>
      <c r="L14" s="173">
        <v>6600</v>
      </c>
      <c r="M14" s="225">
        <v>7700</v>
      </c>
      <c r="N14" s="308">
        <v>5900</v>
      </c>
      <c r="O14" s="309">
        <v>1100</v>
      </c>
    </row>
    <row r="15" spans="1:15">
      <c r="A15" s="1107"/>
      <c r="B15" s="1107"/>
      <c r="C15" s="1130"/>
      <c r="D15" s="314"/>
      <c r="E15" s="160" t="s">
        <v>128</v>
      </c>
      <c r="F15" s="160"/>
      <c r="G15" s="169"/>
      <c r="H15" s="170">
        <v>134900</v>
      </c>
      <c r="I15" s="177">
        <v>19300</v>
      </c>
      <c r="J15" s="225">
        <v>400</v>
      </c>
      <c r="K15" s="173">
        <v>2200</v>
      </c>
      <c r="L15" s="173">
        <v>5000</v>
      </c>
      <c r="M15" s="225">
        <v>6100</v>
      </c>
      <c r="N15" s="308">
        <v>4800</v>
      </c>
      <c r="O15" s="309">
        <v>900</v>
      </c>
    </row>
    <row r="16" spans="1:15">
      <c r="A16" s="1107"/>
      <c r="B16" s="1107"/>
      <c r="C16" s="1130"/>
      <c r="D16" s="314"/>
      <c r="E16" s="148"/>
      <c r="F16" s="148" t="s">
        <v>145</v>
      </c>
      <c r="G16" s="169"/>
      <c r="H16" s="170">
        <v>105400</v>
      </c>
      <c r="I16" s="177">
        <v>15100</v>
      </c>
      <c r="J16" s="225">
        <v>300</v>
      </c>
      <c r="K16" s="173">
        <v>1700</v>
      </c>
      <c r="L16" s="173">
        <v>4100</v>
      </c>
      <c r="M16" s="225">
        <v>4600</v>
      </c>
      <c r="N16" s="308">
        <v>3700</v>
      </c>
      <c r="O16" s="309">
        <v>600</v>
      </c>
    </row>
    <row r="17" spans="1:15" ht="14.25" thickBot="1">
      <c r="A17" s="1107"/>
      <c r="B17" s="1116"/>
      <c r="C17" s="1133"/>
      <c r="D17" s="319"/>
      <c r="E17" s="238" t="s">
        <v>146</v>
      </c>
      <c r="F17" s="238"/>
      <c r="G17" s="320"/>
      <c r="H17" s="321">
        <v>125000</v>
      </c>
      <c r="I17" s="322">
        <v>5700</v>
      </c>
      <c r="J17" s="242">
        <v>400</v>
      </c>
      <c r="K17" s="241">
        <v>900</v>
      </c>
      <c r="L17" s="241">
        <v>1600</v>
      </c>
      <c r="M17" s="242">
        <v>1600</v>
      </c>
      <c r="N17" s="323">
        <v>1100</v>
      </c>
      <c r="O17" s="324">
        <v>200</v>
      </c>
    </row>
    <row r="18" spans="1:15" ht="13.5" customHeight="1">
      <c r="A18" s="1107"/>
      <c r="B18" s="1112" t="s">
        <v>22</v>
      </c>
      <c r="C18" s="1149" t="s">
        <v>18</v>
      </c>
      <c r="D18" s="325" t="s">
        <v>18</v>
      </c>
      <c r="E18" s="245"/>
      <c r="F18" s="245"/>
      <c r="G18" s="326"/>
      <c r="H18" s="327">
        <v>503500</v>
      </c>
      <c r="I18" s="328">
        <v>46000</v>
      </c>
      <c r="J18" s="247">
        <v>1000</v>
      </c>
      <c r="K18" s="329">
        <v>7200</v>
      </c>
      <c r="L18" s="329">
        <v>13000</v>
      </c>
      <c r="M18" s="247">
        <v>14200</v>
      </c>
      <c r="N18" s="330">
        <v>7500</v>
      </c>
      <c r="O18" s="331">
        <v>3000</v>
      </c>
    </row>
    <row r="19" spans="1:15">
      <c r="A19" s="1107"/>
      <c r="B19" s="1107"/>
      <c r="C19" s="1130"/>
      <c r="D19" s="307"/>
      <c r="E19" s="160" t="s">
        <v>128</v>
      </c>
      <c r="F19" s="160"/>
      <c r="G19" s="169"/>
      <c r="H19" s="332">
        <v>289500</v>
      </c>
      <c r="I19" s="333">
        <v>37800</v>
      </c>
      <c r="J19" s="253">
        <v>800</v>
      </c>
      <c r="K19" s="173">
        <v>5600</v>
      </c>
      <c r="L19" s="173">
        <v>10700</v>
      </c>
      <c r="M19" s="225">
        <v>11900</v>
      </c>
      <c r="N19" s="334">
        <v>6400</v>
      </c>
      <c r="O19" s="335">
        <v>2400</v>
      </c>
    </row>
    <row r="20" spans="1:15">
      <c r="A20" s="1107"/>
      <c r="B20" s="1107"/>
      <c r="C20" s="1130"/>
      <c r="D20" s="307"/>
      <c r="E20" s="148"/>
      <c r="F20" s="148" t="s">
        <v>145</v>
      </c>
      <c r="G20" s="169"/>
      <c r="H20" s="332">
        <v>243500</v>
      </c>
      <c r="I20" s="333">
        <v>35600</v>
      </c>
      <c r="J20" s="253">
        <v>800</v>
      </c>
      <c r="K20" s="173">
        <v>5500</v>
      </c>
      <c r="L20" s="173">
        <v>10100</v>
      </c>
      <c r="M20" s="225">
        <v>11200</v>
      </c>
      <c r="N20" s="334">
        <v>5900</v>
      </c>
      <c r="O20" s="335">
        <v>2300</v>
      </c>
    </row>
    <row r="21" spans="1:15">
      <c r="A21" s="1107"/>
      <c r="B21" s="1107"/>
      <c r="C21" s="1131"/>
      <c r="D21" s="310"/>
      <c r="E21" s="154" t="s">
        <v>146</v>
      </c>
      <c r="F21" s="154"/>
      <c r="G21" s="180"/>
      <c r="H21" s="336">
        <v>214000</v>
      </c>
      <c r="I21" s="337">
        <v>8100</v>
      </c>
      <c r="J21" s="338">
        <v>200</v>
      </c>
      <c r="K21" s="184">
        <v>1600</v>
      </c>
      <c r="L21" s="184">
        <v>2400</v>
      </c>
      <c r="M21" s="231">
        <v>2300</v>
      </c>
      <c r="N21" s="339">
        <v>1100</v>
      </c>
      <c r="O21" s="340">
        <v>600</v>
      </c>
    </row>
    <row r="22" spans="1:15">
      <c r="A22" s="1107"/>
      <c r="B22" s="1107"/>
      <c r="C22" s="1132" t="s">
        <v>21</v>
      </c>
      <c r="D22" s="313" t="s">
        <v>18</v>
      </c>
      <c r="E22" s="233"/>
      <c r="F22" s="234"/>
      <c r="G22" s="162"/>
      <c r="H22" s="341">
        <v>236700</v>
      </c>
      <c r="I22" s="342">
        <v>18900</v>
      </c>
      <c r="J22" s="343">
        <v>400</v>
      </c>
      <c r="K22" s="166">
        <v>2400</v>
      </c>
      <c r="L22" s="166">
        <v>5200</v>
      </c>
      <c r="M22" s="220">
        <v>6100</v>
      </c>
      <c r="N22" s="334">
        <v>3200</v>
      </c>
      <c r="O22" s="335">
        <v>1700</v>
      </c>
    </row>
    <row r="23" spans="1:15">
      <c r="A23" s="1107"/>
      <c r="B23" s="1107"/>
      <c r="C23" s="1130"/>
      <c r="D23" s="314"/>
      <c r="E23" s="160" t="s">
        <v>128</v>
      </c>
      <c r="F23" s="160"/>
      <c r="G23" s="169"/>
      <c r="H23" s="332">
        <v>158300</v>
      </c>
      <c r="I23" s="333">
        <v>18700</v>
      </c>
      <c r="J23" s="253">
        <v>400</v>
      </c>
      <c r="K23" s="173">
        <v>2400</v>
      </c>
      <c r="L23" s="173">
        <v>5200</v>
      </c>
      <c r="M23" s="225">
        <v>6000</v>
      </c>
      <c r="N23" s="334">
        <v>3100</v>
      </c>
      <c r="O23" s="335">
        <v>1600</v>
      </c>
    </row>
    <row r="24" spans="1:15">
      <c r="A24" s="1107"/>
      <c r="B24" s="1107"/>
      <c r="C24" s="1130"/>
      <c r="D24" s="307"/>
      <c r="E24" s="148"/>
      <c r="F24" s="148" t="s">
        <v>145</v>
      </c>
      <c r="G24" s="169"/>
      <c r="H24" s="332">
        <v>129800</v>
      </c>
      <c r="I24" s="333">
        <v>17400</v>
      </c>
      <c r="J24" s="253">
        <v>400</v>
      </c>
      <c r="K24" s="173">
        <v>2300</v>
      </c>
      <c r="L24" s="173">
        <v>4800</v>
      </c>
      <c r="M24" s="225">
        <v>5500</v>
      </c>
      <c r="N24" s="334">
        <v>2800</v>
      </c>
      <c r="O24" s="335">
        <v>1500</v>
      </c>
    </row>
    <row r="25" spans="1:15">
      <c r="A25" s="1107"/>
      <c r="B25" s="1107"/>
      <c r="C25" s="1131"/>
      <c r="D25" s="310"/>
      <c r="E25" s="154" t="s">
        <v>146</v>
      </c>
      <c r="F25" s="154"/>
      <c r="G25" s="180"/>
      <c r="H25" s="336">
        <v>78500</v>
      </c>
      <c r="I25" s="337">
        <v>200</v>
      </c>
      <c r="J25" s="344" t="s">
        <v>45</v>
      </c>
      <c r="K25" s="192" t="s">
        <v>45</v>
      </c>
      <c r="L25" s="184">
        <v>0</v>
      </c>
      <c r="M25" s="231">
        <v>100</v>
      </c>
      <c r="N25" s="345">
        <v>0</v>
      </c>
      <c r="O25" s="346">
        <v>100</v>
      </c>
    </row>
    <row r="26" spans="1:15">
      <c r="A26" s="1107"/>
      <c r="B26" s="1107"/>
      <c r="C26" s="1132" t="s">
        <v>24</v>
      </c>
      <c r="D26" s="313" t="s">
        <v>18</v>
      </c>
      <c r="E26" s="227"/>
      <c r="F26" s="148"/>
      <c r="G26" s="169"/>
      <c r="H26" s="332">
        <v>266800</v>
      </c>
      <c r="I26" s="333">
        <v>27100</v>
      </c>
      <c r="J26" s="253">
        <v>600</v>
      </c>
      <c r="K26" s="173">
        <v>4800</v>
      </c>
      <c r="L26" s="173">
        <v>7800</v>
      </c>
      <c r="M26" s="225">
        <v>8200</v>
      </c>
      <c r="N26" s="334">
        <v>4400</v>
      </c>
      <c r="O26" s="335">
        <v>1300</v>
      </c>
    </row>
    <row r="27" spans="1:15">
      <c r="A27" s="1107"/>
      <c r="B27" s="1107"/>
      <c r="C27" s="1130"/>
      <c r="D27" s="314"/>
      <c r="E27" s="160" t="s">
        <v>128</v>
      </c>
      <c r="F27" s="160"/>
      <c r="G27" s="169"/>
      <c r="H27" s="332">
        <v>131300</v>
      </c>
      <c r="I27" s="333">
        <v>19200</v>
      </c>
      <c r="J27" s="253">
        <v>400</v>
      </c>
      <c r="K27" s="173">
        <v>3300</v>
      </c>
      <c r="L27" s="173">
        <v>5500</v>
      </c>
      <c r="M27" s="225">
        <v>6000</v>
      </c>
      <c r="N27" s="334">
        <v>3300</v>
      </c>
      <c r="O27" s="335">
        <v>700</v>
      </c>
    </row>
    <row r="28" spans="1:15">
      <c r="A28" s="1107"/>
      <c r="B28" s="1107"/>
      <c r="C28" s="1130"/>
      <c r="D28" s="314"/>
      <c r="E28" s="148"/>
      <c r="F28" s="148" t="s">
        <v>145</v>
      </c>
      <c r="G28" s="169"/>
      <c r="H28" s="332">
        <v>113600</v>
      </c>
      <c r="I28" s="333">
        <v>18100</v>
      </c>
      <c r="J28" s="253">
        <v>400</v>
      </c>
      <c r="K28" s="173">
        <v>3200</v>
      </c>
      <c r="L28" s="173">
        <v>5200</v>
      </c>
      <c r="M28" s="225">
        <v>5700</v>
      </c>
      <c r="N28" s="334">
        <v>3000</v>
      </c>
      <c r="O28" s="335">
        <v>600</v>
      </c>
    </row>
    <row r="29" spans="1:15" ht="14.25" thickBot="1">
      <c r="A29" s="1107"/>
      <c r="B29" s="1116"/>
      <c r="C29" s="1133"/>
      <c r="D29" s="319"/>
      <c r="E29" s="238" t="s">
        <v>146</v>
      </c>
      <c r="F29" s="238"/>
      <c r="G29" s="320"/>
      <c r="H29" s="347">
        <v>135500</v>
      </c>
      <c r="I29" s="348">
        <v>7900</v>
      </c>
      <c r="J29" s="349">
        <v>200</v>
      </c>
      <c r="K29" s="241">
        <v>1600</v>
      </c>
      <c r="L29" s="241">
        <v>2300</v>
      </c>
      <c r="M29" s="242">
        <v>2200</v>
      </c>
      <c r="N29" s="350">
        <v>1000</v>
      </c>
      <c r="O29" s="351">
        <v>500</v>
      </c>
    </row>
    <row r="30" spans="1:15" ht="13.5" customHeight="1">
      <c r="A30" s="1107"/>
      <c r="B30" s="1107" t="s">
        <v>32</v>
      </c>
      <c r="C30" s="1130" t="s">
        <v>18</v>
      </c>
      <c r="D30" s="81" t="s">
        <v>18</v>
      </c>
      <c r="E30" s="273"/>
      <c r="F30" s="273"/>
      <c r="G30" s="273"/>
      <c r="H30" s="352">
        <v>-11300</v>
      </c>
      <c r="I30" s="353">
        <v>-1600</v>
      </c>
      <c r="J30" s="354">
        <v>100</v>
      </c>
      <c r="K30" s="354">
        <v>-2400</v>
      </c>
      <c r="L30" s="354">
        <v>-1800</v>
      </c>
      <c r="M30" s="354">
        <v>-800</v>
      </c>
      <c r="N30" s="354">
        <v>3600</v>
      </c>
      <c r="O30" s="355">
        <v>-300</v>
      </c>
    </row>
    <row r="31" spans="1:15">
      <c r="A31" s="1107"/>
      <c r="B31" s="1107"/>
      <c r="C31" s="1130"/>
      <c r="D31" s="307"/>
      <c r="E31" s="160" t="s">
        <v>128</v>
      </c>
      <c r="F31" s="160"/>
      <c r="G31" s="148"/>
      <c r="H31" s="352">
        <v>100</v>
      </c>
      <c r="I31" s="353">
        <v>700</v>
      </c>
      <c r="J31" s="354">
        <v>-100</v>
      </c>
      <c r="K31" s="354">
        <v>-1600</v>
      </c>
      <c r="L31" s="354">
        <v>-1100</v>
      </c>
      <c r="M31" s="354">
        <v>-100</v>
      </c>
      <c r="N31" s="354">
        <v>3500</v>
      </c>
      <c r="O31" s="355">
        <v>0</v>
      </c>
    </row>
    <row r="32" spans="1:15">
      <c r="A32" s="1107"/>
      <c r="B32" s="1107"/>
      <c r="C32" s="1130"/>
      <c r="D32" s="307"/>
      <c r="E32" s="148"/>
      <c r="F32" s="148" t="s">
        <v>145</v>
      </c>
      <c r="G32" s="148"/>
      <c r="H32" s="352">
        <v>10800</v>
      </c>
      <c r="I32" s="353">
        <v>-1300</v>
      </c>
      <c r="J32" s="354">
        <v>-200</v>
      </c>
      <c r="K32" s="354">
        <v>-2000</v>
      </c>
      <c r="L32" s="354">
        <v>-1300</v>
      </c>
      <c r="M32" s="354">
        <v>-800</v>
      </c>
      <c r="N32" s="354">
        <v>2900</v>
      </c>
      <c r="O32" s="355">
        <v>0</v>
      </c>
    </row>
    <row r="33" spans="1:15">
      <c r="A33" s="1107"/>
      <c r="B33" s="1107"/>
      <c r="C33" s="1131"/>
      <c r="D33" s="310"/>
      <c r="E33" s="154" t="s">
        <v>146</v>
      </c>
      <c r="F33" s="154"/>
      <c r="G33" s="154"/>
      <c r="H33" s="356">
        <v>-11300</v>
      </c>
      <c r="I33" s="357">
        <v>-2200</v>
      </c>
      <c r="J33" s="358">
        <v>200</v>
      </c>
      <c r="K33" s="358">
        <v>-700</v>
      </c>
      <c r="L33" s="358">
        <v>-800</v>
      </c>
      <c r="M33" s="358">
        <v>-700</v>
      </c>
      <c r="N33" s="358">
        <v>100</v>
      </c>
      <c r="O33" s="359">
        <v>-400</v>
      </c>
    </row>
    <row r="34" spans="1:15">
      <c r="A34" s="1107"/>
      <c r="B34" s="1107"/>
      <c r="C34" s="1132" t="s">
        <v>21</v>
      </c>
      <c r="D34" s="313" t="s">
        <v>18</v>
      </c>
      <c r="E34" s="233"/>
      <c r="F34" s="234"/>
      <c r="G34" s="234"/>
      <c r="H34" s="352">
        <v>-4400</v>
      </c>
      <c r="I34" s="353">
        <v>500</v>
      </c>
      <c r="J34" s="354">
        <v>-100</v>
      </c>
      <c r="K34" s="354">
        <v>-600</v>
      </c>
      <c r="L34" s="354">
        <v>-500</v>
      </c>
      <c r="M34" s="354">
        <v>-400</v>
      </c>
      <c r="N34" s="354">
        <v>2000</v>
      </c>
      <c r="O34" s="355">
        <v>-100</v>
      </c>
    </row>
    <row r="35" spans="1:15">
      <c r="A35" s="1107"/>
      <c r="B35" s="1107"/>
      <c r="C35" s="1130"/>
      <c r="D35" s="314"/>
      <c r="E35" s="160" t="s">
        <v>128</v>
      </c>
      <c r="F35" s="160"/>
      <c r="G35" s="148"/>
      <c r="H35" s="352">
        <v>-3600</v>
      </c>
      <c r="I35" s="353">
        <v>500</v>
      </c>
      <c r="J35" s="354">
        <v>-100</v>
      </c>
      <c r="K35" s="354">
        <v>-600</v>
      </c>
      <c r="L35" s="354">
        <v>-600</v>
      </c>
      <c r="M35" s="354">
        <v>-300</v>
      </c>
      <c r="N35" s="354">
        <v>2000</v>
      </c>
      <c r="O35" s="355">
        <v>0</v>
      </c>
    </row>
    <row r="36" spans="1:15">
      <c r="A36" s="1107"/>
      <c r="B36" s="1107"/>
      <c r="C36" s="1130"/>
      <c r="D36" s="307"/>
      <c r="E36" s="148"/>
      <c r="F36" s="148" t="s">
        <v>145</v>
      </c>
      <c r="G36" s="148"/>
      <c r="H36" s="352">
        <v>19100</v>
      </c>
      <c r="I36" s="353">
        <v>1800</v>
      </c>
      <c r="J36" s="354">
        <v>-100</v>
      </c>
      <c r="K36" s="354">
        <v>-500</v>
      </c>
      <c r="L36" s="354">
        <v>-200</v>
      </c>
      <c r="M36" s="354">
        <v>200</v>
      </c>
      <c r="N36" s="354">
        <v>2300</v>
      </c>
      <c r="O36" s="355">
        <v>100</v>
      </c>
    </row>
    <row r="37" spans="1:15">
      <c r="A37" s="1107"/>
      <c r="B37" s="1107"/>
      <c r="C37" s="1131"/>
      <c r="D37" s="310"/>
      <c r="E37" s="154" t="s">
        <v>146</v>
      </c>
      <c r="F37" s="154"/>
      <c r="G37" s="154"/>
      <c r="H37" s="356">
        <v>-900</v>
      </c>
      <c r="I37" s="357">
        <v>0</v>
      </c>
      <c r="J37" s="358">
        <v>0</v>
      </c>
      <c r="K37" s="360" t="s">
        <v>147</v>
      </c>
      <c r="L37" s="358">
        <v>0</v>
      </c>
      <c r="M37" s="358">
        <v>-100</v>
      </c>
      <c r="N37" s="358">
        <v>100</v>
      </c>
      <c r="O37" s="359">
        <v>-100</v>
      </c>
    </row>
    <row r="38" spans="1:15">
      <c r="A38" s="1107"/>
      <c r="B38" s="1107"/>
      <c r="C38" s="1132" t="s">
        <v>24</v>
      </c>
      <c r="D38" s="313" t="s">
        <v>18</v>
      </c>
      <c r="E38" s="227"/>
      <c r="F38" s="148"/>
      <c r="G38" s="148"/>
      <c r="H38" s="352">
        <v>-6800</v>
      </c>
      <c r="I38" s="353">
        <v>-2100</v>
      </c>
      <c r="J38" s="354">
        <v>200</v>
      </c>
      <c r="K38" s="354">
        <v>-1800</v>
      </c>
      <c r="L38" s="354">
        <v>-1200</v>
      </c>
      <c r="M38" s="354">
        <v>-500</v>
      </c>
      <c r="N38" s="354">
        <v>1500</v>
      </c>
      <c r="O38" s="355">
        <v>-200</v>
      </c>
    </row>
    <row r="39" spans="1:15">
      <c r="A39" s="1107"/>
      <c r="B39" s="1107"/>
      <c r="C39" s="1130"/>
      <c r="D39" s="314"/>
      <c r="E39" s="160" t="s">
        <v>128</v>
      </c>
      <c r="F39" s="160"/>
      <c r="G39" s="148"/>
      <c r="H39" s="352">
        <v>3600</v>
      </c>
      <c r="I39" s="353">
        <v>100</v>
      </c>
      <c r="J39" s="354">
        <v>0</v>
      </c>
      <c r="K39" s="354">
        <v>-1100</v>
      </c>
      <c r="L39" s="354">
        <v>-500</v>
      </c>
      <c r="M39" s="354">
        <v>100</v>
      </c>
      <c r="N39" s="354">
        <v>1500</v>
      </c>
      <c r="O39" s="355">
        <v>200</v>
      </c>
    </row>
    <row r="40" spans="1:15">
      <c r="A40" s="1107"/>
      <c r="B40" s="1107"/>
      <c r="C40" s="1130"/>
      <c r="D40" s="314"/>
      <c r="E40" s="148"/>
      <c r="F40" s="148" t="s">
        <v>145</v>
      </c>
      <c r="G40" s="148"/>
      <c r="H40" s="352">
        <v>-8200</v>
      </c>
      <c r="I40" s="353">
        <v>-3000</v>
      </c>
      <c r="J40" s="354">
        <v>-100</v>
      </c>
      <c r="K40" s="354">
        <v>-1500</v>
      </c>
      <c r="L40" s="354">
        <v>-1100</v>
      </c>
      <c r="M40" s="354">
        <v>-1100</v>
      </c>
      <c r="N40" s="354">
        <v>700</v>
      </c>
      <c r="O40" s="355">
        <v>0</v>
      </c>
    </row>
    <row r="41" spans="1:15" ht="14.25" thickBot="1">
      <c r="A41" s="1157"/>
      <c r="B41" s="1157"/>
      <c r="C41" s="1145"/>
      <c r="D41" s="361"/>
      <c r="E41" s="362" t="s">
        <v>146</v>
      </c>
      <c r="F41" s="362"/>
      <c r="G41" s="362"/>
      <c r="H41" s="363">
        <v>-10500</v>
      </c>
      <c r="I41" s="364">
        <v>-2200</v>
      </c>
      <c r="J41" s="365">
        <v>200</v>
      </c>
      <c r="K41" s="365">
        <v>-700</v>
      </c>
      <c r="L41" s="365">
        <v>-700</v>
      </c>
      <c r="M41" s="365">
        <v>-600</v>
      </c>
      <c r="N41" s="365">
        <v>100</v>
      </c>
      <c r="O41" s="366">
        <v>-300</v>
      </c>
    </row>
    <row r="42" spans="1:15" ht="14.25" customHeight="1" thickTop="1">
      <c r="A42" s="1107" t="s">
        <v>149</v>
      </c>
      <c r="B42" s="1147" t="s">
        <v>17</v>
      </c>
      <c r="C42" s="1148" t="s">
        <v>18</v>
      </c>
      <c r="D42" s="367" t="s">
        <v>18</v>
      </c>
      <c r="E42" s="368"/>
      <c r="F42" s="368"/>
      <c r="G42" s="369"/>
      <c r="H42" s="370">
        <v>100</v>
      </c>
      <c r="I42" s="371">
        <v>100</v>
      </c>
      <c r="J42" s="372">
        <v>100</v>
      </c>
      <c r="K42" s="372">
        <v>100</v>
      </c>
      <c r="L42" s="372">
        <v>100</v>
      </c>
      <c r="M42" s="372">
        <v>100</v>
      </c>
      <c r="N42" s="372">
        <v>100</v>
      </c>
      <c r="O42" s="373">
        <v>100</v>
      </c>
    </row>
    <row r="43" spans="1:15">
      <c r="A43" s="1107"/>
      <c r="B43" s="1107"/>
      <c r="C43" s="1130"/>
      <c r="D43" s="307"/>
      <c r="E43" s="160" t="s">
        <v>128</v>
      </c>
      <c r="F43" s="160"/>
      <c r="G43" s="169"/>
      <c r="H43" s="374">
        <v>58.837870784234056</v>
      </c>
      <c r="I43" s="375">
        <v>86.711711711711715</v>
      </c>
      <c r="J43" s="376">
        <v>63.636363636363626</v>
      </c>
      <c r="K43" s="376">
        <v>83.333333333333343</v>
      </c>
      <c r="L43" s="376">
        <v>85.714285714285722</v>
      </c>
      <c r="M43" s="376">
        <v>88.059701492537314</v>
      </c>
      <c r="N43" s="376">
        <v>89.189189189189193</v>
      </c>
      <c r="O43" s="377">
        <v>88.888888888888886</v>
      </c>
    </row>
    <row r="44" spans="1:15">
      <c r="A44" s="1107"/>
      <c r="B44" s="1107"/>
      <c r="C44" s="1130"/>
      <c r="D44" s="307"/>
      <c r="E44" s="148"/>
      <c r="F44" s="148" t="s">
        <v>145</v>
      </c>
      <c r="G44" s="169"/>
      <c r="H44" s="374">
        <v>51.665989435188955</v>
      </c>
      <c r="I44" s="378">
        <v>77.252252252252248</v>
      </c>
      <c r="J44" s="376">
        <v>54.54545454545454</v>
      </c>
      <c r="K44" s="376">
        <v>72.916666666666657</v>
      </c>
      <c r="L44" s="376">
        <v>78.571428571428569</v>
      </c>
      <c r="M44" s="376">
        <v>77.611940298507463</v>
      </c>
      <c r="N44" s="376">
        <v>79.27927927927928</v>
      </c>
      <c r="O44" s="377">
        <v>85.18518518518519</v>
      </c>
    </row>
    <row r="45" spans="1:15">
      <c r="A45" s="1107"/>
      <c r="B45" s="1107"/>
      <c r="C45" s="1131"/>
      <c r="D45" s="310"/>
      <c r="E45" s="154" t="s">
        <v>146</v>
      </c>
      <c r="F45" s="154"/>
      <c r="G45" s="180"/>
      <c r="H45" s="379">
        <v>41.18244616009752</v>
      </c>
      <c r="I45" s="378">
        <v>13.288288288288289</v>
      </c>
      <c r="J45" s="376">
        <v>36.363636363636367</v>
      </c>
      <c r="K45" s="376">
        <v>18.75</v>
      </c>
      <c r="L45" s="376">
        <v>14.285714285714285</v>
      </c>
      <c r="M45" s="376">
        <v>11.940298507462686</v>
      </c>
      <c r="N45" s="376">
        <v>10.810810810810811</v>
      </c>
      <c r="O45" s="377">
        <v>7.4074074074074066</v>
      </c>
    </row>
    <row r="46" spans="1:15">
      <c r="A46" s="1107"/>
      <c r="B46" s="1107"/>
      <c r="C46" s="1132" t="s">
        <v>21</v>
      </c>
      <c r="D46" s="313" t="s">
        <v>18</v>
      </c>
      <c r="E46" s="233"/>
      <c r="F46" s="234"/>
      <c r="G46" s="162"/>
      <c r="H46" s="374">
        <v>100</v>
      </c>
      <c r="I46" s="380">
        <v>100</v>
      </c>
      <c r="J46" s="381">
        <v>100</v>
      </c>
      <c r="K46" s="381">
        <v>100</v>
      </c>
      <c r="L46" s="381">
        <v>100</v>
      </c>
      <c r="M46" s="381">
        <v>100</v>
      </c>
      <c r="N46" s="381">
        <v>100</v>
      </c>
      <c r="O46" s="382">
        <v>100</v>
      </c>
    </row>
    <row r="47" spans="1:15">
      <c r="A47" s="1107"/>
      <c r="B47" s="1107"/>
      <c r="C47" s="1130"/>
      <c r="D47" s="314"/>
      <c r="E47" s="160" t="s">
        <v>128</v>
      </c>
      <c r="F47" s="160"/>
      <c r="G47" s="169"/>
      <c r="H47" s="374">
        <v>66.594920361601368</v>
      </c>
      <c r="I47" s="375">
        <v>98.969072164948457</v>
      </c>
      <c r="J47" s="376">
        <v>100</v>
      </c>
      <c r="K47" s="376">
        <v>100</v>
      </c>
      <c r="L47" s="376">
        <v>97.872340425531917</v>
      </c>
      <c r="M47" s="376">
        <v>100</v>
      </c>
      <c r="N47" s="376">
        <v>98.076923076923066</v>
      </c>
      <c r="O47" s="377">
        <v>100</v>
      </c>
    </row>
    <row r="48" spans="1:15">
      <c r="A48" s="1107"/>
      <c r="B48" s="1107"/>
      <c r="C48" s="1130"/>
      <c r="D48" s="307"/>
      <c r="E48" s="148"/>
      <c r="F48" s="148" t="s">
        <v>145</v>
      </c>
      <c r="G48" s="169"/>
      <c r="H48" s="374">
        <v>64.098148945329314</v>
      </c>
      <c r="I48" s="378">
        <v>98.969072164948457</v>
      </c>
      <c r="J48" s="376">
        <v>100</v>
      </c>
      <c r="K48" s="376">
        <v>100</v>
      </c>
      <c r="L48" s="376">
        <v>97.872340425531917</v>
      </c>
      <c r="M48" s="376">
        <v>100</v>
      </c>
      <c r="N48" s="376">
        <v>98.076923076923066</v>
      </c>
      <c r="O48" s="377">
        <v>100</v>
      </c>
    </row>
    <row r="49" spans="1:15">
      <c r="A49" s="1107"/>
      <c r="B49" s="1107"/>
      <c r="C49" s="1131"/>
      <c r="D49" s="310"/>
      <c r="E49" s="154" t="s">
        <v>146</v>
      </c>
      <c r="F49" s="154"/>
      <c r="G49" s="180"/>
      <c r="H49" s="379">
        <v>33.405079638398618</v>
      </c>
      <c r="I49" s="383">
        <v>1.0309278350515463</v>
      </c>
      <c r="J49" s="384">
        <v>0</v>
      </c>
      <c r="K49" s="385" t="s">
        <v>34</v>
      </c>
      <c r="L49" s="384">
        <v>0</v>
      </c>
      <c r="M49" s="385" t="s">
        <v>150</v>
      </c>
      <c r="N49" s="384">
        <v>1.9230769230769231</v>
      </c>
      <c r="O49" s="386" t="s">
        <v>34</v>
      </c>
    </row>
    <row r="50" spans="1:15">
      <c r="A50" s="1107"/>
      <c r="B50" s="1107"/>
      <c r="C50" s="1132" t="s">
        <v>24</v>
      </c>
      <c r="D50" s="313" t="s">
        <v>18</v>
      </c>
      <c r="E50" s="227"/>
      <c r="F50" s="148"/>
      <c r="G50" s="169"/>
      <c r="H50" s="374">
        <v>100</v>
      </c>
      <c r="I50" s="378">
        <v>100</v>
      </c>
      <c r="J50" s="376">
        <v>100</v>
      </c>
      <c r="K50" s="376">
        <v>100</v>
      </c>
      <c r="L50" s="376">
        <v>100</v>
      </c>
      <c r="M50" s="376">
        <v>100</v>
      </c>
      <c r="N50" s="376">
        <v>100</v>
      </c>
      <c r="O50" s="377">
        <v>100</v>
      </c>
    </row>
    <row r="51" spans="1:15">
      <c r="A51" s="1107"/>
      <c r="B51" s="1107"/>
      <c r="C51" s="1130"/>
      <c r="D51" s="314"/>
      <c r="E51" s="160" t="s">
        <v>128</v>
      </c>
      <c r="F51" s="160"/>
      <c r="G51" s="169"/>
      <c r="H51" s="374">
        <v>51.884615384615387</v>
      </c>
      <c r="I51" s="375">
        <v>77.2</v>
      </c>
      <c r="J51" s="376">
        <v>50</v>
      </c>
      <c r="K51" s="376">
        <v>73.333333333333343</v>
      </c>
      <c r="L51" s="376">
        <v>75.757575757575751</v>
      </c>
      <c r="M51" s="376">
        <v>79.220779220779207</v>
      </c>
      <c r="N51" s="376">
        <v>81.355932203389827</v>
      </c>
      <c r="O51" s="377">
        <v>81.818181818181813</v>
      </c>
    </row>
    <row r="52" spans="1:15">
      <c r="A52" s="1107"/>
      <c r="B52" s="1107"/>
      <c r="C52" s="1130"/>
      <c r="D52" s="314"/>
      <c r="E52" s="148"/>
      <c r="F52" s="148" t="s">
        <v>145</v>
      </c>
      <c r="G52" s="169"/>
      <c r="H52" s="374">
        <v>40.53846153846154</v>
      </c>
      <c r="I52" s="378">
        <v>60.4</v>
      </c>
      <c r="J52" s="376">
        <v>37.5</v>
      </c>
      <c r="K52" s="376">
        <v>56.666666666666664</v>
      </c>
      <c r="L52" s="376">
        <v>62.121212121212125</v>
      </c>
      <c r="M52" s="376">
        <v>59.740259740259738</v>
      </c>
      <c r="N52" s="376">
        <v>62.711864406779661</v>
      </c>
      <c r="O52" s="377">
        <v>54.54545454545454</v>
      </c>
    </row>
    <row r="53" spans="1:15" ht="14.25" thickBot="1">
      <c r="A53" s="1107"/>
      <c r="B53" s="1116"/>
      <c r="C53" s="1133"/>
      <c r="D53" s="319"/>
      <c r="E53" s="238" t="s">
        <v>146</v>
      </c>
      <c r="F53" s="238"/>
      <c r="G53" s="320"/>
      <c r="H53" s="387">
        <v>48.07692307692308</v>
      </c>
      <c r="I53" s="388">
        <v>22.8</v>
      </c>
      <c r="J53" s="389">
        <v>50</v>
      </c>
      <c r="K53" s="389">
        <v>30</v>
      </c>
      <c r="L53" s="389">
        <v>24.242424242424242</v>
      </c>
      <c r="M53" s="389">
        <v>20.779220779220779</v>
      </c>
      <c r="N53" s="389">
        <v>18.64406779661017</v>
      </c>
      <c r="O53" s="390">
        <v>18.181818181818183</v>
      </c>
    </row>
    <row r="54" spans="1:15" ht="14.25" customHeight="1">
      <c r="A54" s="1107"/>
      <c r="B54" s="1112" t="s">
        <v>22</v>
      </c>
      <c r="C54" s="1149" t="s">
        <v>18</v>
      </c>
      <c r="D54" s="325" t="s">
        <v>18</v>
      </c>
      <c r="E54" s="245"/>
      <c r="F54" s="245"/>
      <c r="G54" s="326"/>
      <c r="H54" s="391">
        <v>100</v>
      </c>
      <c r="I54" s="392">
        <v>100</v>
      </c>
      <c r="J54" s="274">
        <v>100</v>
      </c>
      <c r="K54" s="276">
        <v>100</v>
      </c>
      <c r="L54" s="276">
        <v>100</v>
      </c>
      <c r="M54" s="276">
        <v>100</v>
      </c>
      <c r="N54" s="276">
        <v>100</v>
      </c>
      <c r="O54" s="393">
        <v>100</v>
      </c>
    </row>
    <row r="55" spans="1:15">
      <c r="A55" s="1107"/>
      <c r="B55" s="1107"/>
      <c r="C55" s="1130"/>
      <c r="D55" s="307"/>
      <c r="E55" s="160" t="s">
        <v>128</v>
      </c>
      <c r="F55" s="160"/>
      <c r="G55" s="169"/>
      <c r="H55" s="394">
        <v>57.497517378351539</v>
      </c>
      <c r="I55" s="395">
        <v>82.173913043478251</v>
      </c>
      <c r="J55" s="275">
        <v>80</v>
      </c>
      <c r="K55" s="282">
        <v>77.777777777777771</v>
      </c>
      <c r="L55" s="282">
        <v>82.307692307692307</v>
      </c>
      <c r="M55" s="282">
        <v>83.802816901408463</v>
      </c>
      <c r="N55" s="282">
        <v>85.333333333333343</v>
      </c>
      <c r="O55" s="396">
        <v>80</v>
      </c>
    </row>
    <row r="56" spans="1:15">
      <c r="A56" s="1107"/>
      <c r="B56" s="1107"/>
      <c r="C56" s="1130"/>
      <c r="D56" s="307"/>
      <c r="E56" s="148"/>
      <c r="F56" s="148" t="s">
        <v>145</v>
      </c>
      <c r="G56" s="169"/>
      <c r="H56" s="394">
        <v>48.361469712015889</v>
      </c>
      <c r="I56" s="395">
        <v>77.391304347826093</v>
      </c>
      <c r="J56" s="275">
        <v>80</v>
      </c>
      <c r="K56" s="282">
        <v>76.388888888888886</v>
      </c>
      <c r="L56" s="282">
        <v>77.692307692307693</v>
      </c>
      <c r="M56" s="282">
        <v>78.873239436619713</v>
      </c>
      <c r="N56" s="282">
        <v>78.666666666666671</v>
      </c>
      <c r="O56" s="396">
        <v>76.666666666666657</v>
      </c>
    </row>
    <row r="57" spans="1:15">
      <c r="A57" s="1107"/>
      <c r="B57" s="1107"/>
      <c r="C57" s="1131"/>
      <c r="D57" s="310"/>
      <c r="E57" s="154" t="s">
        <v>146</v>
      </c>
      <c r="F57" s="154"/>
      <c r="G57" s="180"/>
      <c r="H57" s="397">
        <v>42.502482621648461</v>
      </c>
      <c r="I57" s="395">
        <v>17.60869565217391</v>
      </c>
      <c r="J57" s="275">
        <v>20</v>
      </c>
      <c r="K57" s="282">
        <v>22.222222222222225</v>
      </c>
      <c r="L57" s="282">
        <v>18.46153846153846</v>
      </c>
      <c r="M57" s="285">
        <v>16.197183098591552</v>
      </c>
      <c r="N57" s="285">
        <v>14.666666666666666</v>
      </c>
      <c r="O57" s="398">
        <v>20</v>
      </c>
    </row>
    <row r="58" spans="1:15">
      <c r="A58" s="1107"/>
      <c r="B58" s="1107"/>
      <c r="C58" s="1132" t="s">
        <v>21</v>
      </c>
      <c r="D58" s="313" t="s">
        <v>18</v>
      </c>
      <c r="E58" s="233"/>
      <c r="F58" s="234"/>
      <c r="G58" s="162"/>
      <c r="H58" s="394">
        <v>100</v>
      </c>
      <c r="I58" s="399">
        <v>100</v>
      </c>
      <c r="J58" s="400">
        <v>100</v>
      </c>
      <c r="K58" s="401">
        <v>100</v>
      </c>
      <c r="L58" s="401">
        <v>100</v>
      </c>
      <c r="M58" s="401">
        <v>100</v>
      </c>
      <c r="N58" s="401">
        <v>100</v>
      </c>
      <c r="O58" s="402">
        <v>100</v>
      </c>
    </row>
    <row r="59" spans="1:15">
      <c r="A59" s="1107"/>
      <c r="B59" s="1107"/>
      <c r="C59" s="1130"/>
      <c r="D59" s="314"/>
      <c r="E59" s="160" t="s">
        <v>128</v>
      </c>
      <c r="F59" s="160"/>
      <c r="G59" s="169"/>
      <c r="H59" s="394">
        <v>66.877904520490077</v>
      </c>
      <c r="I59" s="395">
        <v>98.941798941798936</v>
      </c>
      <c r="J59" s="275">
        <v>100</v>
      </c>
      <c r="K59" s="282">
        <v>100</v>
      </c>
      <c r="L59" s="282">
        <v>100</v>
      </c>
      <c r="M59" s="282">
        <v>98.360655737704931</v>
      </c>
      <c r="N59" s="282">
        <v>96.875</v>
      </c>
      <c r="O59" s="396">
        <v>94.117647058823536</v>
      </c>
    </row>
    <row r="60" spans="1:15">
      <c r="A60" s="1107"/>
      <c r="B60" s="1107"/>
      <c r="C60" s="1130"/>
      <c r="D60" s="307"/>
      <c r="E60" s="148"/>
      <c r="F60" s="148" t="s">
        <v>145</v>
      </c>
      <c r="G60" s="169"/>
      <c r="H60" s="394">
        <v>54.837346852555989</v>
      </c>
      <c r="I60" s="395">
        <v>92.063492063492063</v>
      </c>
      <c r="J60" s="275">
        <v>100</v>
      </c>
      <c r="K60" s="282">
        <v>95.833333333333329</v>
      </c>
      <c r="L60" s="282">
        <v>92.307692307692307</v>
      </c>
      <c r="M60" s="282">
        <v>90.163934426229503</v>
      </c>
      <c r="N60" s="282">
        <v>87.499999999999986</v>
      </c>
      <c r="O60" s="396">
        <v>88.235294117647058</v>
      </c>
    </row>
    <row r="61" spans="1:15">
      <c r="A61" s="1107"/>
      <c r="B61" s="1107"/>
      <c r="C61" s="1131"/>
      <c r="D61" s="310"/>
      <c r="E61" s="154" t="s">
        <v>146</v>
      </c>
      <c r="F61" s="154"/>
      <c r="G61" s="180"/>
      <c r="H61" s="403">
        <v>33.16434305027461</v>
      </c>
      <c r="I61" s="404">
        <v>1.0582010582010584</v>
      </c>
      <c r="J61" s="405" t="s">
        <v>45</v>
      </c>
      <c r="K61" s="406" t="s">
        <v>45</v>
      </c>
      <c r="L61" s="285">
        <v>0</v>
      </c>
      <c r="M61" s="285">
        <v>1.639344262295082</v>
      </c>
      <c r="N61" s="285">
        <v>0</v>
      </c>
      <c r="O61" s="398">
        <v>5.882352941176471</v>
      </c>
    </row>
    <row r="62" spans="1:15">
      <c r="A62" s="1107"/>
      <c r="B62" s="1107"/>
      <c r="C62" s="1132" t="s">
        <v>24</v>
      </c>
      <c r="D62" s="313" t="s">
        <v>18</v>
      </c>
      <c r="E62" s="227"/>
      <c r="F62" s="148"/>
      <c r="G62" s="169"/>
      <c r="H62" s="407">
        <v>100</v>
      </c>
      <c r="I62" s="408">
        <v>100</v>
      </c>
      <c r="J62" s="409">
        <v>100</v>
      </c>
      <c r="K62" s="409">
        <v>100</v>
      </c>
      <c r="L62" s="409">
        <v>100</v>
      </c>
      <c r="M62" s="409">
        <v>100</v>
      </c>
      <c r="N62" s="409">
        <v>100</v>
      </c>
      <c r="O62" s="410">
        <v>100</v>
      </c>
    </row>
    <row r="63" spans="1:15">
      <c r="A63" s="1107"/>
      <c r="B63" s="1107"/>
      <c r="C63" s="1130"/>
      <c r="D63" s="314"/>
      <c r="E63" s="160" t="s">
        <v>128</v>
      </c>
      <c r="F63" s="160"/>
      <c r="G63" s="169"/>
      <c r="H63" s="394">
        <v>49.212893553223388</v>
      </c>
      <c r="I63" s="395">
        <v>70.848708487084863</v>
      </c>
      <c r="J63" s="282">
        <v>66.666666666666671</v>
      </c>
      <c r="K63" s="282">
        <v>68.75</v>
      </c>
      <c r="L63" s="282">
        <v>70.512820512820511</v>
      </c>
      <c r="M63" s="282">
        <v>73.170731707317088</v>
      </c>
      <c r="N63" s="282">
        <v>74.999999999999986</v>
      </c>
      <c r="O63" s="396">
        <v>53.846153846153847</v>
      </c>
    </row>
    <row r="64" spans="1:15">
      <c r="A64" s="1107"/>
      <c r="B64" s="1107"/>
      <c r="C64" s="1130"/>
      <c r="D64" s="314"/>
      <c r="E64" s="148"/>
      <c r="F64" s="148" t="s">
        <v>145</v>
      </c>
      <c r="G64" s="169"/>
      <c r="H64" s="411">
        <v>42.578710644677656</v>
      </c>
      <c r="I64" s="395">
        <v>66.789667896678978</v>
      </c>
      <c r="J64" s="282">
        <v>66.666666666666671</v>
      </c>
      <c r="K64" s="282">
        <v>66.666666666666671</v>
      </c>
      <c r="L64" s="282">
        <v>66.666666666666671</v>
      </c>
      <c r="M64" s="282">
        <v>69.512195121951223</v>
      </c>
      <c r="N64" s="282">
        <v>68.181818181818173</v>
      </c>
      <c r="O64" s="396">
        <v>46.153846153846153</v>
      </c>
    </row>
    <row r="65" spans="1:15" ht="14.25" thickBot="1">
      <c r="A65" s="1107"/>
      <c r="B65" s="1116"/>
      <c r="C65" s="1133"/>
      <c r="D65" s="319"/>
      <c r="E65" s="238" t="s">
        <v>146</v>
      </c>
      <c r="F65" s="238"/>
      <c r="G65" s="320"/>
      <c r="H65" s="412">
        <v>50.787106446776612</v>
      </c>
      <c r="I65" s="413">
        <v>29.15129151291513</v>
      </c>
      <c r="J65" s="414">
        <v>33.333333333333336</v>
      </c>
      <c r="K65" s="414">
        <v>33.333333333333336</v>
      </c>
      <c r="L65" s="414">
        <v>29.487179487179489</v>
      </c>
      <c r="M65" s="414">
        <v>26.829268292682933</v>
      </c>
      <c r="N65" s="414">
        <v>22.727272727272727</v>
      </c>
      <c r="O65" s="415">
        <v>38.46153846153846</v>
      </c>
    </row>
    <row r="66" spans="1:15" ht="13.5" customHeight="1">
      <c r="A66" s="1107"/>
      <c r="B66" s="1107" t="s">
        <v>32</v>
      </c>
      <c r="C66" s="1130" t="s">
        <v>18</v>
      </c>
      <c r="D66" s="81" t="s">
        <v>18</v>
      </c>
      <c r="E66" s="273"/>
      <c r="F66" s="273"/>
      <c r="G66" s="416"/>
      <c r="H66" s="417">
        <v>0</v>
      </c>
      <c r="I66" s="418">
        <v>0</v>
      </c>
      <c r="J66" s="419">
        <v>0</v>
      </c>
      <c r="K66" s="420">
        <v>0</v>
      </c>
      <c r="L66" s="419">
        <v>0</v>
      </c>
      <c r="M66" s="419">
        <v>0</v>
      </c>
      <c r="N66" s="419">
        <v>0</v>
      </c>
      <c r="O66" s="421">
        <v>0</v>
      </c>
    </row>
    <row r="67" spans="1:15">
      <c r="A67" s="1107"/>
      <c r="B67" s="1107"/>
      <c r="C67" s="1130"/>
      <c r="D67" s="307"/>
      <c r="E67" s="160" t="s">
        <v>128</v>
      </c>
      <c r="F67" s="160"/>
      <c r="G67" s="169"/>
      <c r="H67" s="417">
        <v>1.3403534058825173</v>
      </c>
      <c r="I67" s="422">
        <v>4.5377986682334637</v>
      </c>
      <c r="J67" s="419">
        <v>-16.363636363636374</v>
      </c>
      <c r="K67" s="419">
        <v>5.5555555555555713</v>
      </c>
      <c r="L67" s="419">
        <v>3.4065934065934158</v>
      </c>
      <c r="M67" s="419">
        <v>4.256884591128852</v>
      </c>
      <c r="N67" s="419">
        <v>3.8558558558558502</v>
      </c>
      <c r="O67" s="423">
        <v>8.8888888888888857</v>
      </c>
    </row>
    <row r="68" spans="1:15">
      <c r="A68" s="1107"/>
      <c r="B68" s="1107"/>
      <c r="C68" s="1130"/>
      <c r="D68" s="307"/>
      <c r="E68" s="148"/>
      <c r="F68" s="148" t="s">
        <v>145</v>
      </c>
      <c r="G68" s="169"/>
      <c r="H68" s="417">
        <v>3.3045197231730654</v>
      </c>
      <c r="I68" s="418">
        <v>-0.13905209557384524</v>
      </c>
      <c r="J68" s="419">
        <v>-25.45454545454546</v>
      </c>
      <c r="K68" s="419">
        <v>-3.4722222222222143</v>
      </c>
      <c r="L68" s="419">
        <v>0.87912087912089021</v>
      </c>
      <c r="M68" s="419">
        <v>-1.2612991381122498</v>
      </c>
      <c r="N68" s="419">
        <v>0.61261261261262234</v>
      </c>
      <c r="O68" s="423">
        <v>8.518518518518519</v>
      </c>
    </row>
    <row r="69" spans="1:15">
      <c r="A69" s="1107"/>
      <c r="B69" s="1107"/>
      <c r="C69" s="1131"/>
      <c r="D69" s="310"/>
      <c r="E69" s="154" t="s">
        <v>146</v>
      </c>
      <c r="F69" s="154"/>
      <c r="G69" s="180"/>
      <c r="H69" s="424">
        <v>-1.3200364615509415</v>
      </c>
      <c r="I69" s="425">
        <v>-4.3204073638856215</v>
      </c>
      <c r="J69" s="426">
        <v>16.363636363636367</v>
      </c>
      <c r="K69" s="426">
        <v>-3.472222222222225</v>
      </c>
      <c r="L69" s="426">
        <v>-4.1758241758241716</v>
      </c>
      <c r="M69" s="426">
        <v>-4.2568845911288662</v>
      </c>
      <c r="N69" s="426">
        <v>-3.8558558558558556</v>
      </c>
      <c r="O69" s="427">
        <v>-12.592592592592593</v>
      </c>
    </row>
    <row r="70" spans="1:15">
      <c r="A70" s="1107"/>
      <c r="B70" s="1107"/>
      <c r="C70" s="1132" t="s">
        <v>21</v>
      </c>
      <c r="D70" s="313" t="s">
        <v>18</v>
      </c>
      <c r="E70" s="233"/>
      <c r="F70" s="234"/>
      <c r="G70" s="162"/>
      <c r="H70" s="417">
        <v>0</v>
      </c>
      <c r="I70" s="418">
        <v>0</v>
      </c>
      <c r="J70" s="419">
        <v>0</v>
      </c>
      <c r="K70" s="419">
        <v>0</v>
      </c>
      <c r="L70" s="419">
        <v>0</v>
      </c>
      <c r="M70" s="419">
        <v>0</v>
      </c>
      <c r="N70" s="419">
        <v>0</v>
      </c>
      <c r="O70" s="423">
        <v>0</v>
      </c>
    </row>
    <row r="71" spans="1:15">
      <c r="A71" s="1107"/>
      <c r="B71" s="1107"/>
      <c r="C71" s="1130"/>
      <c r="D71" s="314"/>
      <c r="E71" s="160" t="s">
        <v>128</v>
      </c>
      <c r="F71" s="160"/>
      <c r="G71" s="169"/>
      <c r="H71" s="417">
        <v>-0.2829841588887092</v>
      </c>
      <c r="I71" s="418">
        <v>2.7273223149521186E-2</v>
      </c>
      <c r="J71" s="419">
        <v>0</v>
      </c>
      <c r="K71" s="419">
        <v>0</v>
      </c>
      <c r="L71" s="419">
        <v>-2.1276595744680975</v>
      </c>
      <c r="M71" s="419">
        <v>1.6393442622950687</v>
      </c>
      <c r="N71" s="419">
        <v>1.201923076923066</v>
      </c>
      <c r="O71" s="423">
        <v>5.8823529411764639</v>
      </c>
    </row>
    <row r="72" spans="1:15">
      <c r="A72" s="1107"/>
      <c r="B72" s="1107"/>
      <c r="C72" s="1130"/>
      <c r="D72" s="307"/>
      <c r="E72" s="148"/>
      <c r="F72" s="148" t="s">
        <v>145</v>
      </c>
      <c r="G72" s="169"/>
      <c r="H72" s="417">
        <v>9.260802092773325</v>
      </c>
      <c r="I72" s="418">
        <v>6.905580101456394</v>
      </c>
      <c r="J72" s="419">
        <v>0</v>
      </c>
      <c r="K72" s="419">
        <v>4.1666666666666714</v>
      </c>
      <c r="L72" s="419">
        <v>5.5646481178395959</v>
      </c>
      <c r="M72" s="419">
        <v>9.8360655737704974</v>
      </c>
      <c r="N72" s="419">
        <v>10.57692307692308</v>
      </c>
      <c r="O72" s="423">
        <v>11.764705882352942</v>
      </c>
    </row>
    <row r="73" spans="1:15">
      <c r="A73" s="1107"/>
      <c r="B73" s="1107"/>
      <c r="C73" s="1131"/>
      <c r="D73" s="310"/>
      <c r="E73" s="154" t="s">
        <v>146</v>
      </c>
      <c r="F73" s="154"/>
      <c r="G73" s="180"/>
      <c r="H73" s="424">
        <v>0.24073658812400822</v>
      </c>
      <c r="I73" s="425">
        <v>-2.727322314951186E-2</v>
      </c>
      <c r="J73" s="426">
        <v>0</v>
      </c>
      <c r="K73" s="428" t="s">
        <v>150</v>
      </c>
      <c r="L73" s="426">
        <v>0</v>
      </c>
      <c r="M73" s="428">
        <v>-0.1</v>
      </c>
      <c r="N73" s="426">
        <v>1.9230769230769231</v>
      </c>
      <c r="O73" s="427">
        <v>-0.1</v>
      </c>
    </row>
    <row r="74" spans="1:15">
      <c r="A74" s="1107"/>
      <c r="B74" s="1107"/>
      <c r="C74" s="1132" t="s">
        <v>24</v>
      </c>
      <c r="D74" s="313" t="s">
        <v>18</v>
      </c>
      <c r="E74" s="227"/>
      <c r="F74" s="148"/>
      <c r="G74" s="169"/>
      <c r="H74" s="417">
        <v>0</v>
      </c>
      <c r="I74" s="418">
        <v>0</v>
      </c>
      <c r="J74" s="419">
        <v>0</v>
      </c>
      <c r="K74" s="419">
        <v>0</v>
      </c>
      <c r="L74" s="419">
        <v>0</v>
      </c>
      <c r="M74" s="419">
        <v>0</v>
      </c>
      <c r="N74" s="419">
        <v>0</v>
      </c>
      <c r="O74" s="423">
        <v>0</v>
      </c>
    </row>
    <row r="75" spans="1:15">
      <c r="A75" s="1107"/>
      <c r="B75" s="1107"/>
      <c r="C75" s="1130"/>
      <c r="D75" s="314"/>
      <c r="E75" s="160" t="s">
        <v>128</v>
      </c>
      <c r="F75" s="160"/>
      <c r="G75" s="169"/>
      <c r="H75" s="417">
        <v>2.6717218313919986</v>
      </c>
      <c r="I75" s="422">
        <v>6.3512915129151395</v>
      </c>
      <c r="J75" s="419">
        <v>-16.666666666666671</v>
      </c>
      <c r="K75" s="419">
        <v>4.5833333333333428</v>
      </c>
      <c r="L75" s="419">
        <v>5.2447552447552397</v>
      </c>
      <c r="M75" s="419">
        <v>6.0500475134621183</v>
      </c>
      <c r="N75" s="419">
        <v>6.3559322033898411</v>
      </c>
      <c r="O75" s="423">
        <v>27.972027972027966</v>
      </c>
    </row>
    <row r="76" spans="1:15">
      <c r="A76" s="1107"/>
      <c r="B76" s="1107"/>
      <c r="C76" s="1130"/>
      <c r="D76" s="314"/>
      <c r="E76" s="148"/>
      <c r="F76" s="148" t="s">
        <v>145</v>
      </c>
      <c r="G76" s="169"/>
      <c r="H76" s="417">
        <v>-2.0402491062161161</v>
      </c>
      <c r="I76" s="418">
        <v>-6.3896678966789793</v>
      </c>
      <c r="J76" s="419">
        <v>-29.166666666666679</v>
      </c>
      <c r="K76" s="419">
        <v>-10.000000000000007</v>
      </c>
      <c r="L76" s="419">
        <v>-4.5454545454545467</v>
      </c>
      <c r="M76" s="419">
        <v>-9.7719353816914847</v>
      </c>
      <c r="N76" s="419">
        <v>-5.4699537750385119</v>
      </c>
      <c r="O76" s="423">
        <v>8.3916083916083863</v>
      </c>
    </row>
    <row r="77" spans="1:15">
      <c r="A77" s="1108"/>
      <c r="B77" s="1108"/>
      <c r="C77" s="1150"/>
      <c r="D77" s="429"/>
      <c r="E77" s="194" t="s">
        <v>146</v>
      </c>
      <c r="F77" s="194"/>
      <c r="G77" s="195"/>
      <c r="H77" s="424">
        <v>-2.7101833698535316</v>
      </c>
      <c r="I77" s="425">
        <v>-6.3512915129151288</v>
      </c>
      <c r="J77" s="426">
        <v>16.666666666666664</v>
      </c>
      <c r="K77" s="426">
        <v>-3.3333333333333357</v>
      </c>
      <c r="L77" s="426">
        <v>-5.2447552447552432</v>
      </c>
      <c r="M77" s="426">
        <v>-6.0500475134621539</v>
      </c>
      <c r="N77" s="426">
        <v>-4.0832049306625571</v>
      </c>
      <c r="O77" s="427">
        <v>-20.279720279720276</v>
      </c>
    </row>
    <row r="78" spans="1:15">
      <c r="A78" s="430" t="s">
        <v>151</v>
      </c>
      <c r="B78" s="430"/>
      <c r="C78" s="431"/>
      <c r="D78" s="432"/>
      <c r="E78" s="433"/>
      <c r="F78" s="433"/>
      <c r="G78" s="433"/>
      <c r="H78" s="434"/>
      <c r="I78" s="434"/>
      <c r="J78" s="435"/>
      <c r="K78" s="435"/>
      <c r="L78" s="435"/>
      <c r="M78" s="435"/>
      <c r="N78" s="435"/>
      <c r="O78" s="435"/>
    </row>
    <row r="79" spans="1:15">
      <c r="A79" s="432"/>
      <c r="B79" s="432"/>
      <c r="C79" s="436" t="s">
        <v>152</v>
      </c>
      <c r="D79" s="432"/>
      <c r="E79" s="433"/>
      <c r="F79" s="433"/>
      <c r="G79" s="433"/>
      <c r="H79" s="434"/>
      <c r="I79" s="434"/>
      <c r="J79" s="435"/>
      <c r="K79" s="435"/>
      <c r="L79" s="435"/>
      <c r="M79" s="435"/>
      <c r="N79" s="435"/>
      <c r="O79" s="435"/>
    </row>
    <row r="80" spans="1:15">
      <c r="A80" s="432"/>
      <c r="B80" s="432"/>
      <c r="C80" s="436" t="s">
        <v>153</v>
      </c>
      <c r="D80" s="432"/>
      <c r="E80" s="433"/>
      <c r="F80" s="433"/>
      <c r="G80" s="433"/>
      <c r="H80" s="434"/>
      <c r="I80" s="434"/>
      <c r="J80" s="435"/>
      <c r="K80" s="435"/>
      <c r="L80" s="435"/>
      <c r="M80" s="435"/>
      <c r="N80" s="435"/>
      <c r="O80" s="435"/>
    </row>
    <row r="81" spans="1:15">
      <c r="A81" s="432"/>
      <c r="B81" s="432"/>
      <c r="C81" s="436" t="s">
        <v>154</v>
      </c>
      <c r="D81" s="432"/>
      <c r="E81" s="433"/>
      <c r="F81" s="433"/>
      <c r="G81" s="433"/>
      <c r="H81" s="434"/>
      <c r="I81" s="434"/>
      <c r="J81" s="435"/>
      <c r="K81" s="435"/>
      <c r="L81" s="435"/>
      <c r="M81" s="435"/>
      <c r="N81" s="435"/>
      <c r="O81" s="435"/>
    </row>
    <row r="82" spans="1:15">
      <c r="A82" s="431"/>
      <c r="B82" s="431"/>
      <c r="C82" s="436" t="s">
        <v>155</v>
      </c>
      <c r="D82" s="432"/>
      <c r="E82" s="433"/>
      <c r="F82" s="433"/>
      <c r="G82" s="433"/>
      <c r="H82" s="434"/>
      <c r="I82" s="434"/>
      <c r="J82" s="435"/>
      <c r="K82" s="435"/>
      <c r="L82" s="435"/>
      <c r="M82" s="435"/>
      <c r="N82" s="435"/>
      <c r="O82" s="435"/>
    </row>
    <row r="83" spans="1:15">
      <c r="A83" s="430" t="s">
        <v>156</v>
      </c>
      <c r="B83" s="430"/>
      <c r="C83" s="431"/>
      <c r="D83" s="432"/>
      <c r="E83" s="433"/>
      <c r="F83" s="433"/>
      <c r="G83" s="433"/>
      <c r="H83" s="434"/>
      <c r="I83" s="434"/>
      <c r="J83" s="435"/>
      <c r="K83" s="435"/>
      <c r="L83" s="435"/>
      <c r="M83" s="435"/>
      <c r="N83" s="435"/>
      <c r="O83" s="435"/>
    </row>
    <row r="84" spans="1:15">
      <c r="A84" s="437"/>
      <c r="B84" s="437"/>
      <c r="C84" s="437"/>
      <c r="D84" s="307"/>
      <c r="E84" s="148"/>
      <c r="F84" s="148"/>
      <c r="G84" s="148"/>
      <c r="H84" s="435"/>
      <c r="I84" s="435"/>
      <c r="J84" s="435"/>
      <c r="K84" s="435"/>
      <c r="L84" s="435"/>
      <c r="M84" s="435"/>
      <c r="N84" s="435"/>
      <c r="O84" s="435"/>
    </row>
    <row r="85" spans="1:15">
      <c r="B85" s="1127" t="s">
        <v>250</v>
      </c>
      <c r="C85" s="1127"/>
      <c r="D85" s="1127"/>
      <c r="E85" s="1127"/>
      <c r="F85" s="1127"/>
      <c r="G85" s="1127"/>
      <c r="H85" s="1127"/>
      <c r="I85" s="1127"/>
      <c r="J85" s="1127"/>
      <c r="K85" s="1127"/>
      <c r="L85" s="1127"/>
      <c r="M85" s="1127"/>
      <c r="N85" s="1127"/>
      <c r="O85" s="1127"/>
    </row>
    <row r="86" spans="1:15" ht="13.5" customHeight="1" thickBot="1">
      <c r="N86" s="1128" t="s">
        <v>157</v>
      </c>
      <c r="O86" s="1129"/>
    </row>
    <row r="87" spans="1:15">
      <c r="B87" s="438"/>
      <c r="C87" s="439"/>
      <c r="D87" s="439"/>
      <c r="E87" s="439"/>
      <c r="F87" s="439"/>
      <c r="G87" s="440" t="s">
        <v>135</v>
      </c>
      <c r="H87" s="1134" t="s">
        <v>1</v>
      </c>
      <c r="I87" s="1134" t="s">
        <v>136</v>
      </c>
      <c r="J87" s="1136"/>
      <c r="K87" s="1136"/>
      <c r="L87" s="1136"/>
      <c r="M87" s="1136"/>
      <c r="N87" s="1136"/>
      <c r="O87" s="1137"/>
    </row>
    <row r="88" spans="1:15">
      <c r="B88" s="1138" t="s">
        <v>137</v>
      </c>
      <c r="C88" s="1139"/>
      <c r="D88" s="1139"/>
      <c r="E88" s="1139"/>
      <c r="F88" s="1139"/>
      <c r="G88" s="1140"/>
      <c r="H88" s="1135"/>
      <c r="I88" s="441" t="s">
        <v>18</v>
      </c>
      <c r="J88" s="442" t="s">
        <v>138</v>
      </c>
      <c r="K88" s="442" t="s">
        <v>139</v>
      </c>
      <c r="L88" s="442" t="s">
        <v>140</v>
      </c>
      <c r="M88" s="442" t="s">
        <v>141</v>
      </c>
      <c r="N88" s="442" t="s">
        <v>142</v>
      </c>
      <c r="O88" s="443" t="s">
        <v>143</v>
      </c>
    </row>
    <row r="89" spans="1:15">
      <c r="B89" s="1141" t="s">
        <v>132</v>
      </c>
      <c r="C89" s="1144" t="s">
        <v>18</v>
      </c>
      <c r="D89" s="444" t="s">
        <v>18</v>
      </c>
      <c r="E89" s="445"/>
      <c r="F89" s="445"/>
      <c r="G89" s="446"/>
      <c r="H89" s="447">
        <v>110976.7</v>
      </c>
      <c r="I89" s="448">
        <v>11119.5</v>
      </c>
      <c r="J89" s="449">
        <v>225.5</v>
      </c>
      <c r="K89" s="450">
        <v>1077</v>
      </c>
      <c r="L89" s="450">
        <v>2756</v>
      </c>
      <c r="M89" s="449">
        <v>3459.6</v>
      </c>
      <c r="N89" s="451">
        <v>2870.1</v>
      </c>
      <c r="O89" s="452">
        <v>731.2</v>
      </c>
    </row>
    <row r="90" spans="1:15" ht="13.5" customHeight="1">
      <c r="B90" s="1142"/>
      <c r="C90" s="1130"/>
      <c r="D90" s="307"/>
      <c r="E90" s="160" t="s">
        <v>128</v>
      </c>
      <c r="F90" s="160"/>
      <c r="G90" s="169"/>
      <c r="H90" s="453">
        <v>66213</v>
      </c>
      <c r="I90" s="454">
        <v>8810.5</v>
      </c>
      <c r="J90" s="455">
        <v>135.1</v>
      </c>
      <c r="K90" s="456">
        <v>803.7</v>
      </c>
      <c r="L90" s="456">
        <v>2130.6999999999998</v>
      </c>
      <c r="M90" s="455">
        <v>2738.5</v>
      </c>
      <c r="N90" s="457">
        <v>2363.6</v>
      </c>
      <c r="O90" s="458">
        <v>638.9</v>
      </c>
    </row>
    <row r="91" spans="1:15">
      <c r="B91" s="1142"/>
      <c r="C91" s="1130"/>
      <c r="D91" s="307"/>
      <c r="E91" s="148"/>
      <c r="F91" s="148" t="s">
        <v>145</v>
      </c>
      <c r="G91" s="169"/>
      <c r="H91" s="453">
        <v>54457.9</v>
      </c>
      <c r="I91" s="454">
        <v>7045.4</v>
      </c>
      <c r="J91" s="455">
        <v>95.8</v>
      </c>
      <c r="K91" s="456">
        <v>637.9</v>
      </c>
      <c r="L91" s="456">
        <v>1716.8</v>
      </c>
      <c r="M91" s="455">
        <v>2195.1</v>
      </c>
      <c r="N91" s="457">
        <v>1851.4</v>
      </c>
      <c r="O91" s="458">
        <v>548.4</v>
      </c>
    </row>
    <row r="92" spans="1:15">
      <c r="B92" s="1142"/>
      <c r="C92" s="1131"/>
      <c r="D92" s="310"/>
      <c r="E92" s="154" t="s">
        <v>146</v>
      </c>
      <c r="F92" s="154"/>
      <c r="G92" s="180"/>
      <c r="H92" s="459">
        <v>44763.7</v>
      </c>
      <c r="I92" s="460">
        <v>2308.9</v>
      </c>
      <c r="J92" s="461">
        <v>90.4</v>
      </c>
      <c r="K92" s="462">
        <v>273.39999999999998</v>
      </c>
      <c r="L92" s="462">
        <v>625.29999999999995</v>
      </c>
      <c r="M92" s="461">
        <v>721.1</v>
      </c>
      <c r="N92" s="463">
        <v>506.5</v>
      </c>
      <c r="O92" s="464">
        <v>92.2</v>
      </c>
    </row>
    <row r="93" spans="1:15">
      <c r="B93" s="1142"/>
      <c r="C93" s="1132" t="s">
        <v>21</v>
      </c>
      <c r="D93" s="465" t="s">
        <v>18</v>
      </c>
      <c r="E93" s="234"/>
      <c r="F93" s="234"/>
      <c r="G93" s="162"/>
      <c r="H93" s="466">
        <v>53542.9</v>
      </c>
      <c r="I93" s="467">
        <v>4823.6000000000004</v>
      </c>
      <c r="J93" s="468">
        <v>65.900000000000006</v>
      </c>
      <c r="K93" s="469">
        <v>408.2</v>
      </c>
      <c r="L93" s="469">
        <v>1138</v>
      </c>
      <c r="M93" s="468">
        <v>1488.9</v>
      </c>
      <c r="N93" s="457">
        <v>1276.7</v>
      </c>
      <c r="O93" s="458">
        <v>446</v>
      </c>
    </row>
    <row r="94" spans="1:15">
      <c r="B94" s="1142"/>
      <c r="C94" s="1130"/>
      <c r="D94" s="314"/>
      <c r="E94" s="160" t="s">
        <v>128</v>
      </c>
      <c r="F94" s="160"/>
      <c r="G94" s="169"/>
      <c r="H94" s="453">
        <v>37074.1</v>
      </c>
      <c r="I94" s="454">
        <v>4768.7</v>
      </c>
      <c r="J94" s="455">
        <v>61.9</v>
      </c>
      <c r="K94" s="456">
        <v>402.1</v>
      </c>
      <c r="L94" s="456">
        <v>1127.9000000000001</v>
      </c>
      <c r="M94" s="455">
        <v>1474.6</v>
      </c>
      <c r="N94" s="457">
        <v>1265.3</v>
      </c>
      <c r="O94" s="458">
        <v>436.9</v>
      </c>
    </row>
    <row r="95" spans="1:15">
      <c r="B95" s="1142"/>
      <c r="C95" s="1130"/>
      <c r="D95" s="307"/>
      <c r="E95" s="148"/>
      <c r="F95" s="148" t="s">
        <v>145</v>
      </c>
      <c r="G95" s="169"/>
      <c r="H95" s="453">
        <v>35336.1</v>
      </c>
      <c r="I95" s="454">
        <v>4746.6000000000004</v>
      </c>
      <c r="J95" s="455">
        <v>60.9</v>
      </c>
      <c r="K95" s="456">
        <v>397</v>
      </c>
      <c r="L95" s="456">
        <v>1124.5999999999999</v>
      </c>
      <c r="M95" s="455">
        <v>1469.1</v>
      </c>
      <c r="N95" s="457">
        <v>1261.5</v>
      </c>
      <c r="O95" s="458">
        <v>433.5</v>
      </c>
    </row>
    <row r="96" spans="1:15">
      <c r="B96" s="1142"/>
      <c r="C96" s="1131"/>
      <c r="D96" s="310"/>
      <c r="E96" s="154" t="s">
        <v>146</v>
      </c>
      <c r="F96" s="154"/>
      <c r="G96" s="180"/>
      <c r="H96" s="459">
        <v>16468.8</v>
      </c>
      <c r="I96" s="460">
        <v>55</v>
      </c>
      <c r="J96" s="470">
        <v>4</v>
      </c>
      <c r="K96" s="471">
        <v>6.1</v>
      </c>
      <c r="L96" s="462">
        <v>10</v>
      </c>
      <c r="M96" s="470">
        <v>14.3</v>
      </c>
      <c r="N96" s="472">
        <v>11.4</v>
      </c>
      <c r="O96" s="473">
        <v>9.1</v>
      </c>
    </row>
    <row r="97" spans="2:15">
      <c r="B97" s="1142"/>
      <c r="C97" s="1132" t="s">
        <v>24</v>
      </c>
      <c r="D97" s="465" t="s">
        <v>18</v>
      </c>
      <c r="E97" s="234"/>
      <c r="F97" s="148"/>
      <c r="G97" s="169"/>
      <c r="H97" s="453">
        <v>57433.9</v>
      </c>
      <c r="I97" s="454">
        <v>6295.8</v>
      </c>
      <c r="J97" s="455">
        <v>159.6</v>
      </c>
      <c r="K97" s="456">
        <v>668.9</v>
      </c>
      <c r="L97" s="456">
        <v>1618.1</v>
      </c>
      <c r="M97" s="455">
        <v>1970.8</v>
      </c>
      <c r="N97" s="457">
        <v>1593.4</v>
      </c>
      <c r="O97" s="458">
        <v>285.10000000000002</v>
      </c>
    </row>
    <row r="98" spans="2:15">
      <c r="B98" s="1142"/>
      <c r="C98" s="1130"/>
      <c r="D98" s="314"/>
      <c r="E98" s="160" t="s">
        <v>128</v>
      </c>
      <c r="F98" s="160"/>
      <c r="G98" s="169"/>
      <c r="H98" s="453">
        <v>29138.9</v>
      </c>
      <c r="I98" s="454">
        <v>4041.9</v>
      </c>
      <c r="J98" s="455">
        <v>73.2</v>
      </c>
      <c r="K98" s="456">
        <v>401.5</v>
      </c>
      <c r="L98" s="456">
        <v>1002.8</v>
      </c>
      <c r="M98" s="455">
        <v>1264</v>
      </c>
      <c r="N98" s="457">
        <v>1098.4000000000001</v>
      </c>
      <c r="O98" s="458">
        <v>202.1</v>
      </c>
    </row>
    <row r="99" spans="2:15">
      <c r="B99" s="1142"/>
      <c r="C99" s="1130"/>
      <c r="D99" s="314"/>
      <c r="E99" s="148"/>
      <c r="F99" s="148" t="s">
        <v>145</v>
      </c>
      <c r="G99" s="169"/>
      <c r="H99" s="453">
        <v>19121.7</v>
      </c>
      <c r="I99" s="454">
        <v>2298.8000000000002</v>
      </c>
      <c r="J99" s="455">
        <v>34.9</v>
      </c>
      <c r="K99" s="456">
        <v>240.9</v>
      </c>
      <c r="L99" s="456">
        <v>592.20000000000005</v>
      </c>
      <c r="M99" s="455">
        <v>726</v>
      </c>
      <c r="N99" s="457">
        <v>589.79999999999995</v>
      </c>
      <c r="O99" s="458">
        <v>114.9</v>
      </c>
    </row>
    <row r="100" spans="2:15" ht="14.25" thickBot="1">
      <c r="B100" s="1143"/>
      <c r="C100" s="1145"/>
      <c r="D100" s="361"/>
      <c r="E100" s="362" t="s">
        <v>146</v>
      </c>
      <c r="F100" s="362"/>
      <c r="G100" s="474"/>
      <c r="H100" s="475">
        <v>28294.9</v>
      </c>
      <c r="I100" s="476">
        <v>2254</v>
      </c>
      <c r="J100" s="477">
        <v>86.5</v>
      </c>
      <c r="K100" s="478">
        <v>267.3</v>
      </c>
      <c r="L100" s="478">
        <v>615.29999999999995</v>
      </c>
      <c r="M100" s="477">
        <v>706.8</v>
      </c>
      <c r="N100" s="479">
        <v>495.1</v>
      </c>
      <c r="O100" s="480">
        <v>83.1</v>
      </c>
    </row>
    <row r="101" spans="2:15" ht="14.25" thickTop="1">
      <c r="B101" s="1142" t="s">
        <v>133</v>
      </c>
      <c r="C101" s="1130" t="s">
        <v>18</v>
      </c>
      <c r="D101" s="81" t="s">
        <v>18</v>
      </c>
      <c r="E101" s="273"/>
      <c r="F101" s="273"/>
      <c r="G101" s="416"/>
      <c r="H101" s="453">
        <v>100</v>
      </c>
      <c r="I101" s="481">
        <v>100</v>
      </c>
      <c r="J101" s="482">
        <v>100</v>
      </c>
      <c r="K101" s="482">
        <v>100</v>
      </c>
      <c r="L101" s="482">
        <v>100</v>
      </c>
      <c r="M101" s="482">
        <v>100</v>
      </c>
      <c r="N101" s="482">
        <v>100</v>
      </c>
      <c r="O101" s="483">
        <v>100</v>
      </c>
    </row>
    <row r="102" spans="2:15" ht="14.25" customHeight="1">
      <c r="B102" s="1142"/>
      <c r="C102" s="1130"/>
      <c r="D102" s="307"/>
      <c r="E102" s="160" t="s">
        <v>128</v>
      </c>
      <c r="F102" s="160"/>
      <c r="G102" s="169"/>
      <c r="H102" s="453">
        <v>59.663875390059353</v>
      </c>
      <c r="I102" s="484">
        <v>79.234677818247221</v>
      </c>
      <c r="J102" s="485">
        <v>59.911308203991133</v>
      </c>
      <c r="K102" s="485">
        <v>74.623955431754879</v>
      </c>
      <c r="L102" s="485">
        <v>77.311320754716974</v>
      </c>
      <c r="M102" s="485">
        <v>79.156549890160704</v>
      </c>
      <c r="N102" s="485">
        <v>82.352531270687436</v>
      </c>
      <c r="O102" s="483">
        <v>87.376914660831503</v>
      </c>
    </row>
    <row r="103" spans="2:15">
      <c r="B103" s="1142"/>
      <c r="C103" s="1130"/>
      <c r="D103" s="307"/>
      <c r="E103" s="148"/>
      <c r="F103" s="148" t="s">
        <v>145</v>
      </c>
      <c r="G103" s="169"/>
      <c r="H103" s="453">
        <v>49.071471759387336</v>
      </c>
      <c r="I103" s="486">
        <v>63.360762624218715</v>
      </c>
      <c r="J103" s="485">
        <v>42.483370288248338</v>
      </c>
      <c r="K103" s="485">
        <v>59.229340761374182</v>
      </c>
      <c r="L103" s="485">
        <v>62.293178519593617</v>
      </c>
      <c r="M103" s="485">
        <v>63.449531737773157</v>
      </c>
      <c r="N103" s="485">
        <v>64.50646318943592</v>
      </c>
      <c r="O103" s="483">
        <v>74.999999999999986</v>
      </c>
    </row>
    <row r="104" spans="2:15">
      <c r="B104" s="1142"/>
      <c r="C104" s="1131"/>
      <c r="D104" s="310"/>
      <c r="E104" s="154" t="s">
        <v>146</v>
      </c>
      <c r="F104" s="154"/>
      <c r="G104" s="180"/>
      <c r="H104" s="487">
        <v>40.33612460994064</v>
      </c>
      <c r="I104" s="488">
        <v>20.764422860740144</v>
      </c>
      <c r="J104" s="489">
        <v>40.088691796008874</v>
      </c>
      <c r="K104" s="489">
        <v>25.385329619312902</v>
      </c>
      <c r="L104" s="489">
        <v>22.688679245283016</v>
      </c>
      <c r="M104" s="489">
        <v>20.843450109839289</v>
      </c>
      <c r="N104" s="489">
        <v>17.647468729312568</v>
      </c>
      <c r="O104" s="490">
        <v>12.60940919037199</v>
      </c>
    </row>
    <row r="105" spans="2:15">
      <c r="B105" s="1142"/>
      <c r="C105" s="1132" t="s">
        <v>21</v>
      </c>
      <c r="D105" s="465" t="s">
        <v>18</v>
      </c>
      <c r="E105" s="234"/>
      <c r="F105" s="234"/>
      <c r="G105" s="162"/>
      <c r="H105" s="453">
        <v>100</v>
      </c>
      <c r="I105" s="486">
        <v>100</v>
      </c>
      <c r="J105" s="485">
        <v>100</v>
      </c>
      <c r="K105" s="485">
        <v>100</v>
      </c>
      <c r="L105" s="485">
        <v>100</v>
      </c>
      <c r="M105" s="485">
        <v>100</v>
      </c>
      <c r="N105" s="485">
        <v>100</v>
      </c>
      <c r="O105" s="483">
        <v>100</v>
      </c>
    </row>
    <row r="106" spans="2:15">
      <c r="B106" s="1142"/>
      <c r="C106" s="1130"/>
      <c r="D106" s="314"/>
      <c r="E106" s="160" t="s">
        <v>128</v>
      </c>
      <c r="F106" s="160"/>
      <c r="G106" s="169"/>
      <c r="H106" s="453">
        <v>69.241860265319957</v>
      </c>
      <c r="I106" s="484">
        <v>98.861845924205966</v>
      </c>
      <c r="J106" s="485">
        <v>93.930197268588756</v>
      </c>
      <c r="K106" s="485">
        <v>98.505634492895638</v>
      </c>
      <c r="L106" s="485">
        <v>99.112478031634453</v>
      </c>
      <c r="M106" s="485">
        <v>99.039559406273071</v>
      </c>
      <c r="N106" s="485">
        <v>99.107072922378009</v>
      </c>
      <c r="O106" s="483">
        <v>97.959641255605376</v>
      </c>
    </row>
    <row r="107" spans="2:15">
      <c r="B107" s="1142"/>
      <c r="C107" s="1130"/>
      <c r="D107" s="307"/>
      <c r="E107" s="148"/>
      <c r="F107" s="148" t="s">
        <v>145</v>
      </c>
      <c r="G107" s="169"/>
      <c r="H107" s="453">
        <v>65.995864997973584</v>
      </c>
      <c r="I107" s="486">
        <v>98.403681897338089</v>
      </c>
      <c r="J107" s="485">
        <v>92.412746585735945</v>
      </c>
      <c r="K107" s="485">
        <v>97.2562469377756</v>
      </c>
      <c r="L107" s="485">
        <v>98.822495606326882</v>
      </c>
      <c r="M107" s="485">
        <v>98.670159177916574</v>
      </c>
      <c r="N107" s="485">
        <v>98.809430563170679</v>
      </c>
      <c r="O107" s="483">
        <v>97.197309417040358</v>
      </c>
    </row>
    <row r="108" spans="2:15">
      <c r="B108" s="1142"/>
      <c r="C108" s="1131"/>
      <c r="D108" s="310"/>
      <c r="E108" s="154" t="s">
        <v>146</v>
      </c>
      <c r="F108" s="154"/>
      <c r="G108" s="180"/>
      <c r="H108" s="487">
        <v>30.758139734680039</v>
      </c>
      <c r="I108" s="488">
        <v>1.1402272161870801</v>
      </c>
      <c r="J108" s="489">
        <v>6.0698027314112286</v>
      </c>
      <c r="K108" s="489">
        <v>1.4943655071043604</v>
      </c>
      <c r="L108" s="489">
        <v>0.87873462214411258</v>
      </c>
      <c r="M108" s="489">
        <v>0.96044059372691248</v>
      </c>
      <c r="N108" s="489">
        <v>0.89292707762199419</v>
      </c>
      <c r="O108" s="490">
        <v>2.0403587443946187</v>
      </c>
    </row>
    <row r="109" spans="2:15">
      <c r="B109" s="1142"/>
      <c r="C109" s="1132" t="s">
        <v>24</v>
      </c>
      <c r="D109" s="465" t="s">
        <v>18</v>
      </c>
      <c r="E109" s="234"/>
      <c r="F109" s="148"/>
      <c r="G109" s="169"/>
      <c r="H109" s="453">
        <v>100</v>
      </c>
      <c r="I109" s="486">
        <v>100</v>
      </c>
      <c r="J109" s="485">
        <v>100</v>
      </c>
      <c r="K109" s="485">
        <v>100</v>
      </c>
      <c r="L109" s="485">
        <v>100</v>
      </c>
      <c r="M109" s="485">
        <v>100</v>
      </c>
      <c r="N109" s="485">
        <v>100</v>
      </c>
      <c r="O109" s="483">
        <v>100</v>
      </c>
    </row>
    <row r="110" spans="2:15">
      <c r="B110" s="1142"/>
      <c r="C110" s="1130"/>
      <c r="D110" s="314"/>
      <c r="E110" s="160" t="s">
        <v>128</v>
      </c>
      <c r="F110" s="160"/>
      <c r="G110" s="169"/>
      <c r="H110" s="453">
        <v>50.734670638769089</v>
      </c>
      <c r="I110" s="484">
        <v>64.199942819022198</v>
      </c>
      <c r="J110" s="485">
        <v>45.86466165413534</v>
      </c>
      <c r="K110" s="485">
        <v>60.023919868440721</v>
      </c>
      <c r="L110" s="485">
        <v>61.97392002966442</v>
      </c>
      <c r="M110" s="485">
        <v>64.136391313172311</v>
      </c>
      <c r="N110" s="485">
        <v>68.934354211120876</v>
      </c>
      <c r="O110" s="483">
        <v>70.887407927043128</v>
      </c>
    </row>
    <row r="111" spans="2:15">
      <c r="B111" s="1142"/>
      <c r="C111" s="1130"/>
      <c r="D111" s="314"/>
      <c r="E111" s="148"/>
      <c r="F111" s="148" t="s">
        <v>145</v>
      </c>
      <c r="G111" s="169"/>
      <c r="H111" s="453">
        <v>33.293403373269101</v>
      </c>
      <c r="I111" s="486">
        <v>36.513231042917504</v>
      </c>
      <c r="J111" s="485">
        <v>21.867167919799499</v>
      </c>
      <c r="K111" s="485">
        <v>36.014351921064438</v>
      </c>
      <c r="L111" s="485">
        <v>36.598479698411722</v>
      </c>
      <c r="M111" s="485">
        <v>36.837832352344222</v>
      </c>
      <c r="N111" s="485">
        <v>37.015187649052336</v>
      </c>
      <c r="O111" s="483">
        <v>40.301648544370394</v>
      </c>
    </row>
    <row r="112" spans="2:15" ht="14.25" thickBot="1">
      <c r="B112" s="1146"/>
      <c r="C112" s="1133"/>
      <c r="D112" s="319"/>
      <c r="E112" s="238" t="s">
        <v>146</v>
      </c>
      <c r="F112" s="238"/>
      <c r="G112" s="320"/>
      <c r="H112" s="491">
        <v>49.265155248032961</v>
      </c>
      <c r="I112" s="492">
        <v>35.801645541472091</v>
      </c>
      <c r="J112" s="493">
        <v>54.197994987468675</v>
      </c>
      <c r="K112" s="493">
        <v>39.961130213783832</v>
      </c>
      <c r="L112" s="493">
        <v>38.02607997033558</v>
      </c>
      <c r="M112" s="493">
        <v>35.863608686827682</v>
      </c>
      <c r="N112" s="493">
        <v>31.071921676917285</v>
      </c>
      <c r="O112" s="494">
        <v>29.147667485092942</v>
      </c>
    </row>
    <row r="113" spans="2:8">
      <c r="B113" s="430" t="s">
        <v>151</v>
      </c>
      <c r="C113" s="430"/>
      <c r="D113" s="431"/>
      <c r="E113" s="432"/>
      <c r="F113" s="433"/>
      <c r="G113" s="433"/>
      <c r="H113" s="433"/>
    </row>
    <row r="114" spans="2:8">
      <c r="B114" s="432"/>
      <c r="C114" s="432"/>
      <c r="D114" s="436" t="s">
        <v>152</v>
      </c>
      <c r="E114" s="432"/>
      <c r="F114" s="433"/>
      <c r="G114" s="433"/>
      <c r="H114" s="433"/>
    </row>
    <row r="115" spans="2:8">
      <c r="B115" s="432"/>
      <c r="C115" s="432"/>
      <c r="D115" s="436" t="s">
        <v>153</v>
      </c>
      <c r="E115" s="432"/>
      <c r="F115" s="433"/>
      <c r="G115" s="433"/>
      <c r="H115" s="433"/>
    </row>
    <row r="116" spans="2:8">
      <c r="B116" s="432"/>
      <c r="C116" s="432"/>
      <c r="D116" s="436" t="s">
        <v>154</v>
      </c>
      <c r="E116" s="432"/>
      <c r="F116" s="433"/>
      <c r="G116" s="433"/>
      <c r="H116" s="433"/>
    </row>
    <row r="117" spans="2:8">
      <c r="B117" s="431"/>
      <c r="C117" s="431"/>
      <c r="D117" s="436" t="s">
        <v>155</v>
      </c>
      <c r="E117" s="432"/>
      <c r="F117" s="433"/>
      <c r="G117" s="433"/>
      <c r="H117" s="433"/>
    </row>
    <row r="118" spans="2:8">
      <c r="B118" s="430" t="s">
        <v>156</v>
      </c>
      <c r="C118" s="430"/>
      <c r="D118" s="431"/>
      <c r="E118" s="432"/>
      <c r="F118" s="433"/>
      <c r="G118" s="433"/>
      <c r="H118" s="433"/>
    </row>
  </sheetData>
  <mergeCells count="43">
    <mergeCell ref="A2:O2"/>
    <mergeCell ref="C3:G3"/>
    <mergeCell ref="H4:H5"/>
    <mergeCell ref="I4:O4"/>
    <mergeCell ref="A6:A41"/>
    <mergeCell ref="B6:B17"/>
    <mergeCell ref="C6:C9"/>
    <mergeCell ref="C10:C13"/>
    <mergeCell ref="C14:C17"/>
    <mergeCell ref="B18:B29"/>
    <mergeCell ref="C18:C21"/>
    <mergeCell ref="C22:C25"/>
    <mergeCell ref="C26:C29"/>
    <mergeCell ref="B30:B41"/>
    <mergeCell ref="C30:C33"/>
    <mergeCell ref="C34:C37"/>
    <mergeCell ref="C38:C41"/>
    <mergeCell ref="A42:A77"/>
    <mergeCell ref="B42:B53"/>
    <mergeCell ref="C42:C45"/>
    <mergeCell ref="C46:C49"/>
    <mergeCell ref="C50:C53"/>
    <mergeCell ref="B54:B65"/>
    <mergeCell ref="C54:C57"/>
    <mergeCell ref="C58:C61"/>
    <mergeCell ref="C62:C65"/>
    <mergeCell ref="B66:B77"/>
    <mergeCell ref="C66:C69"/>
    <mergeCell ref="C70:C73"/>
    <mergeCell ref="C74:C77"/>
    <mergeCell ref="B85:O85"/>
    <mergeCell ref="N86:O86"/>
    <mergeCell ref="C101:C104"/>
    <mergeCell ref="C105:C108"/>
    <mergeCell ref="C109:C112"/>
    <mergeCell ref="H87:H88"/>
    <mergeCell ref="I87:O87"/>
    <mergeCell ref="B88:G88"/>
    <mergeCell ref="B89:B100"/>
    <mergeCell ref="C89:C92"/>
    <mergeCell ref="C93:C96"/>
    <mergeCell ref="C97:C100"/>
    <mergeCell ref="B101:B112"/>
  </mergeCells>
  <phoneticPr fontId="5"/>
  <pageMargins left="0.75" right="0.75" top="1" bottom="1" header="0.51200000000000001" footer="0.51200000000000001"/>
  <pageSetup paperSize="9" scale="91" orientation="portrait" r:id="rId1"/>
  <headerFooter alignWithMargins="0"/>
  <colBreaks count="1" manualBreakCount="1">
    <brk id="1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9"/>
  <sheetViews>
    <sheetView showGridLines="0" workbookViewId="0">
      <selection activeCell="B17" sqref="B17:J17"/>
    </sheetView>
  </sheetViews>
  <sheetFormatPr defaultRowHeight="13.5"/>
  <cols>
    <col min="1" max="1" width="1.75" customWidth="1"/>
    <col min="6" max="6" width="15.25" bestFit="1" customWidth="1"/>
    <col min="9" max="9" width="14.75" bestFit="1" customWidth="1"/>
  </cols>
  <sheetData>
    <row r="2" spans="2:10">
      <c r="B2" s="1160" t="s">
        <v>252</v>
      </c>
      <c r="C2" s="1160"/>
      <c r="D2" s="1160"/>
      <c r="E2" s="1160"/>
      <c r="F2" s="1160"/>
      <c r="G2" s="1160"/>
      <c r="H2" s="1160"/>
      <c r="I2" s="1160"/>
      <c r="J2" s="1160"/>
    </row>
    <row r="3" spans="2:10">
      <c r="I3" s="1161" t="s">
        <v>158</v>
      </c>
      <c r="J3" s="1161"/>
    </row>
    <row r="4" spans="2:10">
      <c r="B4" s="1162"/>
      <c r="C4" s="1163"/>
      <c r="D4" s="1164"/>
      <c r="E4" s="1068" t="s">
        <v>159</v>
      </c>
      <c r="F4" s="1168"/>
      <c r="G4" s="1168"/>
      <c r="H4" s="1068" t="s">
        <v>160</v>
      </c>
      <c r="I4" s="1168"/>
      <c r="J4" s="1069"/>
    </row>
    <row r="5" spans="2:10">
      <c r="B5" s="1165"/>
      <c r="C5" s="1166"/>
      <c r="D5" s="1167"/>
      <c r="E5" s="495" t="s">
        <v>161</v>
      </c>
      <c r="F5" s="496" t="s">
        <v>162</v>
      </c>
      <c r="G5" s="497" t="s">
        <v>163</v>
      </c>
      <c r="H5" s="495" t="s">
        <v>164</v>
      </c>
      <c r="I5" s="497" t="s">
        <v>162</v>
      </c>
      <c r="J5" s="497" t="s">
        <v>163</v>
      </c>
    </row>
    <row r="6" spans="2:10">
      <c r="B6" s="1158" t="s">
        <v>18</v>
      </c>
      <c r="C6" s="444" t="s">
        <v>18</v>
      </c>
      <c r="D6" s="445"/>
      <c r="E6" s="498">
        <v>83.5</v>
      </c>
      <c r="F6" s="499">
        <v>3.5</v>
      </c>
      <c r="G6" s="449">
        <v>4.2</v>
      </c>
      <c r="H6" s="500">
        <v>20087.5</v>
      </c>
      <c r="I6" s="450">
        <v>1024.8</v>
      </c>
      <c r="J6" s="501">
        <v>5.0999999999999996</v>
      </c>
    </row>
    <row r="7" spans="2:10">
      <c r="B7" s="1119"/>
      <c r="C7" s="307"/>
      <c r="D7" s="160" t="s">
        <v>128</v>
      </c>
      <c r="E7" s="486">
        <v>52.3</v>
      </c>
      <c r="F7" s="502">
        <v>1.4</v>
      </c>
      <c r="G7" s="455">
        <v>2.7</v>
      </c>
      <c r="H7" s="503">
        <v>12266.9</v>
      </c>
      <c r="I7" s="456">
        <v>314.3</v>
      </c>
      <c r="J7" s="504">
        <v>2.6</v>
      </c>
    </row>
    <row r="8" spans="2:10">
      <c r="B8" s="1120"/>
      <c r="C8" s="310"/>
      <c r="D8" s="154" t="s">
        <v>146</v>
      </c>
      <c r="E8" s="505">
        <v>31.2</v>
      </c>
      <c r="F8" s="506">
        <v>2.1</v>
      </c>
      <c r="G8" s="461">
        <v>6.7</v>
      </c>
      <c r="H8" s="507">
        <v>7820.6</v>
      </c>
      <c r="I8" s="462">
        <v>710.5</v>
      </c>
      <c r="J8" s="508">
        <v>9.1</v>
      </c>
    </row>
    <row r="9" spans="2:10">
      <c r="B9" s="1118" t="s">
        <v>21</v>
      </c>
      <c r="C9" s="465" t="s">
        <v>18</v>
      </c>
      <c r="D9" s="234"/>
      <c r="E9" s="509">
        <v>38.5</v>
      </c>
      <c r="F9" s="510">
        <v>0.1</v>
      </c>
      <c r="G9" s="468">
        <v>0.3</v>
      </c>
      <c r="H9" s="511">
        <v>9098.7999999999993</v>
      </c>
      <c r="I9" s="469">
        <v>13.4</v>
      </c>
      <c r="J9" s="512">
        <v>0.1</v>
      </c>
    </row>
    <row r="10" spans="2:10">
      <c r="B10" s="1119"/>
      <c r="C10" s="314"/>
      <c r="D10" s="160" t="s">
        <v>128</v>
      </c>
      <c r="E10" s="486">
        <v>25.1</v>
      </c>
      <c r="F10" s="502">
        <v>0.1</v>
      </c>
      <c r="G10" s="455">
        <v>0.4</v>
      </c>
      <c r="H10" s="503">
        <v>5831.2</v>
      </c>
      <c r="I10" s="456">
        <v>11.7</v>
      </c>
      <c r="J10" s="504">
        <v>0.2</v>
      </c>
    </row>
    <row r="11" spans="2:10">
      <c r="B11" s="1120"/>
      <c r="C11" s="310"/>
      <c r="D11" s="154" t="s">
        <v>146</v>
      </c>
      <c r="E11" s="505">
        <v>13.4</v>
      </c>
      <c r="F11" s="513" t="s">
        <v>165</v>
      </c>
      <c r="G11" s="514" t="s">
        <v>166</v>
      </c>
      <c r="H11" s="515">
        <v>3267.6</v>
      </c>
      <c r="I11" s="462">
        <v>1.7</v>
      </c>
      <c r="J11" s="516">
        <v>0.1</v>
      </c>
    </row>
    <row r="12" spans="2:10">
      <c r="B12" s="1118" t="s">
        <v>24</v>
      </c>
      <c r="C12" s="465" t="s">
        <v>18</v>
      </c>
      <c r="D12" s="234"/>
      <c r="E12" s="486">
        <v>45</v>
      </c>
      <c r="F12" s="502">
        <v>3.4</v>
      </c>
      <c r="G12" s="455">
        <v>7.6</v>
      </c>
      <c r="H12" s="503">
        <v>10988.7</v>
      </c>
      <c r="I12" s="456">
        <v>1011.4</v>
      </c>
      <c r="J12" s="504">
        <v>9.1999999999999993</v>
      </c>
    </row>
    <row r="13" spans="2:10">
      <c r="B13" s="1119"/>
      <c r="C13" s="314"/>
      <c r="D13" s="160" t="s">
        <v>128</v>
      </c>
      <c r="E13" s="486">
        <v>27.2</v>
      </c>
      <c r="F13" s="502">
        <v>1.3</v>
      </c>
      <c r="G13" s="455">
        <v>4.8</v>
      </c>
      <c r="H13" s="503">
        <v>6435.7</v>
      </c>
      <c r="I13" s="456">
        <v>302.60000000000002</v>
      </c>
      <c r="J13" s="504">
        <v>4.7</v>
      </c>
    </row>
    <row r="14" spans="2:10">
      <c r="B14" s="1159"/>
      <c r="C14" s="429"/>
      <c r="D14" s="194" t="s">
        <v>146</v>
      </c>
      <c r="E14" s="488">
        <v>17.8</v>
      </c>
      <c r="F14" s="517">
        <v>2.1</v>
      </c>
      <c r="G14" s="518">
        <v>11.8</v>
      </c>
      <c r="H14" s="519">
        <v>4553</v>
      </c>
      <c r="I14" s="520">
        <v>708.8</v>
      </c>
      <c r="J14" s="521">
        <v>15.6</v>
      </c>
    </row>
    <row r="17" spans="2:10">
      <c r="B17" s="1160" t="s">
        <v>251</v>
      </c>
      <c r="C17" s="1160"/>
      <c r="D17" s="1160"/>
      <c r="E17" s="1160"/>
      <c r="F17" s="1160"/>
      <c r="G17" s="1160"/>
      <c r="H17" s="1160"/>
      <c r="I17" s="1160"/>
      <c r="J17" s="1160"/>
    </row>
    <row r="18" spans="2:10">
      <c r="I18" s="1161" t="s">
        <v>158</v>
      </c>
      <c r="J18" s="1161"/>
    </row>
    <row r="19" spans="2:10">
      <c r="B19" s="1162"/>
      <c r="C19" s="1163"/>
      <c r="D19" s="1164"/>
      <c r="E19" s="1068" t="s">
        <v>159</v>
      </c>
      <c r="F19" s="1168"/>
      <c r="G19" s="1168"/>
      <c r="H19" s="1068" t="s">
        <v>160</v>
      </c>
      <c r="I19" s="1168"/>
      <c r="J19" s="1069"/>
    </row>
    <row r="20" spans="2:10">
      <c r="B20" s="1165"/>
      <c r="C20" s="1166"/>
      <c r="D20" s="1167"/>
      <c r="E20" s="495" t="s">
        <v>161</v>
      </c>
      <c r="F20" s="497" t="s">
        <v>162</v>
      </c>
      <c r="G20" s="522" t="s">
        <v>163</v>
      </c>
      <c r="H20" s="495" t="s">
        <v>161</v>
      </c>
      <c r="I20" s="497" t="s">
        <v>162</v>
      </c>
      <c r="J20" s="497" t="s">
        <v>163</v>
      </c>
    </row>
    <row r="21" spans="2:10">
      <c r="B21" s="1158" t="s">
        <v>18</v>
      </c>
      <c r="C21" s="444" t="s">
        <v>18</v>
      </c>
      <c r="D21" s="445"/>
      <c r="E21" s="498">
        <v>21</v>
      </c>
      <c r="F21" s="499">
        <v>0.6</v>
      </c>
      <c r="G21" s="449">
        <v>2.9</v>
      </c>
      <c r="H21" s="500">
        <v>5454.7</v>
      </c>
      <c r="I21" s="450">
        <v>215.2</v>
      </c>
      <c r="J21" s="501">
        <v>3.9</v>
      </c>
    </row>
    <row r="22" spans="2:10">
      <c r="B22" s="1119"/>
      <c r="C22" s="307"/>
      <c r="D22" s="160" t="s">
        <v>128</v>
      </c>
      <c r="E22" s="486">
        <v>11.3</v>
      </c>
      <c r="F22" s="502">
        <v>0.1</v>
      </c>
      <c r="G22" s="455">
        <v>0.9</v>
      </c>
      <c r="H22" s="503">
        <v>3036.8</v>
      </c>
      <c r="I22" s="456">
        <v>31.9</v>
      </c>
      <c r="J22" s="504">
        <v>1.1000000000000001</v>
      </c>
    </row>
    <row r="23" spans="2:10">
      <c r="B23" s="1120"/>
      <c r="C23" s="310"/>
      <c r="D23" s="154" t="s">
        <v>146</v>
      </c>
      <c r="E23" s="505">
        <v>9.6</v>
      </c>
      <c r="F23" s="506">
        <v>0.5</v>
      </c>
      <c r="G23" s="461">
        <v>5.2</v>
      </c>
      <c r="H23" s="507">
        <v>2417.9</v>
      </c>
      <c r="I23" s="462">
        <v>183.3</v>
      </c>
      <c r="J23" s="508">
        <v>7.6</v>
      </c>
    </row>
    <row r="24" spans="2:10">
      <c r="B24" s="1118" t="s">
        <v>21</v>
      </c>
      <c r="C24" s="465" t="s">
        <v>18</v>
      </c>
      <c r="D24" s="234"/>
      <c r="E24" s="509">
        <v>9.5</v>
      </c>
      <c r="F24" s="523" t="s">
        <v>167</v>
      </c>
      <c r="G24" s="524" t="s">
        <v>167</v>
      </c>
      <c r="H24" s="511">
        <v>2383.6</v>
      </c>
      <c r="I24" s="469">
        <v>3.3</v>
      </c>
      <c r="J24" s="512">
        <v>0.1</v>
      </c>
    </row>
    <row r="25" spans="2:10">
      <c r="B25" s="1119"/>
      <c r="C25" s="314"/>
      <c r="D25" s="160" t="s">
        <v>128</v>
      </c>
      <c r="E25" s="486">
        <v>5.3</v>
      </c>
      <c r="F25" s="525" t="s">
        <v>167</v>
      </c>
      <c r="G25" s="526" t="s">
        <v>167</v>
      </c>
      <c r="H25" s="503">
        <v>1380.2</v>
      </c>
      <c r="I25" s="456">
        <v>2.9</v>
      </c>
      <c r="J25" s="504">
        <v>0.2</v>
      </c>
    </row>
    <row r="26" spans="2:10">
      <c r="B26" s="1120"/>
      <c r="C26" s="310"/>
      <c r="D26" s="154" t="s">
        <v>146</v>
      </c>
      <c r="E26" s="505">
        <v>4.2</v>
      </c>
      <c r="F26" s="527" t="s">
        <v>167</v>
      </c>
      <c r="G26" s="470" t="s">
        <v>167</v>
      </c>
      <c r="H26" s="515">
        <v>1003.4</v>
      </c>
      <c r="I26" s="462">
        <v>0.4</v>
      </c>
      <c r="J26" s="516">
        <v>0</v>
      </c>
    </row>
    <row r="27" spans="2:10">
      <c r="B27" s="1118" t="s">
        <v>24</v>
      </c>
      <c r="C27" s="465" t="s">
        <v>18</v>
      </c>
      <c r="D27" s="234"/>
      <c r="E27" s="486">
        <v>11.5</v>
      </c>
      <c r="F27" s="502">
        <v>0.6</v>
      </c>
      <c r="G27" s="455">
        <v>5.2</v>
      </c>
      <c r="H27" s="503">
        <v>3071.1</v>
      </c>
      <c r="I27" s="456">
        <v>211.9</v>
      </c>
      <c r="J27" s="504">
        <v>6.9</v>
      </c>
    </row>
    <row r="28" spans="2:10">
      <c r="B28" s="1119"/>
      <c r="C28" s="314"/>
      <c r="D28" s="160" t="s">
        <v>128</v>
      </c>
      <c r="E28" s="486">
        <v>6</v>
      </c>
      <c r="F28" s="502">
        <v>0.1</v>
      </c>
      <c r="G28" s="455">
        <v>1.7</v>
      </c>
      <c r="H28" s="503">
        <v>1656.6</v>
      </c>
      <c r="I28" s="456">
        <v>29</v>
      </c>
      <c r="J28" s="504">
        <v>1.8</v>
      </c>
    </row>
    <row r="29" spans="2:10">
      <c r="B29" s="1159"/>
      <c r="C29" s="429"/>
      <c r="D29" s="194" t="s">
        <v>146</v>
      </c>
      <c r="E29" s="488">
        <v>5.4</v>
      </c>
      <c r="F29" s="517">
        <v>0.5</v>
      </c>
      <c r="G29" s="518">
        <v>9.3000000000000007</v>
      </c>
      <c r="H29" s="519">
        <v>1414.5</v>
      </c>
      <c r="I29" s="520">
        <v>182.9</v>
      </c>
      <c r="J29" s="521">
        <v>12.9</v>
      </c>
    </row>
  </sheetData>
  <mergeCells count="16">
    <mergeCell ref="B6:B8"/>
    <mergeCell ref="B2:J2"/>
    <mergeCell ref="I3:J3"/>
    <mergeCell ref="B4:D5"/>
    <mergeCell ref="E4:G4"/>
    <mergeCell ref="H4:J4"/>
    <mergeCell ref="B21:B23"/>
    <mergeCell ref="B24:B26"/>
    <mergeCell ref="B27:B29"/>
    <mergeCell ref="B9:B11"/>
    <mergeCell ref="B12:B14"/>
    <mergeCell ref="B17:J17"/>
    <mergeCell ref="I18:J18"/>
    <mergeCell ref="B19:D20"/>
    <mergeCell ref="E19:G19"/>
    <mergeCell ref="H19:J19"/>
  </mergeCells>
  <phoneticPr fontId="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62"/>
  <sheetViews>
    <sheetView showGridLines="0" topLeftCell="A52" workbookViewId="0">
      <selection activeCell="G49" sqref="G49"/>
    </sheetView>
  </sheetViews>
  <sheetFormatPr defaultRowHeight="13.5"/>
  <cols>
    <col min="1" max="1" width="11.25" bestFit="1" customWidth="1"/>
    <col min="2" max="2" width="10.25" bestFit="1" customWidth="1"/>
    <col min="6" max="6" width="11.25" bestFit="1" customWidth="1"/>
    <col min="11" max="11" width="11.25" bestFit="1" customWidth="1"/>
  </cols>
  <sheetData>
    <row r="2" spans="1:15" ht="14.25" thickBot="1">
      <c r="A2" s="1169" t="s">
        <v>253</v>
      </c>
      <c r="B2" s="1169"/>
      <c r="C2" s="1169"/>
      <c r="D2" s="1169"/>
      <c r="E2" s="1169"/>
      <c r="F2" s="1169"/>
      <c r="G2" s="1169"/>
      <c r="H2" s="1169"/>
      <c r="I2" s="1169"/>
      <c r="J2" s="1169"/>
      <c r="K2" s="1169"/>
      <c r="L2" s="1169"/>
      <c r="M2" s="528"/>
      <c r="N2" s="1170" t="s">
        <v>168</v>
      </c>
      <c r="O2" s="1170"/>
    </row>
    <row r="3" spans="1:15">
      <c r="A3" s="529"/>
      <c r="B3" s="1171" t="s">
        <v>169</v>
      </c>
      <c r="C3" s="1172"/>
      <c r="D3" s="1172"/>
      <c r="E3" s="1173"/>
      <c r="F3" s="529"/>
      <c r="G3" s="1171" t="s">
        <v>169</v>
      </c>
      <c r="H3" s="1172"/>
      <c r="I3" s="1172"/>
      <c r="J3" s="1173"/>
      <c r="K3" s="529"/>
      <c r="L3" s="1171" t="s">
        <v>169</v>
      </c>
      <c r="M3" s="1172"/>
      <c r="N3" s="1172"/>
      <c r="O3" s="1173"/>
    </row>
    <row r="4" spans="1:15" ht="14.25" thickBot="1">
      <c r="A4" s="530"/>
      <c r="B4" s="531" t="s">
        <v>40</v>
      </c>
      <c r="C4" s="531" t="s">
        <v>170</v>
      </c>
      <c r="D4" s="531" t="s">
        <v>42</v>
      </c>
      <c r="E4" s="532" t="s">
        <v>43</v>
      </c>
      <c r="F4" s="530"/>
      <c r="G4" s="531" t="s">
        <v>40</v>
      </c>
      <c r="H4" s="531" t="s">
        <v>170</v>
      </c>
      <c r="I4" s="531" t="s">
        <v>42</v>
      </c>
      <c r="J4" s="532" t="s">
        <v>43</v>
      </c>
      <c r="K4" s="530"/>
      <c r="L4" s="531" t="s">
        <v>40</v>
      </c>
      <c r="M4" s="531" t="s">
        <v>170</v>
      </c>
      <c r="N4" s="531" t="s">
        <v>42</v>
      </c>
      <c r="O4" s="532" t="s">
        <v>43</v>
      </c>
    </row>
    <row r="5" spans="1:15">
      <c r="A5" s="533" t="s">
        <v>44</v>
      </c>
      <c r="B5" s="534">
        <v>11119500</v>
      </c>
      <c r="C5" s="119">
        <v>8810500</v>
      </c>
      <c r="D5" s="535">
        <f t="shared" ref="D5:D20" si="0">SUM(C5/B5)*100</f>
        <v>79.234677818247221</v>
      </c>
      <c r="E5" s="536" t="s">
        <v>171</v>
      </c>
      <c r="F5" s="537" t="s">
        <v>46</v>
      </c>
      <c r="G5" s="77">
        <v>80000</v>
      </c>
      <c r="H5" s="76">
        <v>70400</v>
      </c>
      <c r="I5" s="80">
        <f t="shared" ref="I5:I20" si="1">SUM(H5/G5)*100</f>
        <v>88</v>
      </c>
      <c r="J5" s="538">
        <v>3</v>
      </c>
      <c r="K5" s="537" t="s">
        <v>47</v>
      </c>
      <c r="L5" s="77">
        <v>56400</v>
      </c>
      <c r="M5" s="76">
        <v>50200</v>
      </c>
      <c r="N5" s="80">
        <f t="shared" ref="N5:N20" si="2">SUM(M5/L5)*100</f>
        <v>89.00709219858156</v>
      </c>
      <c r="O5" s="538">
        <v>2</v>
      </c>
    </row>
    <row r="6" spans="1:15">
      <c r="A6" s="537" t="s">
        <v>48</v>
      </c>
      <c r="B6" s="77">
        <v>421100</v>
      </c>
      <c r="C6" s="76">
        <v>323100</v>
      </c>
      <c r="D6" s="80">
        <f t="shared" si="0"/>
        <v>76.727618142958917</v>
      </c>
      <c r="E6" s="538">
        <v>43</v>
      </c>
      <c r="F6" s="537" t="s">
        <v>49</v>
      </c>
      <c r="G6" s="77">
        <v>94300</v>
      </c>
      <c r="H6" s="76">
        <v>81600</v>
      </c>
      <c r="I6" s="80">
        <f t="shared" si="1"/>
        <v>86.532343584305409</v>
      </c>
      <c r="J6" s="538">
        <v>8</v>
      </c>
      <c r="K6" s="537" t="s">
        <v>50</v>
      </c>
      <c r="L6" s="77">
        <v>170600</v>
      </c>
      <c r="M6" s="76">
        <v>138600</v>
      </c>
      <c r="N6" s="80">
        <f t="shared" si="2"/>
        <v>81.242672919109026</v>
      </c>
      <c r="O6" s="538">
        <v>25</v>
      </c>
    </row>
    <row r="7" spans="1:15">
      <c r="A7" s="537" t="s">
        <v>51</v>
      </c>
      <c r="B7" s="77">
        <v>93200</v>
      </c>
      <c r="C7" s="76">
        <v>80400</v>
      </c>
      <c r="D7" s="80">
        <f t="shared" si="0"/>
        <v>86.266094420600865</v>
      </c>
      <c r="E7" s="538">
        <v>9</v>
      </c>
      <c r="F7" s="537" t="s">
        <v>52</v>
      </c>
      <c r="G7" s="77">
        <v>64700</v>
      </c>
      <c r="H7" s="76">
        <v>57700</v>
      </c>
      <c r="I7" s="80">
        <f t="shared" si="1"/>
        <v>89.180834621329211</v>
      </c>
      <c r="J7" s="538">
        <v>1</v>
      </c>
      <c r="K7" s="537" t="s">
        <v>53</v>
      </c>
      <c r="L7" s="77">
        <v>248400</v>
      </c>
      <c r="M7" s="76">
        <v>197700</v>
      </c>
      <c r="N7" s="80">
        <f t="shared" si="2"/>
        <v>79.589371980676333</v>
      </c>
      <c r="O7" s="538">
        <v>32</v>
      </c>
    </row>
    <row r="8" spans="1:15">
      <c r="A8" s="537" t="s">
        <v>54</v>
      </c>
      <c r="B8" s="77">
        <v>92800</v>
      </c>
      <c r="C8" s="76">
        <v>80000</v>
      </c>
      <c r="D8" s="80">
        <f t="shared" si="0"/>
        <v>86.206896551724128</v>
      </c>
      <c r="E8" s="538">
        <v>10</v>
      </c>
      <c r="F8" s="537" t="s">
        <v>55</v>
      </c>
      <c r="G8" s="77">
        <v>62600</v>
      </c>
      <c r="H8" s="76">
        <v>51400</v>
      </c>
      <c r="I8" s="80">
        <f t="shared" si="1"/>
        <v>82.108626198083073</v>
      </c>
      <c r="J8" s="538">
        <v>21</v>
      </c>
      <c r="K8" s="537" t="s">
        <v>56</v>
      </c>
      <c r="L8" s="77">
        <v>106200</v>
      </c>
      <c r="M8" s="76">
        <v>84500</v>
      </c>
      <c r="N8" s="80">
        <f t="shared" si="2"/>
        <v>79.566854990583806</v>
      </c>
      <c r="O8" s="538">
        <v>32</v>
      </c>
    </row>
    <row r="9" spans="1:15">
      <c r="A9" s="537" t="s">
        <v>57</v>
      </c>
      <c r="B9" s="77">
        <v>185100</v>
      </c>
      <c r="C9" s="76">
        <v>150000</v>
      </c>
      <c r="D9" s="80">
        <f t="shared" si="0"/>
        <v>81.037277147487842</v>
      </c>
      <c r="E9" s="538">
        <v>26</v>
      </c>
      <c r="F9" s="537" t="s">
        <v>58</v>
      </c>
      <c r="G9" s="77">
        <v>158900</v>
      </c>
      <c r="H9" s="76">
        <v>130400</v>
      </c>
      <c r="I9" s="80">
        <f t="shared" si="1"/>
        <v>82.064191315292632</v>
      </c>
      <c r="J9" s="538">
        <v>21</v>
      </c>
      <c r="K9" s="537" t="s">
        <v>59</v>
      </c>
      <c r="L9" s="77">
        <v>54500</v>
      </c>
      <c r="M9" s="76">
        <v>46600</v>
      </c>
      <c r="N9" s="80">
        <f t="shared" si="2"/>
        <v>85.504587155963307</v>
      </c>
      <c r="O9" s="538">
        <v>12</v>
      </c>
    </row>
    <row r="10" spans="1:15">
      <c r="A10" s="537" t="s">
        <v>60</v>
      </c>
      <c r="B10" s="77">
        <v>63700</v>
      </c>
      <c r="C10" s="76">
        <v>55600</v>
      </c>
      <c r="D10" s="80">
        <f t="shared" si="0"/>
        <v>87.284144427001578</v>
      </c>
      <c r="E10" s="538">
        <v>6</v>
      </c>
      <c r="F10" s="537" t="s">
        <v>61</v>
      </c>
      <c r="G10" s="77">
        <v>170600</v>
      </c>
      <c r="H10" s="76">
        <v>136300</v>
      </c>
      <c r="I10" s="80">
        <f t="shared" si="1"/>
        <v>79.89449003516998</v>
      </c>
      <c r="J10" s="538">
        <v>31</v>
      </c>
      <c r="K10" s="537" t="s">
        <v>62</v>
      </c>
      <c r="L10" s="77">
        <v>85600</v>
      </c>
      <c r="M10" s="76">
        <v>70100</v>
      </c>
      <c r="N10" s="80">
        <f t="shared" si="2"/>
        <v>81.892523364485982</v>
      </c>
      <c r="O10" s="538">
        <v>23</v>
      </c>
    </row>
    <row r="11" spans="1:15">
      <c r="A11" s="537" t="s">
        <v>63</v>
      </c>
      <c r="B11" s="77">
        <v>83900</v>
      </c>
      <c r="C11" s="76">
        <v>73800</v>
      </c>
      <c r="D11" s="80">
        <f t="shared" si="0"/>
        <v>87.961859356376635</v>
      </c>
      <c r="E11" s="538">
        <v>3</v>
      </c>
      <c r="F11" s="537" t="s">
        <v>64</v>
      </c>
      <c r="G11" s="77">
        <v>305500</v>
      </c>
      <c r="H11" s="76">
        <v>243100</v>
      </c>
      <c r="I11" s="80">
        <f t="shared" si="1"/>
        <v>79.574468085106389</v>
      </c>
      <c r="J11" s="538">
        <v>32</v>
      </c>
      <c r="K11" s="537" t="s">
        <v>65</v>
      </c>
      <c r="L11" s="77">
        <v>114200</v>
      </c>
      <c r="M11" s="76">
        <v>93500</v>
      </c>
      <c r="N11" s="80">
        <f t="shared" si="2"/>
        <v>81.873905429071797</v>
      </c>
      <c r="O11" s="538">
        <v>23</v>
      </c>
    </row>
    <row r="12" spans="1:15">
      <c r="A12" s="537" t="s">
        <v>66</v>
      </c>
      <c r="B12" s="77">
        <v>144800</v>
      </c>
      <c r="C12" s="76">
        <v>120700</v>
      </c>
      <c r="D12" s="80">
        <f t="shared" si="0"/>
        <v>83.356353591160229</v>
      </c>
      <c r="E12" s="538">
        <v>18</v>
      </c>
      <c r="F12" s="537" t="s">
        <v>67</v>
      </c>
      <c r="G12" s="77">
        <v>690100</v>
      </c>
      <c r="H12" s="76">
        <v>531300</v>
      </c>
      <c r="I12" s="80">
        <f t="shared" si="1"/>
        <v>76.988842196783068</v>
      </c>
      <c r="J12" s="538">
        <v>42</v>
      </c>
      <c r="K12" s="537" t="s">
        <v>68</v>
      </c>
      <c r="L12" s="77">
        <v>52200</v>
      </c>
      <c r="M12" s="76">
        <v>45900</v>
      </c>
      <c r="N12" s="80">
        <f t="shared" si="2"/>
        <v>87.931034482758619</v>
      </c>
      <c r="O12" s="538">
        <v>5</v>
      </c>
    </row>
    <row r="13" spans="1:15">
      <c r="A13" s="537" t="s">
        <v>69</v>
      </c>
      <c r="B13" s="77">
        <v>230000</v>
      </c>
      <c r="C13" s="76">
        <v>180000</v>
      </c>
      <c r="D13" s="80">
        <f t="shared" si="0"/>
        <v>78.260869565217391</v>
      </c>
      <c r="E13" s="538">
        <v>37</v>
      </c>
      <c r="F13" s="537" t="s">
        <v>70</v>
      </c>
      <c r="G13" s="77">
        <v>156300</v>
      </c>
      <c r="H13" s="76">
        <v>125200</v>
      </c>
      <c r="I13" s="80">
        <f t="shared" si="1"/>
        <v>80.102367242482416</v>
      </c>
      <c r="J13" s="538">
        <v>29</v>
      </c>
      <c r="K13" s="537" t="s">
        <v>71</v>
      </c>
      <c r="L13" s="77">
        <v>484700</v>
      </c>
      <c r="M13" s="76">
        <v>379300</v>
      </c>
      <c r="N13" s="80">
        <f t="shared" si="2"/>
        <v>78.254590468330932</v>
      </c>
      <c r="O13" s="538">
        <v>37</v>
      </c>
    </row>
    <row r="14" spans="1:15">
      <c r="A14" s="537" t="s">
        <v>72</v>
      </c>
      <c r="B14" s="77">
        <v>165800</v>
      </c>
      <c r="C14" s="76">
        <v>133300</v>
      </c>
      <c r="D14" s="80">
        <f t="shared" si="0"/>
        <v>80.398069963811821</v>
      </c>
      <c r="E14" s="538">
        <v>28</v>
      </c>
      <c r="F14" s="537" t="s">
        <v>73</v>
      </c>
      <c r="G14" s="77">
        <v>133000</v>
      </c>
      <c r="H14" s="76">
        <v>105000</v>
      </c>
      <c r="I14" s="80">
        <f t="shared" si="1"/>
        <v>78.94736842105263</v>
      </c>
      <c r="J14" s="538">
        <v>36</v>
      </c>
      <c r="K14" s="537" t="s">
        <v>74</v>
      </c>
      <c r="L14" s="77">
        <v>69900</v>
      </c>
      <c r="M14" s="76">
        <v>59700</v>
      </c>
      <c r="N14" s="80">
        <f t="shared" si="2"/>
        <v>85.407725321888421</v>
      </c>
      <c r="O14" s="538">
        <v>13</v>
      </c>
    </row>
    <row r="15" spans="1:15">
      <c r="A15" s="537" t="s">
        <v>75</v>
      </c>
      <c r="B15" s="77">
        <v>161000</v>
      </c>
      <c r="C15" s="76">
        <v>133200</v>
      </c>
      <c r="D15" s="80">
        <f t="shared" si="0"/>
        <v>82.732919254658384</v>
      </c>
      <c r="E15" s="538">
        <v>20</v>
      </c>
      <c r="F15" s="537" t="s">
        <v>76</v>
      </c>
      <c r="G15" s="77">
        <v>230500</v>
      </c>
      <c r="H15" s="76">
        <v>184400</v>
      </c>
      <c r="I15" s="80">
        <f t="shared" si="1"/>
        <v>80</v>
      </c>
      <c r="J15" s="538">
        <v>30</v>
      </c>
      <c r="K15" s="537" t="s">
        <v>77</v>
      </c>
      <c r="L15" s="77">
        <v>103500</v>
      </c>
      <c r="M15" s="76">
        <v>86200</v>
      </c>
      <c r="N15" s="80">
        <f t="shared" si="2"/>
        <v>83.285024154589365</v>
      </c>
      <c r="O15" s="538">
        <v>19</v>
      </c>
    </row>
    <row r="16" spans="1:15">
      <c r="A16" s="537" t="s">
        <v>78</v>
      </c>
      <c r="B16" s="77">
        <v>676100</v>
      </c>
      <c r="C16" s="76">
        <v>515900</v>
      </c>
      <c r="D16" s="80">
        <f t="shared" si="0"/>
        <v>76.305280283981659</v>
      </c>
      <c r="E16" s="538">
        <v>44</v>
      </c>
      <c r="F16" s="537" t="s">
        <v>79</v>
      </c>
      <c r="G16" s="77">
        <v>772600</v>
      </c>
      <c r="H16" s="76">
        <v>589200</v>
      </c>
      <c r="I16" s="80">
        <f t="shared" si="1"/>
        <v>76.261972560186393</v>
      </c>
      <c r="J16" s="538">
        <v>44</v>
      </c>
      <c r="K16" s="537" t="s">
        <v>80</v>
      </c>
      <c r="L16" s="77">
        <v>157300</v>
      </c>
      <c r="M16" s="76">
        <v>134100</v>
      </c>
      <c r="N16" s="80">
        <f t="shared" si="2"/>
        <v>85.251112523839794</v>
      </c>
      <c r="O16" s="538">
        <v>14</v>
      </c>
    </row>
    <row r="17" spans="1:15">
      <c r="A17" s="537" t="s">
        <v>81</v>
      </c>
      <c r="B17" s="77">
        <v>574800</v>
      </c>
      <c r="C17" s="76">
        <v>443500</v>
      </c>
      <c r="D17" s="80">
        <f t="shared" si="0"/>
        <v>77.157272094641613</v>
      </c>
      <c r="E17" s="538">
        <v>41</v>
      </c>
      <c r="F17" s="537" t="s">
        <v>82</v>
      </c>
      <c r="G17" s="77">
        <v>476700</v>
      </c>
      <c r="H17" s="76">
        <v>370900</v>
      </c>
      <c r="I17" s="80">
        <f t="shared" si="1"/>
        <v>77.80574784980071</v>
      </c>
      <c r="J17" s="538">
        <v>40</v>
      </c>
      <c r="K17" s="537" t="s">
        <v>83</v>
      </c>
      <c r="L17" s="77">
        <v>90300</v>
      </c>
      <c r="M17" s="76">
        <v>72800</v>
      </c>
      <c r="N17" s="80">
        <f t="shared" si="2"/>
        <v>80.620155038759691</v>
      </c>
      <c r="O17" s="538">
        <v>27</v>
      </c>
    </row>
    <row r="18" spans="1:15">
      <c r="A18" s="537" t="s">
        <v>84</v>
      </c>
      <c r="B18" s="77">
        <v>1347900</v>
      </c>
      <c r="C18" s="76">
        <v>1050100</v>
      </c>
      <c r="D18" s="80">
        <f t="shared" si="0"/>
        <v>77.906372876326131</v>
      </c>
      <c r="E18" s="538">
        <v>39</v>
      </c>
      <c r="F18" s="537" t="s">
        <v>85</v>
      </c>
      <c r="G18" s="77">
        <v>114500</v>
      </c>
      <c r="H18" s="76">
        <v>87200</v>
      </c>
      <c r="I18" s="80">
        <f t="shared" si="1"/>
        <v>76.157205240174676</v>
      </c>
      <c r="J18" s="538">
        <v>46</v>
      </c>
      <c r="K18" s="537" t="s">
        <v>86</v>
      </c>
      <c r="L18" s="77">
        <v>93600</v>
      </c>
      <c r="M18" s="76">
        <v>79000</v>
      </c>
      <c r="N18" s="80">
        <f t="shared" si="2"/>
        <v>84.401709401709397</v>
      </c>
      <c r="O18" s="538">
        <v>15</v>
      </c>
    </row>
    <row r="19" spans="1:15">
      <c r="A19" s="537" t="s">
        <v>87</v>
      </c>
      <c r="B19" s="77">
        <v>874700</v>
      </c>
      <c r="C19" s="76">
        <v>657200</v>
      </c>
      <c r="D19" s="80">
        <f t="shared" si="0"/>
        <v>75.134331770892885</v>
      </c>
      <c r="E19" s="538">
        <v>47</v>
      </c>
      <c r="F19" s="537" t="s">
        <v>88</v>
      </c>
      <c r="G19" s="77">
        <v>77700</v>
      </c>
      <c r="H19" s="76">
        <v>61600</v>
      </c>
      <c r="I19" s="80">
        <f t="shared" si="1"/>
        <v>79.27927927927928</v>
      </c>
      <c r="J19" s="538">
        <v>35</v>
      </c>
      <c r="K19" s="537" t="s">
        <v>89</v>
      </c>
      <c r="L19" s="77">
        <v>140300</v>
      </c>
      <c r="M19" s="76">
        <v>118100</v>
      </c>
      <c r="N19" s="80">
        <f t="shared" si="2"/>
        <v>84.176764076977904</v>
      </c>
      <c r="O19" s="538">
        <v>16</v>
      </c>
    </row>
    <row r="20" spans="1:15" ht="14.25" thickBot="1">
      <c r="A20" s="539" t="s">
        <v>90</v>
      </c>
      <c r="B20" s="540">
        <v>187500</v>
      </c>
      <c r="C20" s="129">
        <v>161600</v>
      </c>
      <c r="D20" s="541">
        <f t="shared" si="0"/>
        <v>86.186666666666667</v>
      </c>
      <c r="E20" s="542">
        <v>10</v>
      </c>
      <c r="F20" s="543" t="s">
        <v>91</v>
      </c>
      <c r="G20" s="544">
        <v>44400</v>
      </c>
      <c r="H20" s="109">
        <v>38500</v>
      </c>
      <c r="I20" s="545">
        <f t="shared" si="1"/>
        <v>86.711711711711715</v>
      </c>
      <c r="J20" s="546">
        <v>7</v>
      </c>
      <c r="K20" s="539" t="s">
        <v>92</v>
      </c>
      <c r="L20" s="540">
        <v>157300</v>
      </c>
      <c r="M20" s="129">
        <v>131600</v>
      </c>
      <c r="N20" s="541">
        <f t="shared" si="2"/>
        <v>83.661792752701842</v>
      </c>
      <c r="O20" s="542">
        <v>17</v>
      </c>
    </row>
    <row r="23" spans="1:15" ht="14.25" thickBot="1">
      <c r="A23" s="1169" t="s">
        <v>254</v>
      </c>
      <c r="B23" s="1169"/>
      <c r="C23" s="1169"/>
      <c r="D23" s="1169"/>
      <c r="E23" s="1169"/>
      <c r="F23" s="1169"/>
      <c r="G23" s="1169"/>
      <c r="H23" s="1169"/>
      <c r="I23" s="1169"/>
      <c r="J23" s="1169"/>
      <c r="K23" s="1169"/>
      <c r="L23" s="1169"/>
      <c r="N23" s="1170" t="s">
        <v>168</v>
      </c>
      <c r="O23" s="1170"/>
    </row>
    <row r="24" spans="1:15">
      <c r="A24" s="529"/>
      <c r="B24" s="1171" t="s">
        <v>172</v>
      </c>
      <c r="C24" s="1172"/>
      <c r="D24" s="1172"/>
      <c r="E24" s="1173"/>
      <c r="F24" s="529"/>
      <c r="G24" s="1171" t="s">
        <v>172</v>
      </c>
      <c r="H24" s="1172"/>
      <c r="I24" s="1172"/>
      <c r="J24" s="1173"/>
      <c r="K24" s="529"/>
      <c r="L24" s="1171" t="s">
        <v>172</v>
      </c>
      <c r="M24" s="1172"/>
      <c r="N24" s="1172"/>
      <c r="O24" s="1173"/>
    </row>
    <row r="25" spans="1:15" ht="14.25" thickBot="1">
      <c r="A25" s="530"/>
      <c r="B25" s="531" t="s">
        <v>40</v>
      </c>
      <c r="C25" s="531" t="s">
        <v>170</v>
      </c>
      <c r="D25" s="531" t="s">
        <v>42</v>
      </c>
      <c r="E25" s="532" t="s">
        <v>43</v>
      </c>
      <c r="F25" s="530"/>
      <c r="G25" s="531" t="s">
        <v>40</v>
      </c>
      <c r="H25" s="531" t="s">
        <v>170</v>
      </c>
      <c r="I25" s="531" t="s">
        <v>42</v>
      </c>
      <c r="J25" s="532" t="s">
        <v>43</v>
      </c>
      <c r="K25" s="530"/>
      <c r="L25" s="531" t="s">
        <v>40</v>
      </c>
      <c r="M25" s="531" t="s">
        <v>170</v>
      </c>
      <c r="N25" s="531" t="s">
        <v>42</v>
      </c>
      <c r="O25" s="532" t="s">
        <v>43</v>
      </c>
    </row>
    <row r="26" spans="1:15">
      <c r="A26" s="551" t="s">
        <v>44</v>
      </c>
      <c r="B26" s="552">
        <v>20087500</v>
      </c>
      <c r="C26" s="552">
        <v>1024800</v>
      </c>
      <c r="D26" s="553">
        <f t="shared" ref="D26:D41" si="3">SUM(C26/B26)*100</f>
        <v>5.1016801493466089</v>
      </c>
      <c r="E26" s="554" t="s">
        <v>174</v>
      </c>
      <c r="F26" s="555" t="s">
        <v>46</v>
      </c>
      <c r="G26" s="556">
        <v>151100</v>
      </c>
      <c r="H26" s="556">
        <v>5100</v>
      </c>
      <c r="I26" s="557">
        <f t="shared" ref="I26:I41" si="4">SUM(H26/G26)*100</f>
        <v>3.3752481800132363</v>
      </c>
      <c r="J26" s="558">
        <v>46</v>
      </c>
      <c r="K26" s="91" t="s">
        <v>47</v>
      </c>
      <c r="L26" s="76">
        <v>99700</v>
      </c>
      <c r="M26" s="76">
        <v>3900</v>
      </c>
      <c r="N26" s="49">
        <f t="shared" ref="N26:N41" si="5">SUM(M26/L26)*100</f>
        <v>3.9117352056168508</v>
      </c>
      <c r="O26" s="538">
        <v>42</v>
      </c>
    </row>
    <row r="27" spans="1:15">
      <c r="A27" s="91" t="s">
        <v>48</v>
      </c>
      <c r="B27" s="76">
        <v>861000</v>
      </c>
      <c r="C27" s="76">
        <v>43400</v>
      </c>
      <c r="D27" s="49">
        <f t="shared" si="3"/>
        <v>5.0406504065040654</v>
      </c>
      <c r="E27" s="538">
        <v>21</v>
      </c>
      <c r="F27" s="91" t="s">
        <v>49</v>
      </c>
      <c r="G27" s="76">
        <v>170400</v>
      </c>
      <c r="H27" s="76">
        <v>6900</v>
      </c>
      <c r="I27" s="49">
        <f t="shared" si="4"/>
        <v>4.0492957746478879</v>
      </c>
      <c r="J27" s="538">
        <v>40</v>
      </c>
      <c r="K27" s="91" t="s">
        <v>50</v>
      </c>
      <c r="L27" s="76">
        <v>282900</v>
      </c>
      <c r="M27" s="76">
        <v>14200</v>
      </c>
      <c r="N27" s="49">
        <f t="shared" si="5"/>
        <v>5.0194414987628138</v>
      </c>
      <c r="O27" s="538">
        <v>21</v>
      </c>
    </row>
    <row r="28" spans="1:15">
      <c r="A28" s="91" t="s">
        <v>51</v>
      </c>
      <c r="B28" s="76">
        <v>183100</v>
      </c>
      <c r="C28" s="76">
        <v>6900</v>
      </c>
      <c r="D28" s="49">
        <f t="shared" si="3"/>
        <v>3.7684325505188423</v>
      </c>
      <c r="E28" s="538">
        <v>43</v>
      </c>
      <c r="F28" s="91" t="s">
        <v>52</v>
      </c>
      <c r="G28" s="76">
        <v>112700</v>
      </c>
      <c r="H28" s="76">
        <v>5100</v>
      </c>
      <c r="I28" s="49">
        <f t="shared" si="4"/>
        <v>4.5252883762200531</v>
      </c>
      <c r="J28" s="538">
        <v>31</v>
      </c>
      <c r="K28" s="91" t="s">
        <v>53</v>
      </c>
      <c r="L28" s="76">
        <v>435400</v>
      </c>
      <c r="M28" s="76">
        <v>25200</v>
      </c>
      <c r="N28" s="49">
        <f t="shared" si="5"/>
        <v>5.787781350482315</v>
      </c>
      <c r="O28" s="538">
        <v>4</v>
      </c>
    </row>
    <row r="29" spans="1:15">
      <c r="A29" s="91" t="s">
        <v>54</v>
      </c>
      <c r="B29" s="76">
        <v>181600</v>
      </c>
      <c r="C29" s="76">
        <v>6900</v>
      </c>
      <c r="D29" s="49">
        <f t="shared" si="3"/>
        <v>3.7995594713656384</v>
      </c>
      <c r="E29" s="538">
        <v>43</v>
      </c>
      <c r="F29" s="91" t="s">
        <v>55</v>
      </c>
      <c r="G29" s="76">
        <v>128300</v>
      </c>
      <c r="H29" s="76">
        <v>7400</v>
      </c>
      <c r="I29" s="49">
        <f t="shared" si="4"/>
        <v>5.7677318784099771</v>
      </c>
      <c r="J29" s="538">
        <v>4</v>
      </c>
      <c r="K29" s="91" t="s">
        <v>56</v>
      </c>
      <c r="L29" s="76">
        <v>203200</v>
      </c>
      <c r="M29" s="76">
        <v>10900</v>
      </c>
      <c r="N29" s="49">
        <f t="shared" si="5"/>
        <v>5.3641732283464565</v>
      </c>
      <c r="O29" s="538">
        <v>13</v>
      </c>
    </row>
    <row r="30" spans="1:15">
      <c r="A30" s="91" t="s">
        <v>57</v>
      </c>
      <c r="B30" s="76">
        <v>370200</v>
      </c>
      <c r="C30" s="76">
        <v>15600</v>
      </c>
      <c r="D30" s="49">
        <f t="shared" si="3"/>
        <v>4.2139384116693677</v>
      </c>
      <c r="E30" s="538">
        <v>36</v>
      </c>
      <c r="F30" s="91" t="s">
        <v>58</v>
      </c>
      <c r="G30" s="76">
        <v>305100</v>
      </c>
      <c r="H30" s="76">
        <v>17000</v>
      </c>
      <c r="I30" s="49">
        <f t="shared" si="4"/>
        <v>5.5719436250409702</v>
      </c>
      <c r="J30" s="538">
        <v>8</v>
      </c>
      <c r="K30" s="91" t="s">
        <v>59</v>
      </c>
      <c r="L30" s="76">
        <v>103700</v>
      </c>
      <c r="M30" s="76">
        <v>4600</v>
      </c>
      <c r="N30" s="49">
        <f t="shared" si="5"/>
        <v>4.4358727097396331</v>
      </c>
      <c r="O30" s="538">
        <v>35</v>
      </c>
    </row>
    <row r="31" spans="1:15">
      <c r="A31" s="91" t="s">
        <v>60</v>
      </c>
      <c r="B31" s="76">
        <v>138200</v>
      </c>
      <c r="C31" s="76">
        <v>4100</v>
      </c>
      <c r="D31" s="49">
        <f t="shared" si="3"/>
        <v>2.9667149059334297</v>
      </c>
      <c r="E31" s="538">
        <v>47</v>
      </c>
      <c r="F31" s="91" t="s">
        <v>61</v>
      </c>
      <c r="G31" s="76">
        <v>313900</v>
      </c>
      <c r="H31" s="76">
        <v>20000</v>
      </c>
      <c r="I31" s="49">
        <f t="shared" si="4"/>
        <v>6.3714558776680477</v>
      </c>
      <c r="J31" s="538">
        <v>1</v>
      </c>
      <c r="K31" s="91" t="s">
        <v>62</v>
      </c>
      <c r="L31" s="76">
        <v>146000</v>
      </c>
      <c r="M31" s="76">
        <v>8300</v>
      </c>
      <c r="N31" s="49">
        <f t="shared" si="5"/>
        <v>5.6849315068493151</v>
      </c>
      <c r="O31" s="538">
        <v>6</v>
      </c>
    </row>
    <row r="32" spans="1:15">
      <c r="A32" s="91" t="s">
        <v>63</v>
      </c>
      <c r="B32" s="76">
        <v>153400</v>
      </c>
      <c r="C32" s="76">
        <v>6200</v>
      </c>
      <c r="D32" s="49">
        <f t="shared" si="3"/>
        <v>4.0417209908735332</v>
      </c>
      <c r="E32" s="538">
        <v>40</v>
      </c>
      <c r="F32" s="91" t="s">
        <v>64</v>
      </c>
      <c r="G32" s="76">
        <v>606100</v>
      </c>
      <c r="H32" s="76">
        <v>32600</v>
      </c>
      <c r="I32" s="49">
        <f t="shared" si="4"/>
        <v>5.3786503877247984</v>
      </c>
      <c r="J32" s="538">
        <v>13</v>
      </c>
      <c r="K32" s="91" t="s">
        <v>65</v>
      </c>
      <c r="L32" s="76">
        <v>200800</v>
      </c>
      <c r="M32" s="76">
        <v>11000</v>
      </c>
      <c r="N32" s="49">
        <f t="shared" si="5"/>
        <v>5.47808764940239</v>
      </c>
      <c r="O32" s="538">
        <v>10</v>
      </c>
    </row>
    <row r="33" spans="1:15">
      <c r="A33" s="91" t="s">
        <v>66</v>
      </c>
      <c r="B33" s="76">
        <v>279500</v>
      </c>
      <c r="C33" s="76">
        <v>11800</v>
      </c>
      <c r="D33" s="49">
        <f t="shared" si="3"/>
        <v>4.2218246869409661</v>
      </c>
      <c r="E33" s="538">
        <v>36</v>
      </c>
      <c r="F33" s="91" t="s">
        <v>67</v>
      </c>
      <c r="G33" s="76">
        <v>1173300</v>
      </c>
      <c r="H33" s="76">
        <v>70900</v>
      </c>
      <c r="I33" s="49">
        <f t="shared" si="4"/>
        <v>6.0427853064007495</v>
      </c>
      <c r="J33" s="538">
        <v>3</v>
      </c>
      <c r="K33" s="91" t="s">
        <v>68</v>
      </c>
      <c r="L33" s="76">
        <v>103900</v>
      </c>
      <c r="M33" s="76">
        <v>3600</v>
      </c>
      <c r="N33" s="49">
        <f t="shared" si="5"/>
        <v>3.4648700673724733</v>
      </c>
      <c r="O33" s="538">
        <v>45</v>
      </c>
    </row>
    <row r="34" spans="1:15">
      <c r="A34" s="91" t="s">
        <v>69</v>
      </c>
      <c r="B34" s="76">
        <v>438000</v>
      </c>
      <c r="C34" s="76">
        <v>21900</v>
      </c>
      <c r="D34" s="49">
        <f t="shared" si="3"/>
        <v>5</v>
      </c>
      <c r="E34" s="538">
        <v>21</v>
      </c>
      <c r="F34" s="91" t="s">
        <v>70</v>
      </c>
      <c r="G34" s="76">
        <v>270600</v>
      </c>
      <c r="H34" s="76">
        <v>15400</v>
      </c>
      <c r="I34" s="49">
        <f t="shared" si="4"/>
        <v>5.6910569105691051</v>
      </c>
      <c r="J34" s="538">
        <v>6</v>
      </c>
      <c r="K34" s="91" t="s">
        <v>71</v>
      </c>
      <c r="L34" s="76">
        <v>816700</v>
      </c>
      <c r="M34" s="76">
        <v>45100</v>
      </c>
      <c r="N34" s="49">
        <f t="shared" si="5"/>
        <v>5.5222235827109101</v>
      </c>
      <c r="O34" s="538">
        <v>10</v>
      </c>
    </row>
    <row r="35" spans="1:15">
      <c r="A35" s="91" t="s">
        <v>72</v>
      </c>
      <c r="B35" s="76">
        <v>308000</v>
      </c>
      <c r="C35" s="76">
        <v>16600</v>
      </c>
      <c r="D35" s="49">
        <f t="shared" si="3"/>
        <v>5.3896103896103895</v>
      </c>
      <c r="E35" s="538">
        <v>13</v>
      </c>
      <c r="F35" s="91" t="s">
        <v>73</v>
      </c>
      <c r="G35" s="76">
        <v>213700</v>
      </c>
      <c r="H35" s="76">
        <v>11900</v>
      </c>
      <c r="I35" s="49">
        <f t="shared" si="4"/>
        <v>5.5685540477304629</v>
      </c>
      <c r="J35" s="538">
        <v>8</v>
      </c>
      <c r="K35" s="91" t="s">
        <v>74</v>
      </c>
      <c r="L35" s="76">
        <v>120200</v>
      </c>
      <c r="M35" s="76">
        <v>5600</v>
      </c>
      <c r="N35" s="49">
        <f t="shared" si="5"/>
        <v>4.6589018302828622</v>
      </c>
      <c r="O35" s="538">
        <v>30</v>
      </c>
    </row>
    <row r="36" spans="1:15">
      <c r="A36" s="91" t="s">
        <v>75</v>
      </c>
      <c r="B36" s="76">
        <v>314900</v>
      </c>
      <c r="C36" s="76">
        <v>16700</v>
      </c>
      <c r="D36" s="49">
        <f t="shared" si="3"/>
        <v>5.3032708796443311</v>
      </c>
      <c r="E36" s="538">
        <v>18</v>
      </c>
      <c r="F36" s="91" t="s">
        <v>76</v>
      </c>
      <c r="G36" s="76">
        <v>403500</v>
      </c>
      <c r="H36" s="76">
        <v>20300</v>
      </c>
      <c r="I36" s="49">
        <f t="shared" si="4"/>
        <v>5.0309789343246596</v>
      </c>
      <c r="J36" s="538">
        <v>21</v>
      </c>
      <c r="K36" s="91" t="s">
        <v>77</v>
      </c>
      <c r="L36" s="76">
        <v>197000</v>
      </c>
      <c r="M36" s="76">
        <v>8000</v>
      </c>
      <c r="N36" s="49">
        <f t="shared" si="5"/>
        <v>4.0609137055837561</v>
      </c>
      <c r="O36" s="538">
        <v>39</v>
      </c>
    </row>
    <row r="37" spans="1:15">
      <c r="A37" s="91" t="s">
        <v>78</v>
      </c>
      <c r="B37" s="76">
        <v>1226300</v>
      </c>
      <c r="C37" s="76">
        <v>66100</v>
      </c>
      <c r="D37" s="49">
        <f t="shared" si="3"/>
        <v>5.3901981570578164</v>
      </c>
      <c r="E37" s="538">
        <v>13</v>
      </c>
      <c r="F37" s="91" t="s">
        <v>79</v>
      </c>
      <c r="G37" s="76">
        <v>1427700</v>
      </c>
      <c r="H37" s="76">
        <v>69500</v>
      </c>
      <c r="I37" s="49">
        <f t="shared" si="4"/>
        <v>4.8679694613714366</v>
      </c>
      <c r="J37" s="538">
        <v>28</v>
      </c>
      <c r="K37" s="91" t="s">
        <v>80</v>
      </c>
      <c r="L37" s="76">
        <v>274300</v>
      </c>
      <c r="M37" s="76">
        <v>14000</v>
      </c>
      <c r="N37" s="49">
        <f t="shared" si="5"/>
        <v>5.1039008384979949</v>
      </c>
      <c r="O37" s="538">
        <v>20</v>
      </c>
    </row>
    <row r="38" spans="1:15">
      <c r="A38" s="91" t="s">
        <v>81</v>
      </c>
      <c r="B38" s="76">
        <v>1043700</v>
      </c>
      <c r="C38" s="76">
        <v>52100</v>
      </c>
      <c r="D38" s="49">
        <f t="shared" si="3"/>
        <v>4.9918558972884925</v>
      </c>
      <c r="E38" s="538">
        <v>21</v>
      </c>
      <c r="F38" s="91" t="s">
        <v>82</v>
      </c>
      <c r="G38" s="76">
        <v>858200</v>
      </c>
      <c r="H38" s="76">
        <v>38700</v>
      </c>
      <c r="I38" s="49">
        <f t="shared" si="4"/>
        <v>4.5094383593567935</v>
      </c>
      <c r="J38" s="538">
        <v>31</v>
      </c>
      <c r="K38" s="91" t="s">
        <v>83</v>
      </c>
      <c r="L38" s="76">
        <v>179200</v>
      </c>
      <c r="M38" s="76">
        <v>9700</v>
      </c>
      <c r="N38" s="49">
        <f t="shared" si="5"/>
        <v>5.4129464285714288</v>
      </c>
      <c r="O38" s="538">
        <v>13</v>
      </c>
    </row>
    <row r="39" spans="1:15">
      <c r="A39" s="91" t="s">
        <v>84</v>
      </c>
      <c r="B39" s="76">
        <v>2334100</v>
      </c>
      <c r="C39" s="76">
        <v>115700</v>
      </c>
      <c r="D39" s="49">
        <f t="shared" si="3"/>
        <v>4.9569427188209589</v>
      </c>
      <c r="E39" s="538">
        <v>21</v>
      </c>
      <c r="F39" s="91" t="s">
        <v>85</v>
      </c>
      <c r="G39" s="76">
        <v>206100</v>
      </c>
      <c r="H39" s="76">
        <v>10200</v>
      </c>
      <c r="I39" s="49">
        <f t="shared" si="4"/>
        <v>4.9490538573508003</v>
      </c>
      <c r="J39" s="538">
        <v>28</v>
      </c>
      <c r="K39" s="91" t="s">
        <v>86</v>
      </c>
      <c r="L39" s="76">
        <v>177000</v>
      </c>
      <c r="M39" s="76">
        <v>8000</v>
      </c>
      <c r="N39" s="49">
        <f t="shared" si="5"/>
        <v>4.5197740112994351</v>
      </c>
      <c r="O39" s="538">
        <v>31</v>
      </c>
    </row>
    <row r="40" spans="1:15">
      <c r="A40" s="91" t="s">
        <v>87</v>
      </c>
      <c r="B40" s="76">
        <v>1519100</v>
      </c>
      <c r="C40" s="76">
        <v>83700</v>
      </c>
      <c r="D40" s="49">
        <f t="shared" si="3"/>
        <v>5.5098413534329538</v>
      </c>
      <c r="E40" s="538">
        <v>10</v>
      </c>
      <c r="F40" s="91" t="s">
        <v>88</v>
      </c>
      <c r="G40" s="76">
        <v>128700</v>
      </c>
      <c r="H40" s="76">
        <v>6700</v>
      </c>
      <c r="I40" s="49">
        <f t="shared" si="4"/>
        <v>5.2059052059052053</v>
      </c>
      <c r="J40" s="538">
        <v>19</v>
      </c>
      <c r="K40" s="91" t="s">
        <v>89</v>
      </c>
      <c r="L40" s="76">
        <v>260700</v>
      </c>
      <c r="M40" s="76">
        <v>13100</v>
      </c>
      <c r="N40" s="49">
        <f t="shared" si="5"/>
        <v>5.0249328730341389</v>
      </c>
      <c r="O40" s="538">
        <v>21</v>
      </c>
    </row>
    <row r="41" spans="1:15" ht="14.25" thickBot="1">
      <c r="A41" s="103" t="s">
        <v>90</v>
      </c>
      <c r="B41" s="129">
        <v>337000</v>
      </c>
      <c r="C41" s="129">
        <v>15000</v>
      </c>
      <c r="D41" s="559">
        <f t="shared" si="3"/>
        <v>4.4510385756676563</v>
      </c>
      <c r="E41" s="542">
        <v>31</v>
      </c>
      <c r="F41" s="108" t="s">
        <v>91</v>
      </c>
      <c r="G41" s="109">
        <v>83500</v>
      </c>
      <c r="H41" s="109">
        <v>3500</v>
      </c>
      <c r="I41" s="560">
        <f t="shared" si="4"/>
        <v>4.1916167664670656</v>
      </c>
      <c r="J41" s="546">
        <v>36</v>
      </c>
      <c r="K41" s="103" t="s">
        <v>92</v>
      </c>
      <c r="L41" s="129">
        <v>245900</v>
      </c>
      <c r="M41" s="129">
        <v>15800</v>
      </c>
      <c r="N41" s="559">
        <f t="shared" si="5"/>
        <v>6.4253761691744611</v>
      </c>
      <c r="O41" s="542">
        <v>1</v>
      </c>
    </row>
    <row r="44" spans="1:15" ht="14.25" thickBot="1">
      <c r="A44" s="1169" t="s">
        <v>255</v>
      </c>
      <c r="B44" s="1169"/>
      <c r="C44" s="1169"/>
      <c r="D44" s="1169"/>
      <c r="E44" s="1169"/>
      <c r="F44" s="1169"/>
      <c r="G44" s="1169"/>
      <c r="H44" s="1169"/>
      <c r="I44" s="1169"/>
      <c r="J44" s="1169"/>
      <c r="K44" s="1169"/>
      <c r="L44" s="1169"/>
      <c r="N44" s="1170" t="s">
        <v>168</v>
      </c>
      <c r="O44" s="1170"/>
    </row>
    <row r="45" spans="1:15">
      <c r="A45" s="529"/>
      <c r="B45" s="1171" t="s">
        <v>172</v>
      </c>
      <c r="C45" s="1172"/>
      <c r="D45" s="1172"/>
      <c r="E45" s="1173"/>
      <c r="F45" s="529"/>
      <c r="G45" s="1171" t="s">
        <v>172</v>
      </c>
      <c r="H45" s="1172"/>
      <c r="I45" s="1172"/>
      <c r="J45" s="1173"/>
      <c r="K45" s="529"/>
      <c r="L45" s="1171" t="s">
        <v>172</v>
      </c>
      <c r="M45" s="1172"/>
      <c r="N45" s="1172"/>
      <c r="O45" s="1173"/>
    </row>
    <row r="46" spans="1:15" ht="14.25" thickBot="1">
      <c r="A46" s="530"/>
      <c r="B46" s="531" t="s">
        <v>40</v>
      </c>
      <c r="C46" s="531" t="s">
        <v>170</v>
      </c>
      <c r="D46" s="531" t="s">
        <v>42</v>
      </c>
      <c r="E46" s="532" t="s">
        <v>43</v>
      </c>
      <c r="F46" s="530"/>
      <c r="G46" s="531" t="s">
        <v>40</v>
      </c>
      <c r="H46" s="531" t="s">
        <v>170</v>
      </c>
      <c r="I46" s="531" t="s">
        <v>42</v>
      </c>
      <c r="J46" s="532" t="s">
        <v>43</v>
      </c>
      <c r="K46" s="530"/>
      <c r="L46" s="531" t="s">
        <v>40</v>
      </c>
      <c r="M46" s="531" t="s">
        <v>170</v>
      </c>
      <c r="N46" s="531" t="s">
        <v>42</v>
      </c>
      <c r="O46" s="532" t="s">
        <v>43</v>
      </c>
    </row>
    <row r="47" spans="1:15">
      <c r="A47" s="533" t="s">
        <v>44</v>
      </c>
      <c r="B47" s="547">
        <v>5454700</v>
      </c>
      <c r="C47" s="119">
        <v>215200</v>
      </c>
      <c r="D47" s="535">
        <f t="shared" ref="D47:D62" si="6">SUM(C47/B47)*100</f>
        <v>3.9452215520560254</v>
      </c>
      <c r="E47" s="536" t="s">
        <v>173</v>
      </c>
      <c r="F47" s="537" t="s">
        <v>46</v>
      </c>
      <c r="G47" s="548">
        <v>40900</v>
      </c>
      <c r="H47" s="76">
        <v>700</v>
      </c>
      <c r="I47" s="549">
        <f t="shared" ref="I47:I62" si="7">SUM(H47/G47)*100</f>
        <v>1.7114914425427872</v>
      </c>
      <c r="J47" s="538">
        <v>47</v>
      </c>
      <c r="K47" s="537" t="s">
        <v>47</v>
      </c>
      <c r="L47" s="548">
        <v>25000</v>
      </c>
      <c r="M47" s="76">
        <v>800</v>
      </c>
      <c r="N47" s="549">
        <f t="shared" ref="N47:N62" si="8">SUM(M47/L47)*100</f>
        <v>3.2</v>
      </c>
      <c r="O47" s="538">
        <v>39</v>
      </c>
    </row>
    <row r="48" spans="1:15">
      <c r="A48" s="537" t="s">
        <v>48</v>
      </c>
      <c r="B48" s="77">
        <v>235000</v>
      </c>
      <c r="C48" s="76">
        <v>7900</v>
      </c>
      <c r="D48" s="549">
        <f t="shared" si="6"/>
        <v>3.3617021276595742</v>
      </c>
      <c r="E48" s="538">
        <v>32</v>
      </c>
      <c r="F48" s="537" t="s">
        <v>49</v>
      </c>
      <c r="G48" s="77">
        <v>43000</v>
      </c>
      <c r="H48" s="76">
        <v>1400</v>
      </c>
      <c r="I48" s="549">
        <f t="shared" si="7"/>
        <v>3.2558139534883721</v>
      </c>
      <c r="J48" s="538">
        <v>36</v>
      </c>
      <c r="K48" s="537" t="s">
        <v>50</v>
      </c>
      <c r="L48" s="77">
        <v>78000</v>
      </c>
      <c r="M48" s="76">
        <v>3000</v>
      </c>
      <c r="N48" s="549">
        <f t="shared" si="8"/>
        <v>3.8461538461538463</v>
      </c>
      <c r="O48" s="538">
        <v>26</v>
      </c>
    </row>
    <row r="49" spans="1:15">
      <c r="A49" s="537" t="s">
        <v>51</v>
      </c>
      <c r="B49" s="77">
        <v>43500</v>
      </c>
      <c r="C49" s="76">
        <v>1300</v>
      </c>
      <c r="D49" s="549">
        <f t="shared" si="6"/>
        <v>2.9885057471264367</v>
      </c>
      <c r="E49" s="538">
        <v>41</v>
      </c>
      <c r="F49" s="537" t="s">
        <v>52</v>
      </c>
      <c r="G49" s="77">
        <v>29200</v>
      </c>
      <c r="H49" s="76">
        <v>1300</v>
      </c>
      <c r="I49" s="549">
        <f t="shared" si="7"/>
        <v>4.4520547945205475</v>
      </c>
      <c r="J49" s="538">
        <v>9</v>
      </c>
      <c r="K49" s="537" t="s">
        <v>53</v>
      </c>
      <c r="L49" s="77">
        <v>118300</v>
      </c>
      <c r="M49" s="76">
        <v>5900</v>
      </c>
      <c r="N49" s="549">
        <f t="shared" si="8"/>
        <v>4.9873203719357564</v>
      </c>
      <c r="O49" s="538">
        <v>4</v>
      </c>
    </row>
    <row r="50" spans="1:15">
      <c r="A50" s="537" t="s">
        <v>54</v>
      </c>
      <c r="B50" s="77">
        <v>51200</v>
      </c>
      <c r="C50" s="76">
        <v>2300</v>
      </c>
      <c r="D50" s="549">
        <f t="shared" si="6"/>
        <v>4.4921875</v>
      </c>
      <c r="E50" s="538">
        <v>9</v>
      </c>
      <c r="F50" s="537" t="s">
        <v>55</v>
      </c>
      <c r="G50" s="77">
        <v>33400</v>
      </c>
      <c r="H50" s="76">
        <v>1500</v>
      </c>
      <c r="I50" s="549">
        <f t="shared" si="7"/>
        <v>4.4910179640718564</v>
      </c>
      <c r="J50" s="538">
        <v>9</v>
      </c>
      <c r="K50" s="537" t="s">
        <v>56</v>
      </c>
      <c r="L50" s="77">
        <v>56500</v>
      </c>
      <c r="M50" s="76">
        <v>2400</v>
      </c>
      <c r="N50" s="549">
        <f t="shared" si="8"/>
        <v>4.2477876106194685</v>
      </c>
      <c r="O50" s="538">
        <v>19</v>
      </c>
    </row>
    <row r="51" spans="1:15">
      <c r="A51" s="537" t="s">
        <v>57</v>
      </c>
      <c r="B51" s="77">
        <v>102000</v>
      </c>
      <c r="C51" s="76">
        <v>2700</v>
      </c>
      <c r="D51" s="549">
        <f t="shared" si="6"/>
        <v>2.6470588235294117</v>
      </c>
      <c r="E51" s="538">
        <v>46</v>
      </c>
      <c r="F51" s="537" t="s">
        <v>58</v>
      </c>
      <c r="G51" s="77">
        <v>77800</v>
      </c>
      <c r="H51" s="76">
        <v>2200</v>
      </c>
      <c r="I51" s="549">
        <f t="shared" si="7"/>
        <v>2.8277634961439588</v>
      </c>
      <c r="J51" s="538">
        <v>44</v>
      </c>
      <c r="K51" s="537" t="s">
        <v>59</v>
      </c>
      <c r="L51" s="77">
        <v>27700</v>
      </c>
      <c r="M51" s="76">
        <v>1000</v>
      </c>
      <c r="N51" s="549">
        <f t="shared" si="8"/>
        <v>3.6101083032490973</v>
      </c>
      <c r="O51" s="538">
        <v>31</v>
      </c>
    </row>
    <row r="52" spans="1:15">
      <c r="A52" s="537" t="s">
        <v>60</v>
      </c>
      <c r="B52" s="77">
        <v>36100</v>
      </c>
      <c r="C52" s="76">
        <v>1200</v>
      </c>
      <c r="D52" s="549">
        <f t="shared" si="6"/>
        <v>3.32409972299169</v>
      </c>
      <c r="E52" s="538">
        <v>36</v>
      </c>
      <c r="F52" s="537" t="s">
        <v>61</v>
      </c>
      <c r="G52" s="77">
        <v>79100</v>
      </c>
      <c r="H52" s="76">
        <v>3600</v>
      </c>
      <c r="I52" s="549">
        <f t="shared" si="7"/>
        <v>4.5512010113780024</v>
      </c>
      <c r="J52" s="538">
        <v>8</v>
      </c>
      <c r="K52" s="537" t="s">
        <v>62</v>
      </c>
      <c r="L52" s="77">
        <v>37800</v>
      </c>
      <c r="M52" s="76">
        <v>2100</v>
      </c>
      <c r="N52" s="549">
        <f t="shared" si="8"/>
        <v>5.5555555555555554</v>
      </c>
      <c r="O52" s="538">
        <v>2</v>
      </c>
    </row>
    <row r="53" spans="1:15">
      <c r="A53" s="537" t="s">
        <v>63</v>
      </c>
      <c r="B53" s="77">
        <v>40400</v>
      </c>
      <c r="C53" s="76">
        <v>1100</v>
      </c>
      <c r="D53" s="549">
        <f t="shared" si="6"/>
        <v>2.722772277227723</v>
      </c>
      <c r="E53" s="538">
        <v>45</v>
      </c>
      <c r="F53" s="537" t="s">
        <v>64</v>
      </c>
      <c r="G53" s="77">
        <v>155200</v>
      </c>
      <c r="H53" s="76">
        <v>6700</v>
      </c>
      <c r="I53" s="549">
        <f t="shared" si="7"/>
        <v>4.3170103092783503</v>
      </c>
      <c r="J53" s="538">
        <v>16</v>
      </c>
      <c r="K53" s="537" t="s">
        <v>65</v>
      </c>
      <c r="L53" s="77">
        <v>52200</v>
      </c>
      <c r="M53" s="76">
        <v>2600</v>
      </c>
      <c r="N53" s="549">
        <f t="shared" si="8"/>
        <v>4.980842911877394</v>
      </c>
      <c r="O53" s="538">
        <v>4</v>
      </c>
    </row>
    <row r="54" spans="1:15">
      <c r="A54" s="537" t="s">
        <v>66</v>
      </c>
      <c r="B54" s="77">
        <v>75500</v>
      </c>
      <c r="C54" s="76">
        <v>2600</v>
      </c>
      <c r="D54" s="549">
        <f t="shared" si="6"/>
        <v>3.443708609271523</v>
      </c>
      <c r="E54" s="538">
        <v>32</v>
      </c>
      <c r="F54" s="537" t="s">
        <v>67</v>
      </c>
      <c r="G54" s="77">
        <v>308400</v>
      </c>
      <c r="H54" s="76">
        <v>15300</v>
      </c>
      <c r="I54" s="549">
        <f t="shared" si="7"/>
        <v>4.9610894941634243</v>
      </c>
      <c r="J54" s="538">
        <v>4</v>
      </c>
      <c r="K54" s="537" t="s">
        <v>68</v>
      </c>
      <c r="L54" s="77">
        <v>29400</v>
      </c>
      <c r="M54" s="76">
        <v>1300</v>
      </c>
      <c r="N54" s="549">
        <f t="shared" si="8"/>
        <v>4.4217687074829932</v>
      </c>
      <c r="O54" s="538">
        <v>13</v>
      </c>
    </row>
    <row r="55" spans="1:15">
      <c r="A55" s="537" t="s">
        <v>69</v>
      </c>
      <c r="B55" s="77">
        <v>120100</v>
      </c>
      <c r="C55" s="76">
        <v>5200</v>
      </c>
      <c r="D55" s="549">
        <f t="shared" si="6"/>
        <v>4.3297252289758541</v>
      </c>
      <c r="E55" s="538">
        <v>16</v>
      </c>
      <c r="F55" s="537" t="s">
        <v>70</v>
      </c>
      <c r="G55" s="77">
        <v>72500</v>
      </c>
      <c r="H55" s="76">
        <v>2800</v>
      </c>
      <c r="I55" s="549">
        <f t="shared" si="7"/>
        <v>3.8620689655172415</v>
      </c>
      <c r="J55" s="538">
        <v>23</v>
      </c>
      <c r="K55" s="537" t="s">
        <v>71</v>
      </c>
      <c r="L55" s="77">
        <v>230300</v>
      </c>
      <c r="M55" s="76">
        <v>10200</v>
      </c>
      <c r="N55" s="549">
        <f t="shared" si="8"/>
        <v>4.4290056448111157</v>
      </c>
      <c r="O55" s="538">
        <v>13</v>
      </c>
    </row>
    <row r="56" spans="1:15">
      <c r="A56" s="537" t="s">
        <v>72</v>
      </c>
      <c r="B56" s="77">
        <v>82600</v>
      </c>
      <c r="C56" s="76">
        <v>3200</v>
      </c>
      <c r="D56" s="549">
        <f t="shared" si="6"/>
        <v>3.87409200968523</v>
      </c>
      <c r="E56" s="538">
        <v>23</v>
      </c>
      <c r="F56" s="537" t="s">
        <v>73</v>
      </c>
      <c r="G56" s="77">
        <v>58700</v>
      </c>
      <c r="H56" s="76">
        <v>2600</v>
      </c>
      <c r="I56" s="549">
        <f t="shared" si="7"/>
        <v>4.4293015332197614</v>
      </c>
      <c r="J56" s="538">
        <v>13</v>
      </c>
      <c r="K56" s="537" t="s">
        <v>74</v>
      </c>
      <c r="L56" s="77">
        <v>33000</v>
      </c>
      <c r="M56" s="76">
        <v>1400</v>
      </c>
      <c r="N56" s="549">
        <f t="shared" si="8"/>
        <v>4.2424242424242431</v>
      </c>
      <c r="O56" s="538">
        <v>19</v>
      </c>
    </row>
    <row r="57" spans="1:15">
      <c r="A57" s="537" t="s">
        <v>75</v>
      </c>
      <c r="B57" s="77">
        <v>87200</v>
      </c>
      <c r="C57" s="76">
        <v>3400</v>
      </c>
      <c r="D57" s="549">
        <f t="shared" si="6"/>
        <v>3.8990825688073398</v>
      </c>
      <c r="E57" s="538">
        <v>23</v>
      </c>
      <c r="F57" s="537" t="s">
        <v>76</v>
      </c>
      <c r="G57" s="77">
        <v>108900</v>
      </c>
      <c r="H57" s="76">
        <v>3700</v>
      </c>
      <c r="I57" s="549">
        <f t="shared" si="7"/>
        <v>3.3976124885215793</v>
      </c>
      <c r="J57" s="538">
        <v>32</v>
      </c>
      <c r="K57" s="537" t="s">
        <v>77</v>
      </c>
      <c r="L57" s="77">
        <v>51500</v>
      </c>
      <c r="M57" s="76">
        <v>1600</v>
      </c>
      <c r="N57" s="549">
        <f t="shared" si="8"/>
        <v>3.1067961165048543</v>
      </c>
      <c r="O57" s="538">
        <v>40</v>
      </c>
    </row>
    <row r="58" spans="1:15">
      <c r="A58" s="537" t="s">
        <v>78</v>
      </c>
      <c r="B58" s="77">
        <v>337300</v>
      </c>
      <c r="C58" s="76">
        <v>15200</v>
      </c>
      <c r="D58" s="549">
        <f t="shared" si="6"/>
        <v>4.5063741476430472</v>
      </c>
      <c r="E58" s="538">
        <v>9</v>
      </c>
      <c r="F58" s="537" t="s">
        <v>79</v>
      </c>
      <c r="G58" s="77">
        <v>389800</v>
      </c>
      <c r="H58" s="76">
        <v>14600</v>
      </c>
      <c r="I58" s="549">
        <f t="shared" si="7"/>
        <v>3.745510518214469</v>
      </c>
      <c r="J58" s="538">
        <v>28</v>
      </c>
      <c r="K58" s="537" t="s">
        <v>80</v>
      </c>
      <c r="L58" s="77">
        <v>72000</v>
      </c>
      <c r="M58" s="76">
        <v>3100</v>
      </c>
      <c r="N58" s="549">
        <f t="shared" si="8"/>
        <v>4.3055555555555554</v>
      </c>
      <c r="O58" s="538">
        <v>16</v>
      </c>
    </row>
    <row r="59" spans="1:15">
      <c r="A59" s="537" t="s">
        <v>81</v>
      </c>
      <c r="B59" s="77">
        <v>297900</v>
      </c>
      <c r="C59" s="76">
        <v>10000</v>
      </c>
      <c r="D59" s="549">
        <f t="shared" si="6"/>
        <v>3.3568311513930853</v>
      </c>
      <c r="E59" s="538">
        <v>32</v>
      </c>
      <c r="F59" s="537" t="s">
        <v>82</v>
      </c>
      <c r="G59" s="77">
        <v>231200</v>
      </c>
      <c r="H59" s="76">
        <v>6800</v>
      </c>
      <c r="I59" s="549">
        <f t="shared" si="7"/>
        <v>2.9411764705882351</v>
      </c>
      <c r="J59" s="538">
        <v>42</v>
      </c>
      <c r="K59" s="537" t="s">
        <v>83</v>
      </c>
      <c r="L59" s="77">
        <v>47500</v>
      </c>
      <c r="M59" s="76">
        <v>2700</v>
      </c>
      <c r="N59" s="549">
        <f t="shared" si="8"/>
        <v>5.6842105263157894</v>
      </c>
      <c r="O59" s="538">
        <v>1</v>
      </c>
    </row>
    <row r="60" spans="1:15">
      <c r="A60" s="537" t="s">
        <v>84</v>
      </c>
      <c r="B60" s="77">
        <v>645800</v>
      </c>
      <c r="C60" s="76">
        <v>21100</v>
      </c>
      <c r="D60" s="549">
        <f t="shared" si="6"/>
        <v>3.2672654072468257</v>
      </c>
      <c r="E60" s="538">
        <v>36</v>
      </c>
      <c r="F60" s="537" t="s">
        <v>85</v>
      </c>
      <c r="G60" s="77">
        <v>54100</v>
      </c>
      <c r="H60" s="76">
        <v>2000</v>
      </c>
      <c r="I60" s="549">
        <f t="shared" si="7"/>
        <v>3.6968576709796674</v>
      </c>
      <c r="J60" s="538">
        <v>28</v>
      </c>
      <c r="K60" s="537" t="s">
        <v>86</v>
      </c>
      <c r="L60" s="77">
        <v>49800</v>
      </c>
      <c r="M60" s="76">
        <v>2100</v>
      </c>
      <c r="N60" s="549">
        <f t="shared" si="8"/>
        <v>4.2168674698795181</v>
      </c>
      <c r="O60" s="538">
        <v>19</v>
      </c>
    </row>
    <row r="61" spans="1:15">
      <c r="A61" s="537" t="s">
        <v>87</v>
      </c>
      <c r="B61" s="77">
        <v>421500</v>
      </c>
      <c r="C61" s="76">
        <v>20600</v>
      </c>
      <c r="D61" s="549">
        <f t="shared" si="6"/>
        <v>4.8873072360616847</v>
      </c>
      <c r="E61" s="538">
        <v>7</v>
      </c>
      <c r="F61" s="537" t="s">
        <v>88</v>
      </c>
      <c r="G61" s="77">
        <v>33800</v>
      </c>
      <c r="H61" s="76">
        <v>1400</v>
      </c>
      <c r="I61" s="549">
        <f t="shared" si="7"/>
        <v>4.1420118343195274</v>
      </c>
      <c r="J61" s="538">
        <v>22</v>
      </c>
      <c r="K61" s="537" t="s">
        <v>89</v>
      </c>
      <c r="L61" s="77">
        <v>70000</v>
      </c>
      <c r="M61" s="76">
        <v>2600</v>
      </c>
      <c r="N61" s="549">
        <f t="shared" si="8"/>
        <v>3.7142857142857144</v>
      </c>
      <c r="O61" s="538">
        <v>28</v>
      </c>
    </row>
    <row r="62" spans="1:15" ht="14.25" thickBot="1">
      <c r="A62" s="539" t="s">
        <v>90</v>
      </c>
      <c r="B62" s="540">
        <v>91600</v>
      </c>
      <c r="C62" s="129">
        <v>3500</v>
      </c>
      <c r="D62" s="550">
        <f t="shared" si="6"/>
        <v>3.820960698689956</v>
      </c>
      <c r="E62" s="542">
        <v>26</v>
      </c>
      <c r="F62" s="543" t="s">
        <v>91</v>
      </c>
      <c r="G62" s="544">
        <v>21000</v>
      </c>
      <c r="H62" s="109">
        <v>600</v>
      </c>
      <c r="I62" s="545">
        <f t="shared" si="7"/>
        <v>2.8571428571428572</v>
      </c>
      <c r="J62" s="546">
        <v>42</v>
      </c>
      <c r="K62" s="539" t="s">
        <v>92</v>
      </c>
      <c r="L62" s="540">
        <v>70800</v>
      </c>
      <c r="M62" s="129">
        <v>3800</v>
      </c>
      <c r="N62" s="550">
        <f t="shared" si="8"/>
        <v>5.3672316384180787</v>
      </c>
      <c r="O62" s="542">
        <v>3</v>
      </c>
    </row>
  </sheetData>
  <mergeCells count="15">
    <mergeCell ref="A2:L2"/>
    <mergeCell ref="N2:O2"/>
    <mergeCell ref="B3:E3"/>
    <mergeCell ref="G3:J3"/>
    <mergeCell ref="L3:O3"/>
    <mergeCell ref="A23:L23"/>
    <mergeCell ref="N23:O23"/>
    <mergeCell ref="B24:E24"/>
    <mergeCell ref="G24:J24"/>
    <mergeCell ref="L24:O24"/>
    <mergeCell ref="A44:L44"/>
    <mergeCell ref="N44:O44"/>
    <mergeCell ref="B45:E45"/>
    <mergeCell ref="G45:J45"/>
    <mergeCell ref="L45:O45"/>
  </mergeCells>
  <phoneticPr fontId="5"/>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S115"/>
  <sheetViews>
    <sheetView showGridLines="0" tabSelected="1" topLeftCell="A31" zoomScaleNormal="100" workbookViewId="0">
      <selection activeCell="V85" sqref="V85"/>
    </sheetView>
  </sheetViews>
  <sheetFormatPr defaultRowHeight="13.5"/>
  <cols>
    <col min="1" max="1" width="2.625" customWidth="1"/>
    <col min="2" max="2" width="3.625" customWidth="1"/>
    <col min="3" max="3" width="3.875" customWidth="1"/>
    <col min="4" max="4" width="2.375" customWidth="1"/>
    <col min="5" max="5" width="2.125" customWidth="1"/>
    <col min="6" max="6" width="6.5" customWidth="1"/>
    <col min="7" max="7" width="0.875" customWidth="1"/>
    <col min="8" max="8" width="12.375" customWidth="1"/>
    <col min="9" max="9" width="8.875" bestFit="1" customWidth="1"/>
    <col min="10" max="17" width="8.625" bestFit="1" customWidth="1"/>
    <col min="18" max="18" width="8.75" bestFit="1" customWidth="1"/>
    <col min="19" max="19" width="8.625" bestFit="1" customWidth="1"/>
  </cols>
  <sheetData>
    <row r="3" spans="2:19" ht="14.25" customHeight="1">
      <c r="B3" s="1188" t="s">
        <v>256</v>
      </c>
      <c r="C3" s="1188"/>
      <c r="D3" s="1188"/>
      <c r="E3" s="1188"/>
      <c r="F3" s="1188"/>
      <c r="G3" s="1188"/>
      <c r="H3" s="1188"/>
      <c r="I3" s="1188"/>
      <c r="J3" s="1188"/>
      <c r="K3" s="1188"/>
      <c r="L3" s="1188"/>
      <c r="M3" s="1188"/>
      <c r="N3" s="1188"/>
      <c r="O3" s="1188"/>
      <c r="P3" s="1188"/>
      <c r="Q3" s="1188"/>
      <c r="R3" s="1188"/>
      <c r="S3" s="1188"/>
    </row>
    <row r="4" spans="2:19" ht="14.25" customHeight="1">
      <c r="D4" s="1151"/>
      <c r="E4" s="1151"/>
      <c r="F4" s="1189"/>
      <c r="G4" s="1189"/>
      <c r="H4" s="1189"/>
      <c r="I4" s="845"/>
      <c r="J4" s="294"/>
      <c r="K4" s="294"/>
      <c r="L4" s="294"/>
      <c r="M4" s="294"/>
      <c r="N4" s="294"/>
      <c r="O4" s="294"/>
      <c r="P4" s="294"/>
      <c r="Q4" s="294"/>
      <c r="R4" s="294"/>
      <c r="S4" s="561" t="s">
        <v>131</v>
      </c>
    </row>
    <row r="5" spans="2:19">
      <c r="B5" s="1190" t="s">
        <v>175</v>
      </c>
      <c r="C5" s="1191"/>
      <c r="D5" s="1191"/>
      <c r="E5" s="1191"/>
      <c r="F5" s="1191"/>
      <c r="G5" s="1191"/>
      <c r="H5" s="1192"/>
      <c r="I5" s="1152" t="s">
        <v>262</v>
      </c>
      <c r="J5" s="1154" t="s">
        <v>176</v>
      </c>
      <c r="K5" s="1155"/>
      <c r="L5" s="1155"/>
      <c r="M5" s="1155"/>
      <c r="N5" s="1155"/>
      <c r="O5" s="1155"/>
      <c r="P5" s="1155"/>
      <c r="Q5" s="1155"/>
      <c r="R5" s="1155"/>
      <c r="S5" s="1156"/>
    </row>
    <row r="6" spans="2:19">
      <c r="B6" s="1193"/>
      <c r="C6" s="1194"/>
      <c r="D6" s="1194"/>
      <c r="E6" s="1194"/>
      <c r="F6" s="1194"/>
      <c r="G6" s="1194"/>
      <c r="H6" s="1195"/>
      <c r="I6" s="1153"/>
      <c r="J6" s="562" t="s">
        <v>18</v>
      </c>
      <c r="K6" s="563" t="s">
        <v>177</v>
      </c>
      <c r="L6" s="564" t="s">
        <v>178</v>
      </c>
      <c r="M6" s="565" t="s">
        <v>142</v>
      </c>
      <c r="N6" s="563" t="s">
        <v>179</v>
      </c>
      <c r="O6" s="565" t="s">
        <v>180</v>
      </c>
      <c r="P6" s="565" t="s">
        <v>125</v>
      </c>
      <c r="Q6" s="563" t="s">
        <v>126</v>
      </c>
      <c r="R6" s="565" t="s">
        <v>12</v>
      </c>
      <c r="S6" s="566" t="s">
        <v>181</v>
      </c>
    </row>
    <row r="7" spans="2:19">
      <c r="B7" s="1121" t="s">
        <v>17</v>
      </c>
      <c r="C7" s="1110" t="s">
        <v>127</v>
      </c>
      <c r="D7" s="1130" t="s">
        <v>18</v>
      </c>
      <c r="E7" s="567" t="s">
        <v>18</v>
      </c>
      <c r="F7" s="273"/>
      <c r="G7" s="273"/>
      <c r="H7" s="416"/>
      <c r="I7" s="163">
        <v>492200</v>
      </c>
      <c r="J7" s="165">
        <v>27200</v>
      </c>
      <c r="K7" s="219">
        <v>800</v>
      </c>
      <c r="L7" s="220">
        <v>1200</v>
      </c>
      <c r="M7" s="166">
        <v>1000</v>
      </c>
      <c r="N7" s="166">
        <v>2000</v>
      </c>
      <c r="O7" s="220">
        <v>2700</v>
      </c>
      <c r="P7" s="305">
        <v>4300</v>
      </c>
      <c r="Q7" s="568">
        <v>4800</v>
      </c>
      <c r="R7" s="568">
        <v>4800</v>
      </c>
      <c r="S7" s="306">
        <v>5600</v>
      </c>
    </row>
    <row r="8" spans="2:19">
      <c r="B8" s="1107"/>
      <c r="C8" s="1110"/>
      <c r="D8" s="1130"/>
      <c r="E8" s="846"/>
      <c r="F8" s="160" t="s">
        <v>128</v>
      </c>
      <c r="G8" s="160"/>
      <c r="H8" s="169"/>
      <c r="I8" s="170">
        <v>289600</v>
      </c>
      <c r="J8" s="177">
        <v>15600</v>
      </c>
      <c r="K8" s="224">
        <v>800</v>
      </c>
      <c r="L8" s="225">
        <v>1000</v>
      </c>
      <c r="M8" s="173">
        <v>900</v>
      </c>
      <c r="N8" s="173">
        <v>1400</v>
      </c>
      <c r="O8" s="225">
        <v>2200</v>
      </c>
      <c r="P8" s="308">
        <v>3300</v>
      </c>
      <c r="Q8" s="569">
        <v>2900</v>
      </c>
      <c r="R8" s="569">
        <v>1900</v>
      </c>
      <c r="S8" s="570">
        <v>1200</v>
      </c>
    </row>
    <row r="9" spans="2:19">
      <c r="B9" s="1107"/>
      <c r="C9" s="1110"/>
      <c r="D9" s="1130"/>
      <c r="E9" s="846"/>
      <c r="F9" s="1178" t="s">
        <v>145</v>
      </c>
      <c r="G9" s="1178"/>
      <c r="H9" s="1179"/>
      <c r="I9" s="170">
        <v>254300</v>
      </c>
      <c r="J9" s="177">
        <v>12400</v>
      </c>
      <c r="K9" s="224">
        <v>700</v>
      </c>
      <c r="L9" s="225">
        <v>900</v>
      </c>
      <c r="M9" s="173">
        <v>800</v>
      </c>
      <c r="N9" s="173">
        <v>1200</v>
      </c>
      <c r="O9" s="225">
        <v>1900</v>
      </c>
      <c r="P9" s="308">
        <v>2900</v>
      </c>
      <c r="Q9" s="569">
        <v>2100</v>
      </c>
      <c r="R9" s="569">
        <v>1300</v>
      </c>
      <c r="S9" s="570">
        <v>700</v>
      </c>
    </row>
    <row r="10" spans="2:19" ht="15" customHeight="1">
      <c r="B10" s="1107"/>
      <c r="C10" s="1110"/>
      <c r="D10" s="1131"/>
      <c r="E10" s="310"/>
      <c r="F10" s="154" t="s">
        <v>146</v>
      </c>
      <c r="G10" s="154"/>
      <c r="H10" s="180"/>
      <c r="I10" s="181">
        <v>202700</v>
      </c>
      <c r="J10" s="183">
        <v>11600</v>
      </c>
      <c r="K10" s="230">
        <v>100</v>
      </c>
      <c r="L10" s="231">
        <v>200</v>
      </c>
      <c r="M10" s="184">
        <v>100</v>
      </c>
      <c r="N10" s="184">
        <v>600</v>
      </c>
      <c r="O10" s="231">
        <v>500</v>
      </c>
      <c r="P10" s="311">
        <v>1000</v>
      </c>
      <c r="Q10" s="571">
        <v>1900</v>
      </c>
      <c r="R10" s="571">
        <v>2900</v>
      </c>
      <c r="S10" s="572">
        <v>4400</v>
      </c>
    </row>
    <row r="11" spans="2:19" ht="15" customHeight="1">
      <c r="B11" s="1107"/>
      <c r="C11" s="1110"/>
      <c r="D11" s="1132" t="s">
        <v>21</v>
      </c>
      <c r="E11" s="313" t="s">
        <v>18</v>
      </c>
      <c r="F11" s="233"/>
      <c r="G11" s="234"/>
      <c r="H11" s="162"/>
      <c r="I11" s="163">
        <v>232300</v>
      </c>
      <c r="J11" s="165">
        <v>9800</v>
      </c>
      <c r="K11" s="219">
        <v>300</v>
      </c>
      <c r="L11" s="220">
        <v>400</v>
      </c>
      <c r="M11" s="166">
        <v>400</v>
      </c>
      <c r="N11" s="166">
        <v>800</v>
      </c>
      <c r="O11" s="220">
        <v>800</v>
      </c>
      <c r="P11" s="308">
        <v>1600</v>
      </c>
      <c r="Q11" s="569">
        <v>1600</v>
      </c>
      <c r="R11" s="569">
        <v>2200</v>
      </c>
      <c r="S11" s="570">
        <v>1900</v>
      </c>
    </row>
    <row r="12" spans="2:19" ht="15" customHeight="1">
      <c r="B12" s="1107"/>
      <c r="C12" s="1110"/>
      <c r="D12" s="1130"/>
      <c r="E12" s="314"/>
      <c r="F12" s="160" t="s">
        <v>128</v>
      </c>
      <c r="G12" s="160"/>
      <c r="H12" s="169"/>
      <c r="I12" s="170">
        <v>154700</v>
      </c>
      <c r="J12" s="177">
        <v>6600</v>
      </c>
      <c r="K12" s="224">
        <v>300</v>
      </c>
      <c r="L12" s="225">
        <v>300</v>
      </c>
      <c r="M12" s="173">
        <v>300</v>
      </c>
      <c r="N12" s="173">
        <v>600</v>
      </c>
      <c r="O12" s="225">
        <v>800</v>
      </c>
      <c r="P12" s="308">
        <v>1400</v>
      </c>
      <c r="Q12" s="569">
        <v>1200</v>
      </c>
      <c r="R12" s="569">
        <v>1000</v>
      </c>
      <c r="S12" s="570">
        <v>700</v>
      </c>
    </row>
    <row r="13" spans="2:19" ht="15" customHeight="1">
      <c r="B13" s="1107"/>
      <c r="C13" s="1110"/>
      <c r="D13" s="1130"/>
      <c r="E13" s="846"/>
      <c r="F13" s="1178" t="s">
        <v>145</v>
      </c>
      <c r="G13" s="1178"/>
      <c r="H13" s="1179"/>
      <c r="I13" s="170">
        <v>148900</v>
      </c>
      <c r="J13" s="177">
        <v>6100</v>
      </c>
      <c r="K13" s="224">
        <v>300</v>
      </c>
      <c r="L13" s="225">
        <v>300</v>
      </c>
      <c r="M13" s="173">
        <v>300</v>
      </c>
      <c r="N13" s="173">
        <v>600</v>
      </c>
      <c r="O13" s="225">
        <v>800</v>
      </c>
      <c r="P13" s="308">
        <v>1400</v>
      </c>
      <c r="Q13" s="569">
        <v>1200</v>
      </c>
      <c r="R13" s="569">
        <v>900</v>
      </c>
      <c r="S13" s="570">
        <v>400</v>
      </c>
    </row>
    <row r="14" spans="2:19" ht="15" customHeight="1">
      <c r="B14" s="1107"/>
      <c r="C14" s="1110"/>
      <c r="D14" s="1131"/>
      <c r="E14" s="310"/>
      <c r="F14" s="154" t="s">
        <v>146</v>
      </c>
      <c r="G14" s="154"/>
      <c r="H14" s="180"/>
      <c r="I14" s="181">
        <v>77600</v>
      </c>
      <c r="J14" s="183">
        <v>3200</v>
      </c>
      <c r="K14" s="573" t="s">
        <v>263</v>
      </c>
      <c r="L14" s="231">
        <v>0</v>
      </c>
      <c r="M14" s="184">
        <v>100</v>
      </c>
      <c r="N14" s="184">
        <v>200</v>
      </c>
      <c r="O14" s="231">
        <v>100</v>
      </c>
      <c r="P14" s="311">
        <v>200</v>
      </c>
      <c r="Q14" s="571">
        <v>400</v>
      </c>
      <c r="R14" s="571">
        <v>1200</v>
      </c>
      <c r="S14" s="572">
        <v>1200</v>
      </c>
    </row>
    <row r="15" spans="2:19" ht="15" customHeight="1">
      <c r="B15" s="1107"/>
      <c r="C15" s="1110"/>
      <c r="D15" s="1132" t="s">
        <v>24</v>
      </c>
      <c r="E15" s="313" t="s">
        <v>18</v>
      </c>
      <c r="F15" s="227"/>
      <c r="G15" s="148"/>
      <c r="H15" s="169"/>
      <c r="I15" s="170">
        <v>260000</v>
      </c>
      <c r="J15" s="177">
        <v>17400</v>
      </c>
      <c r="K15" s="224">
        <v>600</v>
      </c>
      <c r="L15" s="225">
        <v>900</v>
      </c>
      <c r="M15" s="173">
        <v>600</v>
      </c>
      <c r="N15" s="173">
        <v>1200</v>
      </c>
      <c r="O15" s="225">
        <v>1900</v>
      </c>
      <c r="P15" s="308">
        <v>2800</v>
      </c>
      <c r="Q15" s="569">
        <v>3200</v>
      </c>
      <c r="R15" s="569">
        <v>2700</v>
      </c>
      <c r="S15" s="570">
        <v>3700</v>
      </c>
    </row>
    <row r="16" spans="2:19" ht="15" customHeight="1">
      <c r="B16" s="1107"/>
      <c r="C16" s="1110"/>
      <c r="D16" s="1130"/>
      <c r="E16" s="314"/>
      <c r="F16" s="160" t="s">
        <v>128</v>
      </c>
      <c r="G16" s="160"/>
      <c r="H16" s="169"/>
      <c r="I16" s="170">
        <v>134900</v>
      </c>
      <c r="J16" s="177">
        <v>9000</v>
      </c>
      <c r="K16" s="224">
        <v>500</v>
      </c>
      <c r="L16" s="225">
        <v>700</v>
      </c>
      <c r="M16" s="173">
        <v>600</v>
      </c>
      <c r="N16" s="173">
        <v>800</v>
      </c>
      <c r="O16" s="225">
        <v>1400</v>
      </c>
      <c r="P16" s="308">
        <v>1900</v>
      </c>
      <c r="Q16" s="569">
        <v>1700</v>
      </c>
      <c r="R16" s="569">
        <v>900</v>
      </c>
      <c r="S16" s="570">
        <v>500</v>
      </c>
    </row>
    <row r="17" spans="2:19" ht="15" customHeight="1">
      <c r="B17" s="1107"/>
      <c r="C17" s="1110"/>
      <c r="D17" s="1130"/>
      <c r="E17" s="314"/>
      <c r="F17" s="1178" t="s">
        <v>145</v>
      </c>
      <c r="G17" s="1178"/>
      <c r="H17" s="1179"/>
      <c r="I17" s="170">
        <v>105400</v>
      </c>
      <c r="J17" s="177">
        <v>6300</v>
      </c>
      <c r="K17" s="224">
        <v>400</v>
      </c>
      <c r="L17" s="225">
        <v>500</v>
      </c>
      <c r="M17" s="173">
        <v>500</v>
      </c>
      <c r="N17" s="173">
        <v>600</v>
      </c>
      <c r="O17" s="225">
        <v>1100</v>
      </c>
      <c r="P17" s="308">
        <v>1500</v>
      </c>
      <c r="Q17" s="569">
        <v>1000</v>
      </c>
      <c r="R17" s="569">
        <v>400</v>
      </c>
      <c r="S17" s="570">
        <v>200</v>
      </c>
    </row>
    <row r="18" spans="2:19" ht="15" customHeight="1">
      <c r="B18" s="1108"/>
      <c r="C18" s="1111"/>
      <c r="D18" s="1150"/>
      <c r="E18" s="429"/>
      <c r="F18" s="194" t="s">
        <v>146</v>
      </c>
      <c r="G18" s="194"/>
      <c r="H18" s="195"/>
      <c r="I18" s="196">
        <v>125000</v>
      </c>
      <c r="J18" s="198">
        <v>8400</v>
      </c>
      <c r="K18" s="574">
        <v>100</v>
      </c>
      <c r="L18" s="575">
        <v>200</v>
      </c>
      <c r="M18" s="199">
        <v>0</v>
      </c>
      <c r="N18" s="199">
        <v>400</v>
      </c>
      <c r="O18" s="575">
        <v>400</v>
      </c>
      <c r="P18" s="311">
        <v>900</v>
      </c>
      <c r="Q18" s="571">
        <v>1500</v>
      </c>
      <c r="R18" s="571">
        <v>1700</v>
      </c>
      <c r="S18" s="572">
        <v>3200</v>
      </c>
    </row>
    <row r="19" spans="2:19" ht="15" customHeight="1">
      <c r="B19" s="1107" t="s">
        <v>22</v>
      </c>
      <c r="C19" s="1110" t="s">
        <v>127</v>
      </c>
      <c r="D19" s="1130" t="s">
        <v>18</v>
      </c>
      <c r="E19" s="81" t="s">
        <v>18</v>
      </c>
      <c r="F19" s="273"/>
      <c r="G19" s="273"/>
      <c r="H19" s="416"/>
      <c r="I19" s="332">
        <v>503500</v>
      </c>
      <c r="J19" s="333">
        <v>28300</v>
      </c>
      <c r="K19" s="249">
        <v>1000</v>
      </c>
      <c r="L19" s="253">
        <v>1500</v>
      </c>
      <c r="M19" s="576">
        <v>1200</v>
      </c>
      <c r="N19" s="576">
        <v>2000</v>
      </c>
      <c r="O19" s="253">
        <v>3200</v>
      </c>
      <c r="P19" s="577">
        <v>5300</v>
      </c>
      <c r="Q19" s="578">
        <v>6100</v>
      </c>
      <c r="R19" s="578">
        <v>3100</v>
      </c>
      <c r="S19" s="335">
        <v>4900</v>
      </c>
    </row>
    <row r="20" spans="2:19" ht="15" customHeight="1">
      <c r="B20" s="1107"/>
      <c r="C20" s="1110"/>
      <c r="D20" s="1130"/>
      <c r="E20" s="846"/>
      <c r="F20" s="160" t="s">
        <v>128</v>
      </c>
      <c r="G20" s="160"/>
      <c r="H20" s="169"/>
      <c r="I20" s="332">
        <v>289500</v>
      </c>
      <c r="J20" s="333">
        <v>15700</v>
      </c>
      <c r="K20" s="249">
        <v>700</v>
      </c>
      <c r="L20" s="253">
        <v>1100</v>
      </c>
      <c r="M20" s="173">
        <v>900</v>
      </c>
      <c r="N20" s="173">
        <v>1500</v>
      </c>
      <c r="O20" s="225">
        <v>2700</v>
      </c>
      <c r="P20" s="334">
        <v>3500</v>
      </c>
      <c r="Q20" s="579">
        <v>3300</v>
      </c>
      <c r="R20" s="579">
        <v>1000</v>
      </c>
      <c r="S20" s="580">
        <v>900</v>
      </c>
    </row>
    <row r="21" spans="2:19" ht="15" customHeight="1">
      <c r="B21" s="1107"/>
      <c r="C21" s="1110"/>
      <c r="D21" s="1130"/>
      <c r="E21" s="846"/>
      <c r="F21" s="1178" t="s">
        <v>145</v>
      </c>
      <c r="G21" s="1178"/>
      <c r="H21" s="1179"/>
      <c r="I21" s="332">
        <v>243500</v>
      </c>
      <c r="J21" s="333">
        <v>12300</v>
      </c>
      <c r="K21" s="249">
        <v>700</v>
      </c>
      <c r="L21" s="253">
        <v>900</v>
      </c>
      <c r="M21" s="173">
        <v>800</v>
      </c>
      <c r="N21" s="173">
        <v>1400</v>
      </c>
      <c r="O21" s="225">
        <v>2400</v>
      </c>
      <c r="P21" s="334">
        <v>2900</v>
      </c>
      <c r="Q21" s="579">
        <v>2300</v>
      </c>
      <c r="R21" s="579">
        <v>600</v>
      </c>
      <c r="S21" s="580">
        <v>200</v>
      </c>
    </row>
    <row r="22" spans="2:19" ht="15" customHeight="1">
      <c r="B22" s="1107"/>
      <c r="C22" s="1110"/>
      <c r="D22" s="1131"/>
      <c r="E22" s="310"/>
      <c r="F22" s="154" t="s">
        <v>146</v>
      </c>
      <c r="G22" s="154"/>
      <c r="H22" s="180"/>
      <c r="I22" s="336">
        <v>214000</v>
      </c>
      <c r="J22" s="337">
        <v>12600</v>
      </c>
      <c r="K22" s="251">
        <v>300</v>
      </c>
      <c r="L22" s="338">
        <v>400</v>
      </c>
      <c r="M22" s="184">
        <v>300</v>
      </c>
      <c r="N22" s="184">
        <v>500</v>
      </c>
      <c r="O22" s="231">
        <v>600</v>
      </c>
      <c r="P22" s="339">
        <v>1800</v>
      </c>
      <c r="Q22" s="581">
        <v>2800</v>
      </c>
      <c r="R22" s="581">
        <v>2000</v>
      </c>
      <c r="S22" s="582">
        <v>4000</v>
      </c>
    </row>
    <row r="23" spans="2:19" ht="15" customHeight="1">
      <c r="B23" s="1107"/>
      <c r="C23" s="1110"/>
      <c r="D23" s="1132" t="s">
        <v>21</v>
      </c>
      <c r="E23" s="313" t="s">
        <v>18</v>
      </c>
      <c r="F23" s="233"/>
      <c r="G23" s="234"/>
      <c r="H23" s="162"/>
      <c r="I23" s="341">
        <v>236700</v>
      </c>
      <c r="J23" s="342">
        <v>9800</v>
      </c>
      <c r="K23" s="583">
        <v>400</v>
      </c>
      <c r="L23" s="343">
        <v>600</v>
      </c>
      <c r="M23" s="166">
        <v>400</v>
      </c>
      <c r="N23" s="166">
        <v>600</v>
      </c>
      <c r="O23" s="220">
        <v>800</v>
      </c>
      <c r="P23" s="334">
        <v>1900</v>
      </c>
      <c r="Q23" s="579">
        <v>2400</v>
      </c>
      <c r="R23" s="579">
        <v>1000</v>
      </c>
      <c r="S23" s="580">
        <v>1700</v>
      </c>
    </row>
    <row r="24" spans="2:19" ht="15" customHeight="1">
      <c r="B24" s="1107"/>
      <c r="C24" s="1110"/>
      <c r="D24" s="1130"/>
      <c r="E24" s="314"/>
      <c r="F24" s="160" t="s">
        <v>128</v>
      </c>
      <c r="G24" s="160"/>
      <c r="H24" s="169"/>
      <c r="I24" s="332">
        <v>158300</v>
      </c>
      <c r="J24" s="333">
        <v>6400</v>
      </c>
      <c r="K24" s="249">
        <v>300</v>
      </c>
      <c r="L24" s="253">
        <v>400</v>
      </c>
      <c r="M24" s="173">
        <v>300</v>
      </c>
      <c r="N24" s="173">
        <v>600</v>
      </c>
      <c r="O24" s="225">
        <v>800</v>
      </c>
      <c r="P24" s="334">
        <v>1700</v>
      </c>
      <c r="Q24" s="579">
        <v>1600</v>
      </c>
      <c r="R24" s="579">
        <v>400</v>
      </c>
      <c r="S24" s="580">
        <v>400</v>
      </c>
    </row>
    <row r="25" spans="2:19" ht="15" customHeight="1">
      <c r="B25" s="1107"/>
      <c r="C25" s="1110"/>
      <c r="D25" s="1130"/>
      <c r="E25" s="846"/>
      <c r="F25" s="1178" t="s">
        <v>145</v>
      </c>
      <c r="G25" s="1178"/>
      <c r="H25" s="1179"/>
      <c r="I25" s="332">
        <v>129800</v>
      </c>
      <c r="J25" s="333">
        <v>4900</v>
      </c>
      <c r="K25" s="249">
        <v>300</v>
      </c>
      <c r="L25" s="253">
        <v>400</v>
      </c>
      <c r="M25" s="173">
        <v>300</v>
      </c>
      <c r="N25" s="173">
        <v>500</v>
      </c>
      <c r="O25" s="225">
        <v>700</v>
      </c>
      <c r="P25" s="334">
        <v>1400</v>
      </c>
      <c r="Q25" s="579">
        <v>1000</v>
      </c>
      <c r="R25" s="579">
        <v>200</v>
      </c>
      <c r="S25" s="580">
        <v>0</v>
      </c>
    </row>
    <row r="26" spans="2:19" ht="15" customHeight="1">
      <c r="B26" s="1107"/>
      <c r="C26" s="1110"/>
      <c r="D26" s="1131"/>
      <c r="E26" s="310"/>
      <c r="F26" s="154" t="s">
        <v>146</v>
      </c>
      <c r="G26" s="154"/>
      <c r="H26" s="180"/>
      <c r="I26" s="336">
        <v>78500</v>
      </c>
      <c r="J26" s="337">
        <v>3400</v>
      </c>
      <c r="K26" s="251">
        <v>100</v>
      </c>
      <c r="L26" s="338">
        <v>100</v>
      </c>
      <c r="M26" s="184">
        <v>0</v>
      </c>
      <c r="N26" s="184">
        <v>100</v>
      </c>
      <c r="O26" s="231">
        <v>0</v>
      </c>
      <c r="P26" s="339">
        <v>200</v>
      </c>
      <c r="Q26" s="581">
        <v>900</v>
      </c>
      <c r="R26" s="581">
        <v>600</v>
      </c>
      <c r="S26" s="582">
        <v>1300</v>
      </c>
    </row>
    <row r="27" spans="2:19" ht="15" customHeight="1">
      <c r="B27" s="1107"/>
      <c r="C27" s="1110"/>
      <c r="D27" s="1132" t="s">
        <v>24</v>
      </c>
      <c r="E27" s="313" t="s">
        <v>18</v>
      </c>
      <c r="F27" s="227"/>
      <c r="G27" s="148"/>
      <c r="H27" s="169"/>
      <c r="I27" s="332">
        <v>266800</v>
      </c>
      <c r="J27" s="333">
        <v>18500</v>
      </c>
      <c r="K27" s="249">
        <v>600</v>
      </c>
      <c r="L27" s="253">
        <v>900</v>
      </c>
      <c r="M27" s="173">
        <v>900</v>
      </c>
      <c r="N27" s="173">
        <v>1400</v>
      </c>
      <c r="O27" s="225">
        <v>2400</v>
      </c>
      <c r="P27" s="334">
        <v>3400</v>
      </c>
      <c r="Q27" s="579">
        <v>3700</v>
      </c>
      <c r="R27" s="579">
        <v>2100</v>
      </c>
      <c r="S27" s="580">
        <v>3200</v>
      </c>
    </row>
    <row r="28" spans="2:19" s="584" customFormat="1" ht="15" customHeight="1">
      <c r="B28" s="1107"/>
      <c r="C28" s="1110"/>
      <c r="D28" s="1130"/>
      <c r="E28" s="314"/>
      <c r="F28" s="160" t="s">
        <v>128</v>
      </c>
      <c r="G28" s="160"/>
      <c r="H28" s="169"/>
      <c r="I28" s="332">
        <v>131300</v>
      </c>
      <c r="J28" s="333">
        <v>9300</v>
      </c>
      <c r="K28" s="249">
        <v>400</v>
      </c>
      <c r="L28" s="253">
        <v>700</v>
      </c>
      <c r="M28" s="173">
        <v>600</v>
      </c>
      <c r="N28" s="173">
        <v>1000</v>
      </c>
      <c r="O28" s="225">
        <v>1900</v>
      </c>
      <c r="P28" s="334">
        <v>1800</v>
      </c>
      <c r="Q28" s="579">
        <v>1700</v>
      </c>
      <c r="R28" s="579">
        <v>600</v>
      </c>
      <c r="S28" s="580">
        <v>500</v>
      </c>
    </row>
    <row r="29" spans="2:19" ht="15" customHeight="1">
      <c r="B29" s="1107"/>
      <c r="C29" s="1110"/>
      <c r="D29" s="1130"/>
      <c r="E29" s="314"/>
      <c r="F29" s="1178" t="s">
        <v>145</v>
      </c>
      <c r="G29" s="1178"/>
      <c r="H29" s="1179"/>
      <c r="I29" s="332">
        <v>113600</v>
      </c>
      <c r="J29" s="333">
        <v>7400</v>
      </c>
      <c r="K29" s="249">
        <v>400</v>
      </c>
      <c r="L29" s="253">
        <v>600</v>
      </c>
      <c r="M29" s="173">
        <v>500</v>
      </c>
      <c r="N29" s="173">
        <v>1000</v>
      </c>
      <c r="O29" s="225">
        <v>1700</v>
      </c>
      <c r="P29" s="334">
        <v>1500</v>
      </c>
      <c r="Q29" s="579">
        <v>1300</v>
      </c>
      <c r="R29" s="579">
        <v>400</v>
      </c>
      <c r="S29" s="580">
        <v>100</v>
      </c>
    </row>
    <row r="30" spans="2:19" ht="15" customHeight="1">
      <c r="B30" s="1108"/>
      <c r="C30" s="1111"/>
      <c r="D30" s="1150"/>
      <c r="E30" s="429"/>
      <c r="F30" s="194" t="s">
        <v>146</v>
      </c>
      <c r="G30" s="194"/>
      <c r="H30" s="195"/>
      <c r="I30" s="585">
        <v>135500</v>
      </c>
      <c r="J30" s="586">
        <v>9200</v>
      </c>
      <c r="K30" s="268">
        <v>200</v>
      </c>
      <c r="L30" s="587">
        <v>200</v>
      </c>
      <c r="M30" s="199">
        <v>300</v>
      </c>
      <c r="N30" s="199">
        <v>400</v>
      </c>
      <c r="O30" s="575">
        <v>500</v>
      </c>
      <c r="P30" s="339">
        <v>1600</v>
      </c>
      <c r="Q30" s="581">
        <v>1900</v>
      </c>
      <c r="R30" s="581">
        <v>1400</v>
      </c>
      <c r="S30" s="582">
        <v>2700</v>
      </c>
    </row>
    <row r="31" spans="2:19" ht="15" customHeight="1">
      <c r="B31" s="1121" t="s">
        <v>32</v>
      </c>
      <c r="C31" s="1186" t="s">
        <v>32</v>
      </c>
      <c r="D31" s="1144" t="s">
        <v>18</v>
      </c>
      <c r="E31" s="444" t="s">
        <v>18</v>
      </c>
      <c r="F31" s="445"/>
      <c r="G31" s="445"/>
      <c r="H31" s="588"/>
      <c r="I31" s="589">
        <f>I7-I19</f>
        <v>-11300</v>
      </c>
      <c r="J31" s="590">
        <f t="shared" ref="J31:S31" si="0">J7-J19</f>
        <v>-1100</v>
      </c>
      <c r="K31" s="591">
        <f t="shared" si="0"/>
        <v>-200</v>
      </c>
      <c r="L31" s="591">
        <f t="shared" si="0"/>
        <v>-300</v>
      </c>
      <c r="M31" s="592">
        <f t="shared" si="0"/>
        <v>-200</v>
      </c>
      <c r="N31" s="591">
        <f t="shared" si="0"/>
        <v>0</v>
      </c>
      <c r="O31" s="591">
        <f t="shared" si="0"/>
        <v>-500</v>
      </c>
      <c r="P31" s="591">
        <f t="shared" si="0"/>
        <v>-1000</v>
      </c>
      <c r="Q31" s="591">
        <f t="shared" si="0"/>
        <v>-1300</v>
      </c>
      <c r="R31" s="591">
        <f t="shared" si="0"/>
        <v>1700</v>
      </c>
      <c r="S31" s="593">
        <f t="shared" si="0"/>
        <v>700</v>
      </c>
    </row>
    <row r="32" spans="2:19" ht="15" customHeight="1">
      <c r="B32" s="1107"/>
      <c r="C32" s="1182"/>
      <c r="D32" s="1130"/>
      <c r="E32" s="846"/>
      <c r="F32" s="160" t="s">
        <v>128</v>
      </c>
      <c r="G32" s="160"/>
      <c r="H32" s="149"/>
      <c r="I32" s="594">
        <f t="shared" ref="I32:S42" si="1">I8-I20</f>
        <v>100</v>
      </c>
      <c r="J32" s="595">
        <f t="shared" si="1"/>
        <v>-100</v>
      </c>
      <c r="K32" s="596">
        <f t="shared" si="1"/>
        <v>100</v>
      </c>
      <c r="L32" s="596">
        <f t="shared" si="1"/>
        <v>-100</v>
      </c>
      <c r="M32" s="597">
        <f t="shared" si="1"/>
        <v>0</v>
      </c>
      <c r="N32" s="596">
        <f t="shared" si="1"/>
        <v>-100</v>
      </c>
      <c r="O32" s="596">
        <f t="shared" si="1"/>
        <v>-500</v>
      </c>
      <c r="P32" s="596">
        <f t="shared" si="1"/>
        <v>-200</v>
      </c>
      <c r="Q32" s="596">
        <f t="shared" si="1"/>
        <v>-400</v>
      </c>
      <c r="R32" s="596">
        <f t="shared" si="1"/>
        <v>900</v>
      </c>
      <c r="S32" s="598">
        <f t="shared" si="1"/>
        <v>300</v>
      </c>
    </row>
    <row r="33" spans="2:19" ht="15" customHeight="1">
      <c r="B33" s="1107"/>
      <c r="C33" s="1182"/>
      <c r="D33" s="1130"/>
      <c r="E33" s="846"/>
      <c r="F33" s="1178" t="s">
        <v>145</v>
      </c>
      <c r="G33" s="1178"/>
      <c r="H33" s="1178"/>
      <c r="I33" s="848">
        <f t="shared" si="1"/>
        <v>10800</v>
      </c>
      <c r="J33" s="595">
        <f t="shared" si="1"/>
        <v>100</v>
      </c>
      <c r="K33" s="596">
        <f t="shared" si="1"/>
        <v>0</v>
      </c>
      <c r="L33" s="596">
        <f t="shared" si="1"/>
        <v>0</v>
      </c>
      <c r="M33" s="597">
        <f t="shared" si="1"/>
        <v>0</v>
      </c>
      <c r="N33" s="596">
        <f t="shared" si="1"/>
        <v>-200</v>
      </c>
      <c r="O33" s="596">
        <f t="shared" si="1"/>
        <v>-500</v>
      </c>
      <c r="P33" s="596">
        <f t="shared" si="1"/>
        <v>0</v>
      </c>
      <c r="Q33" s="596">
        <f t="shared" si="1"/>
        <v>-200</v>
      </c>
      <c r="R33" s="596">
        <f t="shared" si="1"/>
        <v>700</v>
      </c>
      <c r="S33" s="598">
        <f t="shared" si="1"/>
        <v>500</v>
      </c>
    </row>
    <row r="34" spans="2:19" ht="15" customHeight="1">
      <c r="B34" s="1107"/>
      <c r="C34" s="1182"/>
      <c r="D34" s="1131"/>
      <c r="E34" s="310"/>
      <c r="F34" s="154" t="s">
        <v>146</v>
      </c>
      <c r="G34" s="154"/>
      <c r="H34" s="155"/>
      <c r="I34" s="599">
        <f t="shared" si="1"/>
        <v>-11300</v>
      </c>
      <c r="J34" s="599">
        <f t="shared" si="1"/>
        <v>-1000</v>
      </c>
      <c r="K34" s="600">
        <f t="shared" si="1"/>
        <v>-200</v>
      </c>
      <c r="L34" s="600">
        <f t="shared" si="1"/>
        <v>-200</v>
      </c>
      <c r="M34" s="601">
        <f t="shared" si="1"/>
        <v>-200</v>
      </c>
      <c r="N34" s="600">
        <f t="shared" si="1"/>
        <v>100</v>
      </c>
      <c r="O34" s="600">
        <f t="shared" si="1"/>
        <v>-100</v>
      </c>
      <c r="P34" s="600">
        <f t="shared" si="1"/>
        <v>-800</v>
      </c>
      <c r="Q34" s="600">
        <f t="shared" si="1"/>
        <v>-900</v>
      </c>
      <c r="R34" s="600">
        <f t="shared" si="1"/>
        <v>900</v>
      </c>
      <c r="S34" s="602">
        <f t="shared" si="1"/>
        <v>400</v>
      </c>
    </row>
    <row r="35" spans="2:19" ht="15" customHeight="1">
      <c r="B35" s="1107"/>
      <c r="C35" s="1182"/>
      <c r="D35" s="1132" t="s">
        <v>21</v>
      </c>
      <c r="E35" s="313" t="s">
        <v>18</v>
      </c>
      <c r="F35" s="233"/>
      <c r="G35" s="234"/>
      <c r="H35" s="603"/>
      <c r="I35" s="594">
        <f t="shared" si="1"/>
        <v>-4400</v>
      </c>
      <c r="J35" s="595">
        <f t="shared" si="1"/>
        <v>0</v>
      </c>
      <c r="K35" s="596">
        <f t="shared" si="1"/>
        <v>-100</v>
      </c>
      <c r="L35" s="596">
        <f t="shared" si="1"/>
        <v>-200</v>
      </c>
      <c r="M35" s="597">
        <f t="shared" si="1"/>
        <v>0</v>
      </c>
      <c r="N35" s="596">
        <f t="shared" si="1"/>
        <v>200</v>
      </c>
      <c r="O35" s="596">
        <f t="shared" si="1"/>
        <v>0</v>
      </c>
      <c r="P35" s="596">
        <f t="shared" si="1"/>
        <v>-300</v>
      </c>
      <c r="Q35" s="596">
        <f t="shared" si="1"/>
        <v>-800</v>
      </c>
      <c r="R35" s="596">
        <f t="shared" si="1"/>
        <v>1200</v>
      </c>
      <c r="S35" s="598">
        <f t="shared" si="1"/>
        <v>200</v>
      </c>
    </row>
    <row r="36" spans="2:19" ht="15" customHeight="1">
      <c r="B36" s="1107"/>
      <c r="C36" s="1182"/>
      <c r="D36" s="1130"/>
      <c r="E36" s="314"/>
      <c r="F36" s="160" t="s">
        <v>128</v>
      </c>
      <c r="G36" s="160"/>
      <c r="H36" s="149"/>
      <c r="I36" s="594">
        <f t="shared" si="1"/>
        <v>-3600</v>
      </c>
      <c r="J36" s="595">
        <f t="shared" si="1"/>
        <v>200</v>
      </c>
      <c r="K36" s="596">
        <f t="shared" si="1"/>
        <v>0</v>
      </c>
      <c r="L36" s="596">
        <f t="shared" si="1"/>
        <v>-100</v>
      </c>
      <c r="M36" s="597">
        <f t="shared" si="1"/>
        <v>0</v>
      </c>
      <c r="N36" s="596">
        <f t="shared" si="1"/>
        <v>0</v>
      </c>
      <c r="O36" s="596">
        <f t="shared" si="1"/>
        <v>0</v>
      </c>
      <c r="P36" s="596">
        <f t="shared" si="1"/>
        <v>-300</v>
      </c>
      <c r="Q36" s="596">
        <f t="shared" si="1"/>
        <v>-400</v>
      </c>
      <c r="R36" s="596">
        <f t="shared" si="1"/>
        <v>600</v>
      </c>
      <c r="S36" s="598">
        <f t="shared" si="1"/>
        <v>300</v>
      </c>
    </row>
    <row r="37" spans="2:19" ht="14.25" customHeight="1">
      <c r="B37" s="1107"/>
      <c r="C37" s="1182"/>
      <c r="D37" s="1130"/>
      <c r="E37" s="846"/>
      <c r="F37" s="1178" t="s">
        <v>145</v>
      </c>
      <c r="G37" s="1178"/>
      <c r="H37" s="1180"/>
      <c r="I37" s="594">
        <f t="shared" si="1"/>
        <v>19100</v>
      </c>
      <c r="J37" s="595">
        <f t="shared" si="1"/>
        <v>1200</v>
      </c>
      <c r="K37" s="596">
        <f t="shared" si="1"/>
        <v>0</v>
      </c>
      <c r="L37" s="596">
        <f t="shared" si="1"/>
        <v>-100</v>
      </c>
      <c r="M37" s="597">
        <f t="shared" si="1"/>
        <v>0</v>
      </c>
      <c r="N37" s="596">
        <f t="shared" si="1"/>
        <v>100</v>
      </c>
      <c r="O37" s="596">
        <f t="shared" si="1"/>
        <v>100</v>
      </c>
      <c r="P37" s="596">
        <f t="shared" si="1"/>
        <v>0</v>
      </c>
      <c r="Q37" s="596">
        <f t="shared" si="1"/>
        <v>200</v>
      </c>
      <c r="R37" s="596">
        <f t="shared" si="1"/>
        <v>700</v>
      </c>
      <c r="S37" s="598">
        <f t="shared" si="1"/>
        <v>400</v>
      </c>
    </row>
    <row r="38" spans="2:19">
      <c r="B38" s="1107"/>
      <c r="C38" s="1182"/>
      <c r="D38" s="1131"/>
      <c r="E38" s="310"/>
      <c r="F38" s="154" t="s">
        <v>146</v>
      </c>
      <c r="G38" s="154"/>
      <c r="H38" s="155"/>
      <c r="I38" s="599">
        <f t="shared" si="1"/>
        <v>-900</v>
      </c>
      <c r="J38" s="599">
        <f t="shared" si="1"/>
        <v>-200</v>
      </c>
      <c r="K38" s="600" t="s">
        <v>264</v>
      </c>
      <c r="L38" s="600">
        <f t="shared" si="1"/>
        <v>-100</v>
      </c>
      <c r="M38" s="601">
        <f t="shared" si="1"/>
        <v>100</v>
      </c>
      <c r="N38" s="600">
        <f t="shared" si="1"/>
        <v>100</v>
      </c>
      <c r="O38" s="600">
        <f t="shared" si="1"/>
        <v>100</v>
      </c>
      <c r="P38" s="600">
        <f t="shared" si="1"/>
        <v>0</v>
      </c>
      <c r="Q38" s="600">
        <f t="shared" si="1"/>
        <v>-500</v>
      </c>
      <c r="R38" s="600">
        <f t="shared" si="1"/>
        <v>600</v>
      </c>
      <c r="S38" s="602">
        <f t="shared" si="1"/>
        <v>-100</v>
      </c>
    </row>
    <row r="39" spans="2:19" ht="14.25" customHeight="1">
      <c r="B39" s="1107"/>
      <c r="C39" s="1182"/>
      <c r="D39" s="1132" t="s">
        <v>24</v>
      </c>
      <c r="E39" s="313" t="s">
        <v>18</v>
      </c>
      <c r="F39" s="227"/>
      <c r="G39" s="148"/>
      <c r="H39" s="149"/>
      <c r="I39" s="594">
        <f t="shared" si="1"/>
        <v>-6800</v>
      </c>
      <c r="J39" s="595">
        <f t="shared" si="1"/>
        <v>-1100</v>
      </c>
      <c r="K39" s="596">
        <f t="shared" si="1"/>
        <v>0</v>
      </c>
      <c r="L39" s="596">
        <f t="shared" si="1"/>
        <v>0</v>
      </c>
      <c r="M39" s="597">
        <f t="shared" si="1"/>
        <v>-300</v>
      </c>
      <c r="N39" s="596">
        <f t="shared" si="1"/>
        <v>-200</v>
      </c>
      <c r="O39" s="596">
        <f t="shared" si="1"/>
        <v>-500</v>
      </c>
      <c r="P39" s="596">
        <f t="shared" si="1"/>
        <v>-600</v>
      </c>
      <c r="Q39" s="596">
        <f t="shared" si="1"/>
        <v>-500</v>
      </c>
      <c r="R39" s="596">
        <f t="shared" si="1"/>
        <v>600</v>
      </c>
      <c r="S39" s="598">
        <f t="shared" si="1"/>
        <v>500</v>
      </c>
    </row>
    <row r="40" spans="2:19" ht="14.25" customHeight="1">
      <c r="B40" s="1107"/>
      <c r="C40" s="1182"/>
      <c r="D40" s="1130"/>
      <c r="E40" s="314"/>
      <c r="F40" s="160" t="s">
        <v>128</v>
      </c>
      <c r="G40" s="160"/>
      <c r="H40" s="149"/>
      <c r="I40" s="594">
        <f t="shared" si="1"/>
        <v>3600</v>
      </c>
      <c r="J40" s="595">
        <f t="shared" si="1"/>
        <v>-300</v>
      </c>
      <c r="K40" s="596">
        <f t="shared" si="1"/>
        <v>100</v>
      </c>
      <c r="L40" s="596">
        <f t="shared" si="1"/>
        <v>0</v>
      </c>
      <c r="M40" s="597">
        <f t="shared" si="1"/>
        <v>0</v>
      </c>
      <c r="N40" s="596">
        <f t="shared" si="1"/>
        <v>-200</v>
      </c>
      <c r="O40" s="596">
        <f t="shared" si="1"/>
        <v>-500</v>
      </c>
      <c r="P40" s="596">
        <f t="shared" si="1"/>
        <v>100</v>
      </c>
      <c r="Q40" s="596">
        <f t="shared" si="1"/>
        <v>0</v>
      </c>
      <c r="R40" s="596">
        <f t="shared" si="1"/>
        <v>300</v>
      </c>
      <c r="S40" s="598">
        <f t="shared" si="1"/>
        <v>0</v>
      </c>
    </row>
    <row r="41" spans="2:19">
      <c r="B41" s="1107"/>
      <c r="C41" s="1182"/>
      <c r="D41" s="1130"/>
      <c r="E41" s="314"/>
      <c r="F41" s="1178" t="s">
        <v>145</v>
      </c>
      <c r="G41" s="1178"/>
      <c r="H41" s="1180"/>
      <c r="I41" s="594">
        <f t="shared" si="1"/>
        <v>-8200</v>
      </c>
      <c r="J41" s="595">
        <f t="shared" si="1"/>
        <v>-1100</v>
      </c>
      <c r="K41" s="596">
        <f t="shared" si="1"/>
        <v>0</v>
      </c>
      <c r="L41" s="596">
        <f t="shared" si="1"/>
        <v>-100</v>
      </c>
      <c r="M41" s="597">
        <f t="shared" si="1"/>
        <v>0</v>
      </c>
      <c r="N41" s="596">
        <f t="shared" si="1"/>
        <v>-400</v>
      </c>
      <c r="O41" s="596">
        <f t="shared" si="1"/>
        <v>-600</v>
      </c>
      <c r="P41" s="596">
        <f t="shared" si="1"/>
        <v>0</v>
      </c>
      <c r="Q41" s="596">
        <f t="shared" si="1"/>
        <v>-300</v>
      </c>
      <c r="R41" s="596">
        <f t="shared" si="1"/>
        <v>0</v>
      </c>
      <c r="S41" s="598">
        <f t="shared" si="1"/>
        <v>100</v>
      </c>
    </row>
    <row r="42" spans="2:19" ht="14.25" thickBot="1">
      <c r="B42" s="1116"/>
      <c r="C42" s="1187"/>
      <c r="D42" s="1133"/>
      <c r="E42" s="319"/>
      <c r="F42" s="238" t="s">
        <v>146</v>
      </c>
      <c r="G42" s="238"/>
      <c r="H42" s="604"/>
      <c r="I42" s="605">
        <f t="shared" si="1"/>
        <v>-10500</v>
      </c>
      <c r="J42" s="605">
        <f t="shared" si="1"/>
        <v>-800</v>
      </c>
      <c r="K42" s="606">
        <f t="shared" si="1"/>
        <v>-100</v>
      </c>
      <c r="L42" s="606">
        <f t="shared" si="1"/>
        <v>0</v>
      </c>
      <c r="M42" s="606">
        <f t="shared" si="1"/>
        <v>-300</v>
      </c>
      <c r="N42" s="606">
        <f t="shared" si="1"/>
        <v>0</v>
      </c>
      <c r="O42" s="1283">
        <f t="shared" si="1"/>
        <v>-100</v>
      </c>
      <c r="P42" s="606">
        <f t="shared" si="1"/>
        <v>-700</v>
      </c>
      <c r="Q42" s="607">
        <f t="shared" si="1"/>
        <v>-400</v>
      </c>
      <c r="R42" s="606">
        <f t="shared" si="1"/>
        <v>300</v>
      </c>
      <c r="S42" s="608">
        <f t="shared" si="1"/>
        <v>500</v>
      </c>
    </row>
    <row r="43" spans="2:19">
      <c r="B43" s="1112" t="s">
        <v>17</v>
      </c>
      <c r="C43" s="1110" t="s">
        <v>33</v>
      </c>
      <c r="D43" s="1130" t="s">
        <v>18</v>
      </c>
      <c r="E43" s="567" t="s">
        <v>18</v>
      </c>
      <c r="F43" s="273"/>
      <c r="G43" s="273"/>
      <c r="H43" s="416"/>
      <c r="I43" s="609">
        <v>100</v>
      </c>
      <c r="J43" s="610">
        <v>100</v>
      </c>
      <c r="K43" s="611">
        <v>100</v>
      </c>
      <c r="L43" s="611">
        <v>100</v>
      </c>
      <c r="M43" s="611">
        <v>100</v>
      </c>
      <c r="N43" s="611">
        <v>100</v>
      </c>
      <c r="O43" s="611">
        <v>100</v>
      </c>
      <c r="P43" s="611">
        <v>100</v>
      </c>
      <c r="Q43" s="611">
        <v>100</v>
      </c>
      <c r="R43" s="611">
        <v>100</v>
      </c>
      <c r="S43" s="377">
        <v>100</v>
      </c>
    </row>
    <row r="44" spans="2:19">
      <c r="B44" s="1107"/>
      <c r="C44" s="1110"/>
      <c r="D44" s="1130"/>
      <c r="E44" s="846"/>
      <c r="F44" s="160" t="s">
        <v>128</v>
      </c>
      <c r="G44" s="160"/>
      <c r="H44" s="169"/>
      <c r="I44" s="609">
        <v>58.837870784234056</v>
      </c>
      <c r="J44" s="849">
        <v>57.352941176470587</v>
      </c>
      <c r="K44" s="611">
        <v>100</v>
      </c>
      <c r="L44" s="611">
        <v>83.333333333333343</v>
      </c>
      <c r="M44" s="611">
        <v>90</v>
      </c>
      <c r="N44" s="611">
        <v>70</v>
      </c>
      <c r="O44" s="611">
        <v>81.481481481481495</v>
      </c>
      <c r="P44" s="611">
        <v>76.744186046511629</v>
      </c>
      <c r="Q44" s="611">
        <v>60.416666666666664</v>
      </c>
      <c r="R44" s="611">
        <v>39.583333333333329</v>
      </c>
      <c r="S44" s="377">
        <v>21.428571428571431</v>
      </c>
    </row>
    <row r="45" spans="2:19">
      <c r="B45" s="1107"/>
      <c r="C45" s="1110"/>
      <c r="D45" s="1130"/>
      <c r="E45" s="846"/>
      <c r="F45" s="1178" t="s">
        <v>145</v>
      </c>
      <c r="G45" s="1178"/>
      <c r="H45" s="1179"/>
      <c r="I45" s="609">
        <v>51.665989435188955</v>
      </c>
      <c r="J45" s="610">
        <v>45.588235294117652</v>
      </c>
      <c r="K45" s="611">
        <v>87.499999999999986</v>
      </c>
      <c r="L45" s="611">
        <v>75</v>
      </c>
      <c r="M45" s="611">
        <v>80</v>
      </c>
      <c r="N45" s="611">
        <v>60</v>
      </c>
      <c r="O45" s="611">
        <v>70.370370370370367</v>
      </c>
      <c r="P45" s="611">
        <v>67.441860465116278</v>
      </c>
      <c r="Q45" s="611">
        <v>43.750000000000007</v>
      </c>
      <c r="R45" s="611">
        <v>27.083333333333336</v>
      </c>
      <c r="S45" s="377">
        <v>12.5</v>
      </c>
    </row>
    <row r="46" spans="2:19">
      <c r="B46" s="1107"/>
      <c r="C46" s="1110"/>
      <c r="D46" s="1131"/>
      <c r="E46" s="310"/>
      <c r="F46" s="154" t="s">
        <v>146</v>
      </c>
      <c r="G46" s="154"/>
      <c r="H46" s="180"/>
      <c r="I46" s="612">
        <v>41.18244616009752</v>
      </c>
      <c r="J46" s="383">
        <v>42.647058823529413</v>
      </c>
      <c r="K46" s="613">
        <v>12.5</v>
      </c>
      <c r="L46" s="613">
        <v>16.666666666666668</v>
      </c>
      <c r="M46" s="613">
        <v>10</v>
      </c>
      <c r="N46" s="613">
        <v>30</v>
      </c>
      <c r="O46" s="613">
        <v>18.518518518518519</v>
      </c>
      <c r="P46" s="613">
        <v>23.255813953488371</v>
      </c>
      <c r="Q46" s="613">
        <v>39.583333333333329</v>
      </c>
      <c r="R46" s="613">
        <v>60.416666666666664</v>
      </c>
      <c r="S46" s="614">
        <v>78.571428571428584</v>
      </c>
    </row>
    <row r="47" spans="2:19">
      <c r="B47" s="1107"/>
      <c r="C47" s="1110"/>
      <c r="D47" s="1132" t="s">
        <v>21</v>
      </c>
      <c r="E47" s="313" t="s">
        <v>18</v>
      </c>
      <c r="F47" s="233"/>
      <c r="G47" s="234"/>
      <c r="H47" s="162"/>
      <c r="I47" s="609">
        <v>100</v>
      </c>
      <c r="J47" s="378">
        <v>100</v>
      </c>
      <c r="K47" s="611">
        <v>100</v>
      </c>
      <c r="L47" s="611">
        <v>100</v>
      </c>
      <c r="M47" s="611">
        <v>100</v>
      </c>
      <c r="N47" s="611">
        <v>100</v>
      </c>
      <c r="O47" s="611">
        <v>100</v>
      </c>
      <c r="P47" s="611">
        <v>100</v>
      </c>
      <c r="Q47" s="611">
        <v>100</v>
      </c>
      <c r="R47" s="611">
        <v>100</v>
      </c>
      <c r="S47" s="377">
        <v>100</v>
      </c>
    </row>
    <row r="48" spans="2:19">
      <c r="B48" s="1107"/>
      <c r="C48" s="1110"/>
      <c r="D48" s="1130"/>
      <c r="E48" s="314"/>
      <c r="F48" s="160" t="s">
        <v>128</v>
      </c>
      <c r="G48" s="160"/>
      <c r="H48" s="169"/>
      <c r="I48" s="609">
        <v>66.900000000000006</v>
      </c>
      <c r="J48" s="375">
        <v>67.346938775510196</v>
      </c>
      <c r="K48" s="611">
        <v>100</v>
      </c>
      <c r="L48" s="611">
        <v>74.999999999999986</v>
      </c>
      <c r="M48" s="611">
        <v>74.999999999999986</v>
      </c>
      <c r="N48" s="611">
        <v>74.999999999999986</v>
      </c>
      <c r="O48" s="611">
        <v>100</v>
      </c>
      <c r="P48" s="611">
        <v>87.499999999999986</v>
      </c>
      <c r="Q48" s="611">
        <v>74.999999999999986</v>
      </c>
      <c r="R48" s="611">
        <v>45.454545454545453</v>
      </c>
      <c r="S48" s="377">
        <v>36.84210526315789</v>
      </c>
    </row>
    <row r="49" spans="2:19">
      <c r="B49" s="1107"/>
      <c r="C49" s="1110"/>
      <c r="D49" s="1130"/>
      <c r="E49" s="846"/>
      <c r="F49" s="1178" t="s">
        <v>145</v>
      </c>
      <c r="G49" s="1178"/>
      <c r="H49" s="1179"/>
      <c r="I49" s="609">
        <v>96.250808015513911</v>
      </c>
      <c r="J49" s="378">
        <v>62.244897959183668</v>
      </c>
      <c r="K49" s="611">
        <v>100</v>
      </c>
      <c r="L49" s="611">
        <v>74.999999999999986</v>
      </c>
      <c r="M49" s="611">
        <v>74.999999999999986</v>
      </c>
      <c r="N49" s="611">
        <v>74.999999999999986</v>
      </c>
      <c r="O49" s="611">
        <v>100</v>
      </c>
      <c r="P49" s="611">
        <v>87.499999999999986</v>
      </c>
      <c r="Q49" s="611">
        <v>74.999999999999986</v>
      </c>
      <c r="R49" s="611">
        <v>40.909090909090907</v>
      </c>
      <c r="S49" s="377">
        <v>21.05263157894737</v>
      </c>
    </row>
    <row r="50" spans="2:19">
      <c r="B50" s="1107"/>
      <c r="C50" s="1110"/>
      <c r="D50" s="1131"/>
      <c r="E50" s="310"/>
      <c r="F50" s="154" t="s">
        <v>146</v>
      </c>
      <c r="G50" s="154"/>
      <c r="H50" s="180"/>
      <c r="I50" s="379">
        <v>33.4</v>
      </c>
      <c r="J50" s="383">
        <v>32.653061224489797</v>
      </c>
      <c r="K50" s="406" t="s">
        <v>264</v>
      </c>
      <c r="L50" s="615">
        <v>0</v>
      </c>
      <c r="M50" s="613">
        <v>25</v>
      </c>
      <c r="N50" s="613">
        <v>25</v>
      </c>
      <c r="O50" s="613">
        <v>12.5</v>
      </c>
      <c r="P50" s="613">
        <v>12.5</v>
      </c>
      <c r="Q50" s="613">
        <v>25</v>
      </c>
      <c r="R50" s="613">
        <v>54.54545454545454</v>
      </c>
      <c r="S50" s="614">
        <v>63.157894736842103</v>
      </c>
    </row>
    <row r="51" spans="2:19">
      <c r="B51" s="1107"/>
      <c r="C51" s="1110"/>
      <c r="D51" s="1132" t="s">
        <v>24</v>
      </c>
      <c r="E51" s="313" t="s">
        <v>18</v>
      </c>
      <c r="F51" s="227"/>
      <c r="G51" s="148"/>
      <c r="H51" s="169"/>
      <c r="I51" s="609">
        <v>100</v>
      </c>
      <c r="J51" s="378">
        <v>100</v>
      </c>
      <c r="K51" s="611">
        <v>100</v>
      </c>
      <c r="L51" s="611">
        <v>100</v>
      </c>
      <c r="M51" s="611">
        <v>100</v>
      </c>
      <c r="N51" s="611">
        <v>100</v>
      </c>
      <c r="O51" s="611">
        <v>100</v>
      </c>
      <c r="P51" s="611">
        <v>100</v>
      </c>
      <c r="Q51" s="611">
        <v>100</v>
      </c>
      <c r="R51" s="611">
        <v>100</v>
      </c>
      <c r="S51" s="377">
        <v>100</v>
      </c>
    </row>
    <row r="52" spans="2:19">
      <c r="B52" s="1107"/>
      <c r="C52" s="1110"/>
      <c r="D52" s="1130"/>
      <c r="E52" s="314"/>
      <c r="F52" s="160" t="s">
        <v>128</v>
      </c>
      <c r="G52" s="160"/>
      <c r="H52" s="169"/>
      <c r="I52" s="609">
        <v>51.884615384615387</v>
      </c>
      <c r="J52" s="375">
        <v>51.724137931034484</v>
      </c>
      <c r="K52" s="611">
        <v>83.333333333333343</v>
      </c>
      <c r="L52" s="611">
        <v>77.777777777777771</v>
      </c>
      <c r="M52" s="611">
        <v>100</v>
      </c>
      <c r="N52" s="611">
        <v>66.666666666666671</v>
      </c>
      <c r="O52" s="611">
        <v>73.68421052631578</v>
      </c>
      <c r="P52" s="611">
        <v>67.857142857142861</v>
      </c>
      <c r="Q52" s="611">
        <v>53.125</v>
      </c>
      <c r="R52" s="611">
        <v>33.333333333333329</v>
      </c>
      <c r="S52" s="377">
        <v>13.513513513513512</v>
      </c>
    </row>
    <row r="53" spans="2:19">
      <c r="B53" s="1107"/>
      <c r="C53" s="1110"/>
      <c r="D53" s="1130"/>
      <c r="E53" s="314"/>
      <c r="F53" s="1178" t="s">
        <v>145</v>
      </c>
      <c r="G53" s="1178"/>
      <c r="H53" s="1179"/>
      <c r="I53" s="609">
        <v>40.53846153846154</v>
      </c>
      <c r="J53" s="378">
        <v>36.206896551724135</v>
      </c>
      <c r="K53" s="611">
        <v>66.666666666666671</v>
      </c>
      <c r="L53" s="611">
        <v>55.555555555555557</v>
      </c>
      <c r="M53" s="611">
        <v>83.333333333333343</v>
      </c>
      <c r="N53" s="611">
        <v>50</v>
      </c>
      <c r="O53" s="611">
        <v>57.894736842105267</v>
      </c>
      <c r="P53" s="611">
        <v>53.571428571428569</v>
      </c>
      <c r="Q53" s="611">
        <v>31.25</v>
      </c>
      <c r="R53" s="611">
        <v>14.814814814814813</v>
      </c>
      <c r="S53" s="377">
        <v>5.4054054054054053</v>
      </c>
    </row>
    <row r="54" spans="2:19" ht="14.25" thickBot="1">
      <c r="B54" s="1116"/>
      <c r="C54" s="1117"/>
      <c r="D54" s="1133"/>
      <c r="E54" s="319"/>
      <c r="F54" s="238" t="s">
        <v>146</v>
      </c>
      <c r="G54" s="238"/>
      <c r="H54" s="320"/>
      <c r="I54" s="609">
        <v>48.07692307692308</v>
      </c>
      <c r="J54" s="388">
        <v>48.275862068965523</v>
      </c>
      <c r="K54" s="616">
        <v>16.666666666666668</v>
      </c>
      <c r="L54" s="616">
        <v>22.222222222222225</v>
      </c>
      <c r="M54" s="617">
        <v>0</v>
      </c>
      <c r="N54" s="616">
        <v>33.333333333333336</v>
      </c>
      <c r="O54" s="616">
        <v>21.05263157894737</v>
      </c>
      <c r="P54" s="616">
        <v>32.142857142857146</v>
      </c>
      <c r="Q54" s="616">
        <v>46.875</v>
      </c>
      <c r="R54" s="616">
        <v>62.962962962962955</v>
      </c>
      <c r="S54" s="377">
        <v>86.486486486486484</v>
      </c>
    </row>
    <row r="55" spans="2:19">
      <c r="B55" s="1107" t="s">
        <v>22</v>
      </c>
      <c r="C55" s="1110" t="s">
        <v>33</v>
      </c>
      <c r="D55" s="1149" t="s">
        <v>18</v>
      </c>
      <c r="E55" s="325" t="s">
        <v>18</v>
      </c>
      <c r="F55" s="245"/>
      <c r="G55" s="245"/>
      <c r="H55" s="326"/>
      <c r="I55" s="391">
        <v>100</v>
      </c>
      <c r="J55" s="392">
        <v>100</v>
      </c>
      <c r="K55" s="276">
        <v>100</v>
      </c>
      <c r="L55" s="276">
        <v>100</v>
      </c>
      <c r="M55" s="276">
        <v>100</v>
      </c>
      <c r="N55" s="276">
        <v>100</v>
      </c>
      <c r="O55" s="276">
        <v>100</v>
      </c>
      <c r="P55" s="276">
        <v>100</v>
      </c>
      <c r="Q55" s="276">
        <v>100</v>
      </c>
      <c r="R55" s="276">
        <v>100</v>
      </c>
      <c r="S55" s="618">
        <v>100</v>
      </c>
    </row>
    <row r="56" spans="2:19">
      <c r="B56" s="1107"/>
      <c r="C56" s="1110"/>
      <c r="D56" s="1130"/>
      <c r="E56" s="846"/>
      <c r="F56" s="160" t="s">
        <v>128</v>
      </c>
      <c r="G56" s="160"/>
      <c r="H56" s="169"/>
      <c r="I56" s="609">
        <v>57.497517378351539</v>
      </c>
      <c r="J56" s="375">
        <v>55.477031802120138</v>
      </c>
      <c r="K56" s="611">
        <v>70</v>
      </c>
      <c r="L56" s="611">
        <v>73.333333333333343</v>
      </c>
      <c r="M56" s="611">
        <v>75</v>
      </c>
      <c r="N56" s="611">
        <v>75</v>
      </c>
      <c r="O56" s="611">
        <v>84.375</v>
      </c>
      <c r="P56" s="611">
        <v>66.037735849056617</v>
      </c>
      <c r="Q56" s="611">
        <v>54.098360655737707</v>
      </c>
      <c r="R56" s="611">
        <v>32.258064516129032</v>
      </c>
      <c r="S56" s="377">
        <v>18.367346938775508</v>
      </c>
    </row>
    <row r="57" spans="2:19">
      <c r="B57" s="1107"/>
      <c r="C57" s="1110"/>
      <c r="D57" s="1130"/>
      <c r="E57" s="846"/>
      <c r="F57" s="1178" t="s">
        <v>145</v>
      </c>
      <c r="G57" s="1178"/>
      <c r="H57" s="1179"/>
      <c r="I57" s="609">
        <v>48.361469712015889</v>
      </c>
      <c r="J57" s="378">
        <v>43.46289752650177</v>
      </c>
      <c r="K57" s="611">
        <v>70</v>
      </c>
      <c r="L57" s="611">
        <v>60</v>
      </c>
      <c r="M57" s="611">
        <v>66.666666666666671</v>
      </c>
      <c r="N57" s="611">
        <v>70</v>
      </c>
      <c r="O57" s="611">
        <v>74.999999999999986</v>
      </c>
      <c r="P57" s="611">
        <v>54.716981132075468</v>
      </c>
      <c r="Q57" s="611">
        <v>37.704918032786885</v>
      </c>
      <c r="R57" s="611">
        <v>19.35483870967742</v>
      </c>
      <c r="S57" s="377">
        <v>4.0816326530612246</v>
      </c>
    </row>
    <row r="58" spans="2:19">
      <c r="B58" s="1107"/>
      <c r="C58" s="1110"/>
      <c r="D58" s="1131"/>
      <c r="E58" s="310"/>
      <c r="F58" s="154" t="s">
        <v>146</v>
      </c>
      <c r="G58" s="154"/>
      <c r="H58" s="180"/>
      <c r="I58" s="612">
        <v>42.502482621648461</v>
      </c>
      <c r="J58" s="383">
        <v>44.522968197879855</v>
      </c>
      <c r="K58" s="613">
        <v>30</v>
      </c>
      <c r="L58" s="613">
        <v>26.666666666666668</v>
      </c>
      <c r="M58" s="613">
        <v>25</v>
      </c>
      <c r="N58" s="613">
        <v>25</v>
      </c>
      <c r="O58" s="613">
        <v>18.749999999999996</v>
      </c>
      <c r="P58" s="613">
        <v>33.962264150943398</v>
      </c>
      <c r="Q58" s="613">
        <v>45.901639344262293</v>
      </c>
      <c r="R58" s="613">
        <v>64.516129032258064</v>
      </c>
      <c r="S58" s="614">
        <v>81.632653061224474</v>
      </c>
    </row>
    <row r="59" spans="2:19">
      <c r="B59" s="1107"/>
      <c r="C59" s="1110"/>
      <c r="D59" s="1132" t="s">
        <v>21</v>
      </c>
      <c r="E59" s="313" t="s">
        <v>18</v>
      </c>
      <c r="F59" s="233"/>
      <c r="G59" s="234"/>
      <c r="H59" s="162"/>
      <c r="I59" s="609">
        <v>100</v>
      </c>
      <c r="J59" s="378">
        <v>100</v>
      </c>
      <c r="K59" s="611">
        <v>100</v>
      </c>
      <c r="L59" s="611">
        <v>100</v>
      </c>
      <c r="M59" s="611">
        <v>100</v>
      </c>
      <c r="N59" s="611">
        <v>100</v>
      </c>
      <c r="O59" s="611">
        <v>100</v>
      </c>
      <c r="P59" s="611">
        <v>100</v>
      </c>
      <c r="Q59" s="611">
        <v>100</v>
      </c>
      <c r="R59" s="611">
        <v>100</v>
      </c>
      <c r="S59" s="377">
        <v>100</v>
      </c>
    </row>
    <row r="60" spans="2:19">
      <c r="B60" s="1107"/>
      <c r="C60" s="1110"/>
      <c r="D60" s="1130"/>
      <c r="E60" s="314"/>
      <c r="F60" s="160" t="s">
        <v>128</v>
      </c>
      <c r="G60" s="160"/>
      <c r="H60" s="169"/>
      <c r="I60" s="609">
        <v>66.877904520490077</v>
      </c>
      <c r="J60" s="375">
        <v>65.306122448979593</v>
      </c>
      <c r="K60" s="611">
        <v>74.999999999999986</v>
      </c>
      <c r="L60" s="611">
        <v>66.666666666666671</v>
      </c>
      <c r="M60" s="611">
        <v>74.999999999999986</v>
      </c>
      <c r="N60" s="611">
        <v>100</v>
      </c>
      <c r="O60" s="611">
        <v>100</v>
      </c>
      <c r="P60" s="611">
        <v>89.473684210526315</v>
      </c>
      <c r="Q60" s="611">
        <v>66.666666666666671</v>
      </c>
      <c r="R60" s="611">
        <v>40</v>
      </c>
      <c r="S60" s="377">
        <v>23.529411764705884</v>
      </c>
    </row>
    <row r="61" spans="2:19">
      <c r="B61" s="1107"/>
      <c r="C61" s="1110"/>
      <c r="D61" s="1130"/>
      <c r="E61" s="846"/>
      <c r="F61" s="1178" t="s">
        <v>145</v>
      </c>
      <c r="G61" s="1178"/>
      <c r="H61" s="1179"/>
      <c r="I61" s="609">
        <v>54.837346852555989</v>
      </c>
      <c r="J61" s="378">
        <v>50</v>
      </c>
      <c r="K61" s="611">
        <v>74.999999999999986</v>
      </c>
      <c r="L61" s="611">
        <v>66.666666666666671</v>
      </c>
      <c r="M61" s="611">
        <v>74.999999999999986</v>
      </c>
      <c r="N61" s="611">
        <v>83.333333333333343</v>
      </c>
      <c r="O61" s="611">
        <v>87.499999999999986</v>
      </c>
      <c r="P61" s="611">
        <v>73.68421052631578</v>
      </c>
      <c r="Q61" s="611">
        <v>41.666666666666671</v>
      </c>
      <c r="R61" s="611">
        <v>20</v>
      </c>
      <c r="S61" s="377">
        <v>0</v>
      </c>
    </row>
    <row r="62" spans="2:19">
      <c r="B62" s="1107"/>
      <c r="C62" s="1110"/>
      <c r="D62" s="1131"/>
      <c r="E62" s="310"/>
      <c r="F62" s="154" t="s">
        <v>146</v>
      </c>
      <c r="G62" s="154"/>
      <c r="H62" s="180"/>
      <c r="I62" s="612">
        <v>33.16434305027461</v>
      </c>
      <c r="J62" s="383">
        <v>34.6938775510204</v>
      </c>
      <c r="K62" s="613">
        <v>25</v>
      </c>
      <c r="L62" s="613">
        <v>16.666666666666668</v>
      </c>
      <c r="M62" s="613">
        <v>0</v>
      </c>
      <c r="N62" s="613">
        <v>16.666666666666668</v>
      </c>
      <c r="O62" s="613">
        <v>0</v>
      </c>
      <c r="P62" s="613">
        <v>10.526315789473685</v>
      </c>
      <c r="Q62" s="613">
        <v>37.5</v>
      </c>
      <c r="R62" s="613">
        <v>60</v>
      </c>
      <c r="S62" s="614">
        <v>76.47058823529413</v>
      </c>
    </row>
    <row r="63" spans="2:19">
      <c r="B63" s="1107"/>
      <c r="C63" s="1110"/>
      <c r="D63" s="1132" t="s">
        <v>24</v>
      </c>
      <c r="E63" s="313" t="s">
        <v>18</v>
      </c>
      <c r="F63" s="227"/>
      <c r="G63" s="148"/>
      <c r="H63" s="169"/>
      <c r="I63" s="619">
        <v>100</v>
      </c>
      <c r="J63" s="620">
        <v>100</v>
      </c>
      <c r="K63" s="621">
        <v>100</v>
      </c>
      <c r="L63" s="621">
        <v>100</v>
      </c>
      <c r="M63" s="621">
        <v>100</v>
      </c>
      <c r="N63" s="621">
        <v>100</v>
      </c>
      <c r="O63" s="621">
        <v>100</v>
      </c>
      <c r="P63" s="621">
        <v>100</v>
      </c>
      <c r="Q63" s="621">
        <v>100</v>
      </c>
      <c r="R63" s="621">
        <v>100</v>
      </c>
      <c r="S63" s="622">
        <v>100</v>
      </c>
    </row>
    <row r="64" spans="2:19">
      <c r="B64" s="1107"/>
      <c r="C64" s="1110"/>
      <c r="D64" s="1130"/>
      <c r="E64" s="314"/>
      <c r="F64" s="160" t="s">
        <v>128</v>
      </c>
      <c r="G64" s="160"/>
      <c r="H64" s="169"/>
      <c r="I64" s="609">
        <v>49.212893553223388</v>
      </c>
      <c r="J64" s="375">
        <v>50.270270270270281</v>
      </c>
      <c r="K64" s="611">
        <v>66.666666666666671</v>
      </c>
      <c r="L64" s="611">
        <v>77.777777777777771</v>
      </c>
      <c r="M64" s="611">
        <v>66.666666666666657</v>
      </c>
      <c r="N64" s="611">
        <v>71.428571428571431</v>
      </c>
      <c r="O64" s="611">
        <v>79.166666666666657</v>
      </c>
      <c r="P64" s="611">
        <v>52.941176470588239</v>
      </c>
      <c r="Q64" s="611">
        <v>45.945945945945944</v>
      </c>
      <c r="R64" s="611">
        <v>17.647058823529413</v>
      </c>
      <c r="S64" s="377">
        <v>15.625</v>
      </c>
    </row>
    <row r="65" spans="2:19">
      <c r="B65" s="1107"/>
      <c r="C65" s="1110"/>
      <c r="D65" s="1130"/>
      <c r="E65" s="314"/>
      <c r="F65" s="1178" t="s">
        <v>145</v>
      </c>
      <c r="G65" s="1178"/>
      <c r="H65" s="1179"/>
      <c r="I65" s="609">
        <v>42.578710644677656</v>
      </c>
      <c r="J65" s="378">
        <v>40</v>
      </c>
      <c r="K65" s="611">
        <v>66.666666666666671</v>
      </c>
      <c r="L65" s="611">
        <v>66.666666666666657</v>
      </c>
      <c r="M65" s="611">
        <v>55.555555555555557</v>
      </c>
      <c r="N65" s="611">
        <v>71.428571428571431</v>
      </c>
      <c r="O65" s="611">
        <v>70.833333333333343</v>
      </c>
      <c r="P65" s="611">
        <v>44.117647058823529</v>
      </c>
      <c r="Q65" s="611">
        <v>35.135135135135137</v>
      </c>
      <c r="R65" s="611">
        <v>11.764705882352942</v>
      </c>
      <c r="S65" s="377">
        <v>3.125</v>
      </c>
    </row>
    <row r="66" spans="2:19" ht="14.25" thickBot="1">
      <c r="B66" s="847"/>
      <c r="C66" s="1117"/>
      <c r="D66" s="1133"/>
      <c r="E66" s="319"/>
      <c r="F66" s="238" t="s">
        <v>146</v>
      </c>
      <c r="G66" s="238"/>
      <c r="H66" s="320"/>
      <c r="I66" s="612">
        <v>50.787106446776612</v>
      </c>
      <c r="J66" s="388">
        <v>49.729729729729726</v>
      </c>
      <c r="K66" s="616">
        <v>33.333333333333336</v>
      </c>
      <c r="L66" s="616">
        <v>22.222222222222225</v>
      </c>
      <c r="M66" s="616">
        <v>33.333333333333329</v>
      </c>
      <c r="N66" s="616">
        <v>28.571428571428577</v>
      </c>
      <c r="O66" s="616">
        <v>20.833333333333336</v>
      </c>
      <c r="P66" s="616">
        <v>47.058823529411768</v>
      </c>
      <c r="Q66" s="616">
        <v>51.351351351351347</v>
      </c>
      <c r="R66" s="616">
        <v>41.17647058823529</v>
      </c>
      <c r="S66" s="614">
        <v>84.375</v>
      </c>
    </row>
    <row r="67" spans="2:19">
      <c r="B67" s="1112" t="s">
        <v>32</v>
      </c>
      <c r="C67" s="1181" t="s">
        <v>33</v>
      </c>
      <c r="D67" s="1149" t="s">
        <v>18</v>
      </c>
      <c r="E67" s="325" t="s">
        <v>18</v>
      </c>
      <c r="F67" s="245"/>
      <c r="G67" s="245"/>
      <c r="H67" s="326"/>
      <c r="I67" s="623">
        <v>0</v>
      </c>
      <c r="J67" s="624">
        <v>0</v>
      </c>
      <c r="K67" s="625">
        <v>0</v>
      </c>
      <c r="L67" s="625">
        <v>0</v>
      </c>
      <c r="M67" s="625">
        <v>0</v>
      </c>
      <c r="N67" s="625">
        <v>0</v>
      </c>
      <c r="O67" s="625">
        <v>0</v>
      </c>
      <c r="P67" s="625">
        <v>0</v>
      </c>
      <c r="Q67" s="625">
        <v>0</v>
      </c>
      <c r="R67" s="625">
        <v>0</v>
      </c>
      <c r="S67" s="626">
        <v>0</v>
      </c>
    </row>
    <row r="68" spans="2:19">
      <c r="B68" s="1107"/>
      <c r="C68" s="1182"/>
      <c r="D68" s="1130"/>
      <c r="E68" s="846"/>
      <c r="F68" s="160" t="s">
        <v>128</v>
      </c>
      <c r="G68" s="160"/>
      <c r="H68" s="169"/>
      <c r="I68" s="627">
        <v>1.3403534058825173</v>
      </c>
      <c r="J68" s="628">
        <v>1.8759093743504494</v>
      </c>
      <c r="K68" s="629">
        <v>30</v>
      </c>
      <c r="L68" s="629">
        <v>10</v>
      </c>
      <c r="M68" s="629">
        <v>15</v>
      </c>
      <c r="N68" s="629">
        <v>-5</v>
      </c>
      <c r="O68" s="629">
        <v>-2.8935185185185048</v>
      </c>
      <c r="P68" s="629">
        <v>10.706450197455013</v>
      </c>
      <c r="Q68" s="629">
        <v>6.3183060109289571</v>
      </c>
      <c r="R68" s="629">
        <v>7.3252688172042966</v>
      </c>
      <c r="S68" s="630">
        <v>3.0612244897959222</v>
      </c>
    </row>
    <row r="69" spans="2:19">
      <c r="B69" s="1107"/>
      <c r="C69" s="1182"/>
      <c r="D69" s="1130"/>
      <c r="E69" s="846"/>
      <c r="F69" s="1178" t="s">
        <v>145</v>
      </c>
      <c r="G69" s="1178"/>
      <c r="H69" s="1179"/>
      <c r="I69" s="627">
        <v>3.3045197231730654</v>
      </c>
      <c r="J69" s="628">
        <v>2.125337767615882</v>
      </c>
      <c r="K69" s="629">
        <v>17.499999999999986</v>
      </c>
      <c r="L69" s="629">
        <v>15</v>
      </c>
      <c r="M69" s="629">
        <v>13.333333333333329</v>
      </c>
      <c r="N69" s="629">
        <v>-10</v>
      </c>
      <c r="O69" s="629">
        <v>-4.6296296296296191</v>
      </c>
      <c r="P69" s="629">
        <v>12.724879333040811</v>
      </c>
      <c r="Q69" s="629">
        <v>6.0450819672131217</v>
      </c>
      <c r="R69" s="629">
        <v>7.7284946236559158</v>
      </c>
      <c r="S69" s="630">
        <v>8.4183673469387763</v>
      </c>
    </row>
    <row r="70" spans="2:19">
      <c r="B70" s="1107"/>
      <c r="C70" s="1182"/>
      <c r="D70" s="1131"/>
      <c r="E70" s="310"/>
      <c r="F70" s="154" t="s">
        <v>146</v>
      </c>
      <c r="G70" s="154"/>
      <c r="H70" s="180"/>
      <c r="I70" s="631">
        <v>-1.3200364615509415</v>
      </c>
      <c r="J70" s="632">
        <v>-1.8759093743504422</v>
      </c>
      <c r="K70" s="428">
        <v>-17.5</v>
      </c>
      <c r="L70" s="428">
        <v>-10</v>
      </c>
      <c r="M70" s="428">
        <v>-15</v>
      </c>
      <c r="N70" s="428">
        <v>5</v>
      </c>
      <c r="O70" s="428">
        <v>-0.2314814814814774</v>
      </c>
      <c r="P70" s="428">
        <v>-10.706450197455027</v>
      </c>
      <c r="Q70" s="428">
        <v>-6.3183060109289642</v>
      </c>
      <c r="R70" s="428">
        <v>-4.0994623655913998</v>
      </c>
      <c r="S70" s="633">
        <v>-3.0612244897958902</v>
      </c>
    </row>
    <row r="71" spans="2:19">
      <c r="B71" s="1107"/>
      <c r="C71" s="1182"/>
      <c r="D71" s="1132" t="s">
        <v>21</v>
      </c>
      <c r="E71" s="313" t="s">
        <v>18</v>
      </c>
      <c r="F71" s="233"/>
      <c r="G71" s="234"/>
      <c r="H71" s="162"/>
      <c r="I71" s="627">
        <v>0</v>
      </c>
      <c r="J71" s="628">
        <v>0</v>
      </c>
      <c r="K71" s="629">
        <v>0</v>
      </c>
      <c r="L71" s="629">
        <v>0</v>
      </c>
      <c r="M71" s="629">
        <v>0</v>
      </c>
      <c r="N71" s="629">
        <v>0</v>
      </c>
      <c r="O71" s="629">
        <v>0</v>
      </c>
      <c r="P71" s="629">
        <v>0</v>
      </c>
      <c r="Q71" s="629">
        <v>0</v>
      </c>
      <c r="R71" s="629">
        <v>0</v>
      </c>
      <c r="S71" s="630">
        <v>0</v>
      </c>
    </row>
    <row r="72" spans="2:19">
      <c r="B72" s="1107"/>
      <c r="C72" s="1182"/>
      <c r="D72" s="1130"/>
      <c r="E72" s="314"/>
      <c r="F72" s="160" t="s">
        <v>128</v>
      </c>
      <c r="G72" s="160"/>
      <c r="H72" s="169"/>
      <c r="I72" s="627">
        <v>33.122095479509923</v>
      </c>
      <c r="J72" s="628">
        <v>2.040816326530603</v>
      </c>
      <c r="K72" s="629">
        <v>25.000000000000014</v>
      </c>
      <c r="L72" s="629">
        <v>8.3333333333333144</v>
      </c>
      <c r="M72" s="629">
        <v>0</v>
      </c>
      <c r="N72" s="629">
        <v>-25.000000000000014</v>
      </c>
      <c r="O72" s="629">
        <v>0</v>
      </c>
      <c r="P72" s="629">
        <v>-1.9736842105263293</v>
      </c>
      <c r="Q72" s="629">
        <v>8.3333333333333144</v>
      </c>
      <c r="R72" s="629">
        <v>5.4545454545454533</v>
      </c>
      <c r="S72" s="630">
        <v>13.312693498452006</v>
      </c>
    </row>
    <row r="73" spans="2:19">
      <c r="B73" s="1107"/>
      <c r="C73" s="1182"/>
      <c r="D73" s="1130"/>
      <c r="E73" s="846"/>
      <c r="F73" s="1178" t="s">
        <v>145</v>
      </c>
      <c r="G73" s="1178"/>
      <c r="H73" s="1179"/>
      <c r="I73" s="627">
        <v>41.413461162957923</v>
      </c>
      <c r="J73" s="628">
        <v>12.244897959183668</v>
      </c>
      <c r="K73" s="629">
        <v>25.000000000000014</v>
      </c>
      <c r="L73" s="629">
        <v>8.3333333333333144</v>
      </c>
      <c r="M73" s="629">
        <v>0</v>
      </c>
      <c r="N73" s="629">
        <v>-8.333333333333357</v>
      </c>
      <c r="O73" s="629">
        <v>12.500000000000014</v>
      </c>
      <c r="P73" s="629">
        <v>13.815789473684205</v>
      </c>
      <c r="Q73" s="629">
        <v>33.333333333333314</v>
      </c>
      <c r="R73" s="629">
        <v>20.909090909090907</v>
      </c>
      <c r="S73" s="630">
        <v>21.05263157894737</v>
      </c>
    </row>
    <row r="74" spans="2:19">
      <c r="B74" s="1107"/>
      <c r="C74" s="1182"/>
      <c r="D74" s="1131"/>
      <c r="E74" s="310"/>
      <c r="F74" s="154" t="s">
        <v>146</v>
      </c>
      <c r="G74" s="154"/>
      <c r="H74" s="180"/>
      <c r="I74" s="631">
        <v>16.997260052504963</v>
      </c>
      <c r="J74" s="632">
        <v>-2.040816326530603</v>
      </c>
      <c r="K74" s="428" t="s">
        <v>264</v>
      </c>
      <c r="L74" s="428">
        <v>-16.666666666666668</v>
      </c>
      <c r="M74" s="428">
        <v>25</v>
      </c>
      <c r="N74" s="428">
        <v>8.3333333333333321</v>
      </c>
      <c r="O74" s="428">
        <v>12.5</v>
      </c>
      <c r="P74" s="428">
        <v>1.973684210526315</v>
      </c>
      <c r="Q74" s="428">
        <v>-12.5</v>
      </c>
      <c r="R74" s="428">
        <v>-5.4545454545454604</v>
      </c>
      <c r="S74" s="633">
        <v>-13.312693498452028</v>
      </c>
    </row>
    <row r="75" spans="2:19">
      <c r="B75" s="1107"/>
      <c r="C75" s="1182"/>
      <c r="D75" s="1132" t="s">
        <v>24</v>
      </c>
      <c r="E75" s="313" t="s">
        <v>18</v>
      </c>
      <c r="F75" s="227"/>
      <c r="G75" s="148"/>
      <c r="H75" s="169"/>
      <c r="I75" s="627">
        <v>0</v>
      </c>
      <c r="J75" s="628">
        <v>0</v>
      </c>
      <c r="K75" s="629">
        <v>0</v>
      </c>
      <c r="L75" s="629">
        <v>0</v>
      </c>
      <c r="M75" s="629">
        <v>0</v>
      </c>
      <c r="N75" s="629">
        <v>0</v>
      </c>
      <c r="O75" s="629">
        <v>0</v>
      </c>
      <c r="P75" s="629">
        <v>0</v>
      </c>
      <c r="Q75" s="629">
        <v>0</v>
      </c>
      <c r="R75" s="629">
        <v>0</v>
      </c>
      <c r="S75" s="630">
        <v>0</v>
      </c>
    </row>
    <row r="76" spans="2:19">
      <c r="B76" s="1107"/>
      <c r="C76" s="1182"/>
      <c r="D76" s="1130"/>
      <c r="E76" s="314"/>
      <c r="F76" s="160" t="s">
        <v>128</v>
      </c>
      <c r="G76" s="160"/>
      <c r="H76" s="169"/>
      <c r="I76" s="627">
        <v>2.6717218313919986</v>
      </c>
      <c r="J76" s="628">
        <v>1.4538676607642032</v>
      </c>
      <c r="K76" s="629">
        <v>16.666666666666671</v>
      </c>
      <c r="L76" s="629">
        <v>0</v>
      </c>
      <c r="M76" s="629">
        <v>33.333333333333343</v>
      </c>
      <c r="N76" s="629">
        <v>-4.7619047619047592</v>
      </c>
      <c r="O76" s="629">
        <v>-5.4824561403508767</v>
      </c>
      <c r="P76" s="629">
        <v>14.915966386554622</v>
      </c>
      <c r="Q76" s="629">
        <v>7.1790540540540562</v>
      </c>
      <c r="R76" s="629">
        <v>15.686274509803916</v>
      </c>
      <c r="S76" s="630">
        <v>-2.1114864864864877</v>
      </c>
    </row>
    <row r="77" spans="2:19">
      <c r="B77" s="1107"/>
      <c r="C77" s="1182"/>
      <c r="D77" s="1130"/>
      <c r="E77" s="314"/>
      <c r="F77" s="1178" t="s">
        <v>145</v>
      </c>
      <c r="G77" s="1178"/>
      <c r="H77" s="1179"/>
      <c r="I77" s="627">
        <v>-2.0402491062161161</v>
      </c>
      <c r="J77" s="628">
        <v>-3.7931034482758648</v>
      </c>
      <c r="K77" s="629">
        <v>0</v>
      </c>
      <c r="L77" s="629">
        <v>-11.1111111111111</v>
      </c>
      <c r="M77" s="629">
        <v>27.777777777777786</v>
      </c>
      <c r="N77" s="629">
        <v>-21.428571428571431</v>
      </c>
      <c r="O77" s="629">
        <v>-12.938596491228076</v>
      </c>
      <c r="P77" s="629">
        <v>9.4537815126050404</v>
      </c>
      <c r="Q77" s="629">
        <v>-3.8851351351351369</v>
      </c>
      <c r="R77" s="629">
        <v>3.0501089324618711</v>
      </c>
      <c r="S77" s="630">
        <v>2.2804054054054053</v>
      </c>
    </row>
    <row r="78" spans="2:19">
      <c r="B78" s="1108"/>
      <c r="C78" s="1183"/>
      <c r="D78" s="1150"/>
      <c r="E78" s="429"/>
      <c r="F78" s="194" t="s">
        <v>146</v>
      </c>
      <c r="G78" s="194"/>
      <c r="H78" s="195"/>
      <c r="I78" s="631">
        <v>-2.7101833698535316</v>
      </c>
      <c r="J78" s="632">
        <v>-1.4538676607642032</v>
      </c>
      <c r="K78" s="428">
        <v>-16.666666666666668</v>
      </c>
      <c r="L78" s="428">
        <v>0</v>
      </c>
      <c r="M78" s="428">
        <v>-33.333333333333329</v>
      </c>
      <c r="N78" s="428">
        <v>4.7619047619047592</v>
      </c>
      <c r="O78" s="428">
        <v>0.21929824561403422</v>
      </c>
      <c r="P78" s="428">
        <v>-14.915966386554622</v>
      </c>
      <c r="Q78" s="428">
        <v>-4.4763513513513473</v>
      </c>
      <c r="R78" s="428">
        <v>21.786492374727665</v>
      </c>
      <c r="S78" s="633">
        <v>2.1114864864864842</v>
      </c>
    </row>
    <row r="79" spans="2:19">
      <c r="C79" s="430" t="s">
        <v>182</v>
      </c>
      <c r="D79" s="437"/>
    </row>
    <row r="80" spans="2:19">
      <c r="C80" s="430" t="s">
        <v>183</v>
      </c>
    </row>
    <row r="81" spans="3:19">
      <c r="C81" s="430" t="s">
        <v>184</v>
      </c>
      <c r="D81" s="81"/>
    </row>
    <row r="82" spans="3:19">
      <c r="C82" s="430"/>
      <c r="D82" s="81"/>
    </row>
    <row r="83" spans="3:19">
      <c r="C83" s="1184" t="s">
        <v>257</v>
      </c>
      <c r="D83" s="1185"/>
      <c r="E83" s="1185"/>
      <c r="F83" s="1185"/>
      <c r="G83" s="1185"/>
      <c r="H83" s="1185"/>
      <c r="I83" s="1185"/>
      <c r="J83" s="1185"/>
      <c r="K83" s="1185"/>
      <c r="L83" s="1185"/>
      <c r="M83" s="1185"/>
      <c r="N83" s="1185"/>
      <c r="O83" s="1185"/>
      <c r="P83" s="1185"/>
      <c r="Q83" s="1185"/>
      <c r="R83" s="1185"/>
      <c r="S83" s="1185"/>
    </row>
    <row r="84" spans="3:19">
      <c r="S84" s="634" t="s">
        <v>185</v>
      </c>
    </row>
    <row r="85" spans="3:19">
      <c r="C85" s="46"/>
      <c r="D85" s="143"/>
      <c r="E85" s="143"/>
      <c r="F85" s="143"/>
      <c r="G85" s="143"/>
      <c r="H85" s="296"/>
      <c r="I85" s="1152" t="s">
        <v>186</v>
      </c>
      <c r="J85" s="1154" t="s">
        <v>176</v>
      </c>
      <c r="K85" s="1155"/>
      <c r="L85" s="1155"/>
      <c r="M85" s="1155"/>
      <c r="N85" s="1155"/>
      <c r="O85" s="1155"/>
      <c r="P85" s="1155"/>
      <c r="Q85" s="1155"/>
      <c r="R85" s="1155"/>
      <c r="S85" s="1156"/>
    </row>
    <row r="86" spans="3:19">
      <c r="C86" s="297" t="s">
        <v>175</v>
      </c>
      <c r="D86" s="154"/>
      <c r="E86" s="154"/>
      <c r="F86" s="299"/>
      <c r="G86" s="299"/>
      <c r="H86" s="300"/>
      <c r="I86" s="1153"/>
      <c r="J86" s="562" t="s">
        <v>18</v>
      </c>
      <c r="K86" s="563" t="s">
        <v>177</v>
      </c>
      <c r="L86" s="564" t="s">
        <v>178</v>
      </c>
      <c r="M86" s="565" t="s">
        <v>142</v>
      </c>
      <c r="N86" s="563" t="s">
        <v>179</v>
      </c>
      <c r="O86" s="565" t="s">
        <v>180</v>
      </c>
      <c r="P86" s="565" t="s">
        <v>125</v>
      </c>
      <c r="Q86" s="563" t="s">
        <v>126</v>
      </c>
      <c r="R86" s="565" t="s">
        <v>12</v>
      </c>
      <c r="S86" s="566" t="s">
        <v>181</v>
      </c>
    </row>
    <row r="87" spans="3:19">
      <c r="C87" s="1174" t="s">
        <v>132</v>
      </c>
      <c r="D87" s="1132" t="s">
        <v>18</v>
      </c>
      <c r="E87" s="188" t="s">
        <v>18</v>
      </c>
      <c r="F87" s="217"/>
      <c r="G87" s="217"/>
      <c r="H87" s="304"/>
      <c r="I87" s="466">
        <v>110976.7</v>
      </c>
      <c r="J87" s="467">
        <v>6276.3</v>
      </c>
      <c r="K87" s="635">
        <v>210.1</v>
      </c>
      <c r="L87" s="468">
        <v>330</v>
      </c>
      <c r="M87" s="469">
        <v>323.5</v>
      </c>
      <c r="N87" s="469">
        <v>572.20000000000005</v>
      </c>
      <c r="O87" s="468">
        <v>842.4</v>
      </c>
      <c r="P87" s="636">
        <v>1047.5</v>
      </c>
      <c r="Q87" s="637">
        <v>978.6</v>
      </c>
      <c r="R87" s="637">
        <v>869.4</v>
      </c>
      <c r="S87" s="638">
        <v>1102.5999999999999</v>
      </c>
    </row>
    <row r="88" spans="3:19">
      <c r="C88" s="1175"/>
      <c r="D88" s="1130"/>
      <c r="E88" s="846"/>
      <c r="F88" s="160" t="s">
        <v>128</v>
      </c>
      <c r="G88" s="160"/>
      <c r="H88" s="169"/>
      <c r="I88" s="453">
        <v>66213</v>
      </c>
      <c r="J88" s="454">
        <v>3463.2</v>
      </c>
      <c r="K88" s="639">
        <v>136.30000000000001</v>
      </c>
      <c r="L88" s="455">
        <v>240.8</v>
      </c>
      <c r="M88" s="456">
        <v>242.4</v>
      </c>
      <c r="N88" s="456">
        <v>428.8</v>
      </c>
      <c r="O88" s="455">
        <v>620.70000000000005</v>
      </c>
      <c r="P88" s="457">
        <v>739</v>
      </c>
      <c r="Q88" s="640">
        <v>557.6</v>
      </c>
      <c r="R88" s="640">
        <v>322.10000000000002</v>
      </c>
      <c r="S88" s="641">
        <v>175.4</v>
      </c>
    </row>
    <row r="89" spans="3:19">
      <c r="C89" s="1175"/>
      <c r="D89" s="1130"/>
      <c r="E89" s="846"/>
      <c r="F89" s="1178" t="s">
        <v>145</v>
      </c>
      <c r="G89" s="1178"/>
      <c r="H89" s="1179"/>
      <c r="I89" s="453">
        <v>54457.9</v>
      </c>
      <c r="J89" s="454">
        <v>2529.9</v>
      </c>
      <c r="K89" s="639">
        <v>108.1</v>
      </c>
      <c r="L89" s="455">
        <v>195.4</v>
      </c>
      <c r="M89" s="456">
        <v>184.5</v>
      </c>
      <c r="N89" s="456">
        <v>321.89999999999998</v>
      </c>
      <c r="O89" s="455">
        <v>454</v>
      </c>
      <c r="P89" s="457">
        <v>553.5</v>
      </c>
      <c r="Q89" s="640">
        <v>405</v>
      </c>
      <c r="R89" s="640">
        <v>206.7</v>
      </c>
      <c r="S89" s="641">
        <v>100.8</v>
      </c>
    </row>
    <row r="90" spans="3:19">
      <c r="C90" s="1175"/>
      <c r="D90" s="1131"/>
      <c r="E90" s="310"/>
      <c r="F90" s="154" t="s">
        <v>146</v>
      </c>
      <c r="G90" s="154"/>
      <c r="H90" s="180"/>
      <c r="I90" s="459">
        <v>44763.7</v>
      </c>
      <c r="J90" s="460">
        <v>2813.1</v>
      </c>
      <c r="K90" s="642">
        <v>73.8</v>
      </c>
      <c r="L90" s="461">
        <v>89.2</v>
      </c>
      <c r="M90" s="462">
        <v>81.099999999999994</v>
      </c>
      <c r="N90" s="462">
        <v>143.4</v>
      </c>
      <c r="O90" s="461">
        <v>221.7</v>
      </c>
      <c r="P90" s="463">
        <v>308.5</v>
      </c>
      <c r="Q90" s="643">
        <v>421</v>
      </c>
      <c r="R90" s="643">
        <v>547.29999999999995</v>
      </c>
      <c r="S90" s="644">
        <v>927.1</v>
      </c>
    </row>
    <row r="91" spans="3:19">
      <c r="C91" s="1175"/>
      <c r="D91" s="1132" t="s">
        <v>21</v>
      </c>
      <c r="E91" s="465" t="s">
        <v>18</v>
      </c>
      <c r="F91" s="234"/>
      <c r="G91" s="234"/>
      <c r="H91" s="162"/>
      <c r="I91" s="466">
        <v>53542.9</v>
      </c>
      <c r="J91" s="467">
        <v>2321.5</v>
      </c>
      <c r="K91" s="635">
        <v>95.6</v>
      </c>
      <c r="L91" s="468">
        <v>126.1</v>
      </c>
      <c r="M91" s="469">
        <v>120.9</v>
      </c>
      <c r="N91" s="469">
        <v>194.2</v>
      </c>
      <c r="O91" s="468">
        <v>268</v>
      </c>
      <c r="P91" s="457">
        <v>355.7</v>
      </c>
      <c r="Q91" s="640">
        <v>366.5</v>
      </c>
      <c r="R91" s="640">
        <v>352.9</v>
      </c>
      <c r="S91" s="641">
        <v>445.5</v>
      </c>
    </row>
    <row r="92" spans="3:19">
      <c r="C92" s="1175"/>
      <c r="D92" s="1130"/>
      <c r="E92" s="314"/>
      <c r="F92" s="160" t="s">
        <v>128</v>
      </c>
      <c r="G92" s="160"/>
      <c r="H92" s="169"/>
      <c r="I92" s="453">
        <v>37074.1</v>
      </c>
      <c r="J92" s="454">
        <v>1514.9</v>
      </c>
      <c r="K92" s="639">
        <v>62.2</v>
      </c>
      <c r="L92" s="455">
        <v>104.3</v>
      </c>
      <c r="M92" s="456">
        <v>104.5</v>
      </c>
      <c r="N92" s="456">
        <v>170.8</v>
      </c>
      <c r="O92" s="455">
        <v>233.2</v>
      </c>
      <c r="P92" s="457">
        <v>312.2</v>
      </c>
      <c r="Q92" s="640">
        <v>267</v>
      </c>
      <c r="R92" s="640">
        <v>166.9</v>
      </c>
      <c r="S92" s="641">
        <v>93.7</v>
      </c>
    </row>
    <row r="93" spans="3:19">
      <c r="C93" s="1175"/>
      <c r="D93" s="1130"/>
      <c r="E93" s="846"/>
      <c r="F93" s="1178" t="s">
        <v>145</v>
      </c>
      <c r="G93" s="1178"/>
      <c r="H93" s="1179"/>
      <c r="I93" s="453">
        <v>35336.1</v>
      </c>
      <c r="J93" s="454">
        <v>1413.5</v>
      </c>
      <c r="K93" s="639">
        <v>48.7</v>
      </c>
      <c r="L93" s="455">
        <v>100.9</v>
      </c>
      <c r="M93" s="456">
        <v>101.8</v>
      </c>
      <c r="N93" s="456">
        <v>167.1</v>
      </c>
      <c r="O93" s="455">
        <v>228.5</v>
      </c>
      <c r="P93" s="457">
        <v>299.89999999999998</v>
      </c>
      <c r="Q93" s="640">
        <v>252.1</v>
      </c>
      <c r="R93" s="640">
        <v>143.5</v>
      </c>
      <c r="S93" s="641">
        <v>70.8</v>
      </c>
    </row>
    <row r="94" spans="3:19">
      <c r="C94" s="1175"/>
      <c r="D94" s="1131"/>
      <c r="E94" s="310"/>
      <c r="F94" s="154" t="s">
        <v>146</v>
      </c>
      <c r="G94" s="154"/>
      <c r="H94" s="180"/>
      <c r="I94" s="459">
        <v>16468.8</v>
      </c>
      <c r="J94" s="460">
        <v>806.7</v>
      </c>
      <c r="K94" s="645">
        <v>33.4</v>
      </c>
      <c r="L94" s="461">
        <v>21.7</v>
      </c>
      <c r="M94" s="462">
        <v>16.399999999999999</v>
      </c>
      <c r="N94" s="462">
        <v>23.4</v>
      </c>
      <c r="O94" s="461">
        <v>34.799999999999997</v>
      </c>
      <c r="P94" s="463">
        <v>43.6</v>
      </c>
      <c r="Q94" s="643">
        <v>99.6</v>
      </c>
      <c r="R94" s="643">
        <v>186</v>
      </c>
      <c r="S94" s="644">
        <v>347.8</v>
      </c>
    </row>
    <row r="95" spans="3:19">
      <c r="C95" s="1175"/>
      <c r="D95" s="1132" t="s">
        <v>24</v>
      </c>
      <c r="E95" s="465" t="s">
        <v>18</v>
      </c>
      <c r="F95" s="148"/>
      <c r="G95" s="148"/>
      <c r="H95" s="169"/>
      <c r="I95" s="453">
        <v>57443.9</v>
      </c>
      <c r="J95" s="454">
        <v>3954.8</v>
      </c>
      <c r="K95" s="639">
        <v>114.4</v>
      </c>
      <c r="L95" s="455">
        <v>203.9</v>
      </c>
      <c r="M95" s="456">
        <v>202.6</v>
      </c>
      <c r="N95" s="456">
        <v>378</v>
      </c>
      <c r="O95" s="455">
        <v>574.4</v>
      </c>
      <c r="P95" s="457">
        <v>691.8</v>
      </c>
      <c r="Q95" s="640">
        <v>612.1</v>
      </c>
      <c r="R95" s="640">
        <v>516.5</v>
      </c>
      <c r="S95" s="641">
        <v>661.1</v>
      </c>
    </row>
    <row r="96" spans="3:19">
      <c r="C96" s="1175"/>
      <c r="D96" s="1130"/>
      <c r="E96" s="314"/>
      <c r="F96" s="160" t="s">
        <v>128</v>
      </c>
      <c r="G96" s="160"/>
      <c r="H96" s="169"/>
      <c r="I96" s="453">
        <v>29138.9</v>
      </c>
      <c r="J96" s="454">
        <v>1948.3</v>
      </c>
      <c r="K96" s="639">
        <v>74.099999999999994</v>
      </c>
      <c r="L96" s="455">
        <v>136.4</v>
      </c>
      <c r="M96" s="456">
        <v>137.9</v>
      </c>
      <c r="N96" s="456">
        <v>258</v>
      </c>
      <c r="O96" s="455">
        <v>387.5</v>
      </c>
      <c r="P96" s="457">
        <v>426.8</v>
      </c>
      <c r="Q96" s="640">
        <v>290.7</v>
      </c>
      <c r="R96" s="640">
        <v>155.19999999999999</v>
      </c>
      <c r="S96" s="641">
        <v>81.8</v>
      </c>
    </row>
    <row r="97" spans="3:19">
      <c r="C97" s="1175"/>
      <c r="D97" s="1130"/>
      <c r="E97" s="314"/>
      <c r="F97" s="1178" t="s">
        <v>145</v>
      </c>
      <c r="G97" s="1178"/>
      <c r="H97" s="1179"/>
      <c r="I97" s="453">
        <v>19121.7</v>
      </c>
      <c r="J97" s="454">
        <v>1116.5</v>
      </c>
      <c r="K97" s="639">
        <v>59.4</v>
      </c>
      <c r="L97" s="455">
        <v>94.4</v>
      </c>
      <c r="M97" s="456">
        <v>82.8</v>
      </c>
      <c r="N97" s="456">
        <v>154.80000000000001</v>
      </c>
      <c r="O97" s="455">
        <v>225.5</v>
      </c>
      <c r="P97" s="457">
        <v>253.6</v>
      </c>
      <c r="Q97" s="640">
        <v>153</v>
      </c>
      <c r="R97" s="640">
        <v>63.1</v>
      </c>
      <c r="S97" s="641">
        <v>29.9</v>
      </c>
    </row>
    <row r="98" spans="3:19" ht="14.25" thickBot="1">
      <c r="C98" s="1177"/>
      <c r="D98" s="1133"/>
      <c r="E98" s="319"/>
      <c r="F98" s="238" t="s">
        <v>146</v>
      </c>
      <c r="G98" s="238"/>
      <c r="H98" s="320"/>
      <c r="I98" s="491">
        <v>28294.9</v>
      </c>
      <c r="J98" s="646">
        <v>2006.4</v>
      </c>
      <c r="K98" s="647">
        <v>40.4</v>
      </c>
      <c r="L98" s="648">
        <v>67.5</v>
      </c>
      <c r="M98" s="649">
        <v>64.7</v>
      </c>
      <c r="N98" s="649">
        <v>120</v>
      </c>
      <c r="O98" s="648">
        <v>186.9</v>
      </c>
      <c r="P98" s="650">
        <v>264.89999999999998</v>
      </c>
      <c r="Q98" s="651">
        <v>321.39999999999998</v>
      </c>
      <c r="R98" s="651">
        <v>361.3</v>
      </c>
      <c r="S98" s="652">
        <v>579.29999999999995</v>
      </c>
    </row>
    <row r="99" spans="3:19">
      <c r="C99" s="1174" t="s">
        <v>133</v>
      </c>
      <c r="D99" s="1132" t="s">
        <v>18</v>
      </c>
      <c r="E99" s="188" t="s">
        <v>18</v>
      </c>
      <c r="F99" s="217"/>
      <c r="G99" s="217"/>
      <c r="H99" s="304"/>
      <c r="I99" s="466">
        <v>100</v>
      </c>
      <c r="J99" s="653">
        <v>100</v>
      </c>
      <c r="K99" s="654">
        <v>100</v>
      </c>
      <c r="L99" s="654">
        <v>100</v>
      </c>
      <c r="M99" s="654">
        <v>100</v>
      </c>
      <c r="N99" s="654">
        <v>100</v>
      </c>
      <c r="O99" s="654">
        <v>100</v>
      </c>
      <c r="P99" s="654">
        <v>100</v>
      </c>
      <c r="Q99" s="654">
        <v>100</v>
      </c>
      <c r="R99" s="654">
        <v>100</v>
      </c>
      <c r="S99" s="655">
        <v>100</v>
      </c>
    </row>
    <row r="100" spans="3:19">
      <c r="C100" s="1175"/>
      <c r="D100" s="1130"/>
      <c r="E100" s="846"/>
      <c r="F100" s="160" t="s">
        <v>128</v>
      </c>
      <c r="G100" s="160"/>
      <c r="H100" s="169"/>
      <c r="I100" s="453">
        <v>59.663875390059353</v>
      </c>
      <c r="J100" s="484">
        <v>55.17900673963959</v>
      </c>
      <c r="K100" s="485">
        <v>64.873869585911478</v>
      </c>
      <c r="L100" s="485">
        <v>72.969696969696969</v>
      </c>
      <c r="M100" s="485">
        <v>74.930448222565687</v>
      </c>
      <c r="N100" s="485">
        <v>74.938832576022364</v>
      </c>
      <c r="O100" s="485">
        <v>73.682336182336201</v>
      </c>
      <c r="P100" s="485">
        <v>70.548926014319818</v>
      </c>
      <c r="Q100" s="485">
        <v>56.979358266911916</v>
      </c>
      <c r="R100" s="485">
        <v>37.04853922245227</v>
      </c>
      <c r="S100" s="656">
        <v>15.907854162887721</v>
      </c>
    </row>
    <row r="101" spans="3:19">
      <c r="C101" s="1175"/>
      <c r="D101" s="1130"/>
      <c r="E101" s="846"/>
      <c r="F101" s="1178" t="s">
        <v>145</v>
      </c>
      <c r="G101" s="1178"/>
      <c r="H101" s="1179"/>
      <c r="I101" s="453">
        <v>49.071471759387336</v>
      </c>
      <c r="J101" s="486">
        <v>40.308780651020506</v>
      </c>
      <c r="K101" s="485">
        <v>51.451689671584958</v>
      </c>
      <c r="L101" s="485">
        <v>59.212121212121218</v>
      </c>
      <c r="M101" s="485">
        <v>57.032457496136011</v>
      </c>
      <c r="N101" s="485">
        <v>56.256553652569018</v>
      </c>
      <c r="O101" s="485">
        <v>53.893637226970561</v>
      </c>
      <c r="P101" s="485">
        <v>52.840095465393802</v>
      </c>
      <c r="Q101" s="485">
        <v>41.385652973635807</v>
      </c>
      <c r="R101" s="485">
        <v>23.775017253278122</v>
      </c>
      <c r="S101" s="656">
        <v>9.1420279339742443</v>
      </c>
    </row>
    <row r="102" spans="3:19">
      <c r="C102" s="1175"/>
      <c r="D102" s="1131"/>
      <c r="E102" s="310"/>
      <c r="F102" s="154" t="s">
        <v>146</v>
      </c>
      <c r="G102" s="154"/>
      <c r="H102" s="180"/>
      <c r="I102" s="657">
        <v>40.33612460994064</v>
      </c>
      <c r="J102" s="486">
        <v>44.820993260360403</v>
      </c>
      <c r="K102" s="485">
        <v>35.126130414088529</v>
      </c>
      <c r="L102" s="485">
        <v>27.030303030303031</v>
      </c>
      <c r="M102" s="485">
        <v>25.069551777434313</v>
      </c>
      <c r="N102" s="485">
        <v>25.061167423977633</v>
      </c>
      <c r="O102" s="485">
        <v>26.317663817663817</v>
      </c>
      <c r="P102" s="485">
        <v>29.451073985680193</v>
      </c>
      <c r="Q102" s="485">
        <v>43.020641733088084</v>
      </c>
      <c r="R102" s="485">
        <v>62.95146077754773</v>
      </c>
      <c r="S102" s="656">
        <v>84.083076364955573</v>
      </c>
    </row>
    <row r="103" spans="3:19">
      <c r="C103" s="1175"/>
      <c r="D103" s="1132" t="s">
        <v>21</v>
      </c>
      <c r="E103" s="465" t="s">
        <v>18</v>
      </c>
      <c r="F103" s="234"/>
      <c r="G103" s="234"/>
      <c r="H103" s="162"/>
      <c r="I103" s="453">
        <v>10</v>
      </c>
      <c r="J103" s="509">
        <v>100</v>
      </c>
      <c r="K103" s="658">
        <v>100</v>
      </c>
      <c r="L103" s="658">
        <v>100</v>
      </c>
      <c r="M103" s="658">
        <v>100</v>
      </c>
      <c r="N103" s="658">
        <v>100</v>
      </c>
      <c r="O103" s="658">
        <v>100</v>
      </c>
      <c r="P103" s="658">
        <v>100</v>
      </c>
      <c r="Q103" s="658">
        <v>100</v>
      </c>
      <c r="R103" s="658">
        <v>100</v>
      </c>
      <c r="S103" s="655">
        <v>100</v>
      </c>
    </row>
    <row r="104" spans="3:19">
      <c r="C104" s="1175"/>
      <c r="D104" s="1130"/>
      <c r="E104" s="314"/>
      <c r="F104" s="160" t="s">
        <v>128</v>
      </c>
      <c r="G104" s="160"/>
      <c r="H104" s="169"/>
      <c r="I104" s="453">
        <v>69.241860265319957</v>
      </c>
      <c r="J104" s="484">
        <v>65.255222916217974</v>
      </c>
      <c r="K104" s="485">
        <v>65.062761506276161</v>
      </c>
      <c r="L104" s="485">
        <v>82.71213322759715</v>
      </c>
      <c r="M104" s="485">
        <v>86.435070306038043</v>
      </c>
      <c r="N104" s="485">
        <v>87.950566426364588</v>
      </c>
      <c r="O104" s="485">
        <v>87.014925373134318</v>
      </c>
      <c r="P104" s="485">
        <v>87.770593196513914</v>
      </c>
      <c r="Q104" s="485">
        <v>72.851296043656205</v>
      </c>
      <c r="R104" s="485">
        <v>47.29385094927742</v>
      </c>
      <c r="S104" s="656">
        <v>21.032547699214366</v>
      </c>
    </row>
    <row r="105" spans="3:19">
      <c r="C105" s="1175"/>
      <c r="D105" s="1130"/>
      <c r="E105" s="846"/>
      <c r="F105" s="1178" t="s">
        <v>145</v>
      </c>
      <c r="G105" s="1178"/>
      <c r="H105" s="1179"/>
      <c r="I105" s="453">
        <v>65.995864997973584</v>
      </c>
      <c r="J105" s="486">
        <v>60.887357312082699</v>
      </c>
      <c r="K105" s="485">
        <v>50.94142259414226</v>
      </c>
      <c r="L105" s="485">
        <v>80.015860428231562</v>
      </c>
      <c r="M105" s="485">
        <v>84.201819685690651</v>
      </c>
      <c r="N105" s="485">
        <v>86.045314109165815</v>
      </c>
      <c r="O105" s="485">
        <v>85.261194029850756</v>
      </c>
      <c r="P105" s="485">
        <v>84.312622996907507</v>
      </c>
      <c r="Q105" s="485">
        <v>68.785811732605723</v>
      </c>
      <c r="R105" s="485">
        <v>40.663077359025223</v>
      </c>
      <c r="S105" s="656">
        <v>15.892255892255891</v>
      </c>
    </row>
    <row r="106" spans="3:19">
      <c r="C106" s="1175"/>
      <c r="D106" s="1131"/>
      <c r="E106" s="310"/>
      <c r="F106" s="154" t="s">
        <v>146</v>
      </c>
      <c r="G106" s="154"/>
      <c r="H106" s="180"/>
      <c r="I106" s="487">
        <v>30.758139734680039</v>
      </c>
      <c r="J106" s="488">
        <v>34.74908464354943</v>
      </c>
      <c r="K106" s="489">
        <v>34.937238493723846</v>
      </c>
      <c r="L106" s="489">
        <v>17.208564631245043</v>
      </c>
      <c r="M106" s="489">
        <v>13.56492969396195</v>
      </c>
      <c r="N106" s="489">
        <v>12.049433573635428</v>
      </c>
      <c r="O106" s="489">
        <v>12.98507462686567</v>
      </c>
      <c r="P106" s="489">
        <v>12.257520382344673</v>
      </c>
      <c r="Q106" s="489">
        <v>27.175989085948153</v>
      </c>
      <c r="R106" s="489">
        <v>52.706149050722587</v>
      </c>
      <c r="S106" s="659">
        <v>78.069584736251414</v>
      </c>
    </row>
    <row r="107" spans="3:19">
      <c r="C107" s="1175"/>
      <c r="D107" s="1132" t="s">
        <v>24</v>
      </c>
      <c r="E107" s="465" t="s">
        <v>18</v>
      </c>
      <c r="F107" s="148"/>
      <c r="G107" s="148"/>
      <c r="H107" s="169"/>
      <c r="I107" s="453">
        <v>100</v>
      </c>
      <c r="J107" s="486">
        <v>100</v>
      </c>
      <c r="K107" s="485">
        <v>100</v>
      </c>
      <c r="L107" s="485">
        <v>100</v>
      </c>
      <c r="M107" s="485">
        <v>100</v>
      </c>
      <c r="N107" s="485">
        <v>100</v>
      </c>
      <c r="O107" s="485">
        <v>100</v>
      </c>
      <c r="P107" s="485">
        <v>100</v>
      </c>
      <c r="Q107" s="485">
        <v>100</v>
      </c>
      <c r="R107" s="485">
        <v>100</v>
      </c>
      <c r="S107" s="656">
        <v>100</v>
      </c>
    </row>
    <row r="108" spans="3:19">
      <c r="C108" s="1175"/>
      <c r="D108" s="1130"/>
      <c r="E108" s="314"/>
      <c r="F108" s="160" t="s">
        <v>128</v>
      </c>
      <c r="G108" s="160"/>
      <c r="H108" s="169"/>
      <c r="I108" s="453">
        <v>50.725838600791384</v>
      </c>
      <c r="J108" s="484">
        <v>49.264185293820162</v>
      </c>
      <c r="K108" s="485">
        <v>64.772727272727266</v>
      </c>
      <c r="L108" s="485">
        <v>66.895537027954873</v>
      </c>
      <c r="M108" s="485">
        <v>68.065153010858836</v>
      </c>
      <c r="N108" s="485">
        <v>68.253968253968253</v>
      </c>
      <c r="O108" s="485">
        <v>67.461699164345404</v>
      </c>
      <c r="P108" s="485">
        <v>61.69413125180688</v>
      </c>
      <c r="Q108" s="485">
        <v>47.492239830093119</v>
      </c>
      <c r="R108" s="485">
        <v>30.048402710551791</v>
      </c>
      <c r="S108" s="656">
        <v>12.373317198608378</v>
      </c>
    </row>
    <row r="109" spans="3:19">
      <c r="C109" s="1175"/>
      <c r="D109" s="1130"/>
      <c r="E109" s="314"/>
      <c r="F109" s="1178" t="s">
        <v>145</v>
      </c>
      <c r="G109" s="1178"/>
      <c r="H109" s="1179"/>
      <c r="I109" s="453">
        <v>33.287607561464313</v>
      </c>
      <c r="J109" s="486">
        <v>28.231516132294932</v>
      </c>
      <c r="K109" s="485">
        <v>51.92307692307692</v>
      </c>
      <c r="L109" s="485">
        <v>46.297204512015696</v>
      </c>
      <c r="M109" s="485">
        <v>40.868706811451133</v>
      </c>
      <c r="N109" s="485">
        <v>40.952380952380956</v>
      </c>
      <c r="O109" s="485">
        <v>39.258356545961007</v>
      </c>
      <c r="P109" s="485">
        <v>36.657993639780287</v>
      </c>
      <c r="Q109" s="485">
        <v>24.995915700049011</v>
      </c>
      <c r="R109" s="485">
        <v>12.216844143272024</v>
      </c>
      <c r="S109" s="656">
        <v>4.5227650884888817</v>
      </c>
    </row>
    <row r="110" spans="3:19">
      <c r="C110" s="1176"/>
      <c r="D110" s="1150"/>
      <c r="E110" s="429"/>
      <c r="F110" s="194" t="s">
        <v>146</v>
      </c>
      <c r="G110" s="194"/>
      <c r="H110" s="195"/>
      <c r="I110" s="487">
        <v>49.256579027538173</v>
      </c>
      <c r="J110" s="487">
        <v>50.733286133306365</v>
      </c>
      <c r="K110" s="489">
        <v>35.314685314685313</v>
      </c>
      <c r="L110" s="489">
        <v>33.10446297204512</v>
      </c>
      <c r="M110" s="489">
        <v>31.934846989141167</v>
      </c>
      <c r="N110" s="489">
        <v>31.746031746031743</v>
      </c>
      <c r="O110" s="489">
        <v>32.538300835654596</v>
      </c>
      <c r="P110" s="489">
        <v>38.291413703382482</v>
      </c>
      <c r="Q110" s="489">
        <v>52.507760169906867</v>
      </c>
      <c r="R110" s="489">
        <v>69.951597289448202</v>
      </c>
      <c r="S110" s="659">
        <v>87.62668280139161</v>
      </c>
    </row>
    <row r="111" spans="3:19">
      <c r="C111" s="430" t="s">
        <v>182</v>
      </c>
    </row>
    <row r="112" spans="3:19">
      <c r="C112" s="430" t="s">
        <v>183</v>
      </c>
    </row>
    <row r="113" spans="3:4">
      <c r="C113" s="430"/>
      <c r="D113" s="81"/>
    </row>
    <row r="114" spans="3:4">
      <c r="C114" s="430"/>
      <c r="D114" s="81"/>
    </row>
    <row r="115" spans="3:4">
      <c r="C115" s="430"/>
      <c r="D115" s="81"/>
    </row>
  </sheetData>
  <mergeCells count="70">
    <mergeCell ref="B3:S3"/>
    <mergeCell ref="D4:H4"/>
    <mergeCell ref="B5:H6"/>
    <mergeCell ref="I5:I6"/>
    <mergeCell ref="J5:S5"/>
    <mergeCell ref="B7:B18"/>
    <mergeCell ref="C7:C18"/>
    <mergeCell ref="D7:D10"/>
    <mergeCell ref="D11:D14"/>
    <mergeCell ref="D15:D18"/>
    <mergeCell ref="D19:D22"/>
    <mergeCell ref="D23:D26"/>
    <mergeCell ref="D27:D30"/>
    <mergeCell ref="B31:B42"/>
    <mergeCell ref="C31:C42"/>
    <mergeCell ref="D31:D34"/>
    <mergeCell ref="D35:D38"/>
    <mergeCell ref="D39:D42"/>
    <mergeCell ref="B19:B30"/>
    <mergeCell ref="C19:C30"/>
    <mergeCell ref="B43:B54"/>
    <mergeCell ref="C43:C54"/>
    <mergeCell ref="D43:D46"/>
    <mergeCell ref="D47:D50"/>
    <mergeCell ref="D51:D54"/>
    <mergeCell ref="B55:B65"/>
    <mergeCell ref="C55:C66"/>
    <mergeCell ref="D55:D58"/>
    <mergeCell ref="D59:D62"/>
    <mergeCell ref="D63:D66"/>
    <mergeCell ref="F73:H73"/>
    <mergeCell ref="F69:H69"/>
    <mergeCell ref="F77:H77"/>
    <mergeCell ref="F89:H89"/>
    <mergeCell ref="F93:H93"/>
    <mergeCell ref="C83:S83"/>
    <mergeCell ref="I85:I86"/>
    <mergeCell ref="B67:B78"/>
    <mergeCell ref="C67:C78"/>
    <mergeCell ref="D67:D70"/>
    <mergeCell ref="D71:D74"/>
    <mergeCell ref="D75:D78"/>
    <mergeCell ref="F53:H53"/>
    <mergeCell ref="F57:H57"/>
    <mergeCell ref="F61:H61"/>
    <mergeCell ref="F65:H65"/>
    <mergeCell ref="F25:H25"/>
    <mergeCell ref="F33:H33"/>
    <mergeCell ref="F37:H37"/>
    <mergeCell ref="F41:H41"/>
    <mergeCell ref="F45:H45"/>
    <mergeCell ref="F49:H49"/>
    <mergeCell ref="F21:H21"/>
    <mergeCell ref="F29:H29"/>
    <mergeCell ref="F9:H9"/>
    <mergeCell ref="F13:H13"/>
    <mergeCell ref="F17:H17"/>
    <mergeCell ref="C99:C110"/>
    <mergeCell ref="D99:D102"/>
    <mergeCell ref="D103:D106"/>
    <mergeCell ref="D107:D110"/>
    <mergeCell ref="J85:S85"/>
    <mergeCell ref="C87:C98"/>
    <mergeCell ref="D87:D90"/>
    <mergeCell ref="D91:D94"/>
    <mergeCell ref="D95:D98"/>
    <mergeCell ref="F105:H105"/>
    <mergeCell ref="F109:H109"/>
    <mergeCell ref="F97:H97"/>
    <mergeCell ref="F101:H101"/>
  </mergeCells>
  <phoneticPr fontId="5"/>
  <pageMargins left="0.75" right="0.75" top="1" bottom="1" header="0.51200000000000001" footer="0.51200000000000001"/>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29"/>
  <sheetViews>
    <sheetView showGridLines="0" workbookViewId="0">
      <selection activeCell="B3" sqref="B3:J29"/>
    </sheetView>
  </sheetViews>
  <sheetFormatPr defaultRowHeight="13.5"/>
  <cols>
    <col min="6" max="6" width="14.75" bestFit="1" customWidth="1"/>
    <col min="9" max="9" width="14.75" bestFit="1" customWidth="1"/>
  </cols>
  <sheetData>
    <row r="3" spans="2:10">
      <c r="B3" s="1197" t="s">
        <v>295</v>
      </c>
      <c r="C3" s="1197"/>
      <c r="D3" s="1197"/>
      <c r="E3" s="1197"/>
      <c r="F3" s="1197"/>
      <c r="G3" s="1197"/>
      <c r="H3" s="1197"/>
      <c r="I3" s="1197"/>
      <c r="J3" s="1197"/>
    </row>
    <row r="4" spans="2:10">
      <c r="I4" s="1161" t="s">
        <v>158</v>
      </c>
      <c r="J4" s="1161"/>
    </row>
    <row r="5" spans="2:10">
      <c r="B5" s="1162"/>
      <c r="C5" s="1163"/>
      <c r="D5" s="1164"/>
      <c r="E5" s="1068" t="s">
        <v>159</v>
      </c>
      <c r="F5" s="1168"/>
      <c r="G5" s="1168"/>
      <c r="H5" s="1068" t="s">
        <v>160</v>
      </c>
      <c r="I5" s="1168"/>
      <c r="J5" s="1069"/>
    </row>
    <row r="6" spans="2:10">
      <c r="B6" s="1165"/>
      <c r="C6" s="1166"/>
      <c r="D6" s="1167"/>
      <c r="E6" s="495" t="s">
        <v>161</v>
      </c>
      <c r="F6" s="497" t="s">
        <v>189</v>
      </c>
      <c r="G6" s="522" t="s">
        <v>163</v>
      </c>
      <c r="H6" s="495" t="s">
        <v>161</v>
      </c>
      <c r="I6" s="497" t="s">
        <v>189</v>
      </c>
      <c r="J6" s="497" t="s">
        <v>163</v>
      </c>
    </row>
    <row r="7" spans="2:10">
      <c r="B7" s="1158" t="s">
        <v>18</v>
      </c>
      <c r="C7" s="444" t="s">
        <v>18</v>
      </c>
      <c r="D7" s="445"/>
      <c r="E7" s="447">
        <v>83.5</v>
      </c>
      <c r="F7" s="448">
        <v>2.2999999999999998</v>
      </c>
      <c r="G7" s="449">
        <v>2.8</v>
      </c>
      <c r="H7" s="500">
        <v>20087.5</v>
      </c>
      <c r="I7" s="450">
        <v>498.3</v>
      </c>
      <c r="J7" s="501">
        <v>2.5</v>
      </c>
    </row>
    <row r="8" spans="2:10">
      <c r="B8" s="1119"/>
      <c r="C8" s="307"/>
      <c r="D8" s="160" t="s">
        <v>128</v>
      </c>
      <c r="E8" s="453">
        <v>52.3</v>
      </c>
      <c r="F8" s="454">
        <v>1</v>
      </c>
      <c r="G8" s="455">
        <v>1.9</v>
      </c>
      <c r="H8" s="503">
        <v>12266.9</v>
      </c>
      <c r="I8" s="456">
        <v>154.1</v>
      </c>
      <c r="J8" s="504">
        <v>1.3</v>
      </c>
    </row>
    <row r="9" spans="2:10">
      <c r="B9" s="1120"/>
      <c r="C9" s="310"/>
      <c r="D9" s="154" t="s">
        <v>146</v>
      </c>
      <c r="E9" s="459">
        <v>31.2</v>
      </c>
      <c r="F9" s="460">
        <v>1.3</v>
      </c>
      <c r="G9" s="461">
        <v>4.2</v>
      </c>
      <c r="H9" s="507">
        <v>7820.6</v>
      </c>
      <c r="I9" s="462">
        <v>344.2</v>
      </c>
      <c r="J9" s="508">
        <v>4.4000000000000004</v>
      </c>
    </row>
    <row r="10" spans="2:10">
      <c r="B10" s="1118" t="s">
        <v>21</v>
      </c>
      <c r="C10" s="465" t="s">
        <v>18</v>
      </c>
      <c r="D10" s="234"/>
      <c r="E10" s="466">
        <v>38.5</v>
      </c>
      <c r="F10" s="467">
        <v>0.5</v>
      </c>
      <c r="G10" s="468">
        <v>1.3</v>
      </c>
      <c r="H10" s="511">
        <v>9098.7999999999993</v>
      </c>
      <c r="I10" s="469">
        <v>125.2</v>
      </c>
      <c r="J10" s="512">
        <v>1.4</v>
      </c>
    </row>
    <row r="11" spans="2:10">
      <c r="B11" s="1119"/>
      <c r="C11" s="314"/>
      <c r="D11" s="160" t="s">
        <v>128</v>
      </c>
      <c r="E11" s="453">
        <v>25.1</v>
      </c>
      <c r="F11" s="454">
        <v>0.3</v>
      </c>
      <c r="G11" s="455">
        <v>1.2</v>
      </c>
      <c r="H11" s="503">
        <v>5831.2</v>
      </c>
      <c r="I11" s="456">
        <v>42.2</v>
      </c>
      <c r="J11" s="504">
        <v>0.7</v>
      </c>
    </row>
    <row r="12" spans="2:10">
      <c r="B12" s="1120"/>
      <c r="C12" s="310"/>
      <c r="D12" s="154" t="s">
        <v>146</v>
      </c>
      <c r="E12" s="459">
        <v>13.4</v>
      </c>
      <c r="F12" s="677">
        <v>0.2</v>
      </c>
      <c r="G12" s="470">
        <v>1.5</v>
      </c>
      <c r="H12" s="515">
        <v>3267.6</v>
      </c>
      <c r="I12" s="462">
        <v>83</v>
      </c>
      <c r="J12" s="516">
        <v>2.5</v>
      </c>
    </row>
    <row r="13" spans="2:10">
      <c r="B13" s="1118" t="s">
        <v>24</v>
      </c>
      <c r="C13" s="465" t="s">
        <v>18</v>
      </c>
      <c r="D13" s="234"/>
      <c r="E13" s="453">
        <v>45</v>
      </c>
      <c r="F13" s="454">
        <v>1.8</v>
      </c>
      <c r="G13" s="455">
        <v>4</v>
      </c>
      <c r="H13" s="503">
        <v>10988.7</v>
      </c>
      <c r="I13" s="456">
        <v>373.1</v>
      </c>
      <c r="J13" s="504">
        <v>3.4</v>
      </c>
    </row>
    <row r="14" spans="2:10">
      <c r="B14" s="1119"/>
      <c r="C14" s="314"/>
      <c r="D14" s="160" t="s">
        <v>128</v>
      </c>
      <c r="E14" s="453">
        <v>27.2</v>
      </c>
      <c r="F14" s="454">
        <v>0.7</v>
      </c>
      <c r="G14" s="455">
        <v>2.6</v>
      </c>
      <c r="H14" s="503">
        <v>6435.7</v>
      </c>
      <c r="I14" s="456">
        <v>111.9</v>
      </c>
      <c r="J14" s="504">
        <v>1.7</v>
      </c>
    </row>
    <row r="15" spans="2:10">
      <c r="B15" s="1159"/>
      <c r="C15" s="429"/>
      <c r="D15" s="194" t="s">
        <v>146</v>
      </c>
      <c r="E15" s="487">
        <v>17.8</v>
      </c>
      <c r="F15" s="678">
        <v>1.1000000000000001</v>
      </c>
      <c r="G15" s="518">
        <v>6.2</v>
      </c>
      <c r="H15" s="519">
        <v>4553</v>
      </c>
      <c r="I15" s="520">
        <v>261.2</v>
      </c>
      <c r="J15" s="521">
        <v>5.7</v>
      </c>
    </row>
    <row r="17" spans="2:10">
      <c r="B17" s="1196" t="s">
        <v>296</v>
      </c>
      <c r="C17" s="1196"/>
      <c r="D17" s="1196"/>
      <c r="E17" s="1196"/>
      <c r="F17" s="1196"/>
      <c r="G17" s="1196"/>
      <c r="H17" s="1196"/>
      <c r="I17" s="1196"/>
      <c r="J17" s="1196"/>
    </row>
    <row r="18" spans="2:10">
      <c r="I18" s="1161" t="s">
        <v>158</v>
      </c>
      <c r="J18" s="1161"/>
    </row>
    <row r="19" spans="2:10">
      <c r="B19" s="1162"/>
      <c r="C19" s="1163"/>
      <c r="D19" s="1164"/>
      <c r="E19" s="1068" t="s">
        <v>159</v>
      </c>
      <c r="F19" s="1168"/>
      <c r="G19" s="1168"/>
      <c r="H19" s="1068" t="s">
        <v>160</v>
      </c>
      <c r="I19" s="1168"/>
      <c r="J19" s="1069"/>
    </row>
    <row r="20" spans="2:10">
      <c r="B20" s="1165"/>
      <c r="C20" s="1166"/>
      <c r="D20" s="1167"/>
      <c r="E20" s="495" t="s">
        <v>161</v>
      </c>
      <c r="F20" s="497" t="s">
        <v>189</v>
      </c>
      <c r="G20" s="522" t="s">
        <v>163</v>
      </c>
      <c r="H20" s="495" t="s">
        <v>161</v>
      </c>
      <c r="I20" s="497" t="s">
        <v>189</v>
      </c>
      <c r="J20" s="497" t="s">
        <v>163</v>
      </c>
    </row>
    <row r="21" spans="2:10">
      <c r="B21" s="1158" t="s">
        <v>18</v>
      </c>
      <c r="C21" s="444" t="s">
        <v>18</v>
      </c>
      <c r="D21" s="445"/>
      <c r="E21" s="447">
        <v>21</v>
      </c>
      <c r="F21" s="448">
        <v>0.4</v>
      </c>
      <c r="G21" s="449">
        <v>1.9</v>
      </c>
      <c r="H21" s="500">
        <v>5454.7</v>
      </c>
      <c r="I21" s="450">
        <v>99.1</v>
      </c>
      <c r="J21" s="501">
        <v>1.8</v>
      </c>
    </row>
    <row r="22" spans="2:10">
      <c r="B22" s="1119"/>
      <c r="C22" s="307"/>
      <c r="D22" s="160" t="s">
        <v>128</v>
      </c>
      <c r="E22" s="453">
        <v>11.3</v>
      </c>
      <c r="F22" s="454">
        <v>0.2</v>
      </c>
      <c r="G22" s="455">
        <v>1.8</v>
      </c>
      <c r="H22" s="503">
        <v>3036.8</v>
      </c>
      <c r="I22" s="456">
        <v>24.6</v>
      </c>
      <c r="J22" s="504">
        <v>0.8</v>
      </c>
    </row>
    <row r="23" spans="2:10">
      <c r="B23" s="1120"/>
      <c r="C23" s="310"/>
      <c r="D23" s="154" t="s">
        <v>146</v>
      </c>
      <c r="E23" s="459">
        <v>9.6</v>
      </c>
      <c r="F23" s="460">
        <v>0.2</v>
      </c>
      <c r="G23" s="461">
        <v>2.1</v>
      </c>
      <c r="H23" s="507">
        <v>2417.9</v>
      </c>
      <c r="I23" s="462">
        <v>74.5</v>
      </c>
      <c r="J23" s="508">
        <v>3.1</v>
      </c>
    </row>
    <row r="24" spans="2:10">
      <c r="B24" s="1118" t="s">
        <v>21</v>
      </c>
      <c r="C24" s="465" t="s">
        <v>18</v>
      </c>
      <c r="D24" s="234"/>
      <c r="E24" s="466">
        <v>9.5</v>
      </c>
      <c r="F24" s="679">
        <v>0.1</v>
      </c>
      <c r="G24" s="524">
        <v>1.1000000000000001</v>
      </c>
      <c r="H24" s="511">
        <v>2383.6</v>
      </c>
      <c r="I24" s="469">
        <v>24</v>
      </c>
      <c r="J24" s="512">
        <v>1</v>
      </c>
    </row>
    <row r="25" spans="2:10">
      <c r="B25" s="1119"/>
      <c r="C25" s="314"/>
      <c r="D25" s="160" t="s">
        <v>128</v>
      </c>
      <c r="E25" s="453">
        <v>5.3</v>
      </c>
      <c r="F25" s="680">
        <v>0.1</v>
      </c>
      <c r="G25" s="526">
        <v>1.9</v>
      </c>
      <c r="H25" s="503">
        <v>1380.2</v>
      </c>
      <c r="I25" s="456">
        <v>7.7</v>
      </c>
      <c r="J25" s="504">
        <v>0.6</v>
      </c>
    </row>
    <row r="26" spans="2:10">
      <c r="B26" s="1120"/>
      <c r="C26" s="310"/>
      <c r="D26" s="154" t="s">
        <v>146</v>
      </c>
      <c r="E26" s="459">
        <v>4.2</v>
      </c>
      <c r="F26" s="677" t="s">
        <v>167</v>
      </c>
      <c r="G26" s="470" t="s">
        <v>174</v>
      </c>
      <c r="H26" s="515">
        <v>1003.4</v>
      </c>
      <c r="I26" s="462">
        <v>16.3</v>
      </c>
      <c r="J26" s="516">
        <v>1.6</v>
      </c>
    </row>
    <row r="27" spans="2:10">
      <c r="B27" s="1118" t="s">
        <v>24</v>
      </c>
      <c r="C27" s="465" t="s">
        <v>18</v>
      </c>
      <c r="D27" s="234"/>
      <c r="E27" s="453">
        <v>11.5</v>
      </c>
      <c r="F27" s="454">
        <v>0.4</v>
      </c>
      <c r="G27" s="455">
        <v>3.5</v>
      </c>
      <c r="H27" s="503">
        <v>3071.1</v>
      </c>
      <c r="I27" s="456">
        <v>75.099999999999994</v>
      </c>
      <c r="J27" s="504">
        <v>2.4</v>
      </c>
    </row>
    <row r="28" spans="2:10">
      <c r="B28" s="1119"/>
      <c r="C28" s="314"/>
      <c r="D28" s="160" t="s">
        <v>128</v>
      </c>
      <c r="E28" s="453">
        <v>6</v>
      </c>
      <c r="F28" s="454">
        <v>0.1</v>
      </c>
      <c r="G28" s="455">
        <v>1.7</v>
      </c>
      <c r="H28" s="503">
        <v>1656.6</v>
      </c>
      <c r="I28" s="456">
        <v>17</v>
      </c>
      <c r="J28" s="504">
        <v>1</v>
      </c>
    </row>
    <row r="29" spans="2:10">
      <c r="B29" s="1159"/>
      <c r="C29" s="429"/>
      <c r="D29" s="194" t="s">
        <v>146</v>
      </c>
      <c r="E29" s="487">
        <v>5.4</v>
      </c>
      <c r="F29" s="678">
        <v>0.3</v>
      </c>
      <c r="G29" s="518">
        <v>5.6</v>
      </c>
      <c r="H29" s="519">
        <v>1414.5</v>
      </c>
      <c r="I29" s="520">
        <v>58.1</v>
      </c>
      <c r="J29" s="521">
        <v>4.0999999999999996</v>
      </c>
    </row>
  </sheetData>
  <mergeCells count="16">
    <mergeCell ref="B7:B9"/>
    <mergeCell ref="B3:J3"/>
    <mergeCell ref="I4:J4"/>
    <mergeCell ref="B5:D6"/>
    <mergeCell ref="E5:G5"/>
    <mergeCell ref="H5:J5"/>
    <mergeCell ref="B21:B23"/>
    <mergeCell ref="B24:B26"/>
    <mergeCell ref="B27:B29"/>
    <mergeCell ref="B10:B12"/>
    <mergeCell ref="B13:B15"/>
    <mergeCell ref="B17:J17"/>
    <mergeCell ref="I18:J18"/>
    <mergeCell ref="B19:D20"/>
    <mergeCell ref="E19:G19"/>
    <mergeCell ref="H19:J19"/>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vt:i4>
      </vt:variant>
    </vt:vector>
  </HeadingPairs>
  <TitlesOfParts>
    <vt:vector size="17" baseType="lpstr">
      <vt:lpstr>01</vt:lpstr>
      <vt:lpstr>02-01.02.03</vt:lpstr>
      <vt:lpstr>03-01.02</vt:lpstr>
      <vt:lpstr>04-01.02</vt:lpstr>
      <vt:lpstr>05-01.02</vt:lpstr>
      <vt:lpstr>05-03.04</vt:lpstr>
      <vt:lpstr>05-05.06.07</vt:lpstr>
      <vt:lpstr>06-01.02</vt:lpstr>
      <vt:lpstr>06-03.04</vt:lpstr>
      <vt:lpstr>06-05.06.07</vt:lpstr>
      <vt:lpstr>07-01,02</vt:lpstr>
      <vt:lpstr>07-03、04</vt:lpstr>
      <vt:lpstr>08</vt:lpstr>
      <vt:lpstr>09</vt:lpstr>
      <vt:lpstr>10-01,02</vt:lpstr>
      <vt:lpstr>11-都道府県別結果</vt:lpstr>
      <vt:lpstr>'01'!Print_Area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鳥取県庁</cp:lastModifiedBy>
  <cp:lastPrinted>2018-11-21T09:06:52Z</cp:lastPrinted>
  <dcterms:created xsi:type="dcterms:W3CDTF">2018-11-05T04:04:01Z</dcterms:created>
  <dcterms:modified xsi:type="dcterms:W3CDTF">2018-12-04T02:53:06Z</dcterms:modified>
</cp:coreProperties>
</file>