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4/eueCRFQ3zwsSYOD3K5Tl6PSlTEHeml6LnhCe39rx2flb4CTIoKgEBvvK3qVh+J9HSLR8H1qUz7Ho/TFarw==" workbookSaltValue="ofAJNz/d+PyrOw2WNp4Lj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<sst xmlns="http://schemas.openxmlformats.org/spreadsheetml/2006/main" count="240" uniqueCount="126">
  <si>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</si>
  <si>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</si>
  <si>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</si>
  <si>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</si>
  <si>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</si>
  <si>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</si>
  <si>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</si>
  <si>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</si>
  <si>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</si>
  <si>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</si>
  <si>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</si>
  <si>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</si>
  <si>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</si>
  <si>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</si>
  <si>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</si>
  <si>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</si>
  <si>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</si>
  <si>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</si>
  <si>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</si>
  <si>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</si>
  <si>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</si>
  <si>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</si>
  <si>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</si>
  <si>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</si>
  <si>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</si>
  <si>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</si>
  <si>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</si>
  <si>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</si>
  <si>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</si>
  <si>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</si>
  <si>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</si>
  <si>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</si>
  <si>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</si>
  <si>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</si>
  <si>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</si>
  <si>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</si>
  <si>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</si>
  <si>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</si>
  <si>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</si>
  <si>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</si>
  <si>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</si>
  <si>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</si>
  <si>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</si>
  <si>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</si>
  <si>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</si>
  <si>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</si>
  <si>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</si>
  <si>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</si>
  <si>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</si>
  <si>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</si>
  <si>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</si>
  <si>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</si>
  <si>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</si>
  <si>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</si>
  <si>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</si>
  <si>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</si>
  <si>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</si>
  <si>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</si>
  <si>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</si>
  <si>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</si>
  <si>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</si>
  <si>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</si>
  <si>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</si>
  <si>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</si>
  <si>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</si>
  <si>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</si>
  <si>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</si>
  <si>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</si>
  <si>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</si>
  <si>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</si>
  <si>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</si>
  <si>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</si>
  <si>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</si>
  <si>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</si>
  <si>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</si>
  <si>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</si>
  <si>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</si>
  <si>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</si>
  <si>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</si>
  <si>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</si>
  <si>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</si>
  <si>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</si>
  <si>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</si>
  <si>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</si>
  <si>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</si>
  <si>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</si>
  <si>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</si>
  <si>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</si>
  <si>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</si>
  <si>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</si>
  <si>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</si>
  <si>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</si>
  <si>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</si>
  <si>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</si>
  <si>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</si>
  <si>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</si>
  <si>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</si>
  <si>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</si>
  <si>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</si>
  <si>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</si>
  <si>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</si>
  <si>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</si>
  <si>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</si>
  <si>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</si>
  <si>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</si>
  <si>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</si>
  <si>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</si>
  <si>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</si>
  <si>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</si>
  <si>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</si>
  <si>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</si>
  <si>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</si>
  <si>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</si>
  <si>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</si>
  <si>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</si>
  <si>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</si>
  <si>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</si>
  <si>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</si>
  <si>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</si>
  <si>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</si>
  <si>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</si>
  <si>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</si>
  <si>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</si>
  <si>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③下水道処理施設の古いものは、平成２年からの供用開始であり、老朽化が進んでいる。今後は更新も含め長期的な修繕計画の検討が必要である。</t>
    <rPh sb="1" eb="4">
      <t>ゲスイドウ</t>
    </rPh>
    <rPh sb="4" eb="6">
      <t>ショリ</t>
    </rPh>
    <rPh sb="6" eb="8">
      <t>シセツ</t>
    </rPh>
    <rPh sb="9" eb="10">
      <t>フル</t>
    </rPh>
    <rPh sb="15" eb="17">
      <t>ヘイセイ</t>
    </rPh>
    <rPh sb="18" eb="19">
      <t>ネン</t>
    </rPh>
    <rPh sb="22" eb="24">
      <t>キョウヨウ</t>
    </rPh>
    <rPh sb="24" eb="26">
      <t>カイシ</t>
    </rPh>
    <rPh sb="30" eb="33">
      <t>ロウキュウカ</t>
    </rPh>
    <rPh sb="34" eb="35">
      <t>スス</t>
    </rPh>
    <rPh sb="40" eb="42">
      <t>コンゴ</t>
    </rPh>
    <rPh sb="43" eb="45">
      <t>コウシン</t>
    </rPh>
    <rPh sb="46" eb="47">
      <t>フク</t>
    </rPh>
    <rPh sb="48" eb="51">
      <t>チョウキテキ</t>
    </rPh>
    <rPh sb="52" eb="54">
      <t>シュウゼン</t>
    </rPh>
    <rPh sb="54" eb="56">
      <t>ケイカク</t>
    </rPh>
    <rPh sb="57" eb="59">
      <t>ケントウ</t>
    </rPh>
    <rPh sb="60" eb="62">
      <t>ヒツヨウ</t>
    </rPh>
    <phoneticPr fontId="15"/>
  </si>
  <si>
    <t>施設整備は完了しており、毎年数件ずつの新規加入がある。人口減少が年々進んでおり、料金収入は微増の状況となっている。資本費平準化債の借り入れと一般会計からの繰入により経営安定を図っているため、供用開始から２５年以上経過する施設の老朽化による改善更新にかかる費用の確保が課題となっている。水洗化率の向上と費用に見合った適正な使用料の検討が必要である。</t>
    <rPh sb="0" eb="2">
      <t>シセツ</t>
    </rPh>
    <rPh sb="2" eb="4">
      <t>セイビ</t>
    </rPh>
    <rPh sb="5" eb="7">
      <t>カンリョウ</t>
    </rPh>
    <rPh sb="12" eb="14">
      <t>マイネン</t>
    </rPh>
    <rPh sb="14" eb="16">
      <t>スウケン</t>
    </rPh>
    <rPh sb="19" eb="21">
      <t>シンキ</t>
    </rPh>
    <rPh sb="21" eb="23">
      <t>カニュウ</t>
    </rPh>
    <rPh sb="27" eb="29">
      <t>ジンコウ</t>
    </rPh>
    <rPh sb="29" eb="31">
      <t>ゲンショウ</t>
    </rPh>
    <rPh sb="32" eb="34">
      <t>ネンネン</t>
    </rPh>
    <rPh sb="34" eb="35">
      <t>スス</t>
    </rPh>
    <rPh sb="40" eb="42">
      <t>リョウキン</t>
    </rPh>
    <rPh sb="42" eb="44">
      <t>シュウニュウ</t>
    </rPh>
    <rPh sb="45" eb="47">
      <t>ビゾウ</t>
    </rPh>
    <rPh sb="48" eb="50">
      <t>ジョウキョウ</t>
    </rPh>
    <rPh sb="57" eb="59">
      <t>シホン</t>
    </rPh>
    <rPh sb="59" eb="60">
      <t>ヒ</t>
    </rPh>
    <rPh sb="60" eb="63">
      <t>ヘイジュンカ</t>
    </rPh>
    <rPh sb="63" eb="64">
      <t>サイ</t>
    </rPh>
    <rPh sb="65" eb="66">
      <t>カ</t>
    </rPh>
    <rPh sb="67" eb="68">
      <t>イ</t>
    </rPh>
    <rPh sb="70" eb="72">
      <t>イッパン</t>
    </rPh>
    <rPh sb="72" eb="74">
      <t>カイケイ</t>
    </rPh>
    <rPh sb="77" eb="79">
      <t>クリイレ</t>
    </rPh>
    <rPh sb="82" eb="84">
      <t>ケイエイ</t>
    </rPh>
    <rPh sb="84" eb="86">
      <t>アンテイ</t>
    </rPh>
    <rPh sb="87" eb="88">
      <t>ハカ</t>
    </rPh>
    <rPh sb="95" eb="97">
      <t>キョウヨウ</t>
    </rPh>
    <rPh sb="97" eb="99">
      <t>カイシ</t>
    </rPh>
    <rPh sb="103" eb="104">
      <t>ネン</t>
    </rPh>
    <rPh sb="104" eb="106">
      <t>イジョウ</t>
    </rPh>
    <rPh sb="106" eb="108">
      <t>ケイカ</t>
    </rPh>
    <rPh sb="110" eb="112">
      <t>シセツ</t>
    </rPh>
    <rPh sb="113" eb="116">
      <t>ロウキュウカ</t>
    </rPh>
    <rPh sb="119" eb="121">
      <t>カイゼン</t>
    </rPh>
    <rPh sb="142" eb="145">
      <t>スイセンカ</t>
    </rPh>
    <rPh sb="145" eb="146">
      <t>リツ</t>
    </rPh>
    <rPh sb="147" eb="149">
      <t>コウジョウ</t>
    </rPh>
    <rPh sb="164" eb="166">
      <t>ケントウ</t>
    </rPh>
    <phoneticPr fontId="4"/>
  </si>
  <si>
    <t>①収益的収支比率は、一般会計からの繰出しの適正化により以前により改善してきている。　　　　　　　　　　　　　　　　　　　　　　④企業債残高対事業規模比率は、事業は完了しているが、資本費平準化債の借り入れを行っている。
⑤経費回収率は、おおむね７０％台となっており、経費の削減に取り組む必要がある。　　　　　　　　　　　　　　　　　　　⑥汚水処理原価については、類似団体の平均値と同様の水準である。　
⑦施設利用率は、類似団体の平均値とほぼ同等の水準である。　　　　　　　　　　　　　　　　　　</t>
    <rPh sb="1" eb="4">
      <t>シュウエキテキ</t>
    </rPh>
    <rPh sb="4" eb="6">
      <t>シュウシ</t>
    </rPh>
    <rPh sb="6" eb="8">
      <t>ヒリツ</t>
    </rPh>
    <rPh sb="10" eb="12">
      <t>イッパン</t>
    </rPh>
    <rPh sb="12" eb="14">
      <t>カイケイ</t>
    </rPh>
    <rPh sb="17" eb="18">
      <t>クリ</t>
    </rPh>
    <rPh sb="18" eb="19">
      <t>ダ</t>
    </rPh>
    <rPh sb="21" eb="24">
      <t>テキセイカ</t>
    </rPh>
    <rPh sb="27" eb="29">
      <t>イゼン</t>
    </rPh>
    <rPh sb="32" eb="34">
      <t>カイゼン</t>
    </rPh>
    <rPh sb="64" eb="66">
      <t>キギョウ</t>
    </rPh>
    <rPh sb="66" eb="67">
      <t>サイ</t>
    </rPh>
    <rPh sb="67" eb="69">
      <t>ザンダカ</t>
    </rPh>
    <rPh sb="69" eb="70">
      <t>タイ</t>
    </rPh>
    <rPh sb="70" eb="72">
      <t>ジギョウ</t>
    </rPh>
    <rPh sb="72" eb="74">
      <t>キボ</t>
    </rPh>
    <rPh sb="74" eb="76">
      <t>ヒリツ</t>
    </rPh>
    <rPh sb="78" eb="80">
      <t>ジギョウ</t>
    </rPh>
    <rPh sb="81" eb="83">
      <t>カンリョウ</t>
    </rPh>
    <rPh sb="89" eb="91">
      <t>シホン</t>
    </rPh>
    <rPh sb="91" eb="92">
      <t>ヒ</t>
    </rPh>
    <rPh sb="92" eb="95">
      <t>ヘイジュンカ</t>
    </rPh>
    <rPh sb="95" eb="96">
      <t>サイ</t>
    </rPh>
    <rPh sb="97" eb="98">
      <t>カ</t>
    </rPh>
    <rPh sb="99" eb="100">
      <t>イ</t>
    </rPh>
    <rPh sb="102" eb="103">
      <t>オコナ</t>
    </rPh>
    <rPh sb="110" eb="112">
      <t>ケイヒ</t>
    </rPh>
    <rPh sb="112" eb="114">
      <t>カイシュウ</t>
    </rPh>
    <rPh sb="114" eb="115">
      <t>リツ</t>
    </rPh>
    <rPh sb="124" eb="125">
      <t>ダイ</t>
    </rPh>
    <rPh sb="132" eb="134">
      <t>ケイヒ</t>
    </rPh>
    <rPh sb="135" eb="137">
      <t>サクゲン</t>
    </rPh>
    <rPh sb="138" eb="139">
      <t>ト</t>
    </rPh>
    <rPh sb="140" eb="141">
      <t>ク</t>
    </rPh>
    <rPh sb="142" eb="144">
      <t>ヒツヨウ</t>
    </rPh>
    <rPh sb="168" eb="170">
      <t>オスイ</t>
    </rPh>
    <rPh sb="170" eb="172">
      <t>ショリ</t>
    </rPh>
    <rPh sb="172" eb="174">
      <t>ゲンカ</t>
    </rPh>
    <rPh sb="180" eb="182">
      <t>ルイジ</t>
    </rPh>
    <rPh sb="182" eb="184">
      <t>ダンタイ</t>
    </rPh>
    <rPh sb="185" eb="188">
      <t>ヘイキンチ</t>
    </rPh>
    <rPh sb="189" eb="191">
      <t>ドウヨウ</t>
    </rPh>
    <rPh sb="192" eb="194">
      <t>スイジュン</t>
    </rPh>
    <rPh sb="201" eb="203">
      <t>シセツ</t>
    </rPh>
    <rPh sb="203" eb="205">
      <t>リヨウ</t>
    </rPh>
    <rPh sb="205" eb="206">
      <t>リツ</t>
    </rPh>
    <rPh sb="208" eb="210">
      <t>ルイジ</t>
    </rPh>
    <rPh sb="210" eb="212">
      <t>ダンタイ</t>
    </rPh>
    <rPh sb="213" eb="216">
      <t>ヘイキンチ</t>
    </rPh>
    <rPh sb="219" eb="221">
      <t>ドウトウ</t>
    </rPh>
    <rPh sb="222" eb="224">
      <t>スイジュン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</si>
</sst>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27-417E-B100-4EAE3508E034}"/>
            </c:ext>
          </c:extLst>
        </c:ser>
        <c:dLbls>
          <c:showLegendKey val="0"/>
          <c:showVal val="0"/>
          <c:showCatName val="0"/>
          <c:showSerName val="0"/>
          <c:showPercent val="0"/>
          <c:showBubbleSize val="0"/>
        </c:dLbls>
        <c:gapWidth val="150"/>
        <c:axId val="29755264"/>
        <c:axId val="2976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3527-417E-B100-4EAE3508E034}"/>
            </c:ext>
          </c:extLst>
        </c:ser>
        <c:dLbls>
          <c:showLegendKey val="0"/>
          <c:showVal val="0"/>
          <c:showCatName val="0"/>
          <c:showSerName val="0"/>
          <c:showPercent val="0"/>
          <c:showBubbleSize val="0"/>
        </c:dLbls>
        <c:marker val="1"/>
        <c:smooth val="0"/>
        <c:axId val="29755264"/>
        <c:axId val="29769728"/>
      </c:lineChart>
      <c:dateAx>
        <c:axId val="29755264"/>
        <c:scaling>
          <c:orientation val="minMax"/>
        </c:scaling>
        <c:delete val="1"/>
        <c:axPos val="b"/>
        <c:numFmt formatCode="ge" sourceLinked="1"/>
        <c:majorTickMark val="none"/>
        <c:minorTickMark val="none"/>
        <c:tickLblPos val="none"/>
        <c:crossAx val="29769728"/>
        <c:crosses val="autoZero"/>
        <c:auto val="1"/>
        <c:lblOffset val="100"/>
        <c:baseTimeUnit val="years"/>
      </c:dateAx>
      <c:valAx>
        <c:axId val="297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43.83</c:v>
                </c:pt>
                <c:pt idx="1">
                  <c:v>43.64</c:v>
                </c:pt>
                <c:pt idx="2">
                  <c:v>42.91</c:v>
                </c:pt>
                <c:pt idx="3">
                  <c:v>43.45</c:v>
                </c:pt>
                <c:pt idx="4">
                  <c:v>47.38</c:v>
                </c:pt>
              </c:numCache>
            </c:numRef>
          </c:val>
          <c:extLst xmlns:c16r2="http://schemas.microsoft.com/office/drawing/2015/06/chart">
            <c:ext xmlns:c16="http://schemas.microsoft.com/office/drawing/2014/chart" uri="{C3380CC4-5D6E-409C-BE32-E72D297353CC}">
              <c16:uniqueId val="{00000000-E1B4-4291-A627-6086ADBEE5E4}"/>
            </c:ext>
          </c:extLst>
        </c:ser>
        <c:dLbls>
          <c:showLegendKey val="0"/>
          <c:showVal val="0"/>
          <c:showCatName val="0"/>
          <c:showSerName val="0"/>
          <c:showPercent val="0"/>
          <c:showBubbleSize val="0"/>
        </c:dLbls>
        <c:gapWidth val="150"/>
        <c:axId val="30283648"/>
        <c:axId val="3028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E1B4-4291-A627-6086ADBEE5E4}"/>
            </c:ext>
          </c:extLst>
        </c:ser>
        <c:dLbls>
          <c:showLegendKey val="0"/>
          <c:showVal val="0"/>
          <c:showCatName val="0"/>
          <c:showSerName val="0"/>
          <c:showPercent val="0"/>
          <c:showBubbleSize val="0"/>
        </c:dLbls>
        <c:marker val="1"/>
        <c:smooth val="0"/>
        <c:axId val="30283648"/>
        <c:axId val="30285824"/>
      </c:lineChart>
      <c:dateAx>
        <c:axId val="30283648"/>
        <c:scaling>
          <c:orientation val="minMax"/>
        </c:scaling>
        <c:delete val="1"/>
        <c:axPos val="b"/>
        <c:numFmt formatCode="ge" sourceLinked="1"/>
        <c:majorTickMark val="none"/>
        <c:minorTickMark val="none"/>
        <c:tickLblPos val="none"/>
        <c:crossAx val="30285824"/>
        <c:crosses val="autoZero"/>
        <c:auto val="1"/>
        <c:lblOffset val="100"/>
        <c:baseTimeUnit val="years"/>
      </c:dateAx>
      <c:valAx>
        <c:axId val="302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93.5</c:v>
                </c:pt>
                <c:pt idx="1">
                  <c:v>93.57</c:v>
                </c:pt>
                <c:pt idx="2">
                  <c:v>94.51</c:v>
                </c:pt>
                <c:pt idx="3">
                  <c:v>95.04</c:v>
                </c:pt>
                <c:pt idx="4">
                  <c:v>92.8</c:v>
                </c:pt>
              </c:numCache>
            </c:numRef>
          </c:val>
          <c:extLst xmlns:c16r2="http://schemas.microsoft.com/office/drawing/2015/06/chart">
            <c:ext xmlns:c16="http://schemas.microsoft.com/office/drawing/2014/chart" uri="{C3380CC4-5D6E-409C-BE32-E72D297353CC}">
              <c16:uniqueId val="{00000000-458D-406A-9714-7D9025B57EFB}"/>
            </c:ext>
          </c:extLst>
        </c:ser>
        <c:dLbls>
          <c:showLegendKey val="0"/>
          <c:showVal val="0"/>
          <c:showCatName val="0"/>
          <c:showSerName val="0"/>
          <c:showPercent val="0"/>
          <c:showBubbleSize val="0"/>
        </c:dLbls>
        <c:gapWidth val="150"/>
        <c:axId val="30333184"/>
        <c:axId val="304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458D-406A-9714-7D9025B57EFB}"/>
            </c:ext>
          </c:extLst>
        </c:ser>
        <c:dLbls>
          <c:showLegendKey val="0"/>
          <c:showVal val="0"/>
          <c:showCatName val="0"/>
          <c:showSerName val="0"/>
          <c:showPercent val="0"/>
          <c:showBubbleSize val="0"/>
        </c:dLbls>
        <c:marker val="1"/>
        <c:smooth val="0"/>
        <c:axId val="30333184"/>
        <c:axId val="30417280"/>
      </c:lineChart>
      <c:dateAx>
        <c:axId val="30333184"/>
        <c:scaling>
          <c:orientation val="minMax"/>
        </c:scaling>
        <c:delete val="1"/>
        <c:axPos val="b"/>
        <c:numFmt formatCode="ge" sourceLinked="1"/>
        <c:majorTickMark val="none"/>
        <c:minorTickMark val="none"/>
        <c:tickLblPos val="none"/>
        <c:crossAx val="30417280"/>
        <c:crosses val="autoZero"/>
        <c:auto val="1"/>
        <c:lblOffset val="100"/>
        <c:baseTimeUnit val="years"/>
      </c:dateAx>
      <c:valAx>
        <c:axId val="304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58.26</c:v>
                </c:pt>
                <c:pt idx="1">
                  <c:v>57.73</c:v>
                </c:pt>
                <c:pt idx="2">
                  <c:v>58.03</c:v>
                </c:pt>
                <c:pt idx="3">
                  <c:v>81.349999999999994</c:v>
                </c:pt>
                <c:pt idx="4">
                  <c:v>80.819999999999993</c:v>
                </c:pt>
              </c:numCache>
            </c:numRef>
          </c:val>
          <c:extLst xmlns:c16r2="http://schemas.microsoft.com/office/drawing/2015/06/chart">
            <c:ext xmlns:c16="http://schemas.microsoft.com/office/drawing/2014/chart" uri="{C3380CC4-5D6E-409C-BE32-E72D297353CC}">
              <c16:uniqueId val="{00000000-B71B-4948-8C76-72C54F4F4F5B}"/>
            </c:ext>
          </c:extLst>
        </c:ser>
        <c:dLbls>
          <c:showLegendKey val="0"/>
          <c:showVal val="0"/>
          <c:showCatName val="0"/>
          <c:showSerName val="0"/>
          <c:showPercent val="0"/>
          <c:showBubbleSize val="0"/>
        </c:dLbls>
        <c:gapWidth val="150"/>
        <c:axId val="29796608"/>
        <c:axId val="2979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1B-4948-8C76-72C54F4F4F5B}"/>
            </c:ext>
          </c:extLst>
        </c:ser>
        <c:dLbls>
          <c:showLegendKey val="0"/>
          <c:showVal val="0"/>
          <c:showCatName val="0"/>
          <c:showSerName val="0"/>
          <c:showPercent val="0"/>
          <c:showBubbleSize val="0"/>
        </c:dLbls>
        <c:marker val="1"/>
        <c:smooth val="0"/>
        <c:axId val="29796608"/>
        <c:axId val="29798784"/>
      </c:lineChart>
      <c:dateAx>
        <c:axId val="29796608"/>
        <c:scaling>
          <c:orientation val="minMax"/>
        </c:scaling>
        <c:delete val="1"/>
        <c:axPos val="b"/>
        <c:numFmt formatCode="ge" sourceLinked="1"/>
        <c:majorTickMark val="none"/>
        <c:minorTickMark val="none"/>
        <c:tickLblPos val="none"/>
        <c:crossAx val="29798784"/>
        <c:crosses val="autoZero"/>
        <c:auto val="1"/>
        <c:lblOffset val="100"/>
        <c:baseTimeUnit val="years"/>
      </c:dateAx>
      <c:valAx>
        <c:axId val="297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24-46D2-80D6-6B6DC749789B}"/>
            </c:ext>
          </c:extLst>
        </c:ser>
        <c:dLbls>
          <c:showLegendKey val="0"/>
          <c:showVal val="0"/>
          <c:showCatName val="0"/>
          <c:showSerName val="0"/>
          <c:showPercent val="0"/>
          <c:showBubbleSize val="0"/>
        </c:dLbls>
        <c:gapWidth val="150"/>
        <c:axId val="66443904"/>
        <c:axId val="803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24-46D2-80D6-6B6DC749789B}"/>
            </c:ext>
          </c:extLst>
        </c:ser>
        <c:dLbls>
          <c:showLegendKey val="0"/>
          <c:showVal val="0"/>
          <c:showCatName val="0"/>
          <c:showSerName val="0"/>
          <c:showPercent val="0"/>
          <c:showBubbleSize val="0"/>
        </c:dLbls>
        <c:marker val="1"/>
        <c:smooth val="0"/>
        <c:axId val="66443904"/>
        <c:axId val="80335616"/>
      </c:lineChart>
      <c:dateAx>
        <c:axId val="66443904"/>
        <c:scaling>
          <c:orientation val="minMax"/>
        </c:scaling>
        <c:delete val="1"/>
        <c:axPos val="b"/>
        <c:numFmt formatCode="ge" sourceLinked="1"/>
        <c:majorTickMark val="none"/>
        <c:minorTickMark val="none"/>
        <c:tickLblPos val="none"/>
        <c:crossAx val="80335616"/>
        <c:crosses val="autoZero"/>
        <c:auto val="1"/>
        <c:lblOffset val="100"/>
        <c:baseTimeUnit val="years"/>
      </c:dateAx>
      <c:valAx>
        <c:axId val="803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75-4594-A14D-B3E43041DF75}"/>
            </c:ext>
          </c:extLst>
        </c:ser>
        <c:dLbls>
          <c:showLegendKey val="0"/>
          <c:showVal val="0"/>
          <c:showCatName val="0"/>
          <c:showSerName val="0"/>
          <c:showPercent val="0"/>
          <c:showBubbleSize val="0"/>
        </c:dLbls>
        <c:gapWidth val="150"/>
        <c:axId val="29973504"/>
        <c:axId val="299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75-4594-A14D-B3E43041DF75}"/>
            </c:ext>
          </c:extLst>
        </c:ser>
        <c:dLbls>
          <c:showLegendKey val="0"/>
          <c:showVal val="0"/>
          <c:showCatName val="0"/>
          <c:showSerName val="0"/>
          <c:showPercent val="0"/>
          <c:showBubbleSize val="0"/>
        </c:dLbls>
        <c:marker val="1"/>
        <c:smooth val="0"/>
        <c:axId val="29973504"/>
        <c:axId val="29987968"/>
      </c:lineChart>
      <c:dateAx>
        <c:axId val="29973504"/>
        <c:scaling>
          <c:orientation val="minMax"/>
        </c:scaling>
        <c:delete val="1"/>
        <c:axPos val="b"/>
        <c:numFmt formatCode="ge" sourceLinked="1"/>
        <c:majorTickMark val="none"/>
        <c:minorTickMark val="none"/>
        <c:tickLblPos val="none"/>
        <c:crossAx val="29987968"/>
        <c:crosses val="autoZero"/>
        <c:auto val="1"/>
        <c:lblOffset val="100"/>
        <c:baseTimeUnit val="years"/>
      </c:dateAx>
      <c:valAx>
        <c:axId val="299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1C2-4AD4-9192-B6F04626E4DB}"/>
            </c:ext>
          </c:extLst>
        </c:ser>
        <c:dLbls>
          <c:showLegendKey val="0"/>
          <c:showVal val="0"/>
          <c:showCatName val="0"/>
          <c:showSerName val="0"/>
          <c:showPercent val="0"/>
          <c:showBubbleSize val="0"/>
        </c:dLbls>
        <c:gapWidth val="150"/>
        <c:axId val="30348800"/>
        <c:axId val="303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C2-4AD4-9192-B6F04626E4DB}"/>
            </c:ext>
          </c:extLst>
        </c:ser>
        <c:dLbls>
          <c:showLegendKey val="0"/>
          <c:showVal val="0"/>
          <c:showCatName val="0"/>
          <c:showSerName val="0"/>
          <c:showPercent val="0"/>
          <c:showBubbleSize val="0"/>
        </c:dLbls>
        <c:marker val="1"/>
        <c:smooth val="0"/>
        <c:axId val="30348800"/>
        <c:axId val="30350720"/>
      </c:lineChart>
      <c:dateAx>
        <c:axId val="30348800"/>
        <c:scaling>
          <c:orientation val="minMax"/>
        </c:scaling>
        <c:delete val="1"/>
        <c:axPos val="b"/>
        <c:numFmt formatCode="ge" sourceLinked="1"/>
        <c:majorTickMark val="none"/>
        <c:minorTickMark val="none"/>
        <c:tickLblPos val="none"/>
        <c:crossAx val="30350720"/>
        <c:crosses val="autoZero"/>
        <c:auto val="1"/>
        <c:lblOffset val="100"/>
        <c:baseTimeUnit val="years"/>
      </c:dateAx>
      <c:valAx>
        <c:axId val="303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19-44BC-B912-CEFA86B074F6}"/>
            </c:ext>
          </c:extLst>
        </c:ser>
        <c:dLbls>
          <c:showLegendKey val="0"/>
          <c:showVal val="0"/>
          <c:showCatName val="0"/>
          <c:showSerName val="0"/>
          <c:showPercent val="0"/>
          <c:showBubbleSize val="0"/>
        </c:dLbls>
        <c:gapWidth val="150"/>
        <c:axId val="30394624"/>
        <c:axId val="303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19-44BC-B912-CEFA86B074F6}"/>
            </c:ext>
          </c:extLst>
        </c:ser>
        <c:dLbls>
          <c:showLegendKey val="0"/>
          <c:showVal val="0"/>
          <c:showCatName val="0"/>
          <c:showSerName val="0"/>
          <c:showPercent val="0"/>
          <c:showBubbleSize val="0"/>
        </c:dLbls>
        <c:marker val="1"/>
        <c:smooth val="0"/>
        <c:axId val="30394624"/>
        <c:axId val="30396800"/>
      </c:lineChart>
      <c:dateAx>
        <c:axId val="30394624"/>
        <c:scaling>
          <c:orientation val="minMax"/>
        </c:scaling>
        <c:delete val="1"/>
        <c:axPos val="b"/>
        <c:numFmt formatCode="ge" sourceLinked="1"/>
        <c:majorTickMark val="none"/>
        <c:minorTickMark val="none"/>
        <c:tickLblPos val="none"/>
        <c:crossAx val="30396800"/>
        <c:crosses val="autoZero"/>
        <c:auto val="1"/>
        <c:lblOffset val="100"/>
        <c:baseTimeUnit val="years"/>
      </c:dateAx>
      <c:valAx>
        <c:axId val="303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824.27</c:v>
                </c:pt>
                <c:pt idx="1">
                  <c:v>755.39</c:v>
                </c:pt>
                <c:pt idx="2">
                  <c:v>1313.18</c:v>
                </c:pt>
                <c:pt idx="3">
                  <c:v>528.05999999999995</c:v>
                </c:pt>
                <c:pt idx="4">
                  <c:v>1.02</c:v>
                </c:pt>
              </c:numCache>
            </c:numRef>
          </c:val>
          <c:extLst xmlns:c16r2="http://schemas.microsoft.com/office/drawing/2015/06/chart">
            <c:ext xmlns:c16="http://schemas.microsoft.com/office/drawing/2014/chart" uri="{C3380CC4-5D6E-409C-BE32-E72D297353CC}">
              <c16:uniqueId val="{00000000-3E37-463C-8441-8C78BF0840FA}"/>
            </c:ext>
          </c:extLst>
        </c:ser>
        <c:dLbls>
          <c:showLegendKey val="0"/>
          <c:showVal val="0"/>
          <c:showCatName val="0"/>
          <c:showSerName val="0"/>
          <c:showPercent val="0"/>
          <c:showBubbleSize val="0"/>
        </c:dLbls>
        <c:gapWidth val="150"/>
        <c:axId val="30112384"/>
        <c:axId val="3012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E37-463C-8441-8C78BF0840FA}"/>
            </c:ext>
          </c:extLst>
        </c:ser>
        <c:dLbls>
          <c:showLegendKey val="0"/>
          <c:showVal val="0"/>
          <c:showCatName val="0"/>
          <c:showSerName val="0"/>
          <c:showPercent val="0"/>
          <c:showBubbleSize val="0"/>
        </c:dLbls>
        <c:marker val="1"/>
        <c:smooth val="0"/>
        <c:axId val="30112384"/>
        <c:axId val="30126848"/>
      </c:lineChart>
      <c:dateAx>
        <c:axId val="30112384"/>
        <c:scaling>
          <c:orientation val="minMax"/>
        </c:scaling>
        <c:delete val="1"/>
        <c:axPos val="b"/>
        <c:numFmt formatCode="ge" sourceLinked="1"/>
        <c:majorTickMark val="none"/>
        <c:minorTickMark val="none"/>
        <c:tickLblPos val="none"/>
        <c:crossAx val="30126848"/>
        <c:crosses val="autoZero"/>
        <c:auto val="1"/>
        <c:lblOffset val="100"/>
        <c:baseTimeUnit val="years"/>
      </c:dateAx>
      <c:valAx>
        <c:axId val="301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66.77</c:v>
                </c:pt>
                <c:pt idx="1">
                  <c:v>51.06</c:v>
                </c:pt>
                <c:pt idx="2">
                  <c:v>52.38</c:v>
                </c:pt>
                <c:pt idx="3">
                  <c:v>82.08</c:v>
                </c:pt>
                <c:pt idx="4">
                  <c:v>77.290000000000006</c:v>
                </c:pt>
              </c:numCache>
            </c:numRef>
          </c:val>
          <c:extLst xmlns:c16r2="http://schemas.microsoft.com/office/drawing/2015/06/chart">
            <c:ext xmlns:c16="http://schemas.microsoft.com/office/drawing/2014/chart" uri="{C3380CC4-5D6E-409C-BE32-E72D297353CC}">
              <c16:uniqueId val="{00000000-0BDC-4B2F-9239-CD17A50C642D}"/>
            </c:ext>
          </c:extLst>
        </c:ser>
        <c:dLbls>
          <c:showLegendKey val="0"/>
          <c:showVal val="0"/>
          <c:showCatName val="0"/>
          <c:showSerName val="0"/>
          <c:showPercent val="0"/>
          <c:showBubbleSize val="0"/>
        </c:dLbls>
        <c:gapWidth val="150"/>
        <c:axId val="30141056"/>
        <c:axId val="3022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0BDC-4B2F-9239-CD17A50C642D}"/>
            </c:ext>
          </c:extLst>
        </c:ser>
        <c:dLbls>
          <c:showLegendKey val="0"/>
          <c:showVal val="0"/>
          <c:showCatName val="0"/>
          <c:showSerName val="0"/>
          <c:showPercent val="0"/>
          <c:showBubbleSize val="0"/>
        </c:dLbls>
        <c:marker val="1"/>
        <c:smooth val="0"/>
        <c:axId val="30141056"/>
        <c:axId val="30225152"/>
      </c:lineChart>
      <c:dateAx>
        <c:axId val="30141056"/>
        <c:scaling>
          <c:orientation val="minMax"/>
        </c:scaling>
        <c:delete val="1"/>
        <c:axPos val="b"/>
        <c:numFmt formatCode="ge" sourceLinked="1"/>
        <c:majorTickMark val="none"/>
        <c:minorTickMark val="none"/>
        <c:tickLblPos val="none"/>
        <c:crossAx val="30225152"/>
        <c:crosses val="autoZero"/>
        <c:auto val="1"/>
        <c:lblOffset val="100"/>
        <c:baseTimeUnit val="years"/>
      </c:dateAx>
      <c:valAx>
        <c:axId val="302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245.95</c:v>
                </c:pt>
                <c:pt idx="1">
                  <c:v>339.43</c:v>
                </c:pt>
                <c:pt idx="2">
                  <c:v>338.09</c:v>
                </c:pt>
                <c:pt idx="3">
                  <c:v>214.72</c:v>
                </c:pt>
                <c:pt idx="4">
                  <c:v>228.72</c:v>
                </c:pt>
              </c:numCache>
            </c:numRef>
          </c:val>
          <c:extLst xmlns:c16r2="http://schemas.microsoft.com/office/drawing/2015/06/chart">
            <c:ext xmlns:c16="http://schemas.microsoft.com/office/drawing/2014/chart" uri="{C3380CC4-5D6E-409C-BE32-E72D297353CC}">
              <c16:uniqueId val="{00000000-12D5-4401-B2B9-29DA43908DF2}"/>
            </c:ext>
          </c:extLst>
        </c:ser>
        <c:dLbls>
          <c:showLegendKey val="0"/>
          <c:showVal val="0"/>
          <c:showCatName val="0"/>
          <c:showSerName val="0"/>
          <c:showPercent val="0"/>
          <c:showBubbleSize val="0"/>
        </c:dLbls>
        <c:gapWidth val="150"/>
        <c:axId val="30254592"/>
        <c:axId val="3025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12D5-4401-B2B9-29DA43908DF2}"/>
            </c:ext>
          </c:extLst>
        </c:ser>
        <c:dLbls>
          <c:showLegendKey val="0"/>
          <c:showVal val="0"/>
          <c:showCatName val="0"/>
          <c:showSerName val="0"/>
          <c:showPercent val="0"/>
          <c:showBubbleSize val="0"/>
        </c:dLbls>
        <c:marker val="1"/>
        <c:smooth val="0"/>
        <c:axId val="30254592"/>
        <c:axId val="30256512"/>
      </c:lineChart>
      <c:dateAx>
        <c:axId val="30254592"/>
        <c:scaling>
          <c:orientation val="minMax"/>
        </c:scaling>
        <c:delete val="1"/>
        <c:axPos val="b"/>
        <c:numFmt formatCode="ge" sourceLinked="1"/>
        <c:majorTickMark val="none"/>
        <c:minorTickMark val="none"/>
        <c:tickLblPos val="none"/>
        <c:crossAx val="30256512"/>
        <c:crosses val="autoZero"/>
        <c:auto val="1"/>
        <c:lblOffset val="100"/>
        <c:baseTimeUnit val="years"/>
      </c:dateAx>
      <c:valAx>
        <c:axId val="302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40" zoomScale="75" zoomScaleNormal="75" workbookViewId="0">
      <selection activeCell="AZ5" sqref="AZ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鳥取県　南部町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11090</v>
      </c>
      <c r="AM8" s="49"/>
      <c r="AN8" s="49"/>
      <c r="AO8" s="49"/>
      <c r="AP8" s="49"/>
      <c r="AQ8" s="49"/>
      <c r="AR8" s="49"/>
      <c r="AS8" s="49"/>
      <c r="AT8" s="44">
        <f>データ!T6</f>
        <v>114.03</v>
      </c>
      <c r="AU8" s="44"/>
      <c r="AV8" s="44"/>
      <c r="AW8" s="44"/>
      <c r="AX8" s="44"/>
      <c r="AY8" s="44"/>
      <c r="AZ8" s="44"/>
      <c r="BA8" s="44"/>
      <c r="BB8" s="44">
        <f>データ!U6</f>
        <v>97.26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29.56</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3263</v>
      </c>
      <c r="AM10" s="49"/>
      <c r="AN10" s="49"/>
      <c r="AO10" s="49"/>
      <c r="AP10" s="49"/>
      <c r="AQ10" s="49"/>
      <c r="AR10" s="49"/>
      <c r="AS10" s="49"/>
      <c r="AT10" s="44">
        <f>データ!W6</f>
        <v>1.1100000000000001</v>
      </c>
      <c r="AU10" s="44"/>
      <c r="AV10" s="44"/>
      <c r="AW10" s="44"/>
      <c r="AX10" s="44"/>
      <c r="AY10" s="44"/>
      <c r="AZ10" s="44"/>
      <c r="BA10" s="44"/>
      <c r="BB10" s="44">
        <f>データ!X6</f>
        <v>2939.64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Uc8SgyAc8AGM+v9Xh+MGazw2GW0H9y5iwieRHZyXfoSAOVcXRc6PN0/Y9eev72DaTFxgEF8hvvvFjehar60B4g==" saltValue="lHtTDvdJcjCcp/xcANqtB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313891</v>
      </c>
      <c r="D6" s="32">
        <f t="shared" si="3"/>
        <v>47</v>
      </c>
      <c r="E6" s="32">
        <f t="shared" si="3"/>
        <v>17</v>
      </c>
      <c r="F6" s="32">
        <f t="shared" si="3"/>
        <v>4</v>
      </c>
      <c r="G6" s="32">
        <f t="shared" si="3"/>
        <v>0</v>
      </c>
      <c r="H6" s="32" t="str">
        <f t="shared" si="3"/>
        <v>鳥取県　南部町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29.56</v>
      </c>
      <c r="Q6" s="33">
        <f t="shared" si="3"/>
        <v>100</v>
      </c>
      <c r="R6" s="33">
        <f t="shared" si="3"/>
        <v>3780</v>
      </c>
      <c r="S6" s="33">
        <f t="shared" si="3"/>
        <v>11090</v>
      </c>
      <c r="T6" s="33">
        <f t="shared" si="3"/>
        <v>114.03</v>
      </c>
      <c r="U6" s="33">
        <f t="shared" si="3"/>
        <v>97.26</v>
      </c>
      <c r="V6" s="33">
        <f t="shared" si="3"/>
        <v>3263</v>
      </c>
      <c r="W6" s="33">
        <f t="shared" si="3"/>
        <v>1.1100000000000001</v>
      </c>
      <c r="X6" s="33">
        <f t="shared" si="3"/>
        <v>2939.64</v>
      </c>
      <c r="Y6" s="34">
        <f>IF(Y7="",NA(),Y7)</f>
        <v>58.26</v>
      </c>
      <c r="Z6" s="34">
        <f t="shared" ref="Z6:AH6" si="4">IF(Z7="",NA(),Z7)</f>
        <v>57.73</v>
      </c>
      <c r="AA6" s="34">
        <f t="shared" si="4"/>
        <v>58.03</v>
      </c>
      <c r="AB6" s="34">
        <f t="shared" si="4"/>
        <v>81.349999999999994</v>
      </c>
      <c r="AC6" s="34">
        <f t="shared" si="4"/>
        <v>80.819999999999993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824.27</v>
      </c>
      <c r="BG6" s="34">
        <f t="shared" ref="BG6:BO6" si="7">IF(BG7="",NA(),BG7)</f>
        <v>755.39</v>
      </c>
      <c r="BH6" s="34">
        <f t="shared" si="7"/>
        <v>1313.18</v>
      </c>
      <c r="BI6" s="34">
        <f t="shared" si="7"/>
        <v>528.05999999999995</v>
      </c>
      <c r="BJ6" s="34">
        <f t="shared" si="7"/>
        <v>1.02</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66.77</v>
      </c>
      <c r="BR6" s="34">
        <f t="shared" ref="BR6:BZ6" si="8">IF(BR7="",NA(),BR7)</f>
        <v>51.06</v>
      </c>
      <c r="BS6" s="34">
        <f t="shared" si="8"/>
        <v>52.38</v>
      </c>
      <c r="BT6" s="34">
        <f t="shared" si="8"/>
        <v>82.08</v>
      </c>
      <c r="BU6" s="34">
        <f t="shared" si="8"/>
        <v>77.290000000000006</v>
      </c>
      <c r="BV6" s="34">
        <f t="shared" si="8"/>
        <v>64.63</v>
      </c>
      <c r="BW6" s="34">
        <f t="shared" si="8"/>
        <v>66.56</v>
      </c>
      <c r="BX6" s="34">
        <f t="shared" si="8"/>
        <v>66.22</v>
      </c>
      <c r="BY6" s="34">
        <f t="shared" si="8"/>
        <v>69.87</v>
      </c>
      <c r="BZ6" s="34">
        <f t="shared" si="8"/>
        <v>74.3</v>
      </c>
      <c r="CA6" s="33" t="str">
        <f>IF(CA7="","",IF(CA7="-","【-】","【"&amp;SUBSTITUTE(TEXT(CA7,"#,##0.00"),"-","△")&amp;"】"))</f>
        <v>【75.58】</v>
      </c>
      <c r="CB6" s="34">
        <f>IF(CB7="",NA(),CB7)</f>
        <v>245.95</v>
      </c>
      <c r="CC6" s="34">
        <f t="shared" ref="CC6:CK6" si="9">IF(CC7="",NA(),CC7)</f>
        <v>339.43</v>
      </c>
      <c r="CD6" s="34">
        <f t="shared" si="9"/>
        <v>338.09</v>
      </c>
      <c r="CE6" s="34">
        <f t="shared" si="9"/>
        <v>214.72</v>
      </c>
      <c r="CF6" s="34">
        <f t="shared" si="9"/>
        <v>228.72</v>
      </c>
      <c r="CG6" s="34">
        <f t="shared" si="9"/>
        <v>245.75</v>
      </c>
      <c r="CH6" s="34">
        <f t="shared" si="9"/>
        <v>244.29</v>
      </c>
      <c r="CI6" s="34">
        <f t="shared" si="9"/>
        <v>246.72</v>
      </c>
      <c r="CJ6" s="34">
        <f t="shared" si="9"/>
        <v>234.96</v>
      </c>
      <c r="CK6" s="34">
        <f t="shared" si="9"/>
        <v>221.81</v>
      </c>
      <c r="CL6" s="33" t="str">
        <f>IF(CL7="","",IF(CL7="-","【-】","【"&amp;SUBSTITUTE(TEXT(CL7,"#,##0.00"),"-","△")&amp;"】"))</f>
        <v>【215.23】</v>
      </c>
      <c r="CM6" s="34">
        <f>IF(CM7="",NA(),CM7)</f>
        <v>43.83</v>
      </c>
      <c r="CN6" s="34">
        <f t="shared" ref="CN6:CV6" si="10">IF(CN7="",NA(),CN7)</f>
        <v>43.64</v>
      </c>
      <c r="CO6" s="34">
        <f t="shared" si="10"/>
        <v>42.91</v>
      </c>
      <c r="CP6" s="34">
        <f t="shared" si="10"/>
        <v>43.45</v>
      </c>
      <c r="CQ6" s="34">
        <f t="shared" si="10"/>
        <v>47.38</v>
      </c>
      <c r="CR6" s="34">
        <f t="shared" si="10"/>
        <v>43.65</v>
      </c>
      <c r="CS6" s="34">
        <f t="shared" si="10"/>
        <v>43.58</v>
      </c>
      <c r="CT6" s="34">
        <f t="shared" si="10"/>
        <v>41.35</v>
      </c>
      <c r="CU6" s="34">
        <f t="shared" si="10"/>
        <v>42.9</v>
      </c>
      <c r="CV6" s="34">
        <f t="shared" si="10"/>
        <v>43.36</v>
      </c>
      <c r="CW6" s="33" t="str">
        <f>IF(CW7="","",IF(CW7="-","【-】","【"&amp;SUBSTITUTE(TEXT(CW7,"#,##0.00"),"-","△")&amp;"】"))</f>
        <v>【42.66】</v>
      </c>
      <c r="CX6" s="34">
        <f>IF(CX7="",NA(),CX7)</f>
        <v>93.5</v>
      </c>
      <c r="CY6" s="34">
        <f t="shared" ref="CY6:DG6" si="11">IF(CY7="",NA(),CY7)</f>
        <v>93.57</v>
      </c>
      <c r="CZ6" s="34">
        <f t="shared" si="11"/>
        <v>94.51</v>
      </c>
      <c r="DA6" s="34">
        <f t="shared" si="11"/>
        <v>95.04</v>
      </c>
      <c r="DB6" s="34">
        <f t="shared" si="11"/>
        <v>92.8</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313891</v>
      </c>
      <c r="D7" s="36">
        <v>47</v>
      </c>
      <c r="E7" s="36">
        <v>17</v>
      </c>
      <c r="F7" s="36">
        <v>4</v>
      </c>
      <c r="G7" s="36">
        <v>0</v>
      </c>
      <c r="H7" s="36" t="s">
        <v>110</v>
      </c>
      <c r="I7" s="36" t="s">
        <v>111</v>
      </c>
      <c r="J7" s="36" t="s">
        <v>112</v>
      </c>
      <c r="K7" s="36" t="s">
        <v>113</v>
      </c>
      <c r="L7" s="36" t="s">
        <v>114</v>
      </c>
      <c r="M7" s="36" t="s">
        <v>115</v>
      </c>
      <c r="N7" s="37" t="s">
        <v>116</v>
      </c>
      <c r="O7" s="37" t="s">
        <v>117</v>
      </c>
      <c r="P7" s="37">
        <v>29.56</v>
      </c>
      <c r="Q7" s="37">
        <v>100</v>
      </c>
      <c r="R7" s="37">
        <v>3780</v>
      </c>
      <c r="S7" s="37">
        <v>11090</v>
      </c>
      <c r="T7" s="37">
        <v>114.03</v>
      </c>
      <c r="U7" s="37">
        <v>97.26</v>
      </c>
      <c r="V7" s="37">
        <v>3263</v>
      </c>
      <c r="W7" s="37">
        <v>1.1100000000000001</v>
      </c>
      <c r="X7" s="37">
        <v>2939.64</v>
      </c>
      <c r="Y7" s="37">
        <v>58.26</v>
      </c>
      <c r="Z7" s="37">
        <v>57.73</v>
      </c>
      <c r="AA7" s="37">
        <v>58.03</v>
      </c>
      <c r="AB7" s="37">
        <v>81.349999999999994</v>
      </c>
      <c r="AC7" s="37">
        <v>80.819999999999993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824.27</v>
      </c>
      <c r="BG7" s="37">
        <v>755.39</v>
      </c>
      <c r="BH7" s="37">
        <v>1313.18</v>
      </c>
      <c r="BI7" s="37">
        <v>528.05999999999995</v>
      </c>
      <c r="BJ7" s="37">
        <v>1.02</v>
      </c>
      <c r="BK7" s="37">
        <v>1569.13</v>
      </c>
      <c r="BL7" s="37">
        <v>1436</v>
      </c>
      <c r="BM7" s="37">
        <v>1434.89</v>
      </c>
      <c r="BN7" s="37">
        <v>1298.9100000000001</v>
      </c>
      <c r="BO7" s="37">
        <v>1243.71</v>
      </c>
      <c r="BP7" s="37">
        <v>1225.44</v>
      </c>
      <c r="BQ7" s="37">
        <v>66.77</v>
      </c>
      <c r="BR7" s="37">
        <v>51.06</v>
      </c>
      <c r="BS7" s="37">
        <v>52.38</v>
      </c>
      <c r="BT7" s="37">
        <v>82.08</v>
      </c>
      <c r="BU7" s="37">
        <v>77.290000000000006</v>
      </c>
      <c r="BV7" s="37">
        <v>64.63</v>
      </c>
      <c r="BW7" s="37">
        <v>66.56</v>
      </c>
      <c r="BX7" s="37">
        <v>66.22</v>
      </c>
      <c r="BY7" s="37">
        <v>69.87</v>
      </c>
      <c r="BZ7" s="37">
        <v>74.3</v>
      </c>
      <c r="CA7" s="37">
        <v>75.58</v>
      </c>
      <c r="CB7" s="37">
        <v>245.95</v>
      </c>
      <c r="CC7" s="37">
        <v>339.43</v>
      </c>
      <c r="CD7" s="37">
        <v>338.09</v>
      </c>
      <c r="CE7" s="37">
        <v>214.72</v>
      </c>
      <c r="CF7" s="37">
        <v>228.72</v>
      </c>
      <c r="CG7" s="37">
        <v>245.75</v>
      </c>
      <c r="CH7" s="37">
        <v>244.29</v>
      </c>
      <c r="CI7" s="37">
        <v>246.72</v>
      </c>
      <c r="CJ7" s="37">
        <v>234.96</v>
      </c>
      <c r="CK7" s="37">
        <v>221.81</v>
      </c>
      <c r="CL7" s="37">
        <v>215.23</v>
      </c>
      <c r="CM7" s="37">
        <v>43.83</v>
      </c>
      <c r="CN7" s="37">
        <v>43.64</v>
      </c>
      <c r="CO7" s="37">
        <v>42.91</v>
      </c>
      <c r="CP7" s="37">
        <v>43.45</v>
      </c>
      <c r="CQ7" s="37">
        <v>47.38</v>
      </c>
      <c r="CR7" s="37">
        <v>43.65</v>
      </c>
      <c r="CS7" s="37">
        <v>43.58</v>
      </c>
      <c r="CT7" s="37">
        <v>41.35</v>
      </c>
      <c r="CU7" s="37">
        <v>42.9</v>
      </c>
      <c r="CV7" s="37">
        <v>43.36</v>
      </c>
      <c r="CW7" s="37">
        <v>42.66</v>
      </c>
      <c r="CX7" s="37">
        <v>93.5</v>
      </c>
      <c r="CY7" s="37">
        <v>93.57</v>
      </c>
      <c r="CZ7" s="37">
        <v>94.51</v>
      </c>
      <c r="DA7" s="37">
        <v>95.04</v>
      </c>
      <c r="DB7" s="37">
        <v>92.8</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2019-01-30T10:01:48Z</cp:lastPrinted>
  <dcterms:created xsi:type="dcterms:W3CDTF">2018-12-03T09:16:21Z</dcterms:created>
  <dcterms:modified xsi:type="dcterms:W3CDTF">2019-01-31T00:45:27Z</dcterms:modified>
  <cp:category/>
</cp:coreProperties>
</file>