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585" windowHeight="4635" tabRatio="855"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<sst xmlns="http://schemas.openxmlformats.org/spreadsheetml/2006/main" xmlns:r="http://schemas.openxmlformats.org/officeDocument/2006/relationships" count="557" uniqueCount="557">
  <si>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</si>
  <si>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</si>
  <si>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</si>
  <si>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</si>
  <si>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</si>
  <si>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</si>
  <si>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</si>
  <si>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</si>
  <si>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</si>
  <si>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</si>
  <si>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</si>
  <si>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</si>
  <si>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</si>
  <si>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</si>
  <si>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</si>
  <si>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</si>
  <si>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</si>
  <si>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</si>
  <si>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</si>
  <si>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</si>
  <si>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</si>
  <si>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</si>
  <si>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職員退職手当基金</t>
    <rPh sb="0" eb="2">
      <t>ショクイン</t>
    </rPh>
    <rPh sb="2" eb="4">
      <t>タイショク</t>
    </rPh>
    <rPh sb="4" eb="6">
      <t>テアテ</t>
    </rPh>
    <rPh sb="6" eb="8">
      <t>キキン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</si>
  <si>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</si>
  <si>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</si>
  <si>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</si>
  <si>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</si>
  <si>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</si>
  <si>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</si>
  <si>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</si>
  <si>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</si>
  <si>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</si>
  <si>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</si>
  <si>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</si>
  <si>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</si>
  <si>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</si>
  <si>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</si>
  <si>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</si>
  <si>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</si>
  <si>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</si>
  <si>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</si>
  <si>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</si>
  <si>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</si>
  <si>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</si>
  <si>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</si>
  <si>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</si>
  <si>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</si>
  <si>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</si>
  <si>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</si>
  <si>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</si>
  <si>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</si>
  <si>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</si>
  <si>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</si>
  <si>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</si>
  <si>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</si>
  <si>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</si>
  <si>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</si>
  <si>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</si>
  <si>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</si>
  <si>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</si>
  <si>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</si>
  <si>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</si>
  <si>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</si>
  <si>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</si>
  <si>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集落排水事業</t>
  </si>
  <si>
    <t>×</t>
  </si>
  <si>
    <t>その他特定目的基金</t>
    <rPh sb="2" eb="3">
      <t>タ</t>
    </rPh>
    <rPh sb="3" eb="5">
      <t>トクテイ</t>
    </rPh>
    <rPh sb="5" eb="7">
      <t>モクテキ</t>
    </rPh>
    <rPh sb="7" eb="9">
      <t>キキン</t>
    </rPh>
    <phoneticPr fontId="6"/>
  </si>
  <si>
    <t>黒字額</t>
    <rPh sb="0" eb="2">
      <t>クロジ</t>
    </rPh>
    <rPh sb="2" eb="3">
      <t>ガク</t>
    </rPh>
    <phoneticPr fontId="1"/>
  </si>
  <si>
    <t>公債費負担比率</t>
    <rPh sb="0" eb="3">
      <t>コウサイヒ</t>
    </rPh>
    <rPh sb="3" eb="5">
      <t>フタン</t>
    </rPh>
    <rPh sb="5" eb="7">
      <t>ヒリツ</t>
    </rPh>
    <phoneticPr fontId="6"/>
  </si>
  <si>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</si>
  <si>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</si>
  <si>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</si>
  <si>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</si>
  <si>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</si>
  <si>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</si>
  <si>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</si>
  <si>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</si>
  <si>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</si>
  <si>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</si>
  <si>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</si>
  <si>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</si>
  <si>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</si>
  <si>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</si>
  <si>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</si>
  <si>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</si>
  <si>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</si>
  <si>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</si>
  <si>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</si>
  <si>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</si>
  <si>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</si>
  <si>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</si>
  <si>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</si>
  <si>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</si>
  <si>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</si>
  <si>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</si>
  <si>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</si>
  <si>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</si>
  <si>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</si>
  <si>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</si>
  <si>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</si>
  <si>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</si>
  <si>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</si>
  <si>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</si>
  <si>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</si>
  <si>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</si>
  <si>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</si>
  <si>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</si>
  <si>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</si>
  <si>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</si>
  <si>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</si>
  <si>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</si>
  <si>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</si>
  <si>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</si>
  <si>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</si>
  <si>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</si>
  <si>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</si>
  <si>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</si>
  <si>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</si>
  <si>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</si>
  <si>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</si>
  <si>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</si>
  <si>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</si>
  <si>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</si>
  <si>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</si>
  <si>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</si>
  <si>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</si>
  <si>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</si>
  <si>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</si>
  <si>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</si>
  <si>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</si>
  <si>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</si>
  <si>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</si>
  <si>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</si>
  <si>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</si>
  <si>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</si>
  <si>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</si>
  <si>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</si>
  <si>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</si>
  <si>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</si>
  <si>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</si>
  <si>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</si>
  <si>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</si>
  <si>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</si>
  <si>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</si>
  <si>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</si>
  <si>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</si>
  <si>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</si>
  <si>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</si>
  <si>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</si>
  <si>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</si>
  <si>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</si>
  <si>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</si>
  <si>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</si>
  <si>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</si>
  <si>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</si>
  <si>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</si>
  <si>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</si>
  <si>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</si>
  <si>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</si>
  <si>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</si>
  <si>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</si>
  <si>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</si>
  <si>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</si>
  <si>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</si>
  <si>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</si>
  <si>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</si>
  <si>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</si>
  <si>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</si>
  <si>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</si>
  <si>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</si>
  <si>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</si>
  <si>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</si>
  <si>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</si>
  <si>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住宅資金貸付事業</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</si>
  <si>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</si>
  <si>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</si>
  <si>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</si>
  <si>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</si>
  <si>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</si>
  <si>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</si>
  <si>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</si>
  <si>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</si>
  <si>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</si>
  <si>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</si>
  <si>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</si>
  <si>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</si>
  <si>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</si>
  <si>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</si>
  <si>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</si>
  <si>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</si>
  <si>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</si>
  <si>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</si>
  <si>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</si>
  <si>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</si>
  <si>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</si>
  <si>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</si>
  <si>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</si>
  <si>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</si>
  <si>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H27末</t>
  </si>
  <si>
    <t>H26末</t>
  </si>
  <si>
    <t>-3.3</t>
  </si>
  <si>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</si>
  <si>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</si>
  <si>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</si>
  <si>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</si>
  <si>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</si>
  <si>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</si>
  <si>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</si>
  <si>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</si>
  <si>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</si>
  <si>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</si>
  <si>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</si>
  <si>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</si>
  <si>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</si>
  <si>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</si>
  <si>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</si>
  <si>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</si>
  <si>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</si>
  <si>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</si>
  <si>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</si>
  <si>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</si>
  <si>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</si>
  <si>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</si>
  <si>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</si>
  <si>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</si>
  <si>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</si>
  <si>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</si>
  <si>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</si>
  <si>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</si>
  <si>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</si>
  <si>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</si>
  <si>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</si>
  <si>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</si>
  <si>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</si>
  <si>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</si>
  <si>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</si>
  <si>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</si>
  <si>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他会計等
からの
繰入金</t>
    <rPh sb="9" eb="11">
      <t>クリイレ</t>
    </rPh>
    <rPh sb="11" eb="12">
      <t>キン</t>
    </rPh>
    <phoneticPr fontId="34"/>
  </si>
  <si>
    <t>-1.1</t>
  </si>
  <si>
    <t>当該団体（円）</t>
    <rPh sb="0" eb="2">
      <t>トウガイ</t>
    </rPh>
    <rPh sb="2" eb="4">
      <t>ダンタイ</t>
    </rPh>
    <rPh sb="5" eb="6">
      <t>エン</t>
    </rPh>
    <phoneticPr fontId="6"/>
  </si>
  <si>
    <t xml:space="preserve"> H30</t>
  </si>
  <si>
    <t>-1.2</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</si>
  <si>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</si>
  <si>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</si>
  <si>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</si>
  <si>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</si>
  <si>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</si>
  <si>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</si>
  <si>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</si>
  <si>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</si>
  <si>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</si>
  <si>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</si>
  <si>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</si>
  <si>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</si>
  <si>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</si>
  <si>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</si>
  <si>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</si>
  <si>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</si>
  <si>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</si>
  <si>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</si>
  <si>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</si>
  <si>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</si>
  <si>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</si>
  <si>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</si>
  <si>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</si>
  <si>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</si>
  <si>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</si>
  <si>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</si>
  <si>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</si>
  <si>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</si>
  <si>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</si>
  <si>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</si>
  <si>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</si>
  <si>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</si>
  <si>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</si>
  <si>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</si>
  <si>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</si>
  <si>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</si>
  <si>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</si>
  <si>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</si>
  <si>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</si>
  <si>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</si>
  <si>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</si>
  <si>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</si>
  <si>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 0.65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</si>
  <si>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</si>
  <si>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</si>
  <si>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</si>
  <si>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</si>
  <si>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</si>
  <si>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</si>
  <si>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</si>
  <si>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</si>
  <si>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</si>
  <si>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</si>
  <si>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</si>
  <si>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</si>
  <si>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</si>
  <si>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</si>
  <si>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</si>
  <si>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</si>
  <si>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</si>
  <si>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</si>
  <si>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</si>
  <si>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</si>
  <si>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</si>
  <si>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</si>
  <si>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</si>
  <si>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</si>
  <si>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</si>
  <si>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</si>
  <si>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</si>
  <si>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 xml:space="preserve">組合等負担等見込額 </t>
    <rPh sb="0" eb="2">
      <t>クミアイ</t>
    </rPh>
    <rPh sb="2" eb="3">
      <t>トウ</t>
    </rPh>
    <rPh sb="3" eb="5">
      <t>フタン</t>
    </rPh>
    <rPh sb="5" eb="6">
      <t>トウ</t>
    </rPh>
    <rPh sb="6" eb="9">
      <t>ミコミガク</t>
    </rPh>
    <phoneticPr fontId="34"/>
  </si>
  <si>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</si>
  <si>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</si>
  <si>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</si>
  <si>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</si>
  <si>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</si>
  <si>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</si>
  <si>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</si>
  <si>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</si>
  <si>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</si>
  <si>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</si>
  <si>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</si>
  <si>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</si>
  <si>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</si>
  <si>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</si>
  <si>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</si>
  <si>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</si>
  <si>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</si>
  <si>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</si>
  <si>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</si>
  <si>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</si>
  <si>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</si>
  <si>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</si>
  <si>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</si>
  <si>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</si>
  <si>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</si>
  <si>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</si>
  <si>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</si>
  <si>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</si>
  <si>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</si>
  <si>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</si>
  <si>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</si>
  <si>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</si>
  <si>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</si>
  <si>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</si>
  <si>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</si>
  <si>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</si>
  <si>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</si>
  <si>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</si>
  <si>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</si>
  <si>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</si>
  <si>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</si>
  <si>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</si>
  <si>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</si>
  <si>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</si>
  <si>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</si>
  <si>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</si>
  <si>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</si>
  <si>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</si>
  <si>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</si>
  <si>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</si>
  <si>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</si>
  <si>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</si>
  <si>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</si>
  <si>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</si>
  <si>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</si>
  <si>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</si>
  <si>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</si>
  <si>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</si>
  <si>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</si>
  <si>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</si>
  <si>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</si>
  <si>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</si>
  <si>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</si>
  <si>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</si>
  <si>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</si>
  <si>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</si>
  <si>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</si>
  <si>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</si>
  <si>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</si>
  <si>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</si>
  <si>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</si>
  <si>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</si>
  <si>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</si>
  <si>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</si>
  <si>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</si>
  <si>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</si>
  <si>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</si>
  <si>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</si>
  <si>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</si>
  <si>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</si>
  <si>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</si>
  <si>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</si>
  <si>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</si>
  <si>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</si>
  <si>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</si>
  <si>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</si>
  <si>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</si>
  <si>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</si>
  <si>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</si>
  <si>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</si>
  <si>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</si>
  <si>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</si>
  <si>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森林環境整備基金</t>
    <rPh sb="0" eb="2">
      <t>シンリン</t>
    </rPh>
    <rPh sb="2" eb="4">
      <t>カンキョウ</t>
    </rPh>
    <rPh sb="4" eb="6">
      <t>セイビ</t>
    </rPh>
    <rPh sb="6" eb="8">
      <t>キキン</t>
    </rPh>
    <phoneticPr fontId="6"/>
  </si>
  <si>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</si>
  <si>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</si>
  <si>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</si>
  <si>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</si>
  <si>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</si>
  <si>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</si>
  <si>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</si>
  <si>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</si>
  <si>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</si>
  <si>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</si>
  <si>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</si>
  <si>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</si>
  <si>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</si>
  <si>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</si>
  <si>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</si>
  <si>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</si>
  <si>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</si>
  <si>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</si>
  <si>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</si>
  <si>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</si>
  <si>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</si>
  <si>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</si>
  <si>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</si>
  <si>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</si>
  <si>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</si>
  <si>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</si>
  <si>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</si>
  <si>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</si>
  <si>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</si>
  <si>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</si>
  <si>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</si>
  <si>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</si>
  <si>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</si>
  <si>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</si>
  <si>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</si>
  <si>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</si>
  <si>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</si>
  <si>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</si>
  <si>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</si>
  <si>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</si>
  <si>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</si>
  <si>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</si>
  <si>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</si>
  <si>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</si>
  <si>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</si>
  <si>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</si>
  <si>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</si>
  <si>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</si>
  <si>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</si>
  <si>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</si>
  <si>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</si>
  <si>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</si>
  <si>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</si>
  <si>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</si>
  <si>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</si>
  <si>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</si>
  <si>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</si>
  <si>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</si>
  <si>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</si>
  <si>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</si>
  <si>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</si>
  <si>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</si>
  <si>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</si>
  <si>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法適用企業</t>
  </si>
  <si>
    <t>簡易水道事業</t>
  </si>
  <si>
    <t>温泉配湯事業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</si>
  <si>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</si>
  <si>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</si>
  <si>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4"/>
  </si>
  <si>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</si>
  <si>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</si>
  <si>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</si>
  <si>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</si>
  <si>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</si>
  <si>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</si>
  <si>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</si>
  <si>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</si>
  <si>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</si>
  <si>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</si>
  <si>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</si>
  <si>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</si>
  <si>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</si>
  <si>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</si>
  <si>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</si>
  <si>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</si>
  <si>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</si>
  <si>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</si>
  <si>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</si>
  <si>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</si>
  <si>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</si>
  <si>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</si>
  <si>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</si>
  <si>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</si>
  <si>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</si>
  <si>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 4.31</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</si>
  <si>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</si>
  <si>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</si>
  <si>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</si>
  <si>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</si>
  <si>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</si>
  <si>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</si>
  <si>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</si>
  <si>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</si>
  <si>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</si>
  <si>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</si>
  <si>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</si>
  <si>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</si>
  <si>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</si>
  <si>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</si>
  <si>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</si>
  <si>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</si>
  <si>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</si>
  <si>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</si>
  <si>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</si>
  <si>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</si>
  <si>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</si>
  <si>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</si>
  <si>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</si>
  <si>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</si>
  <si>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</si>
  <si>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</si>
  <si>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</si>
  <si>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</si>
  <si>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</si>
  <si>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R01</t>
  </si>
  <si>
    <t>類似団体内平均(円)</t>
    <rPh sb="0" eb="2">
      <t>ルイジ</t>
    </rPh>
    <rPh sb="2" eb="4">
      <t>ダンタイ</t>
    </rPh>
    <phoneticPr fontId="6"/>
  </si>
  <si>
    <t>H27</t>
  </si>
  <si>
    <t>H28</t>
  </si>
  <si>
    <t>H30</t>
  </si>
  <si>
    <t>R01</t>
  </si>
  <si>
    <t>▲ 2.96</t>
  </si>
  <si>
    <t>その他会計（赤字）</t>
  </si>
  <si>
    <t>（百万円）</t>
  </si>
  <si>
    <t>H28末</t>
  </si>
  <si>
    <t>H29末</t>
  </si>
  <si>
    <t>H30末</t>
  </si>
  <si>
    <t>鳥取中部ふるさと広域連合　一般会計</t>
    <rPh sb="0" eb="2">
      <t>トットリ</t>
    </rPh>
    <rPh sb="2" eb="4">
      <t>チュウブ</t>
    </rPh>
    <rPh sb="8" eb="10">
      <t>コウイキ</t>
    </rPh>
    <rPh sb="10" eb="12">
      <t>レンゴウ</t>
    </rPh>
    <rPh sb="13" eb="15">
      <t>イッパン</t>
    </rPh>
    <rPh sb="15" eb="17">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</si>
  <si>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6"/>
  </si>
  <si>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</si>
  <si>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せきがね犬挟観光</t>
    <rPh sb="4" eb="5">
      <t>イヌ</t>
    </rPh>
    <rPh sb="5" eb="6">
      <t>ハサ</t>
    </rPh>
    <rPh sb="6" eb="8">
      <t>カンコウ</t>
    </rPh>
    <phoneticPr fontId="6"/>
  </si>
  <si>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6"/>
  </si>
  <si>
    <t>倉吉ふるさと未来づくり基金</t>
    <rPh sb="0" eb="2">
      <t>クラヨシ</t>
    </rPh>
    <rPh sb="6" eb="8">
      <t>ミライ</t>
    </rPh>
    <rPh sb="11" eb="13">
      <t>キキン</t>
    </rPh>
    <phoneticPr fontId="6"/>
  </si>
  <si>
    <t>教育振興基金</t>
    <rPh sb="0" eb="2">
      <t>キョウイク</t>
    </rPh>
    <rPh sb="2" eb="4">
      <t>シンコウ</t>
    </rPh>
    <rPh sb="4" eb="6">
      <t>キキン</t>
    </rPh>
    <phoneticPr fontId="6"/>
  </si>
  <si>
    <t>磯野長蔵記念三松奨学育英基金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</si>
  <si>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</si>
  <si>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</si>
  <si>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</si>
  <si>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</si>
  <si>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</si>
  <si>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今後は、公共施設等総合管理計画と個別施設計画に基づいて、施設状況と財政面を考慮しながら、より一層計画的な施設の老朽化対策に取り組んでいく必要がある。</t>
  </si>
  <si>
    <t>　将来負担比率及び実質公債費比率について、類似団体と比較し高い水準ではあるが下降傾向にある。
　将来負担比率が下降している主な要因としては、下水道事業債残高の減少に伴い公営企業債等繰入見込額が減少したことが考えられる。
　また、実質公債費比率が下降している主な要因としては、下水道事業の新発債の発行額が年々減少傾向にあることに伴い、元利償還金に対する繰出基準額が減少したためと考えられる。
　一方で、小中学校耐震補強事業の財源として発行した全国防災事業債、緊急防災・減災事業債、平成28年鳥取県中部地震の災害復旧事業の財源として発行した災害復旧事業債の据置期間終了に伴い、元金償還が開始されることにより、今後、元利償還額が増額するため、実質公債費比率への影響を考慮し、これまで以上に公債費の適正化に取り組んでいく必要がある。</t>
    <rPh sb="188" eb="189">
      <t>カンガ</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</si>
</sst>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49" fontId="7" fillId="0" borderId="0" xfId="10" applyNumberFormat="1" applyFont="1" applyFill="1" applyAlignment="1">
      <alignment horizontal="center" vertical="center"/>
    </xf>
    <xf numFmtId="0" fontId="8" fillId="0" borderId="0" xfId="10" applyFont="1" applyFill="1">
      <alignment vertical="center"/>
    </xf>
    <xf numFmtId="0" fontId="2" fillId="0" borderId="1"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6"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10" xfId="10" applyFont="1" applyFill="1" applyBorder="1" applyAlignment="1">
      <alignment horizontal="center" vertical="center"/>
    </xf>
    <xf numFmtId="0" fontId="2" fillId="0" borderId="11" xfId="10" applyFont="1" applyFill="1" applyBorder="1" applyAlignment="1">
      <alignment horizontal="center" vertical="center"/>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13"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15"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19"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2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23"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176" fontId="2" fillId="0" borderId="0" xfId="10" applyNumberFormat="1" applyFont="1" applyFill="1" applyBorder="1" applyAlignment="1" applyProtection="1">
      <alignment horizontal="center" vertical="center" shrinkToFit="1"/>
      <protection hidden="1"/>
    </xf>
    <xf numFmtId="0" fontId="2" fillId="0" borderId="20" xfId="10" applyFont="1" applyFill="1" applyBorder="1">
      <alignment vertical="center"/>
    </xf>
    <xf numFmtId="0" fontId="9" fillId="0" borderId="0" xfId="10" applyFont="1" applyFill="1">
      <alignment vertical="center"/>
    </xf>
    <xf numFmtId="0" fontId="2" fillId="0" borderId="16"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0" fontId="2" fillId="0" borderId="2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29"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2" xfId="10" applyFont="1" applyFill="1" applyBorder="1" applyAlignment="1">
      <alignment vertical="center"/>
    </xf>
    <xf numFmtId="0" fontId="2" fillId="0" borderId="33" xfId="10" applyFont="1" applyFill="1" applyBorder="1" applyAlignment="1">
      <alignment vertical="center"/>
    </xf>
    <xf numFmtId="0" fontId="2" fillId="0" borderId="0" xfId="10" applyFont="1" applyFill="1" applyBorder="1" applyAlignment="1">
      <alignment horizontal="center" vertical="center"/>
    </xf>
    <xf numFmtId="0" fontId="10" fillId="0" borderId="0" xfId="10" applyNumberFormat="1" applyFont="1" applyFill="1" applyBorder="1" applyAlignment="1" applyProtection="1">
      <alignment horizontal="left" vertical="center" wrapText="1"/>
      <protection hidden="1"/>
    </xf>
    <xf numFmtId="0" fontId="2" fillId="0" borderId="23"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35" xfId="10" applyFont="1" applyFill="1" applyBorder="1" applyAlignment="1">
      <alignment vertical="center"/>
    </xf>
    <xf numFmtId="0" fontId="2" fillId="0" borderId="36" xfId="10" applyFont="1" applyFill="1" applyBorder="1" applyAlignment="1">
      <alignment vertical="center"/>
    </xf>
    <xf numFmtId="0" fontId="2" fillId="0" borderId="13"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37" xfId="10" applyFont="1" applyFill="1" applyBorder="1" applyAlignment="1">
      <alignment vertical="center"/>
    </xf>
    <xf numFmtId="0" fontId="2" fillId="0" borderId="38" xfId="10" applyFont="1" applyFill="1" applyBorder="1" applyAlignment="1">
      <alignment vertical="center"/>
    </xf>
    <xf numFmtId="0" fontId="2" fillId="0" borderId="39" xfId="10" applyFont="1" applyFill="1" applyBorder="1" applyAlignment="1">
      <alignment vertical="center"/>
    </xf>
    <xf numFmtId="0" fontId="11" fillId="0" borderId="40" xfId="10" applyFont="1" applyFill="1" applyBorder="1" applyAlignment="1">
      <alignment vertical="center"/>
    </xf>
    <xf numFmtId="0" fontId="11" fillId="0" borderId="26" xfId="11" applyFont="1" applyFill="1" applyBorder="1" applyAlignment="1">
      <alignment vertical="center"/>
    </xf>
    <xf numFmtId="0" fontId="11" fillId="0" borderId="30" xfId="10" applyFont="1" applyFill="1" applyBorder="1" applyAlignment="1">
      <alignment vertical="center"/>
    </xf>
    <xf numFmtId="0" fontId="11" fillId="0" borderId="28" xfId="11"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8" fontId="2" fillId="0" borderId="29" xfId="10" applyNumberFormat="1" applyFont="1" applyFill="1" applyBorder="1" applyAlignment="1">
      <alignment horizontal="right" vertical="center" shrinkToFit="1"/>
    </xf>
    <xf numFmtId="178" fontId="2" fillId="0" borderId="32" xfId="10" applyNumberFormat="1" applyFont="1" applyFill="1" applyBorder="1" applyAlignment="1">
      <alignment horizontal="right" vertical="center" shrinkToFit="1"/>
    </xf>
    <xf numFmtId="178" fontId="2" fillId="0" borderId="33" xfId="10" applyNumberFormat="1" applyFont="1" applyFill="1" applyBorder="1" applyAlignment="1">
      <alignment horizontal="right" vertical="center"/>
    </xf>
    <xf numFmtId="0" fontId="2" fillId="0" borderId="22" xfId="10" applyFont="1" applyFill="1" applyBorder="1" applyAlignment="1">
      <alignment vertical="center"/>
    </xf>
    <xf numFmtId="0" fontId="11" fillId="0" borderId="22" xfId="10" applyFont="1" applyFill="1" applyBorder="1" applyAlignment="1">
      <alignment vertical="center"/>
    </xf>
    <xf numFmtId="0" fontId="11" fillId="0" borderId="30" xfId="11" applyFont="1" applyFill="1" applyBorder="1" applyAlignment="1">
      <alignment horizontal="center" vertical="center" shrinkToFit="1"/>
    </xf>
    <xf numFmtId="0" fontId="11" fillId="0" borderId="35" xfId="10" applyFont="1" applyFill="1" applyBorder="1" applyAlignment="1">
      <alignment vertical="center"/>
    </xf>
    <xf numFmtId="0" fontId="11" fillId="0" borderId="23" xfId="10" applyFont="1" applyFill="1" applyBorder="1" applyAlignment="1">
      <alignment vertical="center"/>
    </xf>
    <xf numFmtId="0" fontId="11" fillId="0" borderId="33" xfId="11" applyFont="1" applyFill="1" applyBorder="1" applyAlignment="1">
      <alignment horizontal="center" vertical="center" shrinkToFit="1"/>
    </xf>
    <xf numFmtId="178" fontId="2" fillId="0" borderId="35" xfId="10" applyNumberFormat="1" applyFont="1" applyFill="1" applyBorder="1" applyAlignment="1">
      <alignment horizontal="right" vertical="center" shrinkToFit="1"/>
    </xf>
    <xf numFmtId="178" fontId="2" fillId="0" borderId="36" xfId="10" applyNumberFormat="1" applyFont="1" applyFill="1" applyBorder="1" applyAlignment="1">
      <alignment horizontal="right" vertical="center"/>
    </xf>
    <xf numFmtId="0" fontId="11" fillId="0" borderId="2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178" fontId="2" fillId="0" borderId="37" xfId="10" applyNumberFormat="1" applyFont="1" applyFill="1" applyBorder="1" applyAlignment="1">
      <alignment horizontal="right" vertical="center" shrinkToFit="1"/>
    </xf>
    <xf numFmtId="178" fontId="2" fillId="0" borderId="38" xfId="10" applyNumberFormat="1" applyFont="1" applyFill="1" applyBorder="1" applyAlignment="1">
      <alignment horizontal="right" vertical="center"/>
    </xf>
    <xf numFmtId="0" fontId="2" fillId="0" borderId="41" xfId="10" applyFont="1" applyFill="1" applyBorder="1" applyAlignment="1">
      <alignment vertical="center"/>
    </xf>
    <xf numFmtId="0" fontId="11" fillId="0" borderId="41" xfId="10" applyFont="1" applyFill="1" applyBorder="1" applyAlignment="1">
      <alignment vertical="center"/>
    </xf>
    <xf numFmtId="0" fontId="11" fillId="0" borderId="16" xfId="11" applyFont="1" applyFill="1" applyBorder="1" applyAlignment="1">
      <alignment horizontal="center" vertical="center" shrinkToFit="1"/>
    </xf>
    <xf numFmtId="0" fontId="11" fillId="0" borderId="37" xfId="10" applyFont="1" applyFill="1" applyBorder="1" applyAlignment="1">
      <alignment vertical="center"/>
    </xf>
    <xf numFmtId="0" fontId="11" fillId="0" borderId="16" xfId="10" applyFont="1" applyFill="1" applyBorder="1" applyAlignment="1">
      <alignment vertical="center"/>
    </xf>
    <xf numFmtId="0" fontId="11" fillId="0" borderId="38" xfId="11" applyFont="1" applyFill="1" applyBorder="1" applyAlignment="1">
      <alignment horizontal="center" vertical="center" shrinkToFit="1"/>
    </xf>
    <xf numFmtId="0" fontId="10" fillId="0" borderId="30"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2" fillId="0" borderId="40"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3" xfId="10" applyFont="1" applyFill="1" applyBorder="1" applyAlignment="1">
      <alignment horizontal="center" vertical="center"/>
    </xf>
    <xf numFmtId="178" fontId="2" fillId="0" borderId="39" xfId="10" applyNumberFormat="1" applyFont="1" applyFill="1" applyBorder="1" applyAlignment="1">
      <alignment horizontal="right" vertical="center" shrinkToFit="1"/>
    </xf>
    <xf numFmtId="179" fontId="2" fillId="0" borderId="33" xfId="10" applyNumberFormat="1" applyFont="1" applyFill="1" applyBorder="1" applyAlignment="1">
      <alignment horizontal="right" vertical="center" shrinkToFit="1"/>
    </xf>
    <xf numFmtId="178" fontId="11" fillId="0" borderId="40" xfId="10" applyNumberFormat="1" applyFont="1" applyFill="1" applyBorder="1" applyAlignment="1">
      <alignment horizontal="right" vertical="center" shrinkToFit="1"/>
    </xf>
    <xf numFmtId="178" fontId="11" fillId="0" borderId="32" xfId="10" applyNumberFormat="1" applyFont="1" applyFill="1" applyBorder="1" applyAlignment="1">
      <alignment horizontal="right" vertical="center" shrinkToFit="1"/>
    </xf>
    <xf numFmtId="179" fontId="11" fillId="0" borderId="30"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0" fontId="10" fillId="0" borderId="23" xfId="10" applyFont="1" applyFill="1" applyBorder="1" applyAlignment="1">
      <alignment horizontal="center" vertical="center" wrapText="1"/>
    </xf>
    <xf numFmtId="0" fontId="10" fillId="0" borderId="34" xfId="10" applyFont="1" applyFill="1" applyBorder="1" applyAlignment="1">
      <alignment horizontal="center" vertical="center" wrapText="1"/>
    </xf>
    <xf numFmtId="178" fontId="2" fillId="0" borderId="22"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0" fontId="2" fillId="0" borderId="45"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9" xfId="10" applyFont="1" applyFill="1" applyBorder="1" applyAlignment="1">
      <alignment horizontal="center" vertical="center"/>
    </xf>
    <xf numFmtId="178" fontId="2" fillId="0" borderId="50"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0" fontId="10" fillId="0" borderId="16"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12"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7" xfId="10" applyFont="1" applyFill="1" applyBorder="1" applyAlignment="1">
      <alignment horizontal="center" vertical="center"/>
    </xf>
    <xf numFmtId="0" fontId="2" fillId="0" borderId="30"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43" xfId="10" applyFont="1" applyFill="1" applyBorder="1" applyAlignment="1">
      <alignment horizontal="center" vertical="center" shrinkToFit="1"/>
    </xf>
    <xf numFmtId="0" fontId="2" fillId="0" borderId="1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5" xfId="10" applyFont="1" applyFill="1" applyBorder="1" applyAlignment="1">
      <alignment horizontal="center" vertical="center"/>
    </xf>
    <xf numFmtId="0" fontId="2" fillId="0" borderId="34" xfId="10" applyFont="1" applyFill="1" applyBorder="1" applyAlignment="1">
      <alignment horizontal="center" vertical="center" textRotation="255"/>
    </xf>
    <xf numFmtId="0" fontId="2" fillId="0" borderId="20" xfId="10" applyFont="1" applyFill="1" applyBorder="1" applyAlignment="1">
      <alignment horizontal="center" vertical="center" shrinkToFit="1"/>
    </xf>
    <xf numFmtId="0" fontId="2" fillId="0" borderId="15" xfId="10" applyFont="1" applyFill="1" applyBorder="1" applyAlignment="1">
      <alignment horizontal="center" vertical="center" textRotation="255"/>
    </xf>
    <xf numFmtId="0" fontId="12" fillId="0" borderId="35" xfId="10" applyFont="1" applyFill="1" applyBorder="1">
      <alignment vertical="center"/>
    </xf>
    <xf numFmtId="0" fontId="2" fillId="0" borderId="37"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0" fontId="2" fillId="0" borderId="32" xfId="10" applyFont="1" applyFill="1" applyBorder="1" applyAlignment="1">
      <alignment horizontal="center" vertical="center" shrinkToFit="1"/>
    </xf>
    <xf numFmtId="180" fontId="2" fillId="0" borderId="32" xfId="10" applyNumberFormat="1" applyFont="1" applyFill="1" applyBorder="1" applyAlignment="1">
      <alignment horizontal="right" vertical="center" shrinkToFit="1"/>
    </xf>
    <xf numFmtId="180" fontId="2" fillId="0" borderId="33"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xf>
    <xf numFmtId="180" fontId="2" fillId="0" borderId="20" xfId="10" applyNumberFormat="1" applyFont="1" applyFill="1" applyBorder="1" applyAlignment="1">
      <alignment horizontal="right" vertical="center"/>
    </xf>
    <xf numFmtId="49" fontId="2" fillId="0" borderId="2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0" fontId="2" fillId="0" borderId="35" xfId="10" applyFont="1" applyFill="1" applyBorder="1" applyAlignment="1">
      <alignment horizontal="center" vertical="center" shrinkToFit="1"/>
    </xf>
    <xf numFmtId="180" fontId="2" fillId="0" borderId="35"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0" fontId="2" fillId="0" borderId="37" xfId="10" applyFont="1" applyFill="1" applyBorder="1" applyAlignment="1">
      <alignment horizontal="center" vertical="center" shrinkToFit="1"/>
    </xf>
    <xf numFmtId="180" fontId="2" fillId="0" borderId="37"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2" fillId="0" borderId="37" xfId="10" applyFont="1" applyFill="1" applyBorder="1">
      <alignment vertical="center"/>
    </xf>
    <xf numFmtId="0" fontId="2" fillId="0" borderId="17" xfId="10" applyFont="1" applyFill="1" applyBorder="1" applyAlignment="1">
      <alignment horizontal="center" vertical="center" shrinkToFit="1"/>
    </xf>
    <xf numFmtId="0" fontId="2" fillId="0" borderId="30" xfId="10" applyFont="1" applyFill="1" applyBorder="1" applyAlignment="1">
      <alignment horizontal="center" vertical="center" wrapText="1"/>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51" xfId="10" applyFont="1" applyFill="1" applyBorder="1" applyAlignment="1">
      <alignment horizontal="center" vertical="center" shrinkToFit="1"/>
    </xf>
    <xf numFmtId="180" fontId="2" fillId="0" borderId="51"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61" xfId="10" applyFont="1" applyFill="1" applyBorder="1" applyAlignment="1">
      <alignment vertical="center"/>
    </xf>
    <xf numFmtId="0" fontId="2" fillId="0" borderId="31" xfId="10" applyFont="1" applyFill="1" applyBorder="1" applyAlignment="1">
      <alignment horizontal="center" vertical="center" wrapText="1"/>
    </xf>
    <xf numFmtId="0" fontId="2" fillId="0" borderId="0" xfId="10" applyFont="1" applyFill="1" applyBorder="1" applyAlignment="1">
      <alignment vertical="center"/>
    </xf>
    <xf numFmtId="0" fontId="2" fillId="0" borderId="23"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2" fillId="0" borderId="32" xfId="10" applyFont="1" applyFill="1" applyBorder="1" applyAlignment="1">
      <alignment horizontal="center"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0" fontId="2" fillId="0" borderId="50" xfId="10" applyFont="1" applyFill="1" applyBorder="1" applyAlignment="1">
      <alignment horizontal="center" vertical="center"/>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10" applyFont="1" applyFill="1" applyBorder="1" applyAlignment="1">
      <alignment horizontal="left" vertical="center"/>
    </xf>
    <xf numFmtId="0" fontId="2" fillId="0" borderId="9" xfId="10"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10" applyFont="1" applyFill="1" applyBorder="1" applyAlignment="1">
      <alignment horizontal="left" vertical="center"/>
    </xf>
    <xf numFmtId="0" fontId="2" fillId="0" borderId="20" xfId="10"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10"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10" applyFont="1" applyFill="1" applyBorder="1" applyAlignment="1">
      <alignment horizontal="left" vertical="center"/>
    </xf>
    <xf numFmtId="0" fontId="2" fillId="0" borderId="60" xfId="10" applyFont="1" applyFill="1" applyBorder="1" applyAlignment="1">
      <alignment horizontal="left" vertical="center"/>
    </xf>
    <xf numFmtId="178" fontId="2" fillId="0" borderId="7" xfId="10" applyNumberFormat="1" applyFont="1" applyFill="1" applyBorder="1" applyAlignment="1">
      <alignment horizontal="right" vertical="center" shrinkToFit="1"/>
    </xf>
    <xf numFmtId="178" fontId="2" fillId="0" borderId="8" xfId="10" applyNumberFormat="1" applyFont="1" applyFill="1" applyBorder="1" applyAlignment="1">
      <alignment horizontal="right" vertical="center" shrinkToFit="1"/>
    </xf>
    <xf numFmtId="178" fontId="2" fillId="0" borderId="9"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0" xfId="10" applyFont="1" applyFill="1" applyBorder="1" applyAlignment="1">
      <alignment horizontal="left" vertical="center" wrapText="1"/>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58" xfId="10" applyFont="1" applyFill="1" applyBorder="1" applyAlignment="1">
      <alignment horizontal="left" vertical="center" wrapText="1"/>
    </xf>
    <xf numFmtId="0" fontId="10" fillId="0" borderId="60" xfId="10" applyFont="1" applyFill="1" applyBorder="1" applyAlignment="1">
      <alignment vertical="center" wrapText="1"/>
    </xf>
    <xf numFmtId="180" fontId="2" fillId="0" borderId="7" xfId="10" applyNumberFormat="1" applyFont="1" applyFill="1" applyBorder="1" applyAlignment="1">
      <alignment horizontal="right" vertical="center" shrinkToFit="1"/>
    </xf>
    <xf numFmtId="180" fontId="2" fillId="0" borderId="8"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77" fontId="2" fillId="0" borderId="8" xfId="10" applyNumberFormat="1" applyFont="1" applyFill="1" applyBorder="1" applyAlignment="1">
      <alignment horizontal="right" vertical="center" shrinkToFit="1"/>
    </xf>
    <xf numFmtId="182" fontId="2" fillId="0" borderId="7"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0" fontId="2" fillId="0" borderId="19"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82" fontId="2" fillId="0" borderId="1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0" fontId="2" fillId="0" borderId="53"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182" fontId="2" fillId="0" borderId="53"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0" xfId="10" applyFont="1" applyFill="1" applyBorder="1" applyAlignment="1">
      <alignment horizontal="center" vertical="center" shrinkToFit="1"/>
    </xf>
    <xf numFmtId="0" fontId="2" fillId="0" borderId="0" xfId="10" applyFont="1" applyFill="1" applyBorder="1" applyAlignment="1" applyProtection="1">
      <alignment horizontal="center" vertical="center" shrinkToFit="1"/>
      <protection hidden="1"/>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11" fillId="0" borderId="0" xfId="5" applyFont="1" applyBorder="1">
      <alignment vertical="center"/>
    </xf>
    <xf numFmtId="0" fontId="11" fillId="0" borderId="0" xfId="5" applyFo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5"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5"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3" borderId="20" xfId="13" applyFont="1" applyFill="1" applyBorder="1" applyAlignment="1" applyProtection="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pplyProtection="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18" fillId="3" borderId="56" xfId="13" applyFont="1" applyFill="1" applyBorder="1" applyAlignment="1" applyProtection="1">
      <alignment horizontal="center" vertical="center"/>
    </xf>
    <xf numFmtId="0" fontId="18" fillId="3" borderId="57" xfId="13" applyFont="1" applyFill="1" applyBorder="1" applyAlignment="1" applyProtection="1">
      <alignment horizontal="center" vertical="center"/>
    </xf>
    <xf numFmtId="0" fontId="18" fillId="3" borderId="12" xfId="13" applyFont="1" applyFill="1" applyBorder="1" applyProtection="1">
      <alignment vertical="center"/>
    </xf>
    <xf numFmtId="0" fontId="18" fillId="3" borderId="8" xfId="13" applyFont="1" applyFill="1" applyBorder="1" applyAlignment="1" applyProtection="1">
      <alignment horizontal="left" vertical="center"/>
    </xf>
    <xf numFmtId="0" fontId="18" fillId="3" borderId="12"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left" vertical="center"/>
    </xf>
    <xf numFmtId="0" fontId="19" fillId="3" borderId="56" xfId="13" applyFont="1" applyFill="1" applyBorder="1" applyAlignment="1" applyProtection="1">
      <alignment horizontal="left" vertical="center"/>
    </xf>
    <xf numFmtId="0" fontId="18" fillId="3" borderId="12"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20" fillId="3" borderId="0" xfId="19" applyFont="1" applyFill="1" applyProtection="1">
      <alignment vertical="center"/>
    </xf>
    <xf numFmtId="0" fontId="2" fillId="3" borderId="0" xfId="13" applyFont="1" applyFill="1" applyAlignment="1" applyProtection="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23" xfId="13" applyFont="1" applyFill="1" applyBorder="1" applyProtection="1">
      <alignment vertical="center"/>
    </xf>
    <xf numFmtId="0" fontId="18" fillId="3" borderId="0" xfId="13" applyFont="1" applyFill="1" applyBorder="1" applyAlignment="1" applyProtection="1">
      <alignment horizontal="left" vertical="center"/>
    </xf>
    <xf numFmtId="0" fontId="18" fillId="3" borderId="16"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23"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0" xfId="13" applyFont="1" applyFill="1" applyBorder="1" applyProtection="1">
      <alignment vertical="center"/>
    </xf>
    <xf numFmtId="0" fontId="18" fillId="3" borderId="34" xfId="13" applyFont="1" applyFill="1" applyBorder="1" applyProtection="1">
      <alignment vertical="center"/>
    </xf>
    <xf numFmtId="0" fontId="18" fillId="3" borderId="30" xfId="13" applyFont="1" applyFill="1" applyBorder="1" applyAlignment="1" applyProtection="1">
      <alignment vertical="center"/>
    </xf>
    <xf numFmtId="0" fontId="18" fillId="3" borderId="42" xfId="13" applyFont="1" applyFill="1" applyBorder="1" applyAlignment="1" applyProtection="1">
      <alignment vertical="center"/>
    </xf>
    <xf numFmtId="0" fontId="18" fillId="3" borderId="42" xfId="13" applyFont="1" applyFill="1" applyBorder="1" applyAlignment="1" applyProtection="1">
      <alignment vertical="center" shrinkToFit="1"/>
    </xf>
    <xf numFmtId="0" fontId="18" fillId="3" borderId="31"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0" xfId="13" applyFont="1" applyFill="1" applyBorder="1" applyAlignment="1" applyProtection="1">
      <alignment vertical="center" shrinkToFit="1"/>
    </xf>
    <xf numFmtId="0" fontId="18" fillId="3" borderId="34" xfId="13" applyFont="1" applyFill="1" applyBorder="1" applyAlignment="1" applyProtection="1">
      <alignment vertical="center"/>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Border="1" applyAlignment="1" applyProtection="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xf>
    <xf numFmtId="0" fontId="18" fillId="3" borderId="23" xfId="13" applyFont="1" applyFill="1" applyBorder="1" applyAlignment="1" applyProtection="1">
      <alignment horizontal="right" vertical="center"/>
    </xf>
    <xf numFmtId="0" fontId="18" fillId="3" borderId="0"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34" xfId="13" applyFont="1" applyFill="1" applyBorder="1" applyAlignment="1" applyProtection="1">
      <alignment horizontal="right" vertical="center"/>
    </xf>
    <xf numFmtId="0" fontId="18" fillId="3" borderId="35" xfId="13" applyFont="1" applyFill="1" applyBorder="1" applyAlignment="1" applyProtection="1">
      <alignment horizontal="center" vertical="center" wrapText="1"/>
    </xf>
    <xf numFmtId="0" fontId="18" fillId="3" borderId="37" xfId="13" applyFont="1" applyFill="1" applyBorder="1" applyAlignment="1" applyProtection="1">
      <alignment horizontal="center" vertical="center"/>
    </xf>
    <xf numFmtId="0" fontId="18" fillId="3" borderId="16" xfId="13" applyFont="1" applyFill="1" applyBorder="1" applyProtection="1">
      <alignment vertical="center"/>
    </xf>
    <xf numFmtId="0" fontId="18" fillId="3" borderId="14" xfId="13" applyFont="1" applyFill="1" applyBorder="1" applyAlignment="1" applyProtection="1">
      <alignment horizontal="left" vertical="center"/>
    </xf>
    <xf numFmtId="0" fontId="18" fillId="3" borderId="14" xfId="13" applyFont="1" applyFill="1" applyBorder="1" applyProtection="1">
      <alignment vertical="center"/>
    </xf>
    <xf numFmtId="0" fontId="18" fillId="3" borderId="15" xfId="13" applyFont="1" applyFill="1" applyBorder="1" applyProtection="1">
      <alignment vertical="center"/>
    </xf>
    <xf numFmtId="0" fontId="18" fillId="3" borderId="16" xfId="13" applyFont="1" applyFill="1" applyBorder="1" applyAlignment="1" applyProtection="1">
      <alignment vertical="center"/>
    </xf>
    <xf numFmtId="0" fontId="18" fillId="3" borderId="14" xfId="13" applyFont="1" applyFill="1" applyBorder="1" applyAlignment="1" applyProtection="1">
      <alignment vertical="center"/>
    </xf>
    <xf numFmtId="0" fontId="18" fillId="3" borderId="14" xfId="13" applyFont="1" applyFill="1" applyBorder="1" applyAlignment="1" applyProtection="1">
      <alignment vertical="center" shrinkToFit="1"/>
    </xf>
    <xf numFmtId="0" fontId="18" fillId="3" borderId="15" xfId="13" applyFont="1" applyFill="1" applyBorder="1" applyAlignment="1" applyProtection="1">
      <alignment vertical="center"/>
    </xf>
    <xf numFmtId="0" fontId="18" fillId="3" borderId="16"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0" fontId="18" fillId="3" borderId="16"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3" fontId="18" fillId="3" borderId="30" xfId="20" applyNumberFormat="1" applyFont="1" applyFill="1" applyBorder="1" applyAlignment="1" applyProtection="1">
      <alignment horizontal="right" vertical="center" shrinkToFit="1"/>
    </xf>
    <xf numFmtId="183" fontId="18" fillId="3" borderId="42" xfId="19"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1" xfId="20" applyNumberFormat="1" applyFont="1" applyFill="1" applyBorder="1" applyAlignment="1" applyProtection="1">
      <alignment horizontal="right" vertical="center" shrinkToFit="1"/>
    </xf>
    <xf numFmtId="184" fontId="18" fillId="3" borderId="32" xfId="20" applyNumberFormat="1" applyFont="1" applyFill="1" applyBorder="1" applyAlignment="1" applyProtection="1">
      <alignment horizontal="right" vertical="center" shrinkToFit="1"/>
    </xf>
    <xf numFmtId="184" fontId="18" fillId="3" borderId="108"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20"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20" applyNumberFormat="1" applyFont="1" applyFill="1" applyBorder="1" applyAlignment="1" applyProtection="1">
      <alignment horizontal="right" vertical="center" shrinkToFit="1"/>
    </xf>
    <xf numFmtId="184" fontId="18" fillId="3" borderId="70" xfId="19"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0" fontId="18" fillId="3" borderId="59"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184" fontId="18" fillId="3" borderId="54" xfId="20"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0" borderId="100" xfId="12" applyNumberFormat="1" applyFont="1" applyBorder="1" applyAlignment="1" applyProtection="1">
      <alignment horizontal="lef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3" borderId="12"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12"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61" xfId="13" applyFont="1" applyFill="1" applyBorder="1" applyAlignment="1" applyProtection="1">
      <alignment horizontal="left" vertical="center" wrapTex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8" fillId="3" borderId="23"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23"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6" xfId="13" applyFont="1" applyFill="1" applyBorder="1" applyAlignment="1" applyProtection="1">
      <alignment horizontal="left" vertical="center"/>
    </xf>
    <xf numFmtId="0" fontId="18" fillId="3" borderId="11" xfId="13" applyFont="1" applyFill="1" applyBorder="1" applyAlignment="1" applyProtection="1">
      <alignment horizontal="center" vertical="center"/>
    </xf>
    <xf numFmtId="0" fontId="18" fillId="3" borderId="8" xfId="13" applyFont="1" applyFill="1" applyBorder="1" applyProtection="1">
      <alignment vertical="center"/>
    </xf>
    <xf numFmtId="0" fontId="18" fillId="3" borderId="9" xfId="13" applyFont="1" applyFill="1" applyBorder="1" applyProtection="1">
      <alignment vertical="center"/>
    </xf>
    <xf numFmtId="0" fontId="16" fillId="3" borderId="0" xfId="13" applyFont="1" applyFill="1" applyProtection="1">
      <alignment vertical="center"/>
    </xf>
    <xf numFmtId="0" fontId="18" fillId="0" borderId="145"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16"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22" xfId="13" applyFont="1" applyFill="1" applyBorder="1" applyAlignment="1" applyProtection="1">
      <alignment horizontal="center" vertical="center"/>
    </xf>
    <xf numFmtId="0" fontId="18" fillId="3" borderId="20" xfId="13" applyFont="1" applyFill="1" applyBorder="1" applyProtection="1">
      <alignment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183" fontId="18" fillId="3" borderId="0" xfId="13" applyNumberFormat="1" applyFont="1" applyFill="1" applyBorder="1" applyAlignment="1" applyProtection="1">
      <alignment horizontal="left" vertical="center" shrinkToFit="1"/>
    </xf>
    <xf numFmtId="0" fontId="18" fillId="3" borderId="30" xfId="13" applyFont="1" applyFill="1" applyBorder="1" applyProtection="1">
      <alignment vertical="center"/>
    </xf>
    <xf numFmtId="0" fontId="18" fillId="3" borderId="42" xfId="13" applyFont="1" applyFill="1" applyBorder="1" applyProtection="1">
      <alignment vertical="center"/>
    </xf>
    <xf numFmtId="0" fontId="18" fillId="3" borderId="31" xfId="13" applyFont="1" applyFill="1" applyBorder="1" applyProtection="1">
      <alignment vertical="center"/>
    </xf>
    <xf numFmtId="0" fontId="18" fillId="3" borderId="35" xfId="13" applyFont="1" applyFill="1" applyBorder="1" applyProtection="1">
      <alignment vertical="center"/>
    </xf>
    <xf numFmtId="183" fontId="18" fillId="5" borderId="36" xfId="12" applyNumberFormat="1" applyFont="1" applyFill="1" applyBorder="1" applyAlignment="1" applyProtection="1">
      <alignment horizontal="right" vertical="center" shrinkToFit="1"/>
      <protection locked="0"/>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6" fillId="3" borderId="0" xfId="13" applyFont="1" applyFill="1" applyBorder="1" applyProtection="1">
      <alignment vertical="center"/>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pplyProtection="1">
      <alignment horizontal="center" vertical="center"/>
    </xf>
    <xf numFmtId="0" fontId="18" fillId="3" borderId="17" xfId="13" applyFont="1" applyFill="1" applyBorder="1" applyProtection="1">
      <alignment vertical="center"/>
    </xf>
    <xf numFmtId="0" fontId="18" fillId="3" borderId="39" xfId="13" applyFont="1" applyFill="1" applyBorder="1" applyAlignment="1" applyProtection="1">
      <alignment horizontal="center" vertical="center"/>
    </xf>
    <xf numFmtId="185" fontId="18" fillId="3" borderId="3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6" fontId="18" fillId="3" borderId="42" xfId="20" applyNumberFormat="1" applyFont="1" applyFill="1" applyBorder="1" applyAlignment="1" applyProtection="1">
      <alignment horizontal="right" vertical="center" shrinkToFit="1"/>
    </xf>
    <xf numFmtId="186" fontId="18" fillId="3" borderId="43"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0" fontId="16" fillId="3" borderId="0" xfId="13" applyFont="1" applyFill="1" applyBorder="1" applyAlignment="1" applyProtection="1">
      <alignment horizontal="center" vertical="center"/>
    </xf>
    <xf numFmtId="0" fontId="19" fillId="3" borderId="37" xfId="13" applyFont="1" applyFill="1" applyBorder="1" applyAlignment="1" applyProtection="1">
      <alignment horizontal="center" vertical="center"/>
    </xf>
    <xf numFmtId="0" fontId="18" fillId="3" borderId="38"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183" fontId="18" fillId="3" borderId="148" xfId="20" applyNumberFormat="1" applyFont="1" applyFill="1" applyBorder="1" applyAlignment="1" applyProtection="1">
      <alignment horizontal="right" vertical="center" shrinkToFit="1"/>
    </xf>
    <xf numFmtId="183" fontId="18" fillId="3" borderId="149" xfId="20" applyNumberFormat="1" applyFont="1" applyFill="1" applyBorder="1" applyAlignment="1" applyProtection="1">
      <alignment horizontal="right" vertical="center" shrinkToFit="1"/>
    </xf>
    <xf numFmtId="183" fontId="18" fillId="3" borderId="150" xfId="20" applyNumberFormat="1" applyFont="1" applyFill="1" applyBorder="1" applyAlignment="1" applyProtection="1">
      <alignment horizontal="right" vertical="center" shrinkToFit="1"/>
    </xf>
    <xf numFmtId="183" fontId="18" fillId="3" borderId="151" xfId="20" applyNumberFormat="1" applyFont="1" applyFill="1" applyBorder="1" applyAlignment="1" applyProtection="1">
      <alignment horizontal="right" vertical="center" shrinkToFit="1"/>
    </xf>
    <xf numFmtId="184" fontId="18" fillId="3" borderId="97" xfId="20" applyNumberFormat="1" applyFont="1" applyFill="1" applyBorder="1" applyAlignment="1" applyProtection="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0" xfId="20" applyNumberFormat="1" applyFont="1" applyFill="1" applyAlignment="1" applyProtection="1">
      <alignment horizontal="right" vertical="center" shrinkToFit="1"/>
    </xf>
    <xf numFmtId="0" fontId="18" fillId="3" borderId="50" xfId="13" applyFont="1" applyFill="1" applyBorder="1" applyAlignment="1" applyProtection="1">
      <alignment horizontal="center" vertical="center"/>
    </xf>
    <xf numFmtId="185" fontId="18" fillId="3" borderId="54" xfId="20" applyNumberFormat="1" applyFont="1" applyFill="1" applyBorder="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0"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184" fontId="18" fillId="3" borderId="158" xfId="20" applyNumberFormat="1" applyFont="1" applyFill="1" applyBorder="1" applyAlignment="1" applyProtection="1">
      <alignment horizontal="right" vertical="center" shrinkToFit="1"/>
    </xf>
    <xf numFmtId="184" fontId="18" fillId="3" borderId="75"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58" xfId="13" applyFont="1" applyFill="1" applyBorder="1" applyAlignment="1" applyProtection="1">
      <alignment vertical="center"/>
    </xf>
    <xf numFmtId="0" fontId="18" fillId="3" borderId="30"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30"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30" xfId="20" applyFont="1" applyFill="1" applyBorder="1" applyAlignment="1" applyProtection="1">
      <alignment horizontal="left" vertical="center" shrinkToFit="1"/>
    </xf>
    <xf numFmtId="0" fontId="18" fillId="3" borderId="42" xfId="20" applyFont="1" applyFill="1" applyBorder="1" applyAlignment="1" applyProtection="1">
      <alignment horizontal="left" vertical="center" shrinkToFit="1"/>
    </xf>
    <xf numFmtId="0" fontId="18" fillId="3" borderId="43" xfId="13" applyFont="1" applyFill="1" applyBorder="1" applyProtection="1">
      <alignment vertical="center"/>
    </xf>
    <xf numFmtId="0" fontId="18" fillId="3" borderId="23" xfId="20" applyFont="1" applyFill="1" applyBorder="1" applyAlignment="1" applyProtection="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20"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0" fontId="3" fillId="4" borderId="40"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183" fontId="18" fillId="3" borderId="165" xfId="20" applyNumberFormat="1" applyFont="1" applyFill="1" applyBorder="1" applyAlignment="1" applyProtection="1">
      <alignment horizontal="right" vertical="center" shrinkToFit="1"/>
    </xf>
    <xf numFmtId="0" fontId="3" fillId="4" borderId="19"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183" fontId="18" fillId="3" borderId="166" xfId="20" applyNumberFormat="1" applyFont="1" applyFill="1" applyBorder="1" applyAlignment="1" applyProtection="1">
      <alignment horizontal="right" vertical="center" shrinkToFit="1"/>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3" fillId="4" borderId="13"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21" fillId="3" borderId="64" xfId="13" applyFont="1" applyFill="1" applyBorder="1" applyAlignment="1" applyProtection="1">
      <alignment horizontal="center"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184" fontId="18" fillId="3" borderId="68"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73"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0" fontId="18" fillId="0" borderId="167" xfId="12" applyNumberFormat="1" applyFont="1" applyBorder="1" applyAlignment="1" applyProtection="1">
      <alignment horizontal="left" vertical="center" shrinkToFit="1"/>
      <protection locked="0"/>
    </xf>
    <xf numFmtId="0" fontId="18" fillId="0" borderId="123" xfId="12" applyNumberFormat="1" applyFont="1" applyBorder="1" applyAlignment="1" applyProtection="1">
      <alignment horizontal="lef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52" xfId="13" applyNumberFormat="1" applyFont="1" applyFill="1" applyBorder="1" applyAlignment="1" applyProtection="1">
      <alignment horizontal="left" vertical="center" shrinkToFit="1"/>
      <protection locked="0"/>
    </xf>
    <xf numFmtId="184" fontId="18" fillId="3" borderId="168"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4" applyNumberFormat="1" applyFont="1" applyFill="1" applyBorder="1">
      <alignment vertical="center"/>
    </xf>
    <xf numFmtId="178" fontId="22" fillId="0" borderId="32" xfId="24" applyNumberFormat="1" applyFont="1" applyFill="1" applyBorder="1" applyAlignment="1">
      <alignment vertical="center"/>
    </xf>
    <xf numFmtId="178" fontId="15" fillId="3" borderId="32"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0" fontId="15" fillId="3" borderId="32" xfId="24" applyFont="1" applyFill="1" applyBorder="1" applyAlignment="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4" applyNumberFormat="1" applyFont="1" applyFill="1" applyBorder="1">
      <alignment vertical="center"/>
    </xf>
    <xf numFmtId="178" fontId="22" fillId="0" borderId="35" xfId="24" applyNumberFormat="1" applyFont="1" applyFill="1" applyBorder="1" applyAlignment="1">
      <alignment vertical="center"/>
    </xf>
    <xf numFmtId="178" fontId="15" fillId="3" borderId="35"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0" fontId="15" fillId="3" borderId="35" xfId="24"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4" applyNumberFormat="1" applyFont="1" applyFill="1" applyBorder="1">
      <alignment vertical="center"/>
    </xf>
    <xf numFmtId="178" fontId="22" fillId="0" borderId="37" xfId="24" applyNumberFormat="1" applyFont="1" applyFill="1" applyBorder="1" applyAlignment="1">
      <alignment vertical="center"/>
    </xf>
    <xf numFmtId="178" fontId="15" fillId="3" borderId="37"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7" xfId="24"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0" borderId="19"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6" borderId="64" xfId="7" applyFont="1" applyFill="1" applyBorder="1" applyAlignment="1">
      <alignment horizontal="right" vertical="top"/>
    </xf>
    <xf numFmtId="0" fontId="23" fillId="0" borderId="53" xfId="7" applyFont="1" applyFill="1" applyBorder="1" applyAlignment="1" applyProtection="1">
      <alignment horizontal="left" vertical="center" wrapText="1"/>
    </xf>
    <xf numFmtId="0" fontId="23" fillId="0" borderId="54"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7" xfId="9" applyFont="1" applyFill="1" applyBorder="1" applyAlignment="1">
      <alignment vertical="center" wrapText="1"/>
    </xf>
    <xf numFmtId="0" fontId="25" fillId="0" borderId="8" xfId="9" applyFont="1" applyFill="1" applyBorder="1" applyAlignment="1">
      <alignment vertical="center" wrapText="1"/>
    </xf>
    <xf numFmtId="0" fontId="25" fillId="0" borderId="56" xfId="9" applyFont="1" applyFill="1" applyBorder="1" applyAlignment="1">
      <alignment vertical="center" wrapText="1"/>
    </xf>
    <xf numFmtId="0" fontId="25" fillId="0" borderId="57" xfId="9" applyFont="1" applyFill="1" applyBorder="1" applyAlignment="1">
      <alignment vertical="center" wrapText="1"/>
    </xf>
    <xf numFmtId="0" fontId="25" fillId="0" borderId="61" xfId="9" applyFont="1" applyFill="1" applyBorder="1" applyAlignment="1">
      <alignment vertical="center"/>
    </xf>
    <xf numFmtId="0" fontId="25" fillId="0" borderId="0" xfId="9" applyFont="1" applyAlignment="1"/>
    <xf numFmtId="0" fontId="26" fillId="0" borderId="0" xfId="9" applyFont="1" applyAlignment="1"/>
    <xf numFmtId="0" fontId="26" fillId="8" borderId="6" xfId="9" applyFont="1" applyFill="1" applyBorder="1" applyAlignment="1"/>
    <xf numFmtId="0" fontId="26" fillId="0" borderId="183" xfId="9" applyFont="1" applyBorder="1" applyAlignment="1">
      <alignment horizontal="center" vertical="center" wrapText="1"/>
    </xf>
    <xf numFmtId="0" fontId="26" fillId="0" borderId="79" xfId="9" applyFont="1" applyBorder="1" applyAlignment="1">
      <alignment horizontal="center" vertical="center" wrapText="1"/>
    </xf>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5" fillId="0" borderId="13" xfId="9" applyFont="1" applyFill="1" applyBorder="1" applyAlignment="1">
      <alignment vertical="center" wrapText="1"/>
    </xf>
    <xf numFmtId="0" fontId="25" fillId="0" borderId="14" xfId="9" applyFont="1" applyFill="1" applyBorder="1" applyAlignment="1">
      <alignment vertical="center" wrapText="1"/>
    </xf>
    <xf numFmtId="0" fontId="25" fillId="0" borderId="15" xfId="9" applyFont="1" applyFill="1" applyBorder="1" applyAlignment="1">
      <alignment vertical="center" wrapText="1"/>
    </xf>
    <xf numFmtId="0" fontId="25" fillId="0" borderId="37" xfId="9" applyFont="1" applyFill="1" applyBorder="1" applyAlignment="1">
      <alignment vertical="center" wrapText="1"/>
    </xf>
    <xf numFmtId="0" fontId="25" fillId="0" borderId="38" xfId="9" applyFont="1" applyFill="1" applyBorder="1" applyAlignment="1">
      <alignment vertical="center"/>
    </xf>
    <xf numFmtId="0" fontId="26" fillId="0" borderId="0" xfId="9" applyFont="1">
      <alignment vertical="center"/>
    </xf>
    <xf numFmtId="0" fontId="26" fillId="8" borderId="18" xfId="9" applyFont="1" applyFill="1" applyBorder="1" applyAlignment="1"/>
    <xf numFmtId="0" fontId="26" fillId="0" borderId="185"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39" xfId="9" applyFont="1" applyBorder="1">
      <alignment vertical="center"/>
    </xf>
    <xf numFmtId="0" fontId="26" fillId="0" borderId="33" xfId="9" applyFont="1" applyBorder="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5" fillId="0" borderId="22" xfId="9" applyFont="1" applyFill="1" applyBorder="1" applyAlignment="1">
      <alignment vertical="center"/>
    </xf>
    <xf numFmtId="0" fontId="25" fillId="0" borderId="35" xfId="9" applyFont="1" applyFill="1" applyBorder="1" applyAlignment="1">
      <alignment vertical="center"/>
    </xf>
    <xf numFmtId="0" fontId="25" fillId="0" borderId="36" xfId="9" applyFont="1" applyFill="1" applyBorder="1" applyAlignment="1">
      <alignment vertical="center"/>
    </xf>
    <xf numFmtId="0" fontId="26" fillId="8" borderId="18" xfId="9" applyFont="1" applyFill="1" applyBorder="1" applyAlignment="1">
      <alignment horizontal="right" vertical="center"/>
    </xf>
    <xf numFmtId="0" fontId="26" fillId="0" borderId="22" xfId="9" applyFont="1" applyBorder="1">
      <alignment vertical="center"/>
    </xf>
    <xf numFmtId="0" fontId="26" fillId="0" borderId="36" xfId="9" applyFont="1" applyBorder="1">
      <alignment vertical="center"/>
    </xf>
    <xf numFmtId="0" fontId="28" fillId="0" borderId="0" xfId="9" applyFont="1">
      <alignment vertical="center"/>
    </xf>
    <xf numFmtId="0" fontId="25" fillId="6" borderId="64" xfId="9" applyFont="1" applyFill="1" applyBorder="1" applyAlignment="1">
      <alignment horizontal="right" vertical="top"/>
    </xf>
    <xf numFmtId="0" fontId="25" fillId="0" borderId="50" xfId="9" applyFont="1" applyFill="1" applyBorder="1" applyAlignment="1">
      <alignment vertical="center"/>
    </xf>
    <xf numFmtId="0" fontId="25" fillId="0" borderId="51" xfId="9" applyFont="1" applyFill="1" applyBorder="1" applyAlignment="1">
      <alignment vertical="center"/>
    </xf>
    <xf numFmtId="0" fontId="25" fillId="0" borderId="52" xfId="9" applyFont="1" applyFill="1" applyBorder="1" applyAlignment="1">
      <alignment vertical="center"/>
    </xf>
    <xf numFmtId="0" fontId="26" fillId="8" borderId="64" xfId="9" applyFont="1" applyFill="1" applyBorder="1" applyAlignment="1">
      <alignment horizontal="right" vertical="top"/>
    </xf>
    <xf numFmtId="0" fontId="26" fillId="0" borderId="41" xfId="9" applyFont="1" applyBorder="1">
      <alignment vertical="center"/>
    </xf>
    <xf numFmtId="0" fontId="26" fillId="0" borderId="38" xfId="9" applyFont="1" applyBorder="1">
      <alignment vertical="center"/>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12" xfId="8" applyFont="1" applyFill="1" applyBorder="1" applyAlignment="1">
      <alignment vertical="center" wrapText="1"/>
    </xf>
    <xf numFmtId="0" fontId="25" fillId="0" borderId="0" xfId="8" applyFont="1" applyFill="1" applyBorder="1" applyAlignment="1"/>
    <xf numFmtId="0" fontId="25" fillId="0" borderId="16" xfId="8" applyFont="1" applyFill="1" applyBorder="1" applyAlignment="1">
      <alignment vertical="center" wrapText="1"/>
    </xf>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22" xfId="8" applyFont="1" applyFill="1" applyBorder="1" applyAlignment="1">
      <alignment horizontal="left" vertical="center"/>
    </xf>
    <xf numFmtId="0" fontId="25" fillId="0" borderId="35" xfId="8" applyFont="1" applyFill="1" applyBorder="1" applyAlignment="1">
      <alignment horizontal="left" vertical="center"/>
    </xf>
    <xf numFmtId="0" fontId="25" fillId="0" borderId="32" xfId="8" applyFont="1" applyFill="1" applyBorder="1" applyAlignment="1">
      <alignment horizontal="center" vertical="center" shrinkToFit="1"/>
    </xf>
    <xf numFmtId="0" fontId="25" fillId="0" borderId="36" xfId="8" applyFont="1" applyFill="1" applyBorder="1" applyAlignment="1">
      <alignment horizontal="left" vertical="center"/>
    </xf>
    <xf numFmtId="0" fontId="25" fillId="0" borderId="0" xfId="8" applyFont="1" applyFill="1" applyBorder="1" applyAlignment="1">
      <alignment horizontal="left" vertical="center"/>
    </xf>
    <xf numFmtId="0" fontId="25" fillId="0" borderId="35" xfId="8" applyFont="1" applyFill="1" applyBorder="1" applyAlignment="1">
      <alignment horizontal="center" vertical="center" shrinkToFit="1"/>
    </xf>
    <xf numFmtId="0" fontId="25" fillId="0" borderId="50"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51" xfId="8" applyFont="1" applyFill="1" applyBorder="1" applyAlignment="1">
      <alignment horizontal="center" vertical="center" shrinkToFit="1"/>
    </xf>
    <xf numFmtId="0" fontId="25" fillId="0" borderId="52"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0" borderId="19"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32"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35"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6" borderId="64" xfId="7" applyFont="1" applyFill="1" applyBorder="1" applyAlignment="1">
      <alignment horizontal="right" vertical="top"/>
    </xf>
    <xf numFmtId="0" fontId="30" fillId="0" borderId="53" xfId="7" applyFont="1" applyFill="1" applyBorder="1" applyAlignment="1" applyProtection="1">
      <alignment horizontal="left" vertical="center" wrapText="1"/>
    </xf>
    <xf numFmtId="0" fontId="30" fillId="0" borderId="54"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0" fontId="30" fillId="0" borderId="51"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64" xfId="7" applyFont="1" applyFill="1" applyBorder="1" applyAlignment="1" applyProtection="1">
      <alignment horizontal="left" vertical="center"/>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0" fontId="3" fillId="0" borderId="0" xfId="25" applyFont="1" applyAlignment="1">
      <alignment horizontal="center" vertical="center"/>
    </xf>
    <xf numFmtId="187" fontId="3" fillId="3" borderId="0" xfId="23" applyNumberFormat="1" applyFont="1" applyFill="1" applyAlignment="1">
      <alignment horizontal="center" vertical="center" wrapText="1"/>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87" fontId="3" fillId="0" borderId="0" xfId="23" applyNumberFormat="1" applyFont="1" applyAlignment="1">
      <alignment horizontal="center" vertical="center" wrapText="1"/>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90" fontId="3" fillId="0" borderId="0" xfId="25" applyNumberFormat="1" applyFont="1">
      <alignment vertical="center"/>
    </xf>
    <xf numFmtId="184" fontId="3" fillId="3" borderId="0" xfId="23" applyNumberFormat="1" applyFont="1" applyFill="1" applyAlignment="1">
      <alignment horizontal="center" vertical="center" wrapText="1"/>
    </xf>
    <xf numFmtId="184" fontId="3" fillId="0" borderId="0" xfId="25" applyNumberFormat="1" applyFont="1" applyAlignment="1">
      <alignment horizontal="center"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3" fillId="0" borderId="30"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2" xfId="25" applyFont="1" applyBorder="1" applyAlignment="1">
      <alignment horizontal="center" vertical="center"/>
    </xf>
    <xf numFmtId="187" fontId="3" fillId="3" borderId="74" xfId="23" applyNumberFormat="1" applyFont="1" applyFill="1" applyBorder="1" applyAlignment="1">
      <alignment horizontal="center" vertical="center" wrapText="1"/>
    </xf>
    <xf numFmtId="0" fontId="3" fillId="0" borderId="74" xfId="25" applyFont="1" applyBorder="1" applyAlignment="1">
      <alignment horizontal="center" vertical="center"/>
    </xf>
    <xf numFmtId="0" fontId="3" fillId="0" borderId="23"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184" fontId="3" fillId="3" borderId="74" xfId="23" applyNumberFormat="1" applyFont="1" applyFill="1" applyBorder="1" applyAlignment="1">
      <alignment horizontal="center" vertical="center"/>
    </xf>
    <xf numFmtId="0" fontId="3" fillId="0" borderId="16" xfId="25" applyFont="1" applyBorder="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市）資料３（Ｐ２）　歳出比較分析表 2" xfId="23"/>
    <cellStyle name="標準_【レイアウト】（県）資料３（Ｐ２）　歳出比較分析表" xfId="24"/>
    <cellStyle name="標準_【レイアウト】（県）資料３（Ｐ２）　歳出比較分析表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118626</c:v>
                </c:pt>
                <c:pt idx="1">
                  <c:v>58995</c:v>
                </c:pt>
                <c:pt idx="2">
                  <c:v>49074</c:v>
                </c:pt>
                <c:pt idx="3">
                  <c:v>54196</c:v>
                </c:pt>
                <c:pt idx="4">
                  <c:v>61860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00539147407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5.26</c:v>
                </c:pt>
                <c:pt idx="2">
                  <c:v>5.17</c:v>
                </c:pt>
                <c:pt idx="3">
                  <c:v>3.74</c:v>
                </c:pt>
                <c:pt idx="4">
                  <c:v>2.78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10.91</c:v>
                </c:pt>
                <c:pt idx="1">
                  <c:v>8.36</c:v>
                </c:pt>
                <c:pt idx="2">
                  <c:v>12.41</c:v>
                </c:pt>
                <c:pt idx="3">
                  <c:v>9.49</c:v>
                </c:pt>
                <c:pt idx="4">
                  <c:v>9.86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2.96</c:v>
                </c:pt>
                <c:pt idx="1">
                  <c:v>-2.96</c:v>
                </c:pt>
                <c:pt idx="2">
                  <c:v>3.83</c:v>
                </c:pt>
                <c:pt idx="3">
                  <c:v>-4.3099999999999996</c:v>
                </c:pt>
                <c:pt idx="4">
                  <c:v>-0.65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温泉配湯事業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2.e-002</c:v>
                </c:pt>
                <c:pt idx="2">
                  <c:v>#N/A</c:v>
                </c:pt>
                <c:pt idx="3">
                  <c:v>3.e-002</c:v>
                </c:pt>
                <c:pt idx="4">
                  <c:v>#N/A</c:v>
                </c:pt>
                <c:pt idx="5">
                  <c:v>2.e-002</c:v>
                </c:pt>
                <c:pt idx="6">
                  <c:v>#N/A</c:v>
                </c:pt>
                <c:pt idx="7">
                  <c:v>2.e-002</c:v>
                </c:pt>
                <c:pt idx="8">
                  <c:v>#N/A</c:v>
                </c:pt>
                <c:pt idx="9">
                  <c:v>1.e-002</c:v>
                </c:pt>
              </c:numCache>
            </c:numRef>
          </c:val>
        </c:ser>
        <c:ser>
          <c:idx val="4"/>
          <c:order val="4"/>
          <c:tx>
            <c:strRef>
              <c:f>データシート!$A$31</c:f>
              <c:strCache>
                <c:ptCount val="1"/>
                <c:pt idx="0">
                  <c:v>住宅資金貸付事業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0.22</c:v>
                </c:pt>
                <c:pt idx="4">
                  <c:v>#N/A</c:v>
                </c:pt>
                <c:pt idx="5">
                  <c:v>0.19</c:v>
                </c:pt>
                <c:pt idx="6">
                  <c:v>#N/A</c:v>
                </c:pt>
                <c:pt idx="7">
                  <c:v>0.18</c:v>
                </c:pt>
                <c:pt idx="8">
                  <c:v>#N/A</c:v>
                </c:pt>
                <c:pt idx="9">
                  <c:v>0.2</c:v>
                </c:pt>
              </c:numCache>
            </c:numRef>
          </c:val>
        </c:ser>
        <c:ser>
          <c:idx val="5"/>
          <c:order val="5"/>
          <c:tx>
            <c:strRef>
              <c:f>データシート!$A$32</c:f>
              <c:strCache>
                <c:ptCount val="1"/>
                <c:pt idx="0">
                  <c:v>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0.27</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8.e-002</c:v>
                </c:pt>
                <c:pt idx="2">
                  <c:v>#N/A</c:v>
                </c:pt>
                <c:pt idx="3">
                  <c:v>1.58</c:v>
                </c:pt>
                <c:pt idx="4">
                  <c:v>#N/A</c:v>
                </c:pt>
                <c:pt idx="5">
                  <c:v>0.74</c:v>
                </c:pt>
                <c:pt idx="6">
                  <c:v>#N/A</c:v>
                </c:pt>
                <c:pt idx="7">
                  <c:v>0.21</c:v>
                </c:pt>
                <c:pt idx="8">
                  <c:v>#N/A</c:v>
                </c:pt>
                <c:pt idx="9">
                  <c:v>0.56999999999999995</c:v>
                </c:pt>
              </c:numCache>
            </c:numRef>
          </c:val>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0.21</c:v>
                </c:pt>
                <c:pt idx="4">
                  <c:v>#N/A</c:v>
                </c:pt>
                <c:pt idx="5">
                  <c:v>0.5</c:v>
                </c:pt>
                <c:pt idx="6">
                  <c:v>#N/A</c:v>
                </c:pt>
                <c:pt idx="7">
                  <c:v>0.72</c:v>
                </c:pt>
                <c:pt idx="8">
                  <c:v>#N/A</c:v>
                </c:pt>
                <c:pt idx="9">
                  <c:v>0.71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4.96</c:v>
                </c:pt>
                <c:pt idx="2">
                  <c:v>#N/A</c:v>
                </c:pt>
                <c:pt idx="3">
                  <c:v>5.03</c:v>
                </c:pt>
                <c:pt idx="4">
                  <c:v>#N/A</c:v>
                </c:pt>
                <c:pt idx="5">
                  <c:v>4.97</c:v>
                </c:pt>
                <c:pt idx="6">
                  <c:v>#N/A</c:v>
                </c:pt>
                <c:pt idx="7">
                  <c:v>3.55</c:v>
                </c:pt>
                <c:pt idx="8">
                  <c:v>#N/A</c:v>
                </c:pt>
                <c:pt idx="9">
                  <c:v>2.57</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6.24</c:v>
                </c:pt>
                <c:pt idx="2">
                  <c:v>#N/A</c:v>
                </c:pt>
                <c:pt idx="3">
                  <c:v>6.96</c:v>
                </c:pt>
                <c:pt idx="4">
                  <c:v>#N/A</c:v>
                </c:pt>
                <c:pt idx="5">
                  <c:v>7.22</c:v>
                </c:pt>
                <c:pt idx="6">
                  <c:v>#N/A</c:v>
                </c:pt>
                <c:pt idx="7">
                  <c:v>7.44</c:v>
                </c:pt>
                <c:pt idx="8">
                  <c:v>#N/A</c:v>
                </c:pt>
                <c:pt idx="9">
                  <c:v>7.86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2947</c:v>
                </c:pt>
                <c:pt idx="5">
                  <c:v>2763</c:v>
                </c:pt>
                <c:pt idx="8">
                  <c:v>2747</c:v>
                </c:pt>
                <c:pt idx="11">
                  <c:v>2767</c:v>
                </c:pt>
                <c:pt idx="14">
                  <c:v>2863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1</c:v>
                </c:pt>
                <c:pt idx="6">
                  <c:v>1</c:v>
                </c:pt>
                <c:pt idx="9">
                  <c:v>0</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166</c:v>
                </c:pt>
                <c:pt idx="3">
                  <c:v>186</c:v>
                </c:pt>
                <c:pt idx="6">
                  <c:v>165</c:v>
                </c:pt>
                <c:pt idx="9">
                  <c:v>125</c:v>
                </c:pt>
                <c:pt idx="12">
                  <c:v>143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1406</c:v>
                </c:pt>
                <c:pt idx="3">
                  <c:v>1399</c:v>
                </c:pt>
                <c:pt idx="6">
                  <c:v>1339</c:v>
                </c:pt>
                <c:pt idx="9">
                  <c:v>1295</c:v>
                </c:pt>
                <c:pt idx="12">
                  <c:v>1257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2788</c:v>
                </c:pt>
                <c:pt idx="3">
                  <c:v>2768</c:v>
                </c:pt>
                <c:pt idx="6">
                  <c:v>2765</c:v>
                </c:pt>
                <c:pt idx="9">
                  <c:v>2767</c:v>
                </c:pt>
                <c:pt idx="12">
                  <c:v>2885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1417</c:v>
                </c:pt>
                <c:pt idx="2">
                  <c:v>#N/A</c:v>
                </c:pt>
                <c:pt idx="3">
                  <c:v>#N/A</c:v>
                </c:pt>
                <c:pt idx="4">
                  <c:v>1591</c:v>
                </c:pt>
                <c:pt idx="5">
                  <c:v>#N/A</c:v>
                </c:pt>
                <c:pt idx="6">
                  <c:v>#N/A</c:v>
                </c:pt>
                <c:pt idx="7">
                  <c:v>1523</c:v>
                </c:pt>
                <c:pt idx="8">
                  <c:v>#N/A</c:v>
                </c:pt>
                <c:pt idx="9">
                  <c:v>#N/A</c:v>
                </c:pt>
                <c:pt idx="10">
                  <c:v>1420</c:v>
                </c:pt>
                <c:pt idx="11">
                  <c:v>#N/A</c:v>
                </c:pt>
                <c:pt idx="12">
                  <c:v>#N/A</c:v>
                </c:pt>
                <c:pt idx="13">
                  <c:v>1423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35451</c:v>
                </c:pt>
                <c:pt idx="5">
                  <c:v>34677</c:v>
                </c:pt>
                <c:pt idx="8">
                  <c:v>33878</c:v>
                </c:pt>
                <c:pt idx="11">
                  <c:v>33370</c:v>
                </c:pt>
                <c:pt idx="14">
                  <c:v>32785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2545</c:v>
                </c:pt>
                <c:pt idx="5">
                  <c:v>2548</c:v>
                </c:pt>
                <c:pt idx="8">
                  <c:v>2408</c:v>
                </c:pt>
                <c:pt idx="11">
                  <c:v>2492</c:v>
                </c:pt>
                <c:pt idx="14">
                  <c:v>2340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4787</c:v>
                </c:pt>
                <c:pt idx="5">
                  <c:v>4529</c:v>
                </c:pt>
                <c:pt idx="8">
                  <c:v>5217</c:v>
                </c:pt>
                <c:pt idx="11">
                  <c:v>5134</c:v>
                </c:pt>
                <c:pt idx="14">
                  <c:v>4913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2796</c:v>
                </c:pt>
                <c:pt idx="3">
                  <c:v>2929</c:v>
                </c:pt>
                <c:pt idx="6">
                  <c:v>2816</c:v>
                </c:pt>
                <c:pt idx="9">
                  <c:v>2792</c:v>
                </c:pt>
                <c:pt idx="12">
                  <c:v>2781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1624</c:v>
                </c:pt>
                <c:pt idx="3">
                  <c:v>1569</c:v>
                </c:pt>
                <c:pt idx="6">
                  <c:v>1417</c:v>
                </c:pt>
                <c:pt idx="9">
                  <c:v>1468</c:v>
                </c:pt>
                <c:pt idx="12">
                  <c:v>2048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20364</c:v>
                </c:pt>
                <c:pt idx="3">
                  <c:v>19737</c:v>
                </c:pt>
                <c:pt idx="6">
                  <c:v>18914</c:v>
                </c:pt>
                <c:pt idx="9">
                  <c:v>18104</c:v>
                </c:pt>
                <c:pt idx="12">
                  <c:v>17039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6</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31616</c:v>
                </c:pt>
                <c:pt idx="3">
                  <c:v>31286</c:v>
                </c:pt>
                <c:pt idx="6">
                  <c:v>31109</c:v>
                </c:pt>
                <c:pt idx="9">
                  <c:v>30799</c:v>
                </c:pt>
                <c:pt idx="12">
                  <c:v>30476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13631</c:v>
                </c:pt>
                <c:pt idx="2">
                  <c:v>#N/A</c:v>
                </c:pt>
                <c:pt idx="3">
                  <c:v>#N/A</c:v>
                </c:pt>
                <c:pt idx="4">
                  <c:v>13774</c:v>
                </c:pt>
                <c:pt idx="5">
                  <c:v>#N/A</c:v>
                </c:pt>
                <c:pt idx="6">
                  <c:v>#N/A</c:v>
                </c:pt>
                <c:pt idx="7">
                  <c:v>12758</c:v>
                </c:pt>
                <c:pt idx="8">
                  <c:v>#N/A</c:v>
                </c:pt>
                <c:pt idx="9">
                  <c:v>#N/A</c:v>
                </c:pt>
                <c:pt idx="10">
                  <c:v>12167</c:v>
                </c:pt>
                <c:pt idx="11">
                  <c:v>#N/A</c:v>
                </c:pt>
                <c:pt idx="12">
                  <c:v>#N/A</c:v>
                </c:pt>
                <c:pt idx="13">
                  <c:v>12305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1711</c:v>
                </c:pt>
                <c:pt idx="1">
                  <c:v>1311</c:v>
                </c:pt>
                <c:pt idx="2">
                  <c:v>1357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1461</c:v>
                </c:pt>
                <c:pt idx="1">
                  <c:v>1598</c:v>
                </c:pt>
                <c:pt idx="2">
                  <c:v>1191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2379</c:v>
                </c:pt>
                <c:pt idx="1">
                  <c:v>2301</c:v>
                </c:pt>
                <c:pt idx="2">
                  <c:v>2298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{4A574393-C0B9-4179-8415-ACBAF51DD6EA}</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{04EE918A-4D31-4074-AFEA-52A437F324C3}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{5FF45ADC-183E-417D-BD6A-AECD5CA4D824}</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{85FE03E8-ED51-4725-994F-FD3861B61980}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{6CE57A5E-B2D1-4F2E-BF28-4BBC9BDF3A37}</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{AEA5D2B2-6383-4FAA-AE5D-DB3EB02534F7}</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{BC666099-5E40-4455-82F1-F205190D937F}</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{58C925F5-F0B2-491A-8B54-4F309BCDA969}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{61472C9C-387D-4AD0-A89E-875D4BAE1EEB}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45</c:v>
                </c:pt>
                <c:pt idx="8">
                  <c:v>46.5</c:v>
                </c:pt>
                <c:pt idx="16">
                  <c:v>47.7</c:v>
                </c:pt>
                <c:pt idx="24">
                  <c:v>49.3</c:v>
                </c:pt>
                <c:pt idx="32">
                  <c:v>50.6</c:v>
                </c:pt>
              </c:numCache>
            </c:numRef>
          </c:xVal>
          <c:yVal>
            <c:numRef>
              <c:f>'公会計指標分析・財政指標組合せ分析表'!$BP$51:$DC$51</c:f>
              <c:numCache>
                <c:formatCode>#,##0.0;"▲ "#,##0.0</c:formatCode>
                <c:ptCount val="40"/>
                <c:pt idx="0">
                  <c:v>117.8</c:v>
                </c:pt>
                <c:pt idx="8">
                  <c:v>121.6</c:v>
                </c:pt>
                <c:pt idx="16">
                  <c:v>113.8</c:v>
                </c:pt>
                <c:pt idx="24">
                  <c:v>108.5</c:v>
                </c:pt>
                <c:pt idx="32">
                  <c:v>110.8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{D7A91CFB-D9DF-4D42-907B-54F7034590A7}</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{F65C8E0F-6A8A-451D-B8F6-F6930134C40C}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{53E0E3A6-9757-479A-B5C4-DEFF25FC24B3}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{E218BD1E-F565-4503-B557-5C4BC141A6C5}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{1B20E884-E984-41AC-A0A9-3407236623A2}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{89D43E19-9BBC-4122-9AF3-D7DC9A78D6CB}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{00B18E8D-34B0-43AA-B278-1BE2ABDAA144}</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{6A515DD4-9400-42A8-80A5-51758147068E}</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{AB9EBBB0-4912-4D75-8E0E-3DCFD2AE2DD0}</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34"/>
          <c:min val="3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5160355153971404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{F699F1CD-5A38-4CD8-BD20-BDEC1B92D832}</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{3B774D0B-F35F-45B7-8571-5B089F7A233D}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{6220F936-04A2-48A5-9B96-1324B869F28F}</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{AF9D2BEA-460C-4725-92EB-04ED3F9F33BC}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{26A62392-0DD3-4AB3-AF1A-272CB3BC6FB0}</c15:txfldGUID>
                      <c15:f>#REF!</c15:f>
                      <c15:dlblFieldTableCache>
                        <c:ptCount val="1"/>
                        <c:pt idx="0">
                          <c:v>#REF!</c:v>
                        </c:pt>
                      </c15:dlblFieldTableCache>
                    </c15:dlblFTEntry>
                  </c15:dlblFieldTable>
                </c:ext>
              </c:extLst>
            </c:dLbl>
            <c:dLbl>
              <c:idx val="8"/>
              <c:layout>
                <c:manualLayout>
                  <c:x val="-1.8235628084250128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{FB4CEF67-1E35-40E5-BE7F-B0036347F5D2}</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{2DB25DFF-D64F-473A-B31A-561A3B93189E}</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{BB078B23-E266-47F7-BA69-F96A2FDF317D}</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{7E20FE6A-F380-4DD8-9610-AB1DA8ED2E0A}</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13</c:v>
                </c:pt>
                <c:pt idx="8">
                  <c:v>13</c:v>
                </c:pt>
                <c:pt idx="16">
                  <c:v>13.2</c:v>
                </c:pt>
                <c:pt idx="24">
                  <c:v>13.4</c:v>
                </c:pt>
                <c:pt idx="32">
                  <c:v>13</c:v>
                </c:pt>
              </c:numCache>
            </c:numRef>
          </c:xVal>
          <c:yVal>
            <c:numRef>
              <c:f>'公会計指標分析・財政指標組合せ分析表'!$BP$73:$DC$73</c:f>
              <c:numCache>
                <c:formatCode>#,##0.0;"▲ "#,##0.0</c:formatCode>
                <c:ptCount val="40"/>
                <c:pt idx="0">
                  <c:v>117.8</c:v>
                </c:pt>
                <c:pt idx="8">
                  <c:v>121.6</c:v>
                </c:pt>
                <c:pt idx="16">
                  <c:v>113.8</c:v>
                </c:pt>
                <c:pt idx="24">
                  <c:v>108.5</c:v>
                </c:pt>
                <c:pt idx="32">
                  <c:v>110.8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{3249F2B7-FAB6-4D0A-80F4-CECFD24B4302}</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{4DBCAFCB-54FB-42A0-89DE-44B8B7777570}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{D12AD8B7-3A2A-4272-91BA-43764EE5EC20}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{0AEB5865-A854-44C7-8088-F5B1577B5AE0}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{4658F733-740A-4F25-AF0A-40F1E0E9A20B}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{B94D6A20-0591-4432-8525-A58F93DD56AE}</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{CFDD609E-B5AC-4D3D-804B-7BDB42988C9C}</c15:txfldGUID>
                      <c15:f>'公会計指標分析・財政指標組合せ分析表'!$CF$72</c15:f>
                      <c15:dlblFieldTableCache>
                        <c:ptCount val="1"/>
                        <c:pt idx="0">
                          <c:v>H29</c:v>
                        </c:pt>
                      </c15:dlblFieldTableCache>
                    </c15:dlblFTEntry>
                  </c15:dlblFieldTable>
                </c:ext>
              </c:extLst>
            </c:dLbl>
            <c:dLbl>
              <c:idx val="24"/>
              <c:layout>
                <c:manualLayout>
                  <c:x val="-2.738413385989582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{5FA55049-2E3B-4B51-A95D-64FEFFE75A72}</c15:txfldGUID>
                      <c15:f>'公会計指標分析・財政指標組合せ分析表'!$CN$72</c15:f>
                      <c15:dlblFieldTableCache>
                        <c:ptCount val="1"/>
                        <c:pt idx="0">
                          <c:v>H30</c:v>
                        </c:pt>
                      </c15:dlblFieldTableCache>
                    </c15:dlblFTEntry>
                  </c15:dlblFieldTable>
                </c:ext>
              </c:extLst>
            </c:dLbl>
            <c:dLbl>
              <c:idx val="32"/>
              <c:layout>
                <c:manualLayout>
                  <c:x val="-3.5884200484290446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{D55878FB-3E85-490A-8C85-5D917C226A8D}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3.8"/>
          <c:min val="9.199999999999999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34"/>
          <c:min val="3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002"/>
              <c:y val="0.2511552831140407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年度以降増加傾向に転じた。令和元年度は地域活性化事業債に加え、</a:t>
          </a:r>
          <a:r>
            <a:rPr kumimoji="1" lang="ja-JP" altLang="en-US" sz="1100">
              <a:solidFill>
                <a:sysClr val="windowText" lastClr="000000"/>
              </a:solidFill>
              <a:effectLst/>
              <a:latin typeface="+mn-lt"/>
              <a:ea typeface="+mn-ea"/>
              <a:cs typeface="+mn-cs"/>
            </a:rPr>
            <a:t>小中学校耐震改修事業の財源として借り入れた緊急防災・減災事業債、全国防災事業債等の元金償還の据置期間の終了に伴い、前年度と比較して大幅に増となった。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a:t>
          </a:r>
          <a:r>
            <a:rPr kumimoji="1" lang="en-US" altLang="ja-JP" sz="1100">
              <a:solidFill>
                <a:sysClr val="windowText" lastClr="000000"/>
              </a:solidFill>
              <a:effectLst/>
              <a:latin typeface="+mn-lt"/>
              <a:ea typeface="+mn-ea"/>
              <a:cs typeface="+mn-cs"/>
            </a:rPr>
            <a:t>13.0%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ポイント、公営企業のうち下水道事業分</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ポイント、公営企業のうち下水道事業以外分</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ポイント、一部事務組合分</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ポイントとなっており、下水道事業への準公債費分が比率を押し上げている。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鳥取中部ふるさと広域連合の最終処分場に係る新発債の発行に伴って地方債現在高が増加し、連動して組合等負担等見込額が580百万円増加したが、下水道事業債残高の減少に伴い公営企業債等繰入見込額が1,065百万円減少し、また元金償還額を上回る地方債発行がなされなかったことで一般会計の地方債残高が323百万円減少したこと等により、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a:t>
          </a:r>
          <a:r>
            <a:rPr kumimoji="1" lang="ja-JP" altLang="en-US" sz="1100">
              <a:solidFill>
                <a:sysClr val="windowText" lastClr="000000"/>
              </a:solidFill>
              <a:effectLst/>
              <a:latin typeface="+mn-lt"/>
              <a:ea typeface="+mn-ea"/>
              <a:cs typeface="+mn-cs"/>
            </a:rPr>
            <a:t>減債基金において取り崩しを行ったことにより</a:t>
          </a:r>
          <a:r>
            <a:rPr kumimoji="1" lang="ja-JP" altLang="ja-JP" sz="1100">
              <a:solidFill>
                <a:sysClr val="windowText" lastClr="000000"/>
              </a:solidFill>
              <a:effectLst/>
              <a:latin typeface="+mn-lt"/>
              <a:ea typeface="+mn-ea"/>
              <a:cs typeface="+mn-cs"/>
            </a:rPr>
            <a:t>充当可能基金が221</a:t>
          </a:r>
          <a:r>
            <a:rPr kumimoji="1" lang="ja-JP" altLang="en-US" sz="1100">
              <a:solidFill>
                <a:sysClr val="windowText" lastClr="000000"/>
              </a:solidFill>
              <a:effectLst/>
              <a:latin typeface="+mn-lt"/>
              <a:ea typeface="+mn-ea"/>
              <a:cs typeface="+mn-cs"/>
            </a:rPr>
            <a:t>百万円減少</a:t>
          </a:r>
          <a:r>
            <a:rPr kumimoji="1" lang="ja-JP" altLang="ja-JP" sz="1100">
              <a:solidFill>
                <a:sysClr val="windowText" lastClr="000000"/>
              </a:solidFill>
              <a:effectLst/>
              <a:latin typeface="+mn-lt"/>
              <a:ea typeface="+mn-ea"/>
              <a:cs typeface="+mn-cs"/>
            </a:rPr>
            <a:t>、下水道事業債（実額算入相当分）の減少により、基準財政需要額算入見込額が585百万円減少したこと等により、前年度と比較して減少した。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の減の影響を受け、前年度から2</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ポイント増の110.8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財政調整基金」に歳計剰余金等を246百万円積み立て、「倉吉ふるさと未来づくり基金」にふるさと納税寄附金等を674百万円積み立て、「磯野長蔵記念三松奨学育英基金」及び「森林環境整備基金」を設置し、「磯野長蔵記念三松奨学育英基金」に35百万円、「森林環境整備基金」に14百万円を積み立てた一方で、</a:t>
          </a:r>
          <a:r>
            <a:rPr kumimoji="1" lang="ja-JP" altLang="ja-JP" sz="1100">
              <a:solidFill>
                <a:schemeClr val="dk1"/>
              </a:solidFill>
              <a:effectLst/>
              <a:latin typeface="+mn-lt"/>
              <a:ea typeface="+mn-ea"/>
              <a:cs typeface="+mn-cs"/>
            </a:rPr>
            <a:t>財政調整及び歳計現金確保のため</a:t>
          </a:r>
          <a:r>
            <a:rPr kumimoji="1" lang="ja-JP" altLang="en-US" sz="1100">
              <a:solidFill>
                <a:schemeClr val="dk1"/>
              </a:solidFill>
              <a:effectLst/>
              <a:latin typeface="+mn-lt"/>
              <a:ea typeface="+mn-ea"/>
              <a:cs typeface="+mn-cs"/>
            </a:rPr>
            <a:t>に</a:t>
          </a:r>
          <a:r>
            <a:rPr kumimoji="1" lang="ja-JP" altLang="en-US" sz="1100">
              <a:solidFill>
                <a:sysClr val="windowText" lastClr="000000"/>
              </a:solidFill>
              <a:effectLst/>
              <a:latin typeface="+mn-lt"/>
              <a:ea typeface="+mn-ea"/>
              <a:cs typeface="+mn-cs"/>
            </a:rPr>
            <a:t>「財政調整基金」を200百万円取り崩し、</a:t>
          </a:r>
          <a:r>
            <a:rPr kumimoji="1" lang="ja-JP" altLang="ja-JP" sz="1100">
              <a:solidFill>
                <a:schemeClr val="dk1"/>
              </a:solidFill>
              <a:effectLst/>
              <a:latin typeface="+mn-lt"/>
              <a:ea typeface="+mn-ea"/>
              <a:cs typeface="+mn-cs"/>
            </a:rPr>
            <a:t>地方債元利償還</a:t>
          </a:r>
          <a:r>
            <a:rPr kumimoji="1" lang="ja-JP" altLang="en-US" sz="1100">
              <a:solidFill>
                <a:sysClr val="windowText" lastClr="000000"/>
              </a:solidFill>
              <a:effectLst/>
              <a:latin typeface="+mn-lt"/>
              <a:ea typeface="+mn-ea"/>
              <a:cs typeface="+mn-cs"/>
            </a:rPr>
            <a:t>への充当のために「減債基金」を407百万円取り崩し、</a:t>
          </a:r>
          <a:r>
            <a:rPr kumimoji="1" lang="ja-JP" altLang="ja-JP" sz="1100">
              <a:solidFill>
                <a:sysClr val="windowText" lastClr="000000"/>
              </a:solidFill>
              <a:effectLst/>
              <a:latin typeface="+mn-lt"/>
              <a:ea typeface="+mn-ea"/>
              <a:cs typeface="+mn-cs"/>
            </a:rPr>
            <a:t>企業誘致等のために「若者の定住化促進基金」を87百万円、「企業立地推進基金」を50百万円取り崩し、集落排水事業特別会計への繰出金のために「集落排水事業推進基金」を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百万円取り崩し、ふるさと納税返礼品の購入経費等のために「倉吉ふるさと未来づくり基金」を539百万円取り崩したこと等により、基金全体としては364百万円の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若者の定住化促進基金：企業誘致等のために87百万円取り崩したことによる減少。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ふるさと納税返礼品の購入経費等のために539百万円取り崩した一方で、ふるさと納税寄附金等を674百万円積み立てたことによる増加。</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財政調整及び歳計現金確保のため</a:t>
          </a:r>
          <a:r>
            <a:rPr kumimoji="1" lang="ja-JP" altLang="en-US" sz="1100">
              <a:solidFill>
                <a:sysClr val="windowText" lastClr="000000"/>
              </a:solidFill>
              <a:effectLst/>
              <a:latin typeface="+mn-lt"/>
              <a:ea typeface="+mn-ea"/>
              <a:cs typeface="+mn-cs"/>
            </a:rPr>
            <a:t>200百万円取り崩した一方で、</a:t>
          </a:r>
          <a:r>
            <a:rPr kumimoji="1" lang="ja-JP" altLang="ja-JP" sz="1100">
              <a:solidFill>
                <a:sysClr val="windowText" lastClr="000000"/>
              </a:solidFill>
              <a:effectLst/>
              <a:latin typeface="+mn-lt"/>
              <a:ea typeface="+mn-ea"/>
              <a:cs typeface="+mn-cs"/>
            </a:rPr>
            <a:t>歳計剰余金等を246百万円積み立てた</a:t>
          </a:r>
          <a:r>
            <a:rPr kumimoji="1" lang="ja-JP" altLang="en-US" sz="1100">
              <a:solidFill>
                <a:sysClr val="windowText" lastClr="000000"/>
              </a:solidFill>
              <a:effectLst/>
              <a:latin typeface="+mn-lt"/>
              <a:ea typeface="+mn-ea"/>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に407</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よる減少</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100">
              <a:latin typeface="ＭＳ Ｐゴシック"/>
              <a:ea typeface="ＭＳ Ｐゴシック"/>
            </a:rPr>
            <a:t>全般的に施設の老朽化が進んでいるが、</a:t>
          </a:r>
          <a:r>
            <a:rPr kumimoji="1" lang="ja-JP" altLang="en-US" sz="1100">
              <a:latin typeface="ＭＳ Ｐゴシック"/>
              <a:ea typeface="ＭＳ Ｐゴシック"/>
            </a:rPr>
            <a:t>類似団体と比較して、低い水準となっている。道路施設及び公営住宅の経年に対する更新を進めてきたことが影響していると思われる。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8445"/>
    <xdr:sp macro="" textlink="">
      <xdr:nvSpPr>
        <xdr:cNvPr id="68" name="有形固定資産減価償却率平均値テキスト"/>
        <xdr:cNvSpPr txBox="1"/>
      </xdr:nvSpPr>
      <xdr:spPr>
        <a:xfrm>
          <a:off x="4813300" y="5787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161925</xdr:rowOff>
    </xdr:from>
    <xdr:to xmlns:xdr="http://schemas.openxmlformats.org/drawingml/2006/spreadsheetDrawing">
      <xdr:col>23</xdr:col>
      <xdr:colOff>136525</xdr:colOff>
      <xdr:row>28</xdr:row>
      <xdr:rowOff>92075</xdr:rowOff>
    </xdr:to>
    <xdr:sp macro="" textlink="">
      <xdr:nvSpPr>
        <xdr:cNvPr id="79" name="楕円 78"/>
        <xdr:cNvSpPr/>
      </xdr:nvSpPr>
      <xdr:spPr>
        <a:xfrm>
          <a:off x="47117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13335</xdr:rowOff>
    </xdr:from>
    <xdr:ext cx="404495" cy="259080"/>
    <xdr:sp macro="" textlink="">
      <xdr:nvSpPr>
        <xdr:cNvPr id="80" name="有形固定資産減価償却率該当値テキスト"/>
        <xdr:cNvSpPr txBox="1"/>
      </xdr:nvSpPr>
      <xdr:spPr>
        <a:xfrm>
          <a:off x="4813300" y="5414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133985</xdr:rowOff>
    </xdr:from>
    <xdr:to xmlns:xdr="http://schemas.openxmlformats.org/drawingml/2006/spreadsheetDrawing">
      <xdr:col>19</xdr:col>
      <xdr:colOff>187325</xdr:colOff>
      <xdr:row>28</xdr:row>
      <xdr:rowOff>64135</xdr:rowOff>
    </xdr:to>
    <xdr:sp macro="" textlink="">
      <xdr:nvSpPr>
        <xdr:cNvPr id="81" name="楕円 80"/>
        <xdr:cNvSpPr/>
      </xdr:nvSpPr>
      <xdr:spPr>
        <a:xfrm>
          <a:off x="4000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13335</xdr:rowOff>
    </xdr:from>
    <xdr:to xmlns:xdr="http://schemas.openxmlformats.org/drawingml/2006/spreadsheetDrawing">
      <xdr:col>23</xdr:col>
      <xdr:colOff>85725</xdr:colOff>
      <xdr:row>28</xdr:row>
      <xdr:rowOff>41275</xdr:rowOff>
    </xdr:to>
    <xdr:cxnSp macro="">
      <xdr:nvCxnSpPr>
        <xdr:cNvPr id="82" name="直線コネクタ 81"/>
        <xdr:cNvCxnSpPr/>
      </xdr:nvCxnSpPr>
      <xdr:spPr>
        <a:xfrm>
          <a:off x="4051300" y="5585460"/>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27</xdr:row>
      <xdr:rowOff>99695</xdr:rowOff>
    </xdr:from>
    <xdr:to xmlns:xdr="http://schemas.openxmlformats.org/drawingml/2006/spreadsheetDrawing">
      <xdr:col>15</xdr:col>
      <xdr:colOff>187325</xdr:colOff>
      <xdr:row>28</xdr:row>
      <xdr:rowOff>29845</xdr:rowOff>
    </xdr:to>
    <xdr:sp macro="" textlink="">
      <xdr:nvSpPr>
        <xdr:cNvPr id="83" name="楕円 82"/>
        <xdr:cNvSpPr/>
      </xdr:nvSpPr>
      <xdr:spPr>
        <a:xfrm>
          <a:off x="32385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150495</xdr:rowOff>
    </xdr:from>
    <xdr:to xmlns:xdr="http://schemas.openxmlformats.org/drawingml/2006/spreadsheetDrawing">
      <xdr:col>19</xdr:col>
      <xdr:colOff>136525</xdr:colOff>
      <xdr:row>28</xdr:row>
      <xdr:rowOff>13335</xdr:rowOff>
    </xdr:to>
    <xdr:cxnSp macro="">
      <xdr:nvCxnSpPr>
        <xdr:cNvPr id="84" name="直線コネクタ 83"/>
        <xdr:cNvCxnSpPr/>
      </xdr:nvCxnSpPr>
      <xdr:spPr>
        <a:xfrm>
          <a:off x="3289300" y="555117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73660</xdr:rowOff>
    </xdr:from>
    <xdr:to xmlns:xdr="http://schemas.openxmlformats.org/drawingml/2006/spreadsheetDrawing">
      <xdr:col>11</xdr:col>
      <xdr:colOff>187325</xdr:colOff>
      <xdr:row>28</xdr:row>
      <xdr:rowOff>3810</xdr:rowOff>
    </xdr:to>
    <xdr:sp macro="" textlink="">
      <xdr:nvSpPr>
        <xdr:cNvPr id="85" name="楕円 84"/>
        <xdr:cNvSpPr/>
      </xdr:nvSpPr>
      <xdr:spPr>
        <a:xfrm>
          <a:off x="2476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124460</xdr:rowOff>
    </xdr:from>
    <xdr:to xmlns:xdr="http://schemas.openxmlformats.org/drawingml/2006/spreadsheetDrawing">
      <xdr:col>15</xdr:col>
      <xdr:colOff>136525</xdr:colOff>
      <xdr:row>27</xdr:row>
      <xdr:rowOff>150495</xdr:rowOff>
    </xdr:to>
    <xdr:cxnSp macro="">
      <xdr:nvCxnSpPr>
        <xdr:cNvPr id="86" name="直線コネクタ 85"/>
        <xdr:cNvCxnSpPr/>
      </xdr:nvCxnSpPr>
      <xdr:spPr>
        <a:xfrm>
          <a:off x="2527300" y="552513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41275</xdr:rowOff>
    </xdr:from>
    <xdr:to xmlns:xdr="http://schemas.openxmlformats.org/drawingml/2006/spreadsheetDrawing">
      <xdr:col>7</xdr:col>
      <xdr:colOff>187325</xdr:colOff>
      <xdr:row>27</xdr:row>
      <xdr:rowOff>143510</xdr:rowOff>
    </xdr:to>
    <xdr:sp macro="" textlink="">
      <xdr:nvSpPr>
        <xdr:cNvPr id="87" name="楕円 86"/>
        <xdr:cNvSpPr/>
      </xdr:nvSpPr>
      <xdr:spPr>
        <a:xfrm>
          <a:off x="1714500" y="54419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92075</xdr:rowOff>
    </xdr:from>
    <xdr:to xmlns:xdr="http://schemas.openxmlformats.org/drawingml/2006/spreadsheetDrawing">
      <xdr:col>11</xdr:col>
      <xdr:colOff>136525</xdr:colOff>
      <xdr:row>27</xdr:row>
      <xdr:rowOff>124460</xdr:rowOff>
    </xdr:to>
    <xdr:cxnSp macro="">
      <xdr:nvCxnSpPr>
        <xdr:cNvPr id="88" name="直線コネクタ 87"/>
        <xdr:cNvCxnSpPr/>
      </xdr:nvCxnSpPr>
      <xdr:spPr>
        <a:xfrm>
          <a:off x="1765300" y="549275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4495" cy="259080"/>
    <xdr:sp macro="" textlink="">
      <xdr:nvSpPr>
        <xdr:cNvPr id="89" name="n_1aveValue有形固定資産減価償却率"/>
        <xdr:cNvSpPr txBox="1"/>
      </xdr:nvSpPr>
      <xdr:spPr>
        <a:xfrm>
          <a:off x="3836035" y="5873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4495" cy="259080"/>
    <xdr:sp macro="" textlink="">
      <xdr:nvSpPr>
        <xdr:cNvPr id="90" name="n_2aveValue有形固定資産減価償却率"/>
        <xdr:cNvSpPr txBox="1"/>
      </xdr:nvSpPr>
      <xdr:spPr>
        <a:xfrm>
          <a:off x="3086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91" name="n_3ave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133350</xdr:rowOff>
    </xdr:from>
    <xdr:ext cx="404495" cy="258445"/>
    <xdr:sp macro="" textlink="">
      <xdr:nvSpPr>
        <xdr:cNvPr id="92" name="n_4aveValue有形固定資産減価償却率"/>
        <xdr:cNvSpPr txBox="1"/>
      </xdr:nvSpPr>
      <xdr:spPr>
        <a:xfrm>
          <a:off x="1562735"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80645</xdr:rowOff>
    </xdr:from>
    <xdr:ext cx="404495" cy="259080"/>
    <xdr:sp macro="" textlink="">
      <xdr:nvSpPr>
        <xdr:cNvPr id="93" name="n_1mainValue有形固定資産減価償却率"/>
        <xdr:cNvSpPr txBox="1"/>
      </xdr:nvSpPr>
      <xdr:spPr>
        <a:xfrm>
          <a:off x="3836035" y="530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46355</xdr:rowOff>
    </xdr:from>
    <xdr:ext cx="404495" cy="259080"/>
    <xdr:sp macro="" textlink="">
      <xdr:nvSpPr>
        <xdr:cNvPr id="94" name="n_2mainValue有形固定資産減価償却率"/>
        <xdr:cNvSpPr txBox="1"/>
      </xdr:nvSpPr>
      <xdr:spPr>
        <a:xfrm>
          <a:off x="3086735" y="5275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20320</xdr:rowOff>
    </xdr:from>
    <xdr:ext cx="404495" cy="258445"/>
    <xdr:sp macro="" textlink="">
      <xdr:nvSpPr>
        <xdr:cNvPr id="95" name="n_3mainValue有形固定資産減価償却率"/>
        <xdr:cNvSpPr txBox="1"/>
      </xdr:nvSpPr>
      <xdr:spPr>
        <a:xfrm>
          <a:off x="2324735" y="5249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159385</xdr:rowOff>
    </xdr:from>
    <xdr:ext cx="404495" cy="258445"/>
    <xdr:sp macro="" textlink="">
      <xdr:nvSpPr>
        <xdr:cNvPr id="96" name="n_4mainValue有形固定資産減価償却率"/>
        <xdr:cNvSpPr txBox="1"/>
      </xdr:nvSpPr>
      <xdr:spPr>
        <a:xfrm>
          <a:off x="1562735" y="5217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[ 998.3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が、分母を構成する業務収入等の内、地方交付税については合併算定替の縮減等で大きく減少傾向にあることから、近年の経常収支比率の高さからも分かるように、結果として業務支出に占める業務収入等の割合が高くなっている。</a:t>
          </a:r>
          <a:endParaRPr kumimoji="1" lang="ja-JP" altLang="en-US" sz="1000">
            <a:latin typeface="ＭＳ Ｐゴシック"/>
            <a:ea typeface="ＭＳ Ｐゴシック"/>
          </a:endParaRPr>
        </a:p>
        <a:p>
          <a:r>
            <a:rPr kumimoji="1" lang="ja-JP" altLang="en-US" sz="1000">
              <a:latin typeface="ＭＳ Ｐゴシック"/>
              <a:ea typeface="ＭＳ Ｐゴシック"/>
            </a:rPr>
            <a:t>　そのため、類似団体と比較し、債務償還可能年数が長くなっている。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2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265" cy="258445"/>
    <xdr:sp macro="" textlink="">
      <xdr:nvSpPr>
        <xdr:cNvPr id="132" name="債務償還比率平均値テキスト"/>
        <xdr:cNvSpPr txBox="1"/>
      </xdr:nvSpPr>
      <xdr:spPr>
        <a:xfrm>
          <a:off x="14846300" y="5797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150495</xdr:rowOff>
    </xdr:from>
    <xdr:to xmlns:xdr="http://schemas.openxmlformats.org/drawingml/2006/spreadsheetDrawing">
      <xdr:col>76</xdr:col>
      <xdr:colOff>73025</xdr:colOff>
      <xdr:row>32</xdr:row>
      <xdr:rowOff>80645</xdr:rowOff>
    </xdr:to>
    <xdr:sp macro="" textlink="">
      <xdr:nvSpPr>
        <xdr:cNvPr id="143" name="楕円 142"/>
        <xdr:cNvSpPr/>
      </xdr:nvSpPr>
      <xdr:spPr>
        <a:xfrm>
          <a:off x="147447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128905</xdr:rowOff>
    </xdr:from>
    <xdr:ext cx="469265" cy="259080"/>
    <xdr:sp macro="" textlink="">
      <xdr:nvSpPr>
        <xdr:cNvPr id="144" name="債務償還比率該当値テキスト"/>
        <xdr:cNvSpPr txBox="1"/>
      </xdr:nvSpPr>
      <xdr:spPr>
        <a:xfrm>
          <a:off x="14846300" y="6215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12065</xdr:rowOff>
    </xdr:from>
    <xdr:to xmlns:xdr="http://schemas.openxmlformats.org/drawingml/2006/spreadsheetDrawing">
      <xdr:col>72</xdr:col>
      <xdr:colOff>123825</xdr:colOff>
      <xdr:row>32</xdr:row>
      <xdr:rowOff>113665</xdr:rowOff>
    </xdr:to>
    <xdr:sp macro="" textlink="">
      <xdr:nvSpPr>
        <xdr:cNvPr id="145" name="楕円 144"/>
        <xdr:cNvSpPr/>
      </xdr:nvSpPr>
      <xdr:spPr>
        <a:xfrm>
          <a:off x="14033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29845</xdr:rowOff>
    </xdr:from>
    <xdr:to xmlns:xdr="http://schemas.openxmlformats.org/drawingml/2006/spreadsheetDrawing">
      <xdr:col>76</xdr:col>
      <xdr:colOff>22225</xdr:colOff>
      <xdr:row>32</xdr:row>
      <xdr:rowOff>63500</xdr:rowOff>
    </xdr:to>
    <xdr:cxnSp macro="">
      <xdr:nvCxnSpPr>
        <xdr:cNvPr id="146" name="直線コネクタ 145"/>
        <xdr:cNvCxnSpPr/>
      </xdr:nvCxnSpPr>
      <xdr:spPr>
        <a:xfrm flipV="1">
          <a:off x="14084300" y="6287770"/>
          <a:ext cx="711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635</xdr:rowOff>
    </xdr:from>
    <xdr:to xmlns:xdr="http://schemas.openxmlformats.org/drawingml/2006/spreadsheetDrawing">
      <xdr:col>68</xdr:col>
      <xdr:colOff>123825</xdr:colOff>
      <xdr:row>32</xdr:row>
      <xdr:rowOff>102235</xdr:rowOff>
    </xdr:to>
    <xdr:sp macro="" textlink="">
      <xdr:nvSpPr>
        <xdr:cNvPr id="147" name="楕円 146"/>
        <xdr:cNvSpPr/>
      </xdr:nvSpPr>
      <xdr:spPr>
        <a:xfrm>
          <a:off x="1327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52070</xdr:rowOff>
    </xdr:from>
    <xdr:to xmlns:xdr="http://schemas.openxmlformats.org/drawingml/2006/spreadsheetDrawing">
      <xdr:col>72</xdr:col>
      <xdr:colOff>73025</xdr:colOff>
      <xdr:row>32</xdr:row>
      <xdr:rowOff>63500</xdr:rowOff>
    </xdr:to>
    <xdr:cxnSp macro="">
      <xdr:nvCxnSpPr>
        <xdr:cNvPr id="148" name="直線コネクタ 147"/>
        <xdr:cNvCxnSpPr/>
      </xdr:nvCxnSpPr>
      <xdr:spPr>
        <a:xfrm>
          <a:off x="13322300" y="630999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32</xdr:row>
      <xdr:rowOff>44450</xdr:rowOff>
    </xdr:from>
    <xdr:to xmlns:xdr="http://schemas.openxmlformats.org/drawingml/2006/spreadsheetDrawing">
      <xdr:col>64</xdr:col>
      <xdr:colOff>123825</xdr:colOff>
      <xdr:row>32</xdr:row>
      <xdr:rowOff>146050</xdr:rowOff>
    </xdr:to>
    <xdr:sp macro="" textlink="">
      <xdr:nvSpPr>
        <xdr:cNvPr id="149" name="楕円 148"/>
        <xdr:cNvSpPr/>
      </xdr:nvSpPr>
      <xdr:spPr>
        <a:xfrm>
          <a:off x="1250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32</xdr:row>
      <xdr:rowOff>52070</xdr:rowOff>
    </xdr:from>
    <xdr:to xmlns:xdr="http://schemas.openxmlformats.org/drawingml/2006/spreadsheetDrawing">
      <xdr:col>68</xdr:col>
      <xdr:colOff>73025</xdr:colOff>
      <xdr:row>32</xdr:row>
      <xdr:rowOff>95250</xdr:rowOff>
    </xdr:to>
    <xdr:cxnSp macro="">
      <xdr:nvCxnSpPr>
        <xdr:cNvPr id="150" name="直線コネクタ 149"/>
        <xdr:cNvCxnSpPr/>
      </xdr:nvCxnSpPr>
      <xdr:spPr>
        <a:xfrm flipV="1">
          <a:off x="12560300" y="630999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93345</xdr:rowOff>
    </xdr:from>
    <xdr:to xmlns:xdr="http://schemas.openxmlformats.org/drawingml/2006/spreadsheetDrawing">
      <xdr:col>60</xdr:col>
      <xdr:colOff>123825</xdr:colOff>
      <xdr:row>32</xdr:row>
      <xdr:rowOff>23495</xdr:rowOff>
    </xdr:to>
    <xdr:sp macro="" textlink="">
      <xdr:nvSpPr>
        <xdr:cNvPr id="151" name="楕円 150"/>
        <xdr:cNvSpPr/>
      </xdr:nvSpPr>
      <xdr:spPr>
        <a:xfrm>
          <a:off x="11747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144145</xdr:rowOff>
    </xdr:from>
    <xdr:to xmlns:xdr="http://schemas.openxmlformats.org/drawingml/2006/spreadsheetDrawing">
      <xdr:col>64</xdr:col>
      <xdr:colOff>73025</xdr:colOff>
      <xdr:row>32</xdr:row>
      <xdr:rowOff>95250</xdr:rowOff>
    </xdr:to>
    <xdr:cxnSp macro="">
      <xdr:nvCxnSpPr>
        <xdr:cNvPr id="152" name="直線コネクタ 151"/>
        <xdr:cNvCxnSpPr/>
      </xdr:nvCxnSpPr>
      <xdr:spPr>
        <a:xfrm>
          <a:off x="11798300" y="6230620"/>
          <a:ext cx="762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126365</xdr:rowOff>
    </xdr:from>
    <xdr:ext cx="469265" cy="259080"/>
    <xdr:sp macro="" textlink="">
      <xdr:nvSpPr>
        <xdr:cNvPr id="153" name="n_1aveValue債務償還比率"/>
        <xdr:cNvSpPr txBox="1"/>
      </xdr:nvSpPr>
      <xdr:spPr>
        <a:xfrm>
          <a:off x="138366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114935</xdr:rowOff>
    </xdr:from>
    <xdr:ext cx="469265" cy="259080"/>
    <xdr:sp macro="" textlink="">
      <xdr:nvSpPr>
        <xdr:cNvPr id="154" name="n_2aveValue債務償還比率"/>
        <xdr:cNvSpPr txBox="1"/>
      </xdr:nvSpPr>
      <xdr:spPr>
        <a:xfrm>
          <a:off x="13087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93980</xdr:rowOff>
    </xdr:from>
    <xdr:ext cx="469265" cy="259080"/>
    <xdr:sp macro="" textlink="">
      <xdr:nvSpPr>
        <xdr:cNvPr id="155" name="n_3aveValue債務償還比率"/>
        <xdr:cNvSpPr txBox="1"/>
      </xdr:nvSpPr>
      <xdr:spPr>
        <a:xfrm>
          <a:off x="12325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53340</xdr:rowOff>
    </xdr:from>
    <xdr:ext cx="469265" cy="258445"/>
    <xdr:sp macro="" textlink="">
      <xdr:nvSpPr>
        <xdr:cNvPr id="156" name="n_4aveValue債務償還比率"/>
        <xdr:cNvSpPr txBox="1"/>
      </xdr:nvSpPr>
      <xdr:spPr>
        <a:xfrm>
          <a:off x="11563350" y="562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32</xdr:row>
      <xdr:rowOff>104775</xdr:rowOff>
    </xdr:from>
    <xdr:ext cx="560705" cy="259080"/>
    <xdr:sp macro="" textlink="">
      <xdr:nvSpPr>
        <xdr:cNvPr id="157" name="n_1mainValue債務償還比率"/>
        <xdr:cNvSpPr txBox="1"/>
      </xdr:nvSpPr>
      <xdr:spPr>
        <a:xfrm>
          <a:off x="13790930" y="63627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32</xdr:row>
      <xdr:rowOff>93345</xdr:rowOff>
    </xdr:from>
    <xdr:ext cx="560705" cy="259080"/>
    <xdr:sp macro="" textlink="">
      <xdr:nvSpPr>
        <xdr:cNvPr id="158" name="n_2mainValue債務償還比率"/>
        <xdr:cNvSpPr txBox="1"/>
      </xdr:nvSpPr>
      <xdr:spPr>
        <a:xfrm>
          <a:off x="13041630" y="635127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32</xdr:row>
      <xdr:rowOff>137160</xdr:rowOff>
    </xdr:from>
    <xdr:ext cx="560705" cy="259080"/>
    <xdr:sp macro="" textlink="">
      <xdr:nvSpPr>
        <xdr:cNvPr id="159" name="n_3mainValue債務償還比率"/>
        <xdr:cNvSpPr txBox="1"/>
      </xdr:nvSpPr>
      <xdr:spPr>
        <a:xfrm>
          <a:off x="12279630" y="639508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15240</xdr:rowOff>
    </xdr:from>
    <xdr:ext cx="469265" cy="259080"/>
    <xdr:sp macro="" textlink="">
      <xdr:nvSpPr>
        <xdr:cNvPr id="160" name="n_4mainValue債務償還比率"/>
        <xdr:cNvSpPr txBox="1"/>
      </xdr:nvSpPr>
      <xdr:spPr>
        <a:xfrm>
          <a:off x="11563350" y="6273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126365</xdr:rowOff>
    </xdr:from>
    <xdr:to xmlns:xdr="http://schemas.openxmlformats.org/drawingml/2006/spreadsheetDrawing">
      <xdr:col>24</xdr:col>
      <xdr:colOff>114300</xdr:colOff>
      <xdr:row>37</xdr:row>
      <xdr:rowOff>56515</xdr:rowOff>
    </xdr:to>
    <xdr:sp macro="" textlink="">
      <xdr:nvSpPr>
        <xdr:cNvPr id="74" name="楕円 73"/>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149225</xdr:rowOff>
    </xdr:from>
    <xdr:ext cx="405130" cy="259080"/>
    <xdr:sp macro="" textlink="">
      <xdr:nvSpPr>
        <xdr:cNvPr id="75" name="【道路】&#10;有形固定資産減価償却率該当値テキスト"/>
        <xdr:cNvSpPr txBox="1"/>
      </xdr:nvSpPr>
      <xdr:spPr>
        <a:xfrm>
          <a:off x="4673600" y="614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97790</xdr:rowOff>
    </xdr:from>
    <xdr:to xmlns:xdr="http://schemas.openxmlformats.org/drawingml/2006/spreadsheetDrawing">
      <xdr:col>20</xdr:col>
      <xdr:colOff>38100</xdr:colOff>
      <xdr:row>37</xdr:row>
      <xdr:rowOff>27305</xdr:rowOff>
    </xdr:to>
    <xdr:sp macro="" textlink="">
      <xdr:nvSpPr>
        <xdr:cNvPr id="76" name="楕円 75"/>
        <xdr:cNvSpPr/>
      </xdr:nvSpPr>
      <xdr:spPr>
        <a:xfrm>
          <a:off x="3746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147955</xdr:rowOff>
    </xdr:from>
    <xdr:to xmlns:xdr="http://schemas.openxmlformats.org/drawingml/2006/spreadsheetDrawing">
      <xdr:col>24</xdr:col>
      <xdr:colOff>63500</xdr:colOff>
      <xdr:row>37</xdr:row>
      <xdr:rowOff>6350</xdr:rowOff>
    </xdr:to>
    <xdr:cxnSp macro="">
      <xdr:nvCxnSpPr>
        <xdr:cNvPr id="77" name="直線コネクタ 76"/>
        <xdr:cNvCxnSpPr/>
      </xdr:nvCxnSpPr>
      <xdr:spPr>
        <a:xfrm>
          <a:off x="3797300" y="632015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76200</xdr:rowOff>
    </xdr:from>
    <xdr:to xmlns:xdr="http://schemas.openxmlformats.org/drawingml/2006/spreadsheetDrawing">
      <xdr:col>15</xdr:col>
      <xdr:colOff>101600</xdr:colOff>
      <xdr:row>37</xdr:row>
      <xdr:rowOff>6350</xdr:rowOff>
    </xdr:to>
    <xdr:sp macro="" textlink="">
      <xdr:nvSpPr>
        <xdr:cNvPr id="78" name="楕円 77"/>
        <xdr:cNvSpPr/>
      </xdr:nvSpPr>
      <xdr:spPr>
        <a:xfrm>
          <a:off x="2857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127000</xdr:rowOff>
    </xdr:from>
    <xdr:to xmlns:xdr="http://schemas.openxmlformats.org/drawingml/2006/spreadsheetDrawing">
      <xdr:col>19</xdr:col>
      <xdr:colOff>177800</xdr:colOff>
      <xdr:row>36</xdr:row>
      <xdr:rowOff>147955</xdr:rowOff>
    </xdr:to>
    <xdr:cxnSp macro="">
      <xdr:nvCxnSpPr>
        <xdr:cNvPr id="79" name="直線コネクタ 78"/>
        <xdr:cNvCxnSpPr/>
      </xdr:nvCxnSpPr>
      <xdr:spPr>
        <a:xfrm>
          <a:off x="2908300" y="629920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52070</xdr:rowOff>
    </xdr:from>
    <xdr:to xmlns:xdr="http://schemas.openxmlformats.org/drawingml/2006/spreadsheetDrawing">
      <xdr:col>10</xdr:col>
      <xdr:colOff>165100</xdr:colOff>
      <xdr:row>36</xdr:row>
      <xdr:rowOff>153035</xdr:rowOff>
    </xdr:to>
    <xdr:sp macro="" textlink="">
      <xdr:nvSpPr>
        <xdr:cNvPr id="80" name="楕円 79"/>
        <xdr:cNvSpPr/>
      </xdr:nvSpPr>
      <xdr:spPr>
        <a:xfrm>
          <a:off x="1968500" y="6224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102235</xdr:rowOff>
    </xdr:from>
    <xdr:to xmlns:xdr="http://schemas.openxmlformats.org/drawingml/2006/spreadsheetDrawing">
      <xdr:col>15</xdr:col>
      <xdr:colOff>50800</xdr:colOff>
      <xdr:row>36</xdr:row>
      <xdr:rowOff>127000</xdr:rowOff>
    </xdr:to>
    <xdr:cxnSp macro="">
      <xdr:nvCxnSpPr>
        <xdr:cNvPr id="81" name="直線コネクタ 80"/>
        <xdr:cNvCxnSpPr/>
      </xdr:nvCxnSpPr>
      <xdr:spPr>
        <a:xfrm>
          <a:off x="2019300" y="627443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23495</xdr:rowOff>
    </xdr:from>
    <xdr:to xmlns:xdr="http://schemas.openxmlformats.org/drawingml/2006/spreadsheetDrawing">
      <xdr:col>6</xdr:col>
      <xdr:colOff>38100</xdr:colOff>
      <xdr:row>36</xdr:row>
      <xdr:rowOff>125095</xdr:rowOff>
    </xdr:to>
    <xdr:sp macro="" textlink="">
      <xdr:nvSpPr>
        <xdr:cNvPr id="82" name="楕円 81"/>
        <xdr:cNvSpPr/>
      </xdr:nvSpPr>
      <xdr:spPr>
        <a:xfrm>
          <a:off x="1079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74930</xdr:rowOff>
    </xdr:from>
    <xdr:to xmlns:xdr="http://schemas.openxmlformats.org/drawingml/2006/spreadsheetDrawing">
      <xdr:col>10</xdr:col>
      <xdr:colOff>114300</xdr:colOff>
      <xdr:row>36</xdr:row>
      <xdr:rowOff>102235</xdr:rowOff>
    </xdr:to>
    <xdr:cxnSp macro="">
      <xdr:nvCxnSpPr>
        <xdr:cNvPr id="83" name="直線コネクタ 82"/>
        <xdr:cNvCxnSpPr/>
      </xdr:nvCxnSpPr>
      <xdr:spPr>
        <a:xfrm>
          <a:off x="1130300" y="62471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170180</xdr:rowOff>
    </xdr:from>
    <xdr:ext cx="404495" cy="259080"/>
    <xdr:sp macro="" textlink="">
      <xdr:nvSpPr>
        <xdr:cNvPr id="87" name="n_4aveValue【道路】&#10;有形固定資産減価償却率"/>
        <xdr:cNvSpPr txBox="1"/>
      </xdr:nvSpPr>
      <xdr:spPr>
        <a:xfrm>
          <a:off x="927735" y="651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43815</xdr:rowOff>
    </xdr:from>
    <xdr:ext cx="405130" cy="258445"/>
    <xdr:sp macro="" textlink="">
      <xdr:nvSpPr>
        <xdr:cNvPr id="88" name="n_1mainValue【道路】&#10;有形固定資産減価償却率"/>
        <xdr:cNvSpPr txBox="1"/>
      </xdr:nvSpPr>
      <xdr:spPr>
        <a:xfrm>
          <a:off x="3582035" y="604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22860</xdr:rowOff>
    </xdr:from>
    <xdr:ext cx="404495" cy="259080"/>
    <xdr:sp macro="" textlink="">
      <xdr:nvSpPr>
        <xdr:cNvPr id="89" name="n_2mainValue【道路】&#10;有形固定資産減価償却率"/>
        <xdr:cNvSpPr txBox="1"/>
      </xdr:nvSpPr>
      <xdr:spPr>
        <a:xfrm>
          <a:off x="2705735" y="6023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169545</xdr:rowOff>
    </xdr:from>
    <xdr:ext cx="404495" cy="258445"/>
    <xdr:sp macro="" textlink="">
      <xdr:nvSpPr>
        <xdr:cNvPr id="90" name="n_3mainValue【道路】&#10;有形固定資産減価償却率"/>
        <xdr:cNvSpPr txBox="1"/>
      </xdr:nvSpPr>
      <xdr:spPr>
        <a:xfrm>
          <a:off x="1816735" y="5998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141605</xdr:rowOff>
    </xdr:from>
    <xdr:ext cx="404495" cy="259080"/>
    <xdr:sp macro="" textlink="">
      <xdr:nvSpPr>
        <xdr:cNvPr id="91" name="n_4mainValue【道路】&#10;有形固定資産減価償却率"/>
        <xdr:cNvSpPr txBox="1"/>
      </xdr:nvSpPr>
      <xdr:spPr>
        <a:xfrm>
          <a:off x="927735" y="59709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43180</xdr:rowOff>
    </xdr:from>
    <xdr:ext cx="534670" cy="258445"/>
    <xdr:sp macro="" textlink="">
      <xdr:nvSpPr>
        <xdr:cNvPr id="118" name="【道路】&#10;一人当たり延長平均値テキスト"/>
        <xdr:cNvSpPr txBox="1"/>
      </xdr:nvSpPr>
      <xdr:spPr>
        <a:xfrm>
          <a:off x="10515600" y="6729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115570</xdr:rowOff>
    </xdr:from>
    <xdr:to xmlns:xdr="http://schemas.openxmlformats.org/drawingml/2006/spreadsheetDrawing">
      <xdr:col>55</xdr:col>
      <xdr:colOff>50800</xdr:colOff>
      <xdr:row>41</xdr:row>
      <xdr:rowOff>45720</xdr:rowOff>
    </xdr:to>
    <xdr:sp macro="" textlink="">
      <xdr:nvSpPr>
        <xdr:cNvPr id="129" name="楕円 128"/>
        <xdr:cNvSpPr/>
      </xdr:nvSpPr>
      <xdr:spPr>
        <a:xfrm>
          <a:off x="10426700" y="697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30480</xdr:rowOff>
    </xdr:from>
    <xdr:ext cx="534670" cy="258445"/>
    <xdr:sp macro="" textlink="">
      <xdr:nvSpPr>
        <xdr:cNvPr id="130" name="【道路】&#10;一人当たり延長該当値テキスト"/>
        <xdr:cNvSpPr txBox="1"/>
      </xdr:nvSpPr>
      <xdr:spPr>
        <a:xfrm>
          <a:off x="10515600" y="6888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117475</xdr:rowOff>
    </xdr:from>
    <xdr:to xmlns:xdr="http://schemas.openxmlformats.org/drawingml/2006/spreadsheetDrawing">
      <xdr:col>50</xdr:col>
      <xdr:colOff>165100</xdr:colOff>
      <xdr:row>41</xdr:row>
      <xdr:rowOff>47625</xdr:rowOff>
    </xdr:to>
    <xdr:sp macro="" textlink="">
      <xdr:nvSpPr>
        <xdr:cNvPr id="131" name="楕円 130"/>
        <xdr:cNvSpPr/>
      </xdr:nvSpPr>
      <xdr:spPr>
        <a:xfrm>
          <a:off x="95885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166370</xdr:rowOff>
    </xdr:from>
    <xdr:to xmlns:xdr="http://schemas.openxmlformats.org/drawingml/2006/spreadsheetDrawing">
      <xdr:col>55</xdr:col>
      <xdr:colOff>0</xdr:colOff>
      <xdr:row>40</xdr:row>
      <xdr:rowOff>168275</xdr:rowOff>
    </xdr:to>
    <xdr:cxnSp macro="">
      <xdr:nvCxnSpPr>
        <xdr:cNvPr id="132" name="直線コネクタ 131"/>
        <xdr:cNvCxnSpPr/>
      </xdr:nvCxnSpPr>
      <xdr:spPr>
        <a:xfrm flipV="1">
          <a:off x="9639300" y="70243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120650</xdr:rowOff>
    </xdr:from>
    <xdr:to xmlns:xdr="http://schemas.openxmlformats.org/drawingml/2006/spreadsheetDrawing">
      <xdr:col>46</xdr:col>
      <xdr:colOff>38100</xdr:colOff>
      <xdr:row>41</xdr:row>
      <xdr:rowOff>50165</xdr:rowOff>
    </xdr:to>
    <xdr:sp macro="" textlink="">
      <xdr:nvSpPr>
        <xdr:cNvPr id="133" name="楕円 132"/>
        <xdr:cNvSpPr/>
      </xdr:nvSpPr>
      <xdr:spPr>
        <a:xfrm>
          <a:off x="8699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168275</xdr:rowOff>
    </xdr:from>
    <xdr:to xmlns:xdr="http://schemas.openxmlformats.org/drawingml/2006/spreadsheetDrawing">
      <xdr:col>50</xdr:col>
      <xdr:colOff>114300</xdr:colOff>
      <xdr:row>40</xdr:row>
      <xdr:rowOff>170815</xdr:rowOff>
    </xdr:to>
    <xdr:cxnSp macro="">
      <xdr:nvCxnSpPr>
        <xdr:cNvPr id="134" name="直線コネクタ 133"/>
        <xdr:cNvCxnSpPr/>
      </xdr:nvCxnSpPr>
      <xdr:spPr>
        <a:xfrm flipV="1">
          <a:off x="8750300" y="70262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118745</xdr:rowOff>
    </xdr:from>
    <xdr:to xmlns:xdr="http://schemas.openxmlformats.org/drawingml/2006/spreadsheetDrawing">
      <xdr:col>41</xdr:col>
      <xdr:colOff>101600</xdr:colOff>
      <xdr:row>41</xdr:row>
      <xdr:rowOff>48895</xdr:rowOff>
    </xdr:to>
    <xdr:sp macro="" textlink="">
      <xdr:nvSpPr>
        <xdr:cNvPr id="135" name="楕円 134"/>
        <xdr:cNvSpPr/>
      </xdr:nvSpPr>
      <xdr:spPr>
        <a:xfrm>
          <a:off x="7810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169545</xdr:rowOff>
    </xdr:from>
    <xdr:to xmlns:xdr="http://schemas.openxmlformats.org/drawingml/2006/spreadsheetDrawing">
      <xdr:col>45</xdr:col>
      <xdr:colOff>177800</xdr:colOff>
      <xdr:row>40</xdr:row>
      <xdr:rowOff>170815</xdr:rowOff>
    </xdr:to>
    <xdr:cxnSp macro="">
      <xdr:nvCxnSpPr>
        <xdr:cNvPr id="136" name="直線コネクタ 135"/>
        <xdr:cNvCxnSpPr/>
      </xdr:nvCxnSpPr>
      <xdr:spPr>
        <a:xfrm>
          <a:off x="7861300" y="70275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120650</xdr:rowOff>
    </xdr:from>
    <xdr:to xmlns:xdr="http://schemas.openxmlformats.org/drawingml/2006/spreadsheetDrawing">
      <xdr:col>36</xdr:col>
      <xdr:colOff>165100</xdr:colOff>
      <xdr:row>41</xdr:row>
      <xdr:rowOff>50165</xdr:rowOff>
    </xdr:to>
    <xdr:sp macro="" textlink="">
      <xdr:nvSpPr>
        <xdr:cNvPr id="137" name="楕円 136"/>
        <xdr:cNvSpPr/>
      </xdr:nvSpPr>
      <xdr:spPr>
        <a:xfrm>
          <a:off x="6921500" y="697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169545</xdr:rowOff>
    </xdr:from>
    <xdr:to xmlns:xdr="http://schemas.openxmlformats.org/drawingml/2006/spreadsheetDrawing">
      <xdr:col>41</xdr:col>
      <xdr:colOff>50800</xdr:colOff>
      <xdr:row>40</xdr:row>
      <xdr:rowOff>170815</xdr:rowOff>
    </xdr:to>
    <xdr:cxnSp macro="">
      <xdr:nvCxnSpPr>
        <xdr:cNvPr id="138" name="直線コネクタ 137"/>
        <xdr:cNvCxnSpPr/>
      </xdr:nvCxnSpPr>
      <xdr:spPr>
        <a:xfrm flipV="1">
          <a:off x="6972300" y="70275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58445"/>
    <xdr:sp macro="" textlink="">
      <xdr:nvSpPr>
        <xdr:cNvPr id="139" name="n_1aveValue【道路】&#10;一人当たり延長"/>
        <xdr:cNvSpPr txBox="1"/>
      </xdr:nvSpPr>
      <xdr:spPr>
        <a:xfrm>
          <a:off x="9359265" y="6659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159385</xdr:rowOff>
    </xdr:from>
    <xdr:ext cx="534035" cy="258445"/>
    <xdr:sp macro="" textlink="">
      <xdr:nvSpPr>
        <xdr:cNvPr id="140" name="n_2aveValue【道路】&#10;一人当たり延長"/>
        <xdr:cNvSpPr txBox="1"/>
      </xdr:nvSpPr>
      <xdr:spPr>
        <a:xfrm>
          <a:off x="8482965" y="667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156210</xdr:rowOff>
    </xdr:from>
    <xdr:ext cx="534035" cy="258445"/>
    <xdr:sp macro="" textlink="">
      <xdr:nvSpPr>
        <xdr:cNvPr id="141" name="n_3aveValue【道路】&#10;一人当たり延長"/>
        <xdr:cNvSpPr txBox="1"/>
      </xdr:nvSpPr>
      <xdr:spPr>
        <a:xfrm>
          <a:off x="759396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3810</xdr:rowOff>
    </xdr:from>
    <xdr:ext cx="534035" cy="259080"/>
    <xdr:sp macro="" textlink="">
      <xdr:nvSpPr>
        <xdr:cNvPr id="142" name="n_4aveValue【道路】&#10;一人当たり延長"/>
        <xdr:cNvSpPr txBox="1"/>
      </xdr:nvSpPr>
      <xdr:spPr>
        <a:xfrm>
          <a:off x="6704965" y="669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38735</xdr:rowOff>
    </xdr:from>
    <xdr:ext cx="534670" cy="259080"/>
    <xdr:sp macro="" textlink="">
      <xdr:nvSpPr>
        <xdr:cNvPr id="143" name="n_1mainValue【道路】&#10;一人当たり延長"/>
        <xdr:cNvSpPr txBox="1"/>
      </xdr:nvSpPr>
      <xdr:spPr>
        <a:xfrm>
          <a:off x="9359265" y="7068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41275</xdr:rowOff>
    </xdr:from>
    <xdr:ext cx="534035" cy="258445"/>
    <xdr:sp macro="" textlink="">
      <xdr:nvSpPr>
        <xdr:cNvPr id="144" name="n_2mainValue【道路】&#10;一人当たり延長"/>
        <xdr:cNvSpPr txBox="1"/>
      </xdr:nvSpPr>
      <xdr:spPr>
        <a:xfrm>
          <a:off x="8482965" y="7070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40640</xdr:rowOff>
    </xdr:from>
    <xdr:ext cx="534035" cy="258445"/>
    <xdr:sp macro="" textlink="">
      <xdr:nvSpPr>
        <xdr:cNvPr id="145" name="n_3mainValue【道路】&#10;一人当たり延長"/>
        <xdr:cNvSpPr txBox="1"/>
      </xdr:nvSpPr>
      <xdr:spPr>
        <a:xfrm>
          <a:off x="7593965" y="7070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41275</xdr:rowOff>
    </xdr:from>
    <xdr:ext cx="534035" cy="258445"/>
    <xdr:sp macro="" textlink="">
      <xdr:nvSpPr>
        <xdr:cNvPr id="146" name="n_4mainValue【道路】&#10;一人当たり延長"/>
        <xdr:cNvSpPr txBox="1"/>
      </xdr:nvSpPr>
      <xdr:spPr>
        <a:xfrm>
          <a:off x="6704965" y="7070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146685</xdr:rowOff>
    </xdr:from>
    <xdr:ext cx="405130" cy="258445"/>
    <xdr:sp macro="" textlink="">
      <xdr:nvSpPr>
        <xdr:cNvPr id="175" name="【橋りょう・トンネル】&#10;有形固定資産減価償却率平均値テキスト"/>
        <xdr:cNvSpPr txBox="1"/>
      </xdr:nvSpPr>
      <xdr:spPr>
        <a:xfrm>
          <a:off x="4673600" y="10605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74930</xdr:rowOff>
    </xdr:from>
    <xdr:to xmlns:xdr="http://schemas.openxmlformats.org/drawingml/2006/spreadsheetDrawing">
      <xdr:col>24</xdr:col>
      <xdr:colOff>114300</xdr:colOff>
      <xdr:row>62</xdr:row>
      <xdr:rowOff>5080</xdr:rowOff>
    </xdr:to>
    <xdr:sp macro="" textlink="">
      <xdr:nvSpPr>
        <xdr:cNvPr id="186" name="楕円 185"/>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97790</xdr:rowOff>
    </xdr:from>
    <xdr:ext cx="405130" cy="258445"/>
    <xdr:sp macro="" textlink="">
      <xdr:nvSpPr>
        <xdr:cNvPr id="187" name="【橋りょう・トンネル】&#10;有形固定資産減価償却率該当値テキスト"/>
        <xdr:cNvSpPr txBox="1"/>
      </xdr:nvSpPr>
      <xdr:spPr>
        <a:xfrm>
          <a:off x="4673600" y="10384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52070</xdr:rowOff>
    </xdr:from>
    <xdr:to xmlns:xdr="http://schemas.openxmlformats.org/drawingml/2006/spreadsheetDrawing">
      <xdr:col>20</xdr:col>
      <xdr:colOff>38100</xdr:colOff>
      <xdr:row>61</xdr:row>
      <xdr:rowOff>153670</xdr:rowOff>
    </xdr:to>
    <xdr:sp macro="" textlink="">
      <xdr:nvSpPr>
        <xdr:cNvPr id="188" name="楕円 187"/>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102870</xdr:rowOff>
    </xdr:from>
    <xdr:to xmlns:xdr="http://schemas.openxmlformats.org/drawingml/2006/spreadsheetDrawing">
      <xdr:col>24</xdr:col>
      <xdr:colOff>63500</xdr:colOff>
      <xdr:row>61</xdr:row>
      <xdr:rowOff>125730</xdr:rowOff>
    </xdr:to>
    <xdr:cxnSp macro="">
      <xdr:nvCxnSpPr>
        <xdr:cNvPr id="189" name="直線コネクタ 188"/>
        <xdr:cNvCxnSpPr/>
      </xdr:nvCxnSpPr>
      <xdr:spPr>
        <a:xfrm>
          <a:off x="3797300" y="105613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27305</xdr:rowOff>
    </xdr:from>
    <xdr:to xmlns:xdr="http://schemas.openxmlformats.org/drawingml/2006/spreadsheetDrawing">
      <xdr:col>15</xdr:col>
      <xdr:colOff>101600</xdr:colOff>
      <xdr:row>61</xdr:row>
      <xdr:rowOff>128905</xdr:rowOff>
    </xdr:to>
    <xdr:sp macro="" textlink="">
      <xdr:nvSpPr>
        <xdr:cNvPr id="190" name="楕円 189"/>
        <xdr:cNvSpPr/>
      </xdr:nvSpPr>
      <xdr:spPr>
        <a:xfrm>
          <a:off x="2857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78105</xdr:rowOff>
    </xdr:from>
    <xdr:to xmlns:xdr="http://schemas.openxmlformats.org/drawingml/2006/spreadsheetDrawing">
      <xdr:col>19</xdr:col>
      <xdr:colOff>177800</xdr:colOff>
      <xdr:row>61</xdr:row>
      <xdr:rowOff>102870</xdr:rowOff>
    </xdr:to>
    <xdr:cxnSp macro="">
      <xdr:nvCxnSpPr>
        <xdr:cNvPr id="191" name="直線コネクタ 190"/>
        <xdr:cNvCxnSpPr/>
      </xdr:nvCxnSpPr>
      <xdr:spPr>
        <a:xfrm>
          <a:off x="2908300" y="10536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4445</xdr:rowOff>
    </xdr:from>
    <xdr:to xmlns:xdr="http://schemas.openxmlformats.org/drawingml/2006/spreadsheetDrawing">
      <xdr:col>10</xdr:col>
      <xdr:colOff>165100</xdr:colOff>
      <xdr:row>61</xdr:row>
      <xdr:rowOff>106045</xdr:rowOff>
    </xdr:to>
    <xdr:sp macro="" textlink="">
      <xdr:nvSpPr>
        <xdr:cNvPr id="192" name="楕円 191"/>
        <xdr:cNvSpPr/>
      </xdr:nvSpPr>
      <xdr:spPr>
        <a:xfrm>
          <a:off x="196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55245</xdr:rowOff>
    </xdr:from>
    <xdr:to xmlns:xdr="http://schemas.openxmlformats.org/drawingml/2006/spreadsheetDrawing">
      <xdr:col>15</xdr:col>
      <xdr:colOff>50800</xdr:colOff>
      <xdr:row>61</xdr:row>
      <xdr:rowOff>78105</xdr:rowOff>
    </xdr:to>
    <xdr:cxnSp macro="">
      <xdr:nvCxnSpPr>
        <xdr:cNvPr id="193" name="直線コネクタ 192"/>
        <xdr:cNvCxnSpPr/>
      </xdr:nvCxnSpPr>
      <xdr:spPr>
        <a:xfrm>
          <a:off x="2019300" y="105136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151130</xdr:rowOff>
    </xdr:from>
    <xdr:to xmlns:xdr="http://schemas.openxmlformats.org/drawingml/2006/spreadsheetDrawing">
      <xdr:col>6</xdr:col>
      <xdr:colOff>38100</xdr:colOff>
      <xdr:row>61</xdr:row>
      <xdr:rowOff>81280</xdr:rowOff>
    </xdr:to>
    <xdr:sp macro="" textlink="">
      <xdr:nvSpPr>
        <xdr:cNvPr id="194" name="楕円 193"/>
        <xdr:cNvSpPr/>
      </xdr:nvSpPr>
      <xdr:spPr>
        <a:xfrm>
          <a:off x="1079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30480</xdr:rowOff>
    </xdr:from>
    <xdr:to xmlns:xdr="http://schemas.openxmlformats.org/drawingml/2006/spreadsheetDrawing">
      <xdr:col>10</xdr:col>
      <xdr:colOff>114300</xdr:colOff>
      <xdr:row>61</xdr:row>
      <xdr:rowOff>55245</xdr:rowOff>
    </xdr:to>
    <xdr:cxnSp macro="">
      <xdr:nvCxnSpPr>
        <xdr:cNvPr id="195" name="直線コネクタ 194"/>
        <xdr:cNvCxnSpPr/>
      </xdr:nvCxnSpPr>
      <xdr:spPr>
        <a:xfrm>
          <a:off x="1130300" y="104889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63500</xdr:rowOff>
    </xdr:from>
    <xdr:ext cx="405130" cy="258445"/>
    <xdr:sp macro="" textlink="">
      <xdr:nvSpPr>
        <xdr:cNvPr id="196" name="n_1aveValue【橋りょう・トンネル】&#10;有形固定資産減価償却率"/>
        <xdr:cNvSpPr txBox="1"/>
      </xdr:nvSpPr>
      <xdr:spPr>
        <a:xfrm>
          <a:off x="3582035" y="10693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34290</xdr:rowOff>
    </xdr:from>
    <xdr:ext cx="404495" cy="259080"/>
    <xdr:sp macro="" textlink="">
      <xdr:nvSpPr>
        <xdr:cNvPr id="197" name="n_2aveValue【橋りょう・トンネル】&#10;有形固定資産減価償却率"/>
        <xdr:cNvSpPr txBox="1"/>
      </xdr:nvSpPr>
      <xdr:spPr>
        <a:xfrm>
          <a:off x="2705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6350</xdr:rowOff>
    </xdr:from>
    <xdr:ext cx="404495" cy="258445"/>
    <xdr:sp macro="" textlink="">
      <xdr:nvSpPr>
        <xdr:cNvPr id="198" name="n_3aveValue【橋りょう・トンネル】&#10;有形固定資産減価償却率"/>
        <xdr:cNvSpPr txBox="1"/>
      </xdr:nvSpPr>
      <xdr:spPr>
        <a:xfrm>
          <a:off x="1816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137160</xdr:rowOff>
    </xdr:from>
    <xdr:ext cx="404495" cy="259080"/>
    <xdr:sp macro="" textlink="">
      <xdr:nvSpPr>
        <xdr:cNvPr id="199" name="n_4aveValue【橋りょう・トンネル】&#10;有形固定資産減価償却率"/>
        <xdr:cNvSpPr txBox="1"/>
      </xdr:nvSpPr>
      <xdr:spPr>
        <a:xfrm>
          <a:off x="927735" y="1059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170180</xdr:rowOff>
    </xdr:from>
    <xdr:ext cx="405130" cy="259080"/>
    <xdr:sp macro="" textlink="">
      <xdr:nvSpPr>
        <xdr:cNvPr id="200" name="n_1mainValue【橋りょう・トンネル】&#10;有形固定資産減価償却率"/>
        <xdr:cNvSpPr txBox="1"/>
      </xdr:nvSpPr>
      <xdr:spPr>
        <a:xfrm>
          <a:off x="3582035" y="10285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145415</xdr:rowOff>
    </xdr:from>
    <xdr:ext cx="404495" cy="258445"/>
    <xdr:sp macro="" textlink="">
      <xdr:nvSpPr>
        <xdr:cNvPr id="201" name="n_2mainValue【橋りょう・トンネル】&#10;有形固定資産減価償却率"/>
        <xdr:cNvSpPr txBox="1"/>
      </xdr:nvSpPr>
      <xdr:spPr>
        <a:xfrm>
          <a:off x="2705735" y="10260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122555</xdr:rowOff>
    </xdr:from>
    <xdr:ext cx="404495" cy="258445"/>
    <xdr:sp macro="" textlink="">
      <xdr:nvSpPr>
        <xdr:cNvPr id="202" name="n_3mainValue【橋りょう・トンネル】&#10;有形固定資産減価償却率"/>
        <xdr:cNvSpPr txBox="1"/>
      </xdr:nvSpPr>
      <xdr:spPr>
        <a:xfrm>
          <a:off x="1816735" y="10238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97790</xdr:rowOff>
    </xdr:from>
    <xdr:ext cx="404495" cy="258445"/>
    <xdr:sp macro="" textlink="">
      <xdr:nvSpPr>
        <xdr:cNvPr id="203" name="n_4mainValue【橋りょう・トンネル】&#10;有形固定資産減価償却率"/>
        <xdr:cNvSpPr txBox="1"/>
      </xdr:nvSpPr>
      <xdr:spPr>
        <a:xfrm>
          <a:off x="927735" y="10213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151765</xdr:rowOff>
    </xdr:from>
    <xdr:ext cx="598805" cy="259080"/>
    <xdr:sp macro="" textlink="">
      <xdr:nvSpPr>
        <xdr:cNvPr id="230" name="【橋りょう・トンネル】&#10;一人当たり有形固定資産（償却資産）額平均値テキスト"/>
        <xdr:cNvSpPr txBox="1"/>
      </xdr:nvSpPr>
      <xdr:spPr>
        <a:xfrm>
          <a:off x="10515600" y="10438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104140</xdr:rowOff>
    </xdr:from>
    <xdr:to xmlns:xdr="http://schemas.openxmlformats.org/drawingml/2006/spreadsheetDrawing">
      <xdr:col>55</xdr:col>
      <xdr:colOff>50800</xdr:colOff>
      <xdr:row>63</xdr:row>
      <xdr:rowOff>34290</xdr:rowOff>
    </xdr:to>
    <xdr:sp macro="" textlink="">
      <xdr:nvSpPr>
        <xdr:cNvPr id="241" name="楕円 240"/>
        <xdr:cNvSpPr/>
      </xdr:nvSpPr>
      <xdr:spPr>
        <a:xfrm>
          <a:off x="10426700" y="107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82550</xdr:rowOff>
    </xdr:from>
    <xdr:ext cx="598805" cy="259080"/>
    <xdr:sp macro="" textlink="">
      <xdr:nvSpPr>
        <xdr:cNvPr id="242" name="【橋りょう・トンネル】&#10;一人当たり有形固定資産（償却資産）額該当値テキスト"/>
        <xdr:cNvSpPr txBox="1"/>
      </xdr:nvSpPr>
      <xdr:spPr>
        <a:xfrm>
          <a:off x="10515600" y="10712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107315</xdr:rowOff>
    </xdr:from>
    <xdr:to xmlns:xdr="http://schemas.openxmlformats.org/drawingml/2006/spreadsheetDrawing">
      <xdr:col>50</xdr:col>
      <xdr:colOff>165100</xdr:colOff>
      <xdr:row>63</xdr:row>
      <xdr:rowOff>37465</xdr:rowOff>
    </xdr:to>
    <xdr:sp macro="" textlink="">
      <xdr:nvSpPr>
        <xdr:cNvPr id="243" name="楕円 242"/>
        <xdr:cNvSpPr/>
      </xdr:nvSpPr>
      <xdr:spPr>
        <a:xfrm>
          <a:off x="9588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154940</xdr:rowOff>
    </xdr:from>
    <xdr:to xmlns:xdr="http://schemas.openxmlformats.org/drawingml/2006/spreadsheetDrawing">
      <xdr:col>55</xdr:col>
      <xdr:colOff>0</xdr:colOff>
      <xdr:row>62</xdr:row>
      <xdr:rowOff>158115</xdr:rowOff>
    </xdr:to>
    <xdr:cxnSp macro="">
      <xdr:nvCxnSpPr>
        <xdr:cNvPr id="244" name="直線コネクタ 243"/>
        <xdr:cNvCxnSpPr/>
      </xdr:nvCxnSpPr>
      <xdr:spPr>
        <a:xfrm flipV="1">
          <a:off x="9639300" y="107848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111125</xdr:rowOff>
    </xdr:from>
    <xdr:to xmlns:xdr="http://schemas.openxmlformats.org/drawingml/2006/spreadsheetDrawing">
      <xdr:col>46</xdr:col>
      <xdr:colOff>38100</xdr:colOff>
      <xdr:row>63</xdr:row>
      <xdr:rowOff>41275</xdr:rowOff>
    </xdr:to>
    <xdr:sp macro="" textlink="">
      <xdr:nvSpPr>
        <xdr:cNvPr id="245" name="楕円 244"/>
        <xdr:cNvSpPr/>
      </xdr:nvSpPr>
      <xdr:spPr>
        <a:xfrm>
          <a:off x="869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158115</xdr:rowOff>
    </xdr:from>
    <xdr:to xmlns:xdr="http://schemas.openxmlformats.org/drawingml/2006/spreadsheetDrawing">
      <xdr:col>50</xdr:col>
      <xdr:colOff>114300</xdr:colOff>
      <xdr:row>62</xdr:row>
      <xdr:rowOff>161925</xdr:rowOff>
    </xdr:to>
    <xdr:cxnSp macro="">
      <xdr:nvCxnSpPr>
        <xdr:cNvPr id="246" name="直線コネクタ 245"/>
        <xdr:cNvCxnSpPr/>
      </xdr:nvCxnSpPr>
      <xdr:spPr>
        <a:xfrm flipV="1">
          <a:off x="8750300" y="107880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114300</xdr:rowOff>
    </xdr:from>
    <xdr:to xmlns:xdr="http://schemas.openxmlformats.org/drawingml/2006/spreadsheetDrawing">
      <xdr:col>41</xdr:col>
      <xdr:colOff>101600</xdr:colOff>
      <xdr:row>63</xdr:row>
      <xdr:rowOff>44450</xdr:rowOff>
    </xdr:to>
    <xdr:sp macro="" textlink="">
      <xdr:nvSpPr>
        <xdr:cNvPr id="247" name="楕円 246"/>
        <xdr:cNvSpPr/>
      </xdr:nvSpPr>
      <xdr:spPr>
        <a:xfrm>
          <a:off x="7810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161925</xdr:rowOff>
    </xdr:from>
    <xdr:to xmlns:xdr="http://schemas.openxmlformats.org/drawingml/2006/spreadsheetDrawing">
      <xdr:col>45</xdr:col>
      <xdr:colOff>177800</xdr:colOff>
      <xdr:row>62</xdr:row>
      <xdr:rowOff>165100</xdr:rowOff>
    </xdr:to>
    <xdr:cxnSp macro="">
      <xdr:nvCxnSpPr>
        <xdr:cNvPr id="248" name="直線コネクタ 247"/>
        <xdr:cNvCxnSpPr/>
      </xdr:nvCxnSpPr>
      <xdr:spPr>
        <a:xfrm flipV="1">
          <a:off x="7861300" y="10791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117475</xdr:rowOff>
    </xdr:from>
    <xdr:to xmlns:xdr="http://schemas.openxmlformats.org/drawingml/2006/spreadsheetDrawing">
      <xdr:col>36</xdr:col>
      <xdr:colOff>165100</xdr:colOff>
      <xdr:row>63</xdr:row>
      <xdr:rowOff>47625</xdr:rowOff>
    </xdr:to>
    <xdr:sp macro="" textlink="">
      <xdr:nvSpPr>
        <xdr:cNvPr id="249" name="楕円 248"/>
        <xdr:cNvSpPr/>
      </xdr:nvSpPr>
      <xdr:spPr>
        <a:xfrm>
          <a:off x="6921500" y="107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165100</xdr:rowOff>
    </xdr:from>
    <xdr:to xmlns:xdr="http://schemas.openxmlformats.org/drawingml/2006/spreadsheetDrawing">
      <xdr:col>41</xdr:col>
      <xdr:colOff>50800</xdr:colOff>
      <xdr:row>62</xdr:row>
      <xdr:rowOff>168275</xdr:rowOff>
    </xdr:to>
    <xdr:cxnSp macro="">
      <xdr:nvCxnSpPr>
        <xdr:cNvPr id="250" name="直線コネクタ 249"/>
        <xdr:cNvCxnSpPr/>
      </xdr:nvCxnSpPr>
      <xdr:spPr>
        <a:xfrm flipV="1">
          <a:off x="6972300" y="1079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60</xdr:row>
      <xdr:rowOff>74930</xdr:rowOff>
    </xdr:from>
    <xdr:ext cx="598170" cy="258445"/>
    <xdr:sp macro="" textlink="">
      <xdr:nvSpPr>
        <xdr:cNvPr id="251" name="n_1aveValue【橋りょう・トンネル】&#10;一人当たり有形固定資産（償却資産）額"/>
        <xdr:cNvSpPr txBox="1"/>
      </xdr:nvSpPr>
      <xdr:spPr>
        <a:xfrm>
          <a:off x="9326880" y="10361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84455</xdr:rowOff>
    </xdr:from>
    <xdr:ext cx="598170" cy="259080"/>
    <xdr:sp macro="" textlink="">
      <xdr:nvSpPr>
        <xdr:cNvPr id="252" name="n_2aveValue【橋りょう・トンネル】&#10;一人当たり有形固定資産（償却資産）額"/>
        <xdr:cNvSpPr txBox="1"/>
      </xdr:nvSpPr>
      <xdr:spPr>
        <a:xfrm>
          <a:off x="8450580" y="10371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93980</xdr:rowOff>
    </xdr:from>
    <xdr:ext cx="598170" cy="259080"/>
    <xdr:sp macro="" textlink="">
      <xdr:nvSpPr>
        <xdr:cNvPr id="253" name="n_3aveValue【橋りょう・トンネル】&#10;一人当たり有形固定資産（償却資産）額"/>
        <xdr:cNvSpPr txBox="1"/>
      </xdr:nvSpPr>
      <xdr:spPr>
        <a:xfrm>
          <a:off x="7561580" y="10380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163830</xdr:rowOff>
    </xdr:from>
    <xdr:ext cx="598170" cy="259080"/>
    <xdr:sp macro="" textlink="">
      <xdr:nvSpPr>
        <xdr:cNvPr id="254" name="n_4aveValue【橋りょう・トンネル】&#10;一人当たり有形固定資産（償却資産）額"/>
        <xdr:cNvSpPr txBox="1"/>
      </xdr:nvSpPr>
      <xdr:spPr>
        <a:xfrm>
          <a:off x="6672580" y="10450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29210</xdr:rowOff>
    </xdr:from>
    <xdr:ext cx="598170" cy="258445"/>
    <xdr:sp macro="" textlink="">
      <xdr:nvSpPr>
        <xdr:cNvPr id="255" name="n_1mainValue【橋りょう・トンネル】&#10;一人当たり有形固定資産（償却資産）額"/>
        <xdr:cNvSpPr txBox="1"/>
      </xdr:nvSpPr>
      <xdr:spPr>
        <a:xfrm>
          <a:off x="9326880" y="108305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32385</xdr:rowOff>
    </xdr:from>
    <xdr:ext cx="598170" cy="258445"/>
    <xdr:sp macro="" textlink="">
      <xdr:nvSpPr>
        <xdr:cNvPr id="256" name="n_2mainValue【橋りょう・トンネル】&#10;一人当たり有形固定資産（償却資産）額"/>
        <xdr:cNvSpPr txBox="1"/>
      </xdr:nvSpPr>
      <xdr:spPr>
        <a:xfrm>
          <a:off x="8450580" y="10833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35560</xdr:rowOff>
    </xdr:from>
    <xdr:ext cx="598170" cy="259080"/>
    <xdr:sp macro="" textlink="">
      <xdr:nvSpPr>
        <xdr:cNvPr id="257" name="n_3mainValue【橋りょう・トンネル】&#10;一人当たり有形固定資産（償却資産）額"/>
        <xdr:cNvSpPr txBox="1"/>
      </xdr:nvSpPr>
      <xdr:spPr>
        <a:xfrm>
          <a:off x="7561580" y="10836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38735</xdr:rowOff>
    </xdr:from>
    <xdr:ext cx="598170" cy="259080"/>
    <xdr:sp macro="" textlink="">
      <xdr:nvSpPr>
        <xdr:cNvPr id="258" name="n_4mainValue【橋りょう・トンネル】&#10;一人当たり有形固定資産（償却資産）額"/>
        <xdr:cNvSpPr txBox="1"/>
      </xdr:nvSpPr>
      <xdr:spPr>
        <a:xfrm>
          <a:off x="6672580" y="10840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109220</xdr:rowOff>
    </xdr:from>
    <xdr:ext cx="405130" cy="258445"/>
    <xdr:sp macro="" textlink="">
      <xdr:nvSpPr>
        <xdr:cNvPr id="288" name="【公営住宅】&#10;有形固定資産減価償却率平均値テキスト"/>
        <xdr:cNvSpPr txBox="1"/>
      </xdr:nvSpPr>
      <xdr:spPr>
        <a:xfrm>
          <a:off x="4673600" y="141681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44450</xdr:rowOff>
    </xdr:from>
    <xdr:to xmlns:xdr="http://schemas.openxmlformats.org/drawingml/2006/spreadsheetDrawing">
      <xdr:col>24</xdr:col>
      <xdr:colOff>114300</xdr:colOff>
      <xdr:row>80</xdr:row>
      <xdr:rowOff>146050</xdr:rowOff>
    </xdr:to>
    <xdr:sp macro="" textlink="">
      <xdr:nvSpPr>
        <xdr:cNvPr id="299" name="楕円 298"/>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67310</xdr:rowOff>
    </xdr:from>
    <xdr:ext cx="405130" cy="259080"/>
    <xdr:sp macro="" textlink="">
      <xdr:nvSpPr>
        <xdr:cNvPr id="300" name="【公営住宅】&#10;有形固定資産減価償却率該当値テキスト"/>
        <xdr:cNvSpPr txBox="1"/>
      </xdr:nvSpPr>
      <xdr:spPr>
        <a:xfrm>
          <a:off x="4673600" y="1361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2540</xdr:rowOff>
    </xdr:from>
    <xdr:to xmlns:xdr="http://schemas.openxmlformats.org/drawingml/2006/spreadsheetDrawing">
      <xdr:col>20</xdr:col>
      <xdr:colOff>38100</xdr:colOff>
      <xdr:row>80</xdr:row>
      <xdr:rowOff>104140</xdr:rowOff>
    </xdr:to>
    <xdr:sp macro="" textlink="">
      <xdr:nvSpPr>
        <xdr:cNvPr id="301" name="楕円 300"/>
        <xdr:cNvSpPr/>
      </xdr:nvSpPr>
      <xdr:spPr>
        <a:xfrm>
          <a:off x="3746500" y="13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53340</xdr:rowOff>
    </xdr:from>
    <xdr:to xmlns:xdr="http://schemas.openxmlformats.org/drawingml/2006/spreadsheetDrawing">
      <xdr:col>24</xdr:col>
      <xdr:colOff>63500</xdr:colOff>
      <xdr:row>80</xdr:row>
      <xdr:rowOff>95250</xdr:rowOff>
    </xdr:to>
    <xdr:cxnSp macro="">
      <xdr:nvCxnSpPr>
        <xdr:cNvPr id="302" name="直線コネクタ 301"/>
        <xdr:cNvCxnSpPr/>
      </xdr:nvCxnSpPr>
      <xdr:spPr>
        <a:xfrm>
          <a:off x="3797300" y="137693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132080</xdr:rowOff>
    </xdr:from>
    <xdr:to xmlns:xdr="http://schemas.openxmlformats.org/drawingml/2006/spreadsheetDrawing">
      <xdr:col>15</xdr:col>
      <xdr:colOff>101600</xdr:colOff>
      <xdr:row>80</xdr:row>
      <xdr:rowOff>62230</xdr:rowOff>
    </xdr:to>
    <xdr:sp macro="" textlink="">
      <xdr:nvSpPr>
        <xdr:cNvPr id="303" name="楕円 302"/>
        <xdr:cNvSpPr/>
      </xdr:nvSpPr>
      <xdr:spPr>
        <a:xfrm>
          <a:off x="2857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11430</xdr:rowOff>
    </xdr:from>
    <xdr:to xmlns:xdr="http://schemas.openxmlformats.org/drawingml/2006/spreadsheetDrawing">
      <xdr:col>19</xdr:col>
      <xdr:colOff>177800</xdr:colOff>
      <xdr:row>80</xdr:row>
      <xdr:rowOff>53340</xdr:rowOff>
    </xdr:to>
    <xdr:cxnSp macro="">
      <xdr:nvCxnSpPr>
        <xdr:cNvPr id="304" name="直線コネクタ 303"/>
        <xdr:cNvCxnSpPr/>
      </xdr:nvCxnSpPr>
      <xdr:spPr>
        <a:xfrm>
          <a:off x="2908300" y="137274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6350</xdr:rowOff>
    </xdr:from>
    <xdr:to xmlns:xdr="http://schemas.openxmlformats.org/drawingml/2006/spreadsheetDrawing">
      <xdr:col>10</xdr:col>
      <xdr:colOff>165100</xdr:colOff>
      <xdr:row>80</xdr:row>
      <xdr:rowOff>107950</xdr:rowOff>
    </xdr:to>
    <xdr:sp macro="" textlink="">
      <xdr:nvSpPr>
        <xdr:cNvPr id="305" name="楕円 304"/>
        <xdr:cNvSpPr/>
      </xdr:nvSpPr>
      <xdr:spPr>
        <a:xfrm>
          <a:off x="1968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11430</xdr:rowOff>
    </xdr:from>
    <xdr:to xmlns:xdr="http://schemas.openxmlformats.org/drawingml/2006/spreadsheetDrawing">
      <xdr:col>15</xdr:col>
      <xdr:colOff>50800</xdr:colOff>
      <xdr:row>80</xdr:row>
      <xdr:rowOff>57150</xdr:rowOff>
    </xdr:to>
    <xdr:cxnSp macro="">
      <xdr:nvCxnSpPr>
        <xdr:cNvPr id="306" name="直線コネクタ 305"/>
        <xdr:cNvCxnSpPr/>
      </xdr:nvCxnSpPr>
      <xdr:spPr>
        <a:xfrm flipV="1">
          <a:off x="2019300" y="13727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79</xdr:row>
      <xdr:rowOff>133985</xdr:rowOff>
    </xdr:from>
    <xdr:to xmlns:xdr="http://schemas.openxmlformats.org/drawingml/2006/spreadsheetDrawing">
      <xdr:col>6</xdr:col>
      <xdr:colOff>38100</xdr:colOff>
      <xdr:row>80</xdr:row>
      <xdr:rowOff>64135</xdr:rowOff>
    </xdr:to>
    <xdr:sp macro="" textlink="">
      <xdr:nvSpPr>
        <xdr:cNvPr id="307" name="楕円 306"/>
        <xdr:cNvSpPr/>
      </xdr:nvSpPr>
      <xdr:spPr>
        <a:xfrm>
          <a:off x="1079500" y="136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13335</xdr:rowOff>
    </xdr:from>
    <xdr:to xmlns:xdr="http://schemas.openxmlformats.org/drawingml/2006/spreadsheetDrawing">
      <xdr:col>10</xdr:col>
      <xdr:colOff>114300</xdr:colOff>
      <xdr:row>80</xdr:row>
      <xdr:rowOff>57150</xdr:rowOff>
    </xdr:to>
    <xdr:cxnSp macro="">
      <xdr:nvCxnSpPr>
        <xdr:cNvPr id="308" name="直線コネクタ 307"/>
        <xdr:cNvCxnSpPr/>
      </xdr:nvCxnSpPr>
      <xdr:spPr>
        <a:xfrm>
          <a:off x="1130300" y="137293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29210</xdr:rowOff>
    </xdr:from>
    <xdr:ext cx="405130" cy="258445"/>
    <xdr:sp macro="" textlink="">
      <xdr:nvSpPr>
        <xdr:cNvPr id="309" name="n_1aveValue【公営住宅】&#10;有形固定資産減価償却率"/>
        <xdr:cNvSpPr txBox="1"/>
      </xdr:nvSpPr>
      <xdr:spPr>
        <a:xfrm>
          <a:off x="3582035" y="14259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6350</xdr:rowOff>
    </xdr:from>
    <xdr:ext cx="404495" cy="258445"/>
    <xdr:sp macro="" textlink="">
      <xdr:nvSpPr>
        <xdr:cNvPr id="310" name="n_2aveValue【公営住宅】&#10;有形固定資産減価償却率"/>
        <xdr:cNvSpPr txBox="1"/>
      </xdr:nvSpPr>
      <xdr:spPr>
        <a:xfrm>
          <a:off x="2705735" y="14236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148590</xdr:rowOff>
    </xdr:from>
    <xdr:ext cx="404495" cy="259080"/>
    <xdr:sp macro="" textlink="">
      <xdr:nvSpPr>
        <xdr:cNvPr id="311" name="n_3aveValue【公営住宅】&#10;有形固定資産減価償却率"/>
        <xdr:cNvSpPr txBox="1"/>
      </xdr:nvSpPr>
      <xdr:spPr>
        <a:xfrm>
          <a:off x="1816735" y="1420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121920</xdr:rowOff>
    </xdr:from>
    <xdr:ext cx="404495" cy="258445"/>
    <xdr:sp macro="" textlink="">
      <xdr:nvSpPr>
        <xdr:cNvPr id="312" name="n_4aveValue【公営住宅】&#10;有形固定資産減価償却率"/>
        <xdr:cNvSpPr txBox="1"/>
      </xdr:nvSpPr>
      <xdr:spPr>
        <a:xfrm>
          <a:off x="927735" y="14180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120650</xdr:rowOff>
    </xdr:from>
    <xdr:ext cx="405130" cy="258445"/>
    <xdr:sp macro="" textlink="">
      <xdr:nvSpPr>
        <xdr:cNvPr id="313" name="n_1mainValue【公営住宅】&#10;有形固定資産減価償却率"/>
        <xdr:cNvSpPr txBox="1"/>
      </xdr:nvSpPr>
      <xdr:spPr>
        <a:xfrm>
          <a:off x="3582035" y="13493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78740</xdr:rowOff>
    </xdr:from>
    <xdr:ext cx="404495" cy="259080"/>
    <xdr:sp macro="" textlink="">
      <xdr:nvSpPr>
        <xdr:cNvPr id="314" name="n_2mainValue【公営住宅】&#10;有形固定資産減価償却率"/>
        <xdr:cNvSpPr txBox="1"/>
      </xdr:nvSpPr>
      <xdr:spPr>
        <a:xfrm>
          <a:off x="2705735" y="13451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124460</xdr:rowOff>
    </xdr:from>
    <xdr:ext cx="404495" cy="259080"/>
    <xdr:sp macro="" textlink="">
      <xdr:nvSpPr>
        <xdr:cNvPr id="315" name="n_3mainValue【公営住宅】&#10;有形固定資産減価償却率"/>
        <xdr:cNvSpPr txBox="1"/>
      </xdr:nvSpPr>
      <xdr:spPr>
        <a:xfrm>
          <a:off x="1816735" y="13497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80645</xdr:rowOff>
    </xdr:from>
    <xdr:ext cx="404495" cy="259080"/>
    <xdr:sp macro="" textlink="">
      <xdr:nvSpPr>
        <xdr:cNvPr id="316" name="n_4mainValue【公営住宅】&#10;有形固定資産減価償却率"/>
        <xdr:cNvSpPr txBox="1"/>
      </xdr:nvSpPr>
      <xdr:spPr>
        <a:xfrm>
          <a:off x="927735" y="134537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123190</xdr:rowOff>
    </xdr:from>
    <xdr:ext cx="469900" cy="258445"/>
    <xdr:sp macro="" textlink="">
      <xdr:nvSpPr>
        <xdr:cNvPr id="343" name="【公営住宅】&#10;一人当たり面積平均値テキスト"/>
        <xdr:cNvSpPr txBox="1"/>
      </xdr:nvSpPr>
      <xdr:spPr>
        <a:xfrm>
          <a:off x="10515600" y="14524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121285</xdr:rowOff>
    </xdr:from>
    <xdr:to xmlns:xdr="http://schemas.openxmlformats.org/drawingml/2006/spreadsheetDrawing">
      <xdr:col>55</xdr:col>
      <xdr:colOff>50800</xdr:colOff>
      <xdr:row>86</xdr:row>
      <xdr:rowOff>52070</xdr:rowOff>
    </xdr:to>
    <xdr:sp macro="" textlink="">
      <xdr:nvSpPr>
        <xdr:cNvPr id="354" name="楕円 353"/>
        <xdr:cNvSpPr/>
      </xdr:nvSpPr>
      <xdr:spPr>
        <a:xfrm>
          <a:off x="104267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55" name="【公営住宅】&#10;一人当たり面積該当値テキスト"/>
        <xdr:cNvSpPr txBox="1"/>
      </xdr:nvSpPr>
      <xdr:spPr>
        <a:xfrm>
          <a:off x="10515600" y="14651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121285</xdr:rowOff>
    </xdr:from>
    <xdr:to xmlns:xdr="http://schemas.openxmlformats.org/drawingml/2006/spreadsheetDrawing">
      <xdr:col>50</xdr:col>
      <xdr:colOff>165100</xdr:colOff>
      <xdr:row>86</xdr:row>
      <xdr:rowOff>52070</xdr:rowOff>
    </xdr:to>
    <xdr:sp macro="" textlink="">
      <xdr:nvSpPr>
        <xdr:cNvPr id="356" name="楕円 355"/>
        <xdr:cNvSpPr/>
      </xdr:nvSpPr>
      <xdr:spPr>
        <a:xfrm>
          <a:off x="9588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635</xdr:rowOff>
    </xdr:from>
    <xdr:to xmlns:xdr="http://schemas.openxmlformats.org/drawingml/2006/spreadsheetDrawing">
      <xdr:col>55</xdr:col>
      <xdr:colOff>0</xdr:colOff>
      <xdr:row>86</xdr:row>
      <xdr:rowOff>635</xdr:rowOff>
    </xdr:to>
    <xdr:cxnSp macro="">
      <xdr:nvCxnSpPr>
        <xdr:cNvPr id="357" name="直線コネクタ 356"/>
        <xdr:cNvCxnSpPr/>
      </xdr:nvCxnSpPr>
      <xdr:spPr>
        <a:xfrm flipV="1">
          <a:off x="9639300" y="14745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121920</xdr:rowOff>
    </xdr:from>
    <xdr:to xmlns:xdr="http://schemas.openxmlformats.org/drawingml/2006/spreadsheetDrawing">
      <xdr:col>46</xdr:col>
      <xdr:colOff>38100</xdr:colOff>
      <xdr:row>86</xdr:row>
      <xdr:rowOff>52070</xdr:rowOff>
    </xdr:to>
    <xdr:sp macro="" textlink="">
      <xdr:nvSpPr>
        <xdr:cNvPr id="358" name="楕円 357"/>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635</xdr:rowOff>
    </xdr:from>
    <xdr:to xmlns:xdr="http://schemas.openxmlformats.org/drawingml/2006/spreadsheetDrawing">
      <xdr:col>50</xdr:col>
      <xdr:colOff>114300</xdr:colOff>
      <xdr:row>86</xdr:row>
      <xdr:rowOff>1270</xdr:rowOff>
    </xdr:to>
    <xdr:cxnSp macro="">
      <xdr:nvCxnSpPr>
        <xdr:cNvPr id="359" name="直線コネクタ 358"/>
        <xdr:cNvCxnSpPr/>
      </xdr:nvCxnSpPr>
      <xdr:spPr>
        <a:xfrm flipV="1">
          <a:off x="8750300" y="14745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121920</xdr:rowOff>
    </xdr:from>
    <xdr:to xmlns:xdr="http://schemas.openxmlformats.org/drawingml/2006/spreadsheetDrawing">
      <xdr:col>41</xdr:col>
      <xdr:colOff>101600</xdr:colOff>
      <xdr:row>86</xdr:row>
      <xdr:rowOff>52070</xdr:rowOff>
    </xdr:to>
    <xdr:sp macro="" textlink="">
      <xdr:nvSpPr>
        <xdr:cNvPr id="360" name="楕円 359"/>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1270</xdr:rowOff>
    </xdr:from>
    <xdr:to xmlns:xdr="http://schemas.openxmlformats.org/drawingml/2006/spreadsheetDrawing">
      <xdr:col>45</xdr:col>
      <xdr:colOff>177800</xdr:colOff>
      <xdr:row>86</xdr:row>
      <xdr:rowOff>1270</xdr:rowOff>
    </xdr:to>
    <xdr:cxnSp macro="">
      <xdr:nvCxnSpPr>
        <xdr:cNvPr id="361" name="直線コネクタ 360"/>
        <xdr:cNvCxnSpPr/>
      </xdr:nvCxnSpPr>
      <xdr:spPr>
        <a:xfrm flipV="1">
          <a:off x="7861300" y="1474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122555</xdr:rowOff>
    </xdr:from>
    <xdr:to xmlns:xdr="http://schemas.openxmlformats.org/drawingml/2006/spreadsheetDrawing">
      <xdr:col>36</xdr:col>
      <xdr:colOff>165100</xdr:colOff>
      <xdr:row>86</xdr:row>
      <xdr:rowOff>52705</xdr:rowOff>
    </xdr:to>
    <xdr:sp macro="" textlink="">
      <xdr:nvSpPr>
        <xdr:cNvPr id="362" name="楕円 361"/>
        <xdr:cNvSpPr/>
      </xdr:nvSpPr>
      <xdr:spPr>
        <a:xfrm>
          <a:off x="6921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1270</xdr:rowOff>
    </xdr:from>
    <xdr:to xmlns:xdr="http://schemas.openxmlformats.org/drawingml/2006/spreadsheetDrawing">
      <xdr:col>41</xdr:col>
      <xdr:colOff>50800</xdr:colOff>
      <xdr:row>86</xdr:row>
      <xdr:rowOff>1905</xdr:rowOff>
    </xdr:to>
    <xdr:cxnSp macro="">
      <xdr:nvCxnSpPr>
        <xdr:cNvPr id="363" name="直線コネクタ 362"/>
        <xdr:cNvCxnSpPr/>
      </xdr:nvCxnSpPr>
      <xdr:spPr>
        <a:xfrm flipV="1">
          <a:off x="6972300" y="147459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48260</xdr:rowOff>
    </xdr:from>
    <xdr:ext cx="469900" cy="259080"/>
    <xdr:sp macro="" textlink="">
      <xdr:nvSpPr>
        <xdr:cNvPr id="364" name="n_1aveValue【公営住宅】&#10;一人当たり面積"/>
        <xdr:cNvSpPr txBox="1"/>
      </xdr:nvSpPr>
      <xdr:spPr>
        <a:xfrm>
          <a:off x="939165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50800</xdr:rowOff>
    </xdr:from>
    <xdr:ext cx="469265" cy="259080"/>
    <xdr:sp macro="" textlink="">
      <xdr:nvSpPr>
        <xdr:cNvPr id="365" name="n_2aveValue【公営住宅】&#10;一人当たり面積"/>
        <xdr:cNvSpPr txBox="1"/>
      </xdr:nvSpPr>
      <xdr:spPr>
        <a:xfrm>
          <a:off x="8515350" y="1445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52070</xdr:rowOff>
    </xdr:from>
    <xdr:ext cx="469265" cy="258445"/>
    <xdr:sp macro="" textlink="">
      <xdr:nvSpPr>
        <xdr:cNvPr id="366" name="n_3aveValue【公営住宅】&#10;一人当たり面積"/>
        <xdr:cNvSpPr txBox="1"/>
      </xdr:nvSpPr>
      <xdr:spPr>
        <a:xfrm>
          <a:off x="7626350" y="1445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54610</xdr:rowOff>
    </xdr:from>
    <xdr:ext cx="469265" cy="258445"/>
    <xdr:sp macro="" textlink="">
      <xdr:nvSpPr>
        <xdr:cNvPr id="367" name="n_4aveValue【公営住宅】&#10;一人当たり面積"/>
        <xdr:cNvSpPr txBox="1"/>
      </xdr:nvSpPr>
      <xdr:spPr>
        <a:xfrm>
          <a:off x="6737350" y="14456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42545</xdr:rowOff>
    </xdr:from>
    <xdr:ext cx="469900" cy="258445"/>
    <xdr:sp macro="" textlink="">
      <xdr:nvSpPr>
        <xdr:cNvPr id="368" name="n_1mainValue【公営住宅】&#10;一人当たり面積"/>
        <xdr:cNvSpPr txBox="1"/>
      </xdr:nvSpPr>
      <xdr:spPr>
        <a:xfrm>
          <a:off x="9391650" y="1478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43180</xdr:rowOff>
    </xdr:from>
    <xdr:ext cx="469265" cy="258445"/>
    <xdr:sp macro="" textlink="">
      <xdr:nvSpPr>
        <xdr:cNvPr id="369" name="n_2mainValue【公営住宅】&#10;一人当たり面積"/>
        <xdr:cNvSpPr txBox="1"/>
      </xdr:nvSpPr>
      <xdr:spPr>
        <a:xfrm>
          <a:off x="8515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43180</xdr:rowOff>
    </xdr:from>
    <xdr:ext cx="469265" cy="258445"/>
    <xdr:sp macro="" textlink="">
      <xdr:nvSpPr>
        <xdr:cNvPr id="370" name="n_3mainValue【公営住宅】&#10;一人当たり面積"/>
        <xdr:cNvSpPr txBox="1"/>
      </xdr:nvSpPr>
      <xdr:spPr>
        <a:xfrm>
          <a:off x="7626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43815</xdr:rowOff>
    </xdr:from>
    <xdr:ext cx="469265" cy="258445"/>
    <xdr:sp macro="" textlink="">
      <xdr:nvSpPr>
        <xdr:cNvPr id="371" name="n_4mainValue【公営住宅】&#10;一人当たり面積"/>
        <xdr:cNvSpPr txBox="1"/>
      </xdr:nvSpPr>
      <xdr:spPr>
        <a:xfrm>
          <a:off x="6737350" y="14788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6" name="テキスト ボックス 39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7" name="直線コネクタ 3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398" name="テキスト ボックス 397"/>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99" name="直線コネクタ 39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0" name="テキスト ボックス 399"/>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1" name="直線コネクタ 40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2" name="テキスト ボックス 401"/>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3" name="直線コネクタ 40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4" name="テキスト ボックス 40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5" name="直線コネクタ 40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6" name="テキスト ボックス 40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7" name="直線コネクタ 40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08" name="テキスト ボックス 407"/>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09" name="直線コネクタ 40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0" name="テキスト ボックス 409"/>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412" name="直線コネクタ 411"/>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413"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14" name="直線コネクタ 41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415"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416" name="直線コネクタ 415"/>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417"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3" name="テキスト ボックス 42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4" name="テキスト ボックス 42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5" name="テキスト ボックス 42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6" name="テキスト ボックス 42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7" name="テキスト ボックス 42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78740</xdr:rowOff>
    </xdr:from>
    <xdr:to xmlns:xdr="http://schemas.openxmlformats.org/drawingml/2006/spreadsheetDrawing">
      <xdr:col>85</xdr:col>
      <xdr:colOff>177800</xdr:colOff>
      <xdr:row>40</xdr:row>
      <xdr:rowOff>8890</xdr:rowOff>
    </xdr:to>
    <xdr:sp macro="" textlink="">
      <xdr:nvSpPr>
        <xdr:cNvPr id="428" name="楕円 427"/>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57150</xdr:rowOff>
    </xdr:from>
    <xdr:ext cx="405130" cy="259080"/>
    <xdr:sp macro="" textlink="">
      <xdr:nvSpPr>
        <xdr:cNvPr id="429" name="【認定こども園・幼稚園・保育所】&#10;有形固定資産減価償却率該当値テキスト"/>
        <xdr:cNvSpPr txBox="1"/>
      </xdr:nvSpPr>
      <xdr:spPr>
        <a:xfrm>
          <a:off x="16357600" y="6743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52070</xdr:rowOff>
    </xdr:from>
    <xdr:to xmlns:xdr="http://schemas.openxmlformats.org/drawingml/2006/spreadsheetDrawing">
      <xdr:col>81</xdr:col>
      <xdr:colOff>101600</xdr:colOff>
      <xdr:row>39</xdr:row>
      <xdr:rowOff>153670</xdr:rowOff>
    </xdr:to>
    <xdr:sp macro="" textlink="">
      <xdr:nvSpPr>
        <xdr:cNvPr id="430" name="楕円 429"/>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102870</xdr:rowOff>
    </xdr:from>
    <xdr:to xmlns:xdr="http://schemas.openxmlformats.org/drawingml/2006/spreadsheetDrawing">
      <xdr:col>85</xdr:col>
      <xdr:colOff>127000</xdr:colOff>
      <xdr:row>39</xdr:row>
      <xdr:rowOff>129540</xdr:rowOff>
    </xdr:to>
    <xdr:cxnSp macro="">
      <xdr:nvCxnSpPr>
        <xdr:cNvPr id="431" name="直線コネクタ 430"/>
        <xdr:cNvCxnSpPr/>
      </xdr:nvCxnSpPr>
      <xdr:spPr>
        <a:xfrm>
          <a:off x="15481300" y="67894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23495</xdr:rowOff>
    </xdr:from>
    <xdr:to xmlns:xdr="http://schemas.openxmlformats.org/drawingml/2006/spreadsheetDrawing">
      <xdr:col>76</xdr:col>
      <xdr:colOff>165100</xdr:colOff>
      <xdr:row>39</xdr:row>
      <xdr:rowOff>125095</xdr:rowOff>
    </xdr:to>
    <xdr:sp macro="" textlink="">
      <xdr:nvSpPr>
        <xdr:cNvPr id="432" name="楕円 431"/>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74930</xdr:rowOff>
    </xdr:from>
    <xdr:to xmlns:xdr="http://schemas.openxmlformats.org/drawingml/2006/spreadsheetDrawing">
      <xdr:col>81</xdr:col>
      <xdr:colOff>50800</xdr:colOff>
      <xdr:row>39</xdr:row>
      <xdr:rowOff>102870</xdr:rowOff>
    </xdr:to>
    <xdr:cxnSp macro="">
      <xdr:nvCxnSpPr>
        <xdr:cNvPr id="433" name="直線コネクタ 432"/>
        <xdr:cNvCxnSpPr/>
      </xdr:nvCxnSpPr>
      <xdr:spPr>
        <a:xfrm>
          <a:off x="14592300" y="67614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160655</xdr:rowOff>
    </xdr:from>
    <xdr:to xmlns:xdr="http://schemas.openxmlformats.org/drawingml/2006/spreadsheetDrawing">
      <xdr:col>72</xdr:col>
      <xdr:colOff>38100</xdr:colOff>
      <xdr:row>39</xdr:row>
      <xdr:rowOff>90805</xdr:rowOff>
    </xdr:to>
    <xdr:sp macro="" textlink="">
      <xdr:nvSpPr>
        <xdr:cNvPr id="434" name="楕円 433"/>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40640</xdr:rowOff>
    </xdr:from>
    <xdr:to xmlns:xdr="http://schemas.openxmlformats.org/drawingml/2006/spreadsheetDrawing">
      <xdr:col>76</xdr:col>
      <xdr:colOff>114300</xdr:colOff>
      <xdr:row>39</xdr:row>
      <xdr:rowOff>74930</xdr:rowOff>
    </xdr:to>
    <xdr:cxnSp macro="">
      <xdr:nvCxnSpPr>
        <xdr:cNvPr id="435" name="直線コネクタ 434"/>
        <xdr:cNvCxnSpPr/>
      </xdr:nvCxnSpPr>
      <xdr:spPr>
        <a:xfrm>
          <a:off x="13703300" y="67271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120650</xdr:rowOff>
    </xdr:from>
    <xdr:to xmlns:xdr="http://schemas.openxmlformats.org/drawingml/2006/spreadsheetDrawing">
      <xdr:col>67</xdr:col>
      <xdr:colOff>101600</xdr:colOff>
      <xdr:row>39</xdr:row>
      <xdr:rowOff>50800</xdr:rowOff>
    </xdr:to>
    <xdr:sp macro="" textlink="">
      <xdr:nvSpPr>
        <xdr:cNvPr id="436" name="楕円 435"/>
        <xdr:cNvSpPr/>
      </xdr:nvSpPr>
      <xdr:spPr>
        <a:xfrm>
          <a:off x="12763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0</xdr:rowOff>
    </xdr:from>
    <xdr:to xmlns:xdr="http://schemas.openxmlformats.org/drawingml/2006/spreadsheetDrawing">
      <xdr:col>71</xdr:col>
      <xdr:colOff>177800</xdr:colOff>
      <xdr:row>39</xdr:row>
      <xdr:rowOff>40640</xdr:rowOff>
    </xdr:to>
    <xdr:cxnSp macro="">
      <xdr:nvCxnSpPr>
        <xdr:cNvPr id="437" name="直線コネクタ 436"/>
        <xdr:cNvCxnSpPr/>
      </xdr:nvCxnSpPr>
      <xdr:spPr>
        <a:xfrm>
          <a:off x="12814300" y="66865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438"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4495" cy="258445"/>
    <xdr:sp macro="" textlink="">
      <xdr:nvSpPr>
        <xdr:cNvPr id="439" name="n_2aveValue【認定こども園・幼稚園・保育所】&#10;有形固定資産減価償却率"/>
        <xdr:cNvSpPr txBox="1"/>
      </xdr:nvSpPr>
      <xdr:spPr>
        <a:xfrm>
          <a:off x="14389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4495" cy="259080"/>
    <xdr:sp macro="" textlink="">
      <xdr:nvSpPr>
        <xdr:cNvPr id="440" name="n_3aveValue【認定こども園・幼稚園・保育所】&#10;有形固定資産減価償却率"/>
        <xdr:cNvSpPr txBox="1"/>
      </xdr:nvSpPr>
      <xdr:spPr>
        <a:xfrm>
          <a:off x="13500735" y="619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48260</xdr:rowOff>
    </xdr:from>
    <xdr:ext cx="404495" cy="259080"/>
    <xdr:sp macro="" textlink="">
      <xdr:nvSpPr>
        <xdr:cNvPr id="441" name="n_4aveValue【認定こども園・幼稚園・保育所】&#10;有形固定資産減価償却率"/>
        <xdr:cNvSpPr txBox="1"/>
      </xdr:nvSpPr>
      <xdr:spPr>
        <a:xfrm>
          <a:off x="12611735" y="622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144780</xdr:rowOff>
    </xdr:from>
    <xdr:ext cx="405130" cy="258445"/>
    <xdr:sp macro="" textlink="">
      <xdr:nvSpPr>
        <xdr:cNvPr id="442" name="n_1mainValue【認定こども園・幼稚園・保育所】&#10;有形固定資産減価償却率"/>
        <xdr:cNvSpPr txBox="1"/>
      </xdr:nvSpPr>
      <xdr:spPr>
        <a:xfrm>
          <a:off x="15266035" y="68313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116205</xdr:rowOff>
    </xdr:from>
    <xdr:ext cx="404495" cy="259080"/>
    <xdr:sp macro="" textlink="">
      <xdr:nvSpPr>
        <xdr:cNvPr id="443" name="n_2mainValue【認定こども園・幼稚園・保育所】&#10;有形固定資産減価償却率"/>
        <xdr:cNvSpPr txBox="1"/>
      </xdr:nvSpPr>
      <xdr:spPr>
        <a:xfrm>
          <a:off x="14389735" y="6802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81915</xdr:rowOff>
    </xdr:from>
    <xdr:ext cx="404495" cy="259080"/>
    <xdr:sp macro="" textlink="">
      <xdr:nvSpPr>
        <xdr:cNvPr id="444" name="n_3mainValue【認定こども園・幼稚園・保育所】&#10;有形固定資産減価償却率"/>
        <xdr:cNvSpPr txBox="1"/>
      </xdr:nvSpPr>
      <xdr:spPr>
        <a:xfrm>
          <a:off x="13500735" y="6768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41910</xdr:rowOff>
    </xdr:from>
    <xdr:ext cx="404495" cy="258445"/>
    <xdr:sp macro="" textlink="">
      <xdr:nvSpPr>
        <xdr:cNvPr id="445" name="n_4mainValue【認定こども園・幼稚園・保育所】&#10;有形固定資産減価償却率"/>
        <xdr:cNvSpPr txBox="1"/>
      </xdr:nvSpPr>
      <xdr:spPr>
        <a:xfrm>
          <a:off x="12611735" y="6728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4" name="テキスト ボックス 453"/>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5" name="直線コネクタ 45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56" name="直線コネクタ 455"/>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57" name="テキスト ボックス 456"/>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58" name="直線コネクタ 457"/>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59" name="テキスト ボックス 458"/>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0" name="直線コネクタ 459"/>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61" name="テキスト ボックス 460"/>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2" name="直線コネクタ 461"/>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63" name="テキスト ボックス 462"/>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4" name="直線コネクタ 46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65" name="テキスト ボックス 46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467" name="直線コネクタ 466"/>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468"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469" name="直線コネクタ 468"/>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470"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471" name="直線コネクタ 470"/>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39370</xdr:rowOff>
    </xdr:from>
    <xdr:ext cx="469900" cy="259080"/>
    <xdr:sp macro="" textlink="">
      <xdr:nvSpPr>
        <xdr:cNvPr id="472" name="【認定こども園・幼稚園・保育所】&#10;一人当たり面積平均値テキスト"/>
        <xdr:cNvSpPr txBox="1"/>
      </xdr:nvSpPr>
      <xdr:spPr>
        <a:xfrm>
          <a:off x="2219960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473" name="フローチャート: 判断 472"/>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474" name="フローチャート: 判断 473"/>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476" name="フローチャート: 判断 475"/>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78" name="テキスト ボックス 47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79" name="テキスト ボックス 47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0" name="テキスト ボックス 47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1" name="テキスト ボックス 48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2" name="テキスト ボックス 48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5080</xdr:rowOff>
    </xdr:from>
    <xdr:to xmlns:xdr="http://schemas.openxmlformats.org/drawingml/2006/spreadsheetDrawing">
      <xdr:col>116</xdr:col>
      <xdr:colOff>114300</xdr:colOff>
      <xdr:row>40</xdr:row>
      <xdr:rowOff>106680</xdr:rowOff>
    </xdr:to>
    <xdr:sp macro="" textlink="">
      <xdr:nvSpPr>
        <xdr:cNvPr id="483" name="楕円 482"/>
        <xdr:cNvSpPr/>
      </xdr:nvSpPr>
      <xdr:spPr>
        <a:xfrm>
          <a:off x="22110700" y="68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154940</xdr:rowOff>
    </xdr:from>
    <xdr:ext cx="469900" cy="258445"/>
    <xdr:sp macro="" textlink="">
      <xdr:nvSpPr>
        <xdr:cNvPr id="484" name="【認定こども園・幼稚園・保育所】&#10;一人当たり面積該当値テキスト"/>
        <xdr:cNvSpPr txBox="1"/>
      </xdr:nvSpPr>
      <xdr:spPr>
        <a:xfrm>
          <a:off x="22199600" y="68414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485" name="楕円 484"/>
        <xdr:cNvSpPr/>
      </xdr:nvSpPr>
      <xdr:spPr>
        <a:xfrm>
          <a:off x="21272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55880</xdr:rowOff>
    </xdr:from>
    <xdr:to xmlns:xdr="http://schemas.openxmlformats.org/drawingml/2006/spreadsheetDrawing">
      <xdr:col>116</xdr:col>
      <xdr:colOff>63500</xdr:colOff>
      <xdr:row>40</xdr:row>
      <xdr:rowOff>57785</xdr:rowOff>
    </xdr:to>
    <xdr:cxnSp macro="">
      <xdr:nvCxnSpPr>
        <xdr:cNvPr id="486" name="直線コネクタ 485"/>
        <xdr:cNvCxnSpPr/>
      </xdr:nvCxnSpPr>
      <xdr:spPr>
        <a:xfrm flipV="1">
          <a:off x="21323300" y="69138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9525</xdr:rowOff>
    </xdr:from>
    <xdr:to xmlns:xdr="http://schemas.openxmlformats.org/drawingml/2006/spreadsheetDrawing">
      <xdr:col>107</xdr:col>
      <xdr:colOff>101600</xdr:colOff>
      <xdr:row>40</xdr:row>
      <xdr:rowOff>111125</xdr:rowOff>
    </xdr:to>
    <xdr:sp macro="" textlink="">
      <xdr:nvSpPr>
        <xdr:cNvPr id="487" name="楕円 486"/>
        <xdr:cNvSpPr/>
      </xdr:nvSpPr>
      <xdr:spPr>
        <a:xfrm>
          <a:off x="20383500" y="686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57785</xdr:rowOff>
    </xdr:from>
    <xdr:to xmlns:xdr="http://schemas.openxmlformats.org/drawingml/2006/spreadsheetDrawing">
      <xdr:col>111</xdr:col>
      <xdr:colOff>177800</xdr:colOff>
      <xdr:row>40</xdr:row>
      <xdr:rowOff>60325</xdr:rowOff>
    </xdr:to>
    <xdr:cxnSp macro="">
      <xdr:nvCxnSpPr>
        <xdr:cNvPr id="488" name="直線コネクタ 487"/>
        <xdr:cNvCxnSpPr/>
      </xdr:nvCxnSpPr>
      <xdr:spPr>
        <a:xfrm flipV="1">
          <a:off x="20434300" y="6915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11430</xdr:rowOff>
    </xdr:from>
    <xdr:to xmlns:xdr="http://schemas.openxmlformats.org/drawingml/2006/spreadsheetDrawing">
      <xdr:col>102</xdr:col>
      <xdr:colOff>165100</xdr:colOff>
      <xdr:row>40</xdr:row>
      <xdr:rowOff>113030</xdr:rowOff>
    </xdr:to>
    <xdr:sp macro="" textlink="">
      <xdr:nvSpPr>
        <xdr:cNvPr id="489" name="楕円 488"/>
        <xdr:cNvSpPr/>
      </xdr:nvSpPr>
      <xdr:spPr>
        <a:xfrm>
          <a:off x="19494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60325</xdr:rowOff>
    </xdr:from>
    <xdr:to xmlns:xdr="http://schemas.openxmlformats.org/drawingml/2006/spreadsheetDrawing">
      <xdr:col>107</xdr:col>
      <xdr:colOff>50800</xdr:colOff>
      <xdr:row>40</xdr:row>
      <xdr:rowOff>62230</xdr:rowOff>
    </xdr:to>
    <xdr:cxnSp macro="">
      <xdr:nvCxnSpPr>
        <xdr:cNvPr id="490" name="直線コネクタ 489"/>
        <xdr:cNvCxnSpPr/>
      </xdr:nvCxnSpPr>
      <xdr:spPr>
        <a:xfrm flipV="1">
          <a:off x="19545300" y="6918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13970</xdr:rowOff>
    </xdr:from>
    <xdr:to xmlns:xdr="http://schemas.openxmlformats.org/drawingml/2006/spreadsheetDrawing">
      <xdr:col>98</xdr:col>
      <xdr:colOff>38100</xdr:colOff>
      <xdr:row>40</xdr:row>
      <xdr:rowOff>115570</xdr:rowOff>
    </xdr:to>
    <xdr:sp macro="" textlink="">
      <xdr:nvSpPr>
        <xdr:cNvPr id="491" name="楕円 490"/>
        <xdr:cNvSpPr/>
      </xdr:nvSpPr>
      <xdr:spPr>
        <a:xfrm>
          <a:off x="18605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62230</xdr:rowOff>
    </xdr:from>
    <xdr:to xmlns:xdr="http://schemas.openxmlformats.org/drawingml/2006/spreadsheetDrawing">
      <xdr:col>102</xdr:col>
      <xdr:colOff>114300</xdr:colOff>
      <xdr:row>40</xdr:row>
      <xdr:rowOff>64770</xdr:rowOff>
    </xdr:to>
    <xdr:cxnSp macro="">
      <xdr:nvCxnSpPr>
        <xdr:cNvPr id="492" name="直線コネクタ 491"/>
        <xdr:cNvCxnSpPr/>
      </xdr:nvCxnSpPr>
      <xdr:spPr>
        <a:xfrm flipV="1">
          <a:off x="18656300" y="69202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123190</xdr:rowOff>
    </xdr:from>
    <xdr:ext cx="469900" cy="258445"/>
    <xdr:sp macro="" textlink="">
      <xdr:nvSpPr>
        <xdr:cNvPr id="493" name="n_1aveValue【認定こども園・幼稚園・保育所】&#10;一人当たり面積"/>
        <xdr:cNvSpPr txBox="1"/>
      </xdr:nvSpPr>
      <xdr:spPr>
        <a:xfrm>
          <a:off x="21075650" y="6466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120650</xdr:rowOff>
    </xdr:from>
    <xdr:ext cx="469265" cy="258445"/>
    <xdr:sp macro="" textlink="">
      <xdr:nvSpPr>
        <xdr:cNvPr id="494" name="n_2aveValue【認定こども園・幼稚園・保育所】&#10;一人当たり面積"/>
        <xdr:cNvSpPr txBox="1"/>
      </xdr:nvSpPr>
      <xdr:spPr>
        <a:xfrm>
          <a:off x="20199350" y="6464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140970</xdr:rowOff>
    </xdr:from>
    <xdr:ext cx="469265" cy="259080"/>
    <xdr:sp macro="" textlink="">
      <xdr:nvSpPr>
        <xdr:cNvPr id="495" name="n_3aveValue【認定こども園・幼稚園・保育所】&#10;一人当たり面積"/>
        <xdr:cNvSpPr txBox="1"/>
      </xdr:nvSpPr>
      <xdr:spPr>
        <a:xfrm>
          <a:off x="19310350" y="648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132080</xdr:rowOff>
    </xdr:from>
    <xdr:ext cx="469265" cy="258445"/>
    <xdr:sp macro="" textlink="">
      <xdr:nvSpPr>
        <xdr:cNvPr id="496" name="n_4aveValue【認定こども園・幼稚園・保育所】&#10;一人当たり面積"/>
        <xdr:cNvSpPr txBox="1"/>
      </xdr:nvSpPr>
      <xdr:spPr>
        <a:xfrm>
          <a:off x="18421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99695</xdr:rowOff>
    </xdr:from>
    <xdr:ext cx="469900" cy="258445"/>
    <xdr:sp macro="" textlink="">
      <xdr:nvSpPr>
        <xdr:cNvPr id="497" name="n_1mainValue【認定こども園・幼稚園・保育所】&#10;一人当たり面積"/>
        <xdr:cNvSpPr txBox="1"/>
      </xdr:nvSpPr>
      <xdr:spPr>
        <a:xfrm>
          <a:off x="21075650" y="6957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102235</xdr:rowOff>
    </xdr:from>
    <xdr:ext cx="469265" cy="258445"/>
    <xdr:sp macro="" textlink="">
      <xdr:nvSpPr>
        <xdr:cNvPr id="498" name="n_2mainValue【認定こども園・幼稚園・保育所】&#10;一人当たり面積"/>
        <xdr:cNvSpPr txBox="1"/>
      </xdr:nvSpPr>
      <xdr:spPr>
        <a:xfrm>
          <a:off x="20199350" y="6960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104140</xdr:rowOff>
    </xdr:from>
    <xdr:ext cx="469265" cy="259080"/>
    <xdr:sp macro="" textlink="">
      <xdr:nvSpPr>
        <xdr:cNvPr id="499" name="n_3mainValue【認定こども園・幼稚園・保育所】&#10;一人当たり面積"/>
        <xdr:cNvSpPr txBox="1"/>
      </xdr:nvSpPr>
      <xdr:spPr>
        <a:xfrm>
          <a:off x="19310350" y="6962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106680</xdr:rowOff>
    </xdr:from>
    <xdr:ext cx="469265" cy="259080"/>
    <xdr:sp macro="" textlink="">
      <xdr:nvSpPr>
        <xdr:cNvPr id="500" name="n_4mainValue【認定こども園・幼稚園・保育所】&#10;一人当たり面積"/>
        <xdr:cNvSpPr txBox="1"/>
      </xdr:nvSpPr>
      <xdr:spPr>
        <a:xfrm>
          <a:off x="18421350" y="6964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09" name="テキスト ボックス 50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0" name="直線コネクタ 50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1" name="テキスト ボックス 51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2" name="直線コネクタ 51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13" name="テキスト ボックス 51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14" name="直線コネクタ 51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15" name="テキスト ボックス 51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16" name="直線コネクタ 51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17" name="テキスト ボックス 51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18" name="直線コネクタ 51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19" name="テキスト ボックス 51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0" name="直線コネクタ 51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1" name="テキスト ボックス 52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2" name="直線コネクタ 5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23" name="テキスト ボックス 52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525" name="直線コネクタ 524"/>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526"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527" name="直線コネクタ 526"/>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528"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529" name="直線コネクタ 528"/>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121920</xdr:rowOff>
    </xdr:from>
    <xdr:ext cx="405130" cy="258445"/>
    <xdr:sp macro="" textlink="">
      <xdr:nvSpPr>
        <xdr:cNvPr id="530" name="【学校施設】&#10;有形固定資産減価償却率平均値テキスト"/>
        <xdr:cNvSpPr txBox="1"/>
      </xdr:nvSpPr>
      <xdr:spPr>
        <a:xfrm>
          <a:off x="16357600" y="10237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6" name="テキスト ボックス 5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7" name="テキスト ボックス 5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8" name="テキスト ボックス 5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9" name="テキスト ボックス 5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0" name="テキスト ボックス 5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73025</xdr:rowOff>
    </xdr:from>
    <xdr:to xmlns:xdr="http://schemas.openxmlformats.org/drawingml/2006/spreadsheetDrawing">
      <xdr:col>85</xdr:col>
      <xdr:colOff>177800</xdr:colOff>
      <xdr:row>60</xdr:row>
      <xdr:rowOff>3175</xdr:rowOff>
    </xdr:to>
    <xdr:sp macro="" textlink="">
      <xdr:nvSpPr>
        <xdr:cNvPr id="541" name="楕円 540"/>
        <xdr:cNvSpPr/>
      </xdr:nvSpPr>
      <xdr:spPr>
        <a:xfrm>
          <a:off x="16268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95885</xdr:rowOff>
    </xdr:from>
    <xdr:ext cx="405130" cy="259080"/>
    <xdr:sp macro="" textlink="">
      <xdr:nvSpPr>
        <xdr:cNvPr id="542" name="【学校施設】&#10;有形固定資産減価償却率該当値テキスト"/>
        <xdr:cNvSpPr txBox="1"/>
      </xdr:nvSpPr>
      <xdr:spPr>
        <a:xfrm>
          <a:off x="16357600" y="10039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69215</xdr:rowOff>
    </xdr:from>
    <xdr:to xmlns:xdr="http://schemas.openxmlformats.org/drawingml/2006/spreadsheetDrawing">
      <xdr:col>81</xdr:col>
      <xdr:colOff>101600</xdr:colOff>
      <xdr:row>59</xdr:row>
      <xdr:rowOff>170815</xdr:rowOff>
    </xdr:to>
    <xdr:sp macro="" textlink="">
      <xdr:nvSpPr>
        <xdr:cNvPr id="543" name="楕円 542"/>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120650</xdr:rowOff>
    </xdr:from>
    <xdr:to xmlns:xdr="http://schemas.openxmlformats.org/drawingml/2006/spreadsheetDrawing">
      <xdr:col>85</xdr:col>
      <xdr:colOff>127000</xdr:colOff>
      <xdr:row>59</xdr:row>
      <xdr:rowOff>123825</xdr:rowOff>
    </xdr:to>
    <xdr:cxnSp macro="">
      <xdr:nvCxnSpPr>
        <xdr:cNvPr id="544" name="直線コネクタ 543"/>
        <xdr:cNvCxnSpPr/>
      </xdr:nvCxnSpPr>
      <xdr:spPr>
        <a:xfrm>
          <a:off x="15481300" y="102362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23495</xdr:rowOff>
    </xdr:from>
    <xdr:to xmlns:xdr="http://schemas.openxmlformats.org/drawingml/2006/spreadsheetDrawing">
      <xdr:col>76</xdr:col>
      <xdr:colOff>165100</xdr:colOff>
      <xdr:row>59</xdr:row>
      <xdr:rowOff>125095</xdr:rowOff>
    </xdr:to>
    <xdr:sp macro="" textlink="">
      <xdr:nvSpPr>
        <xdr:cNvPr id="545" name="楕円 544"/>
        <xdr:cNvSpPr/>
      </xdr:nvSpPr>
      <xdr:spPr>
        <a:xfrm>
          <a:off x="14541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74930</xdr:rowOff>
    </xdr:from>
    <xdr:to xmlns:xdr="http://schemas.openxmlformats.org/drawingml/2006/spreadsheetDrawing">
      <xdr:col>81</xdr:col>
      <xdr:colOff>50800</xdr:colOff>
      <xdr:row>59</xdr:row>
      <xdr:rowOff>120650</xdr:rowOff>
    </xdr:to>
    <xdr:cxnSp macro="">
      <xdr:nvCxnSpPr>
        <xdr:cNvPr id="546" name="直線コネクタ 545"/>
        <xdr:cNvCxnSpPr/>
      </xdr:nvCxnSpPr>
      <xdr:spPr>
        <a:xfrm>
          <a:off x="14592300" y="10190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4445</xdr:rowOff>
    </xdr:from>
    <xdr:to xmlns:xdr="http://schemas.openxmlformats.org/drawingml/2006/spreadsheetDrawing">
      <xdr:col>72</xdr:col>
      <xdr:colOff>38100</xdr:colOff>
      <xdr:row>59</xdr:row>
      <xdr:rowOff>106045</xdr:rowOff>
    </xdr:to>
    <xdr:sp macro="" textlink="">
      <xdr:nvSpPr>
        <xdr:cNvPr id="547" name="楕円 546"/>
        <xdr:cNvSpPr/>
      </xdr:nvSpPr>
      <xdr:spPr>
        <a:xfrm>
          <a:off x="13652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55245</xdr:rowOff>
    </xdr:from>
    <xdr:to xmlns:xdr="http://schemas.openxmlformats.org/drawingml/2006/spreadsheetDrawing">
      <xdr:col>76</xdr:col>
      <xdr:colOff>114300</xdr:colOff>
      <xdr:row>59</xdr:row>
      <xdr:rowOff>74930</xdr:rowOff>
    </xdr:to>
    <xdr:cxnSp macro="">
      <xdr:nvCxnSpPr>
        <xdr:cNvPr id="548" name="直線コネクタ 547"/>
        <xdr:cNvCxnSpPr/>
      </xdr:nvCxnSpPr>
      <xdr:spPr>
        <a:xfrm>
          <a:off x="13703300" y="101707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36830</xdr:rowOff>
    </xdr:from>
    <xdr:to xmlns:xdr="http://schemas.openxmlformats.org/drawingml/2006/spreadsheetDrawing">
      <xdr:col>67</xdr:col>
      <xdr:colOff>101600</xdr:colOff>
      <xdr:row>59</xdr:row>
      <xdr:rowOff>138430</xdr:rowOff>
    </xdr:to>
    <xdr:sp macro="" textlink="">
      <xdr:nvSpPr>
        <xdr:cNvPr id="549" name="楕円 548"/>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55245</xdr:rowOff>
    </xdr:from>
    <xdr:to xmlns:xdr="http://schemas.openxmlformats.org/drawingml/2006/spreadsheetDrawing">
      <xdr:col>71</xdr:col>
      <xdr:colOff>177800</xdr:colOff>
      <xdr:row>59</xdr:row>
      <xdr:rowOff>87630</xdr:rowOff>
    </xdr:to>
    <xdr:cxnSp macro="">
      <xdr:nvCxnSpPr>
        <xdr:cNvPr id="550" name="直線コネクタ 549"/>
        <xdr:cNvCxnSpPr/>
      </xdr:nvCxnSpPr>
      <xdr:spPr>
        <a:xfrm flipV="1">
          <a:off x="12814300" y="101707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49530</xdr:rowOff>
    </xdr:from>
    <xdr:ext cx="405130" cy="259080"/>
    <xdr:sp macro="" textlink="">
      <xdr:nvSpPr>
        <xdr:cNvPr id="551" name="n_1aveValue【学校施設】&#10;有形固定資産減価償却率"/>
        <xdr:cNvSpPr txBox="1"/>
      </xdr:nvSpPr>
      <xdr:spPr>
        <a:xfrm>
          <a:off x="15266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4495" cy="258445"/>
    <xdr:sp macro="" textlink="">
      <xdr:nvSpPr>
        <xdr:cNvPr id="552" name="n_2aveValue【学校施設】&#10;有形固定資産減価償却率"/>
        <xdr:cNvSpPr txBox="1"/>
      </xdr:nvSpPr>
      <xdr:spPr>
        <a:xfrm>
          <a:off x="14389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32385</xdr:rowOff>
    </xdr:from>
    <xdr:ext cx="404495" cy="258445"/>
    <xdr:sp macro="" textlink="">
      <xdr:nvSpPr>
        <xdr:cNvPr id="553" name="n_3aveValue【学校施設】&#10;有形固定資産減価償却率"/>
        <xdr:cNvSpPr txBox="1"/>
      </xdr:nvSpPr>
      <xdr:spPr>
        <a:xfrm>
          <a:off x="13500735" y="10319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4495" cy="258445"/>
    <xdr:sp macro="" textlink="">
      <xdr:nvSpPr>
        <xdr:cNvPr id="554" name="n_4aveValue【学校施設】&#10;有形固定資産減価償却率"/>
        <xdr:cNvSpPr txBox="1"/>
      </xdr:nvSpPr>
      <xdr:spPr>
        <a:xfrm>
          <a:off x="12611735" y="10296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15875</xdr:rowOff>
    </xdr:from>
    <xdr:ext cx="405130" cy="259080"/>
    <xdr:sp macro="" textlink="">
      <xdr:nvSpPr>
        <xdr:cNvPr id="555" name="n_1mainValue【学校施設】&#10;有形固定資産減価償却率"/>
        <xdr:cNvSpPr txBox="1"/>
      </xdr:nvSpPr>
      <xdr:spPr>
        <a:xfrm>
          <a:off x="15266035" y="9959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141605</xdr:rowOff>
    </xdr:from>
    <xdr:ext cx="404495" cy="259080"/>
    <xdr:sp macro="" textlink="">
      <xdr:nvSpPr>
        <xdr:cNvPr id="556" name="n_2mainValue【学校施設】&#10;有形固定資産減価償却率"/>
        <xdr:cNvSpPr txBox="1"/>
      </xdr:nvSpPr>
      <xdr:spPr>
        <a:xfrm>
          <a:off x="14389735" y="991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122555</xdr:rowOff>
    </xdr:from>
    <xdr:ext cx="404495" cy="258445"/>
    <xdr:sp macro="" textlink="">
      <xdr:nvSpPr>
        <xdr:cNvPr id="557" name="n_3mainValue【学校施設】&#10;有形固定資産減価償却率"/>
        <xdr:cNvSpPr txBox="1"/>
      </xdr:nvSpPr>
      <xdr:spPr>
        <a:xfrm>
          <a:off x="13500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154940</xdr:rowOff>
    </xdr:from>
    <xdr:ext cx="404495" cy="258445"/>
    <xdr:sp macro="" textlink="">
      <xdr:nvSpPr>
        <xdr:cNvPr id="558" name="n_4mainValue【学校施設】&#10;有形固定資産減価償却率"/>
        <xdr:cNvSpPr txBox="1"/>
      </xdr:nvSpPr>
      <xdr:spPr>
        <a:xfrm>
          <a:off x="12611735" y="99275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67" name="テキスト ボックス 56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8" name="直線コネクタ 56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9" name="直線コネクタ 56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0" name="テキスト ボックス 56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1" name="直線コネクタ 57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2" name="テキスト ボックス 57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3" name="直線コネクタ 57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4" name="テキスト ボックス 57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5" name="直線コネクタ 57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76" name="テキスト ボックス 57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7" name="直線コネクタ 57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78" name="テキスト ボックス 57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9" name="直線コネクタ 57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80" name="テキスト ボックス 57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582" name="直線コネクタ 581"/>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583"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584" name="直線コネクタ 583"/>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585"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586" name="直線コネクタ 585"/>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127000</xdr:rowOff>
    </xdr:from>
    <xdr:ext cx="469900" cy="259080"/>
    <xdr:sp macro="" textlink="">
      <xdr:nvSpPr>
        <xdr:cNvPr id="587" name="【学校施設】&#10;一人当たり面積平均値テキスト"/>
        <xdr:cNvSpPr txBox="1"/>
      </xdr:nvSpPr>
      <xdr:spPr>
        <a:xfrm>
          <a:off x="22199600" y="1041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588" name="フローチャート: 判断 587"/>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89" name="フローチャート: 判断 58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590" name="フローチャート: 判断 589"/>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591" name="フローチャート: 判断 590"/>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3" name="テキスト ボックス 59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4" name="テキスト ボックス 59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5" name="テキスト ボックス 59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6" name="テキスト ボックス 59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7" name="テキスト ボックス 59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162560</xdr:rowOff>
    </xdr:from>
    <xdr:to xmlns:xdr="http://schemas.openxmlformats.org/drawingml/2006/spreadsheetDrawing">
      <xdr:col>116</xdr:col>
      <xdr:colOff>114300</xdr:colOff>
      <xdr:row>62</xdr:row>
      <xdr:rowOff>92710</xdr:rowOff>
    </xdr:to>
    <xdr:sp macro="" textlink="">
      <xdr:nvSpPr>
        <xdr:cNvPr id="598" name="楕円 597"/>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140970</xdr:rowOff>
    </xdr:from>
    <xdr:ext cx="469900" cy="259080"/>
    <xdr:sp macro="" textlink="">
      <xdr:nvSpPr>
        <xdr:cNvPr id="599" name="【学校施設】&#10;一人当たり面積該当値テキスト"/>
        <xdr:cNvSpPr txBox="1"/>
      </xdr:nvSpPr>
      <xdr:spPr>
        <a:xfrm>
          <a:off x="22199600" y="10599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167005</xdr:rowOff>
    </xdr:from>
    <xdr:to xmlns:xdr="http://schemas.openxmlformats.org/drawingml/2006/spreadsheetDrawing">
      <xdr:col>112</xdr:col>
      <xdr:colOff>38100</xdr:colOff>
      <xdr:row>62</xdr:row>
      <xdr:rowOff>97790</xdr:rowOff>
    </xdr:to>
    <xdr:sp macro="" textlink="">
      <xdr:nvSpPr>
        <xdr:cNvPr id="600" name="楕円 599"/>
        <xdr:cNvSpPr/>
      </xdr:nvSpPr>
      <xdr:spPr>
        <a:xfrm>
          <a:off x="21272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41910</xdr:rowOff>
    </xdr:from>
    <xdr:to xmlns:xdr="http://schemas.openxmlformats.org/drawingml/2006/spreadsheetDrawing">
      <xdr:col>116</xdr:col>
      <xdr:colOff>63500</xdr:colOff>
      <xdr:row>62</xdr:row>
      <xdr:rowOff>46355</xdr:rowOff>
    </xdr:to>
    <xdr:cxnSp macro="">
      <xdr:nvCxnSpPr>
        <xdr:cNvPr id="601" name="直線コネクタ 600"/>
        <xdr:cNvCxnSpPr/>
      </xdr:nvCxnSpPr>
      <xdr:spPr>
        <a:xfrm flipV="1">
          <a:off x="21323300" y="106718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170815</xdr:rowOff>
    </xdr:from>
    <xdr:to xmlns:xdr="http://schemas.openxmlformats.org/drawingml/2006/spreadsheetDrawing">
      <xdr:col>107</xdr:col>
      <xdr:colOff>101600</xdr:colOff>
      <xdr:row>62</xdr:row>
      <xdr:rowOff>100965</xdr:rowOff>
    </xdr:to>
    <xdr:sp macro="" textlink="">
      <xdr:nvSpPr>
        <xdr:cNvPr id="602" name="楕円 601"/>
        <xdr:cNvSpPr/>
      </xdr:nvSpPr>
      <xdr:spPr>
        <a:xfrm>
          <a:off x="20383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46355</xdr:rowOff>
    </xdr:from>
    <xdr:to xmlns:xdr="http://schemas.openxmlformats.org/drawingml/2006/spreadsheetDrawing">
      <xdr:col>111</xdr:col>
      <xdr:colOff>177800</xdr:colOff>
      <xdr:row>62</xdr:row>
      <xdr:rowOff>50165</xdr:rowOff>
    </xdr:to>
    <xdr:cxnSp macro="">
      <xdr:nvCxnSpPr>
        <xdr:cNvPr id="603" name="直線コネクタ 602"/>
        <xdr:cNvCxnSpPr/>
      </xdr:nvCxnSpPr>
      <xdr:spPr>
        <a:xfrm flipV="1">
          <a:off x="20434300" y="10676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3810</xdr:rowOff>
    </xdr:from>
    <xdr:to xmlns:xdr="http://schemas.openxmlformats.org/drawingml/2006/spreadsheetDrawing">
      <xdr:col>102</xdr:col>
      <xdr:colOff>165100</xdr:colOff>
      <xdr:row>62</xdr:row>
      <xdr:rowOff>105410</xdr:rowOff>
    </xdr:to>
    <xdr:sp macro="" textlink="">
      <xdr:nvSpPr>
        <xdr:cNvPr id="604" name="楕円 603"/>
        <xdr:cNvSpPr/>
      </xdr:nvSpPr>
      <xdr:spPr>
        <a:xfrm>
          <a:off x="19494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50165</xdr:rowOff>
    </xdr:from>
    <xdr:to xmlns:xdr="http://schemas.openxmlformats.org/drawingml/2006/spreadsheetDrawing">
      <xdr:col>107</xdr:col>
      <xdr:colOff>50800</xdr:colOff>
      <xdr:row>62</xdr:row>
      <xdr:rowOff>54610</xdr:rowOff>
    </xdr:to>
    <xdr:cxnSp macro="">
      <xdr:nvCxnSpPr>
        <xdr:cNvPr id="605" name="直線コネクタ 604"/>
        <xdr:cNvCxnSpPr/>
      </xdr:nvCxnSpPr>
      <xdr:spPr>
        <a:xfrm flipV="1">
          <a:off x="19545300" y="1068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167005</xdr:rowOff>
    </xdr:from>
    <xdr:to xmlns:xdr="http://schemas.openxmlformats.org/drawingml/2006/spreadsheetDrawing">
      <xdr:col>98</xdr:col>
      <xdr:colOff>38100</xdr:colOff>
      <xdr:row>62</xdr:row>
      <xdr:rowOff>97790</xdr:rowOff>
    </xdr:to>
    <xdr:sp macro="" textlink="">
      <xdr:nvSpPr>
        <xdr:cNvPr id="606" name="楕円 605"/>
        <xdr:cNvSpPr/>
      </xdr:nvSpPr>
      <xdr:spPr>
        <a:xfrm>
          <a:off x="18605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46355</xdr:rowOff>
    </xdr:from>
    <xdr:to xmlns:xdr="http://schemas.openxmlformats.org/drawingml/2006/spreadsheetDrawing">
      <xdr:col>102</xdr:col>
      <xdr:colOff>114300</xdr:colOff>
      <xdr:row>62</xdr:row>
      <xdr:rowOff>54610</xdr:rowOff>
    </xdr:to>
    <xdr:cxnSp macro="">
      <xdr:nvCxnSpPr>
        <xdr:cNvPr id="607" name="直線コネクタ 606"/>
        <xdr:cNvCxnSpPr/>
      </xdr:nvCxnSpPr>
      <xdr:spPr>
        <a:xfrm>
          <a:off x="18656300" y="106762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8445"/>
    <xdr:sp macro="" textlink="">
      <xdr:nvSpPr>
        <xdr:cNvPr id="608"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32385</xdr:rowOff>
    </xdr:from>
    <xdr:ext cx="469265" cy="258445"/>
    <xdr:sp macro="" textlink="">
      <xdr:nvSpPr>
        <xdr:cNvPr id="609" name="n_2aveValue【学校施設】&#10;一人当たり面積"/>
        <xdr:cNvSpPr txBox="1"/>
      </xdr:nvSpPr>
      <xdr:spPr>
        <a:xfrm>
          <a:off x="20199350" y="10319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9265" cy="258445"/>
    <xdr:sp macro="" textlink="">
      <xdr:nvSpPr>
        <xdr:cNvPr id="610" name="n_3aveValue【学校施設】&#10;一人当たり面積"/>
        <xdr:cNvSpPr txBox="1"/>
      </xdr:nvSpPr>
      <xdr:spPr>
        <a:xfrm>
          <a:off x="19310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265" cy="258445"/>
    <xdr:sp macro="" textlink="">
      <xdr:nvSpPr>
        <xdr:cNvPr id="611" name="n_4aveValue【学校施設】&#10;一人当たり面積"/>
        <xdr:cNvSpPr txBox="1"/>
      </xdr:nvSpPr>
      <xdr:spPr>
        <a:xfrm>
          <a:off x="18421350" y="1032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88265</xdr:rowOff>
    </xdr:from>
    <xdr:ext cx="469900" cy="258445"/>
    <xdr:sp macro="" textlink="">
      <xdr:nvSpPr>
        <xdr:cNvPr id="612" name="n_1mainValue【学校施設】&#10;一人当たり面積"/>
        <xdr:cNvSpPr txBox="1"/>
      </xdr:nvSpPr>
      <xdr:spPr>
        <a:xfrm>
          <a:off x="21075650" y="10718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92075</xdr:rowOff>
    </xdr:from>
    <xdr:ext cx="469265" cy="259080"/>
    <xdr:sp macro="" textlink="">
      <xdr:nvSpPr>
        <xdr:cNvPr id="613" name="n_2mainValue【学校施設】&#10;一人当たり面積"/>
        <xdr:cNvSpPr txBox="1"/>
      </xdr:nvSpPr>
      <xdr:spPr>
        <a:xfrm>
          <a:off x="20199350" y="1072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96520</xdr:rowOff>
    </xdr:from>
    <xdr:ext cx="469265" cy="259080"/>
    <xdr:sp macro="" textlink="">
      <xdr:nvSpPr>
        <xdr:cNvPr id="614" name="n_3mainValue【学校施設】&#10;一人当たり面積"/>
        <xdr:cNvSpPr txBox="1"/>
      </xdr:nvSpPr>
      <xdr:spPr>
        <a:xfrm>
          <a:off x="19310350" y="1072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88265</xdr:rowOff>
    </xdr:from>
    <xdr:ext cx="469265" cy="258445"/>
    <xdr:sp macro="" textlink="">
      <xdr:nvSpPr>
        <xdr:cNvPr id="615" name="n_4mainValue【学校施設】&#10;一人当たり面積"/>
        <xdr:cNvSpPr txBox="1"/>
      </xdr:nvSpPr>
      <xdr:spPr>
        <a:xfrm>
          <a:off x="18421350" y="1071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4" name="テキスト ボックス 62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25" name="直線コネクタ 62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26" name="テキスト ボックス 62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27" name="直線コネクタ 62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28" name="テキスト ボックス 62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29" name="直線コネクタ 62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0" name="テキスト ボックス 62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1" name="直線コネクタ 63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2" name="テキスト ボックス 63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3" name="直線コネクタ 63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4" name="テキスト ボックス 63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35" name="直線コネクタ 63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36" name="テキスト ボックス 63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37" name="直線コネクタ 63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38" name="テキスト ボックス 63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641" name="直線コネクタ 640"/>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3" name="直線コネクタ 64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644"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645" name="直線コネクタ 644"/>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78740</xdr:rowOff>
    </xdr:from>
    <xdr:ext cx="405130" cy="259080"/>
    <xdr:sp macro="" textlink="">
      <xdr:nvSpPr>
        <xdr:cNvPr id="646" name="【児童館】&#10;有形固定資産減価償却率平均値テキスト"/>
        <xdr:cNvSpPr txBox="1"/>
      </xdr:nvSpPr>
      <xdr:spPr>
        <a:xfrm>
          <a:off x="16357600" y="1396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648" name="フローチャート: 判断 647"/>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649" name="フローチャート: 判断 648"/>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650" name="フローチャート: 判断 649"/>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651" name="フローチャート: 判断 650"/>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104775</xdr:rowOff>
    </xdr:from>
    <xdr:to xmlns:xdr="http://schemas.openxmlformats.org/drawingml/2006/spreadsheetDrawing">
      <xdr:col>85</xdr:col>
      <xdr:colOff>177800</xdr:colOff>
      <xdr:row>85</xdr:row>
      <xdr:rowOff>34925</xdr:rowOff>
    </xdr:to>
    <xdr:sp macro="" textlink="">
      <xdr:nvSpPr>
        <xdr:cNvPr id="657" name="楕円 656"/>
        <xdr:cNvSpPr/>
      </xdr:nvSpPr>
      <xdr:spPr>
        <a:xfrm>
          <a:off x="16268700" y="145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83185</xdr:rowOff>
    </xdr:from>
    <xdr:ext cx="405130" cy="259080"/>
    <xdr:sp macro="" textlink="">
      <xdr:nvSpPr>
        <xdr:cNvPr id="658" name="【児童館】&#10;有形固定資産減価償却率該当値テキスト"/>
        <xdr:cNvSpPr txBox="1"/>
      </xdr:nvSpPr>
      <xdr:spPr>
        <a:xfrm>
          <a:off x="16357600" y="14484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75565</xdr:rowOff>
    </xdr:from>
    <xdr:to xmlns:xdr="http://schemas.openxmlformats.org/drawingml/2006/spreadsheetDrawing">
      <xdr:col>81</xdr:col>
      <xdr:colOff>101600</xdr:colOff>
      <xdr:row>85</xdr:row>
      <xdr:rowOff>6350</xdr:rowOff>
    </xdr:to>
    <xdr:sp macro="" textlink="">
      <xdr:nvSpPr>
        <xdr:cNvPr id="659" name="楕円 658"/>
        <xdr:cNvSpPr/>
      </xdr:nvSpPr>
      <xdr:spPr>
        <a:xfrm>
          <a:off x="15430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126365</xdr:rowOff>
    </xdr:from>
    <xdr:to xmlns:xdr="http://schemas.openxmlformats.org/drawingml/2006/spreadsheetDrawing">
      <xdr:col>85</xdr:col>
      <xdr:colOff>127000</xdr:colOff>
      <xdr:row>84</xdr:row>
      <xdr:rowOff>155575</xdr:rowOff>
    </xdr:to>
    <xdr:cxnSp macro="">
      <xdr:nvCxnSpPr>
        <xdr:cNvPr id="660" name="直線コネクタ 659"/>
        <xdr:cNvCxnSpPr/>
      </xdr:nvCxnSpPr>
      <xdr:spPr>
        <a:xfrm>
          <a:off x="15481300" y="1452816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34925</xdr:rowOff>
    </xdr:from>
    <xdr:to xmlns:xdr="http://schemas.openxmlformats.org/drawingml/2006/spreadsheetDrawing">
      <xdr:col>76</xdr:col>
      <xdr:colOff>165100</xdr:colOff>
      <xdr:row>84</xdr:row>
      <xdr:rowOff>136525</xdr:rowOff>
    </xdr:to>
    <xdr:sp macro="" textlink="">
      <xdr:nvSpPr>
        <xdr:cNvPr id="661" name="楕円 660"/>
        <xdr:cNvSpPr/>
      </xdr:nvSpPr>
      <xdr:spPr>
        <a:xfrm>
          <a:off x="14541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86360</xdr:rowOff>
    </xdr:from>
    <xdr:to xmlns:xdr="http://schemas.openxmlformats.org/drawingml/2006/spreadsheetDrawing">
      <xdr:col>81</xdr:col>
      <xdr:colOff>50800</xdr:colOff>
      <xdr:row>84</xdr:row>
      <xdr:rowOff>126365</xdr:rowOff>
    </xdr:to>
    <xdr:cxnSp macro="">
      <xdr:nvCxnSpPr>
        <xdr:cNvPr id="662" name="直線コネクタ 661"/>
        <xdr:cNvCxnSpPr/>
      </xdr:nvCxnSpPr>
      <xdr:spPr>
        <a:xfrm>
          <a:off x="14592300" y="14488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165100</xdr:rowOff>
    </xdr:from>
    <xdr:to xmlns:xdr="http://schemas.openxmlformats.org/drawingml/2006/spreadsheetDrawing">
      <xdr:col>72</xdr:col>
      <xdr:colOff>38100</xdr:colOff>
      <xdr:row>84</xdr:row>
      <xdr:rowOff>95250</xdr:rowOff>
    </xdr:to>
    <xdr:sp macro="" textlink="">
      <xdr:nvSpPr>
        <xdr:cNvPr id="663" name="楕円 662"/>
        <xdr:cNvSpPr/>
      </xdr:nvSpPr>
      <xdr:spPr>
        <a:xfrm>
          <a:off x="13652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44450</xdr:rowOff>
    </xdr:from>
    <xdr:to xmlns:xdr="http://schemas.openxmlformats.org/drawingml/2006/spreadsheetDrawing">
      <xdr:col>76</xdr:col>
      <xdr:colOff>114300</xdr:colOff>
      <xdr:row>84</xdr:row>
      <xdr:rowOff>86360</xdr:rowOff>
    </xdr:to>
    <xdr:cxnSp macro="">
      <xdr:nvCxnSpPr>
        <xdr:cNvPr id="664" name="直線コネクタ 663"/>
        <xdr:cNvCxnSpPr/>
      </xdr:nvCxnSpPr>
      <xdr:spPr>
        <a:xfrm>
          <a:off x="13703300" y="14446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124460</xdr:rowOff>
    </xdr:from>
    <xdr:to xmlns:xdr="http://schemas.openxmlformats.org/drawingml/2006/spreadsheetDrawing">
      <xdr:col>67</xdr:col>
      <xdr:colOff>101600</xdr:colOff>
      <xdr:row>84</xdr:row>
      <xdr:rowOff>54610</xdr:rowOff>
    </xdr:to>
    <xdr:sp macro="" textlink="">
      <xdr:nvSpPr>
        <xdr:cNvPr id="665" name="楕円 664"/>
        <xdr:cNvSpPr/>
      </xdr:nvSpPr>
      <xdr:spPr>
        <a:xfrm>
          <a:off x="127635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3810</xdr:rowOff>
    </xdr:from>
    <xdr:to xmlns:xdr="http://schemas.openxmlformats.org/drawingml/2006/spreadsheetDrawing">
      <xdr:col>71</xdr:col>
      <xdr:colOff>177800</xdr:colOff>
      <xdr:row>84</xdr:row>
      <xdr:rowOff>44450</xdr:rowOff>
    </xdr:to>
    <xdr:cxnSp macro="">
      <xdr:nvCxnSpPr>
        <xdr:cNvPr id="666" name="直線コネクタ 665"/>
        <xdr:cNvCxnSpPr/>
      </xdr:nvCxnSpPr>
      <xdr:spPr>
        <a:xfrm>
          <a:off x="12814300" y="144056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667" name="n_1aveValue【児童館】&#10;有形固定資産減価償却率"/>
        <xdr:cNvSpPr txBox="1"/>
      </xdr:nvSpPr>
      <xdr:spPr>
        <a:xfrm>
          <a:off x="152660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668" name="n_2aveValue【児童館】&#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669" name="n_3aveValue【児童館】&#10;有形固定資産減価償却率"/>
        <xdr:cNvSpPr txBox="1"/>
      </xdr:nvSpPr>
      <xdr:spPr>
        <a:xfrm>
          <a:off x="13500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4495" cy="258445"/>
    <xdr:sp macro="" textlink="">
      <xdr:nvSpPr>
        <xdr:cNvPr id="670"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168275</xdr:rowOff>
    </xdr:from>
    <xdr:ext cx="405130" cy="258445"/>
    <xdr:sp macro="" textlink="">
      <xdr:nvSpPr>
        <xdr:cNvPr id="671" name="n_1mainValue【児童館】&#10;有形固定資産減価償却率"/>
        <xdr:cNvSpPr txBox="1"/>
      </xdr:nvSpPr>
      <xdr:spPr>
        <a:xfrm>
          <a:off x="15266035" y="145700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127635</xdr:rowOff>
    </xdr:from>
    <xdr:ext cx="404495" cy="259080"/>
    <xdr:sp macro="" textlink="">
      <xdr:nvSpPr>
        <xdr:cNvPr id="672" name="n_2mainValue【児童館】&#10;有形固定資産減価償却率"/>
        <xdr:cNvSpPr txBox="1"/>
      </xdr:nvSpPr>
      <xdr:spPr>
        <a:xfrm>
          <a:off x="14389735" y="14529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86360</xdr:rowOff>
    </xdr:from>
    <xdr:ext cx="404495" cy="258445"/>
    <xdr:sp macro="" textlink="">
      <xdr:nvSpPr>
        <xdr:cNvPr id="673" name="n_3mainValue【児童館】&#10;有形固定資産減価償却率"/>
        <xdr:cNvSpPr txBox="1"/>
      </xdr:nvSpPr>
      <xdr:spPr>
        <a:xfrm>
          <a:off x="13500735" y="14488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45720</xdr:rowOff>
    </xdr:from>
    <xdr:ext cx="404495" cy="259080"/>
    <xdr:sp macro="" textlink="">
      <xdr:nvSpPr>
        <xdr:cNvPr id="674" name="n_4mainValue【児童館】&#10;有形固定資産減価償却率"/>
        <xdr:cNvSpPr txBox="1"/>
      </xdr:nvSpPr>
      <xdr:spPr>
        <a:xfrm>
          <a:off x="12611735" y="14447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3" name="テキスト ボックス 68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85" name="直線コネクタ 68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86" name="テキスト ボックス 685"/>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87" name="直線コネクタ 68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88" name="テキスト ボックス 687"/>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89" name="直線コネクタ 68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90" name="テキスト ボックス 689"/>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1" name="直線コネクタ 69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92" name="テキスト ボックス 691"/>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3" name="直線コネクタ 6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4" name="テキスト ボックス 69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696" name="直線コネクタ 695"/>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697"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698" name="直線コネクタ 697"/>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699"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00" name="直線コネクタ 699"/>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162560</xdr:rowOff>
    </xdr:from>
    <xdr:ext cx="469900" cy="259080"/>
    <xdr:sp macro="" textlink="">
      <xdr:nvSpPr>
        <xdr:cNvPr id="701" name="【児童館】&#10;一人当たり面積平均値テキスト"/>
        <xdr:cNvSpPr txBox="1"/>
      </xdr:nvSpPr>
      <xdr:spPr>
        <a:xfrm>
          <a:off x="22199600" y="14564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702" name="フローチャート: 判断 701"/>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703" name="フローチャート: 判断 702"/>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704" name="フローチャート: 判断 703"/>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705" name="フローチャート: 判断 704"/>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706" name="フローチャート: 判断 705"/>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07" name="テキスト ボックス 70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08" name="テキスト ボックス 7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09" name="テキスト ボックス 70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0" name="テキスト ボックス 7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1" name="テキスト ボックス 7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55880</xdr:rowOff>
    </xdr:from>
    <xdr:to xmlns:xdr="http://schemas.openxmlformats.org/drawingml/2006/spreadsheetDrawing">
      <xdr:col>116</xdr:col>
      <xdr:colOff>114300</xdr:colOff>
      <xdr:row>84</xdr:row>
      <xdr:rowOff>157480</xdr:rowOff>
    </xdr:to>
    <xdr:sp macro="" textlink="">
      <xdr:nvSpPr>
        <xdr:cNvPr id="712" name="楕円 71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78740</xdr:rowOff>
    </xdr:from>
    <xdr:ext cx="469900" cy="259080"/>
    <xdr:sp macro="" textlink="">
      <xdr:nvSpPr>
        <xdr:cNvPr id="713" name="【児童館】&#10;一人当たり面積該当値テキスト"/>
        <xdr:cNvSpPr txBox="1"/>
      </xdr:nvSpPr>
      <xdr:spPr>
        <a:xfrm>
          <a:off x="22199600" y="1430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60325</xdr:rowOff>
    </xdr:from>
    <xdr:to xmlns:xdr="http://schemas.openxmlformats.org/drawingml/2006/spreadsheetDrawing">
      <xdr:col>112</xdr:col>
      <xdr:colOff>38100</xdr:colOff>
      <xdr:row>84</xdr:row>
      <xdr:rowOff>161925</xdr:rowOff>
    </xdr:to>
    <xdr:sp macro="" textlink="">
      <xdr:nvSpPr>
        <xdr:cNvPr id="714" name="楕円 713"/>
        <xdr:cNvSpPr/>
      </xdr:nvSpPr>
      <xdr:spPr>
        <a:xfrm>
          <a:off x="21272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106680</xdr:rowOff>
    </xdr:from>
    <xdr:to xmlns:xdr="http://schemas.openxmlformats.org/drawingml/2006/spreadsheetDrawing">
      <xdr:col>116</xdr:col>
      <xdr:colOff>63500</xdr:colOff>
      <xdr:row>84</xdr:row>
      <xdr:rowOff>111125</xdr:rowOff>
    </xdr:to>
    <xdr:cxnSp macro="">
      <xdr:nvCxnSpPr>
        <xdr:cNvPr id="715" name="直線コネクタ 714"/>
        <xdr:cNvCxnSpPr/>
      </xdr:nvCxnSpPr>
      <xdr:spPr>
        <a:xfrm flipV="1">
          <a:off x="21323300" y="145084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64770</xdr:rowOff>
    </xdr:from>
    <xdr:to xmlns:xdr="http://schemas.openxmlformats.org/drawingml/2006/spreadsheetDrawing">
      <xdr:col>107</xdr:col>
      <xdr:colOff>101600</xdr:colOff>
      <xdr:row>84</xdr:row>
      <xdr:rowOff>166370</xdr:rowOff>
    </xdr:to>
    <xdr:sp macro="" textlink="">
      <xdr:nvSpPr>
        <xdr:cNvPr id="716" name="楕円 715"/>
        <xdr:cNvSpPr/>
      </xdr:nvSpPr>
      <xdr:spPr>
        <a:xfrm>
          <a:off x="203835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111125</xdr:rowOff>
    </xdr:from>
    <xdr:to xmlns:xdr="http://schemas.openxmlformats.org/drawingml/2006/spreadsheetDrawing">
      <xdr:col>111</xdr:col>
      <xdr:colOff>177800</xdr:colOff>
      <xdr:row>84</xdr:row>
      <xdr:rowOff>115570</xdr:rowOff>
    </xdr:to>
    <xdr:cxnSp macro="">
      <xdr:nvCxnSpPr>
        <xdr:cNvPr id="717" name="直線コネクタ 716"/>
        <xdr:cNvCxnSpPr/>
      </xdr:nvCxnSpPr>
      <xdr:spPr>
        <a:xfrm flipV="1">
          <a:off x="20434300" y="14512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69850</xdr:rowOff>
    </xdr:from>
    <xdr:to xmlns:xdr="http://schemas.openxmlformats.org/drawingml/2006/spreadsheetDrawing">
      <xdr:col>102</xdr:col>
      <xdr:colOff>165100</xdr:colOff>
      <xdr:row>84</xdr:row>
      <xdr:rowOff>171450</xdr:rowOff>
    </xdr:to>
    <xdr:sp macro="" textlink="">
      <xdr:nvSpPr>
        <xdr:cNvPr id="718" name="楕円 717"/>
        <xdr:cNvSpPr/>
      </xdr:nvSpPr>
      <xdr:spPr>
        <a:xfrm>
          <a:off x="19494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115570</xdr:rowOff>
    </xdr:from>
    <xdr:to xmlns:xdr="http://schemas.openxmlformats.org/drawingml/2006/spreadsheetDrawing">
      <xdr:col>107</xdr:col>
      <xdr:colOff>50800</xdr:colOff>
      <xdr:row>84</xdr:row>
      <xdr:rowOff>120650</xdr:rowOff>
    </xdr:to>
    <xdr:cxnSp macro="">
      <xdr:nvCxnSpPr>
        <xdr:cNvPr id="719" name="直線コネクタ 718"/>
        <xdr:cNvCxnSpPr/>
      </xdr:nvCxnSpPr>
      <xdr:spPr>
        <a:xfrm flipV="1">
          <a:off x="19545300" y="14517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69850</xdr:rowOff>
    </xdr:from>
    <xdr:to xmlns:xdr="http://schemas.openxmlformats.org/drawingml/2006/spreadsheetDrawing">
      <xdr:col>98</xdr:col>
      <xdr:colOff>38100</xdr:colOff>
      <xdr:row>84</xdr:row>
      <xdr:rowOff>171450</xdr:rowOff>
    </xdr:to>
    <xdr:sp macro="" textlink="">
      <xdr:nvSpPr>
        <xdr:cNvPr id="720" name="楕円 719"/>
        <xdr:cNvSpPr/>
      </xdr:nvSpPr>
      <xdr:spPr>
        <a:xfrm>
          <a:off x="186055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120650</xdr:rowOff>
    </xdr:from>
    <xdr:to xmlns:xdr="http://schemas.openxmlformats.org/drawingml/2006/spreadsheetDrawing">
      <xdr:col>102</xdr:col>
      <xdr:colOff>114300</xdr:colOff>
      <xdr:row>84</xdr:row>
      <xdr:rowOff>120650</xdr:rowOff>
    </xdr:to>
    <xdr:cxnSp macro="">
      <xdr:nvCxnSpPr>
        <xdr:cNvPr id="721" name="直線コネクタ 720"/>
        <xdr:cNvCxnSpPr/>
      </xdr:nvCxnSpPr>
      <xdr:spPr>
        <a:xfrm>
          <a:off x="18656300" y="14522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114300</xdr:rowOff>
    </xdr:from>
    <xdr:ext cx="469900" cy="259080"/>
    <xdr:sp macro="" textlink="">
      <xdr:nvSpPr>
        <xdr:cNvPr id="722" name="n_1aveValue【児童館】&#10;一人当たり面積"/>
        <xdr:cNvSpPr txBox="1"/>
      </xdr:nvSpPr>
      <xdr:spPr>
        <a:xfrm>
          <a:off x="210756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114300</xdr:rowOff>
    </xdr:from>
    <xdr:ext cx="469265" cy="259080"/>
    <xdr:sp macro="" textlink="">
      <xdr:nvSpPr>
        <xdr:cNvPr id="723" name="n_2aveValue【児童館】&#10;一人当たり面積"/>
        <xdr:cNvSpPr txBox="1"/>
      </xdr:nvSpPr>
      <xdr:spPr>
        <a:xfrm>
          <a:off x="20199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123190</xdr:rowOff>
    </xdr:from>
    <xdr:ext cx="469265" cy="258445"/>
    <xdr:sp macro="" textlink="">
      <xdr:nvSpPr>
        <xdr:cNvPr id="724" name="n_3aveValue【児童館】&#10;一人当たり面積"/>
        <xdr:cNvSpPr txBox="1"/>
      </xdr:nvSpPr>
      <xdr:spPr>
        <a:xfrm>
          <a:off x="19310350" y="14696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114300</xdr:rowOff>
    </xdr:from>
    <xdr:ext cx="469265" cy="259080"/>
    <xdr:sp macro="" textlink="">
      <xdr:nvSpPr>
        <xdr:cNvPr id="725" name="n_4aveValue【児童館】&#10;一人当たり面積"/>
        <xdr:cNvSpPr txBox="1"/>
      </xdr:nvSpPr>
      <xdr:spPr>
        <a:xfrm>
          <a:off x="18421350" y="14687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6985</xdr:rowOff>
    </xdr:from>
    <xdr:ext cx="469900" cy="258445"/>
    <xdr:sp macro="" textlink="">
      <xdr:nvSpPr>
        <xdr:cNvPr id="726" name="n_1mainValue【児童館】&#10;一人当たり面積"/>
        <xdr:cNvSpPr txBox="1"/>
      </xdr:nvSpPr>
      <xdr:spPr>
        <a:xfrm>
          <a:off x="21075650" y="14237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11430</xdr:rowOff>
    </xdr:from>
    <xdr:ext cx="469265" cy="259080"/>
    <xdr:sp macro="" textlink="">
      <xdr:nvSpPr>
        <xdr:cNvPr id="727" name="n_2mainValue【児童館】&#10;一人当たり面積"/>
        <xdr:cNvSpPr txBox="1"/>
      </xdr:nvSpPr>
      <xdr:spPr>
        <a:xfrm>
          <a:off x="20199350" y="14241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16510</xdr:rowOff>
    </xdr:from>
    <xdr:ext cx="469265" cy="259080"/>
    <xdr:sp macro="" textlink="">
      <xdr:nvSpPr>
        <xdr:cNvPr id="728" name="n_3mainValue【児童館】&#10;一人当たり面積"/>
        <xdr:cNvSpPr txBox="1"/>
      </xdr:nvSpPr>
      <xdr:spPr>
        <a:xfrm>
          <a:off x="19310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16510</xdr:rowOff>
    </xdr:from>
    <xdr:ext cx="469265" cy="259080"/>
    <xdr:sp macro="" textlink="">
      <xdr:nvSpPr>
        <xdr:cNvPr id="729" name="n_4mainValue【児童館】&#10;一人当たり面積"/>
        <xdr:cNvSpPr txBox="1"/>
      </xdr:nvSpPr>
      <xdr:spPr>
        <a:xfrm>
          <a:off x="18421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38" name="テキスト ボックス 73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39" name="直線コネクタ 7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0" name="テキスト ボックス 73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1" name="直線コネクタ 74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2" name="テキスト ボックス 741"/>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3" name="直線コネクタ 74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4" name="テキスト ボックス 74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45" name="直線コネクタ 74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46" name="テキスト ボックス 74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47" name="直線コネクタ 74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48" name="テキスト ボックス 74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49" name="直線コネクタ 74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0" name="テキスト ボックス 74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1" name="直線コネクタ 75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2" name="テキスト ボックス 751"/>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755" name="直線コネクタ 754"/>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5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57" name="直線コネクタ 75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758"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759" name="直線コネクタ 758"/>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116840</xdr:rowOff>
    </xdr:from>
    <xdr:ext cx="405130" cy="259080"/>
    <xdr:sp macro="" textlink="">
      <xdr:nvSpPr>
        <xdr:cNvPr id="760" name="【公民館】&#10;有形固定資産減価償却率平均値テキスト"/>
        <xdr:cNvSpPr txBox="1"/>
      </xdr:nvSpPr>
      <xdr:spPr>
        <a:xfrm>
          <a:off x="16357600" y="17947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762" name="フローチャート: 判断 761"/>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763" name="フローチャート: 判断 762"/>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764" name="フローチャート: 判断 763"/>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765" name="フローチャート: 判断 764"/>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66" name="テキスト ボックス 76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67" name="テキスト ボックス 76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68" name="テキスト ボックス 76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69" name="テキスト ボックス 76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0" name="テキスト ボックス 76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164465</xdr:rowOff>
    </xdr:from>
    <xdr:to xmlns:xdr="http://schemas.openxmlformats.org/drawingml/2006/spreadsheetDrawing">
      <xdr:col>85</xdr:col>
      <xdr:colOff>177800</xdr:colOff>
      <xdr:row>106</xdr:row>
      <xdr:rowOff>94615</xdr:rowOff>
    </xdr:to>
    <xdr:sp macro="" textlink="">
      <xdr:nvSpPr>
        <xdr:cNvPr id="771" name="楕円 770"/>
        <xdr:cNvSpPr/>
      </xdr:nvSpPr>
      <xdr:spPr>
        <a:xfrm>
          <a:off x="162687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143510</xdr:rowOff>
    </xdr:from>
    <xdr:ext cx="405130" cy="258445"/>
    <xdr:sp macro="" textlink="">
      <xdr:nvSpPr>
        <xdr:cNvPr id="772" name="【公民館】&#10;有形固定資産減価償却率該当値テキスト"/>
        <xdr:cNvSpPr txBox="1"/>
      </xdr:nvSpPr>
      <xdr:spPr>
        <a:xfrm>
          <a:off x="16357600" y="18145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136525</xdr:rowOff>
    </xdr:from>
    <xdr:to xmlns:xdr="http://schemas.openxmlformats.org/drawingml/2006/spreadsheetDrawing">
      <xdr:col>81</xdr:col>
      <xdr:colOff>101600</xdr:colOff>
      <xdr:row>106</xdr:row>
      <xdr:rowOff>66675</xdr:rowOff>
    </xdr:to>
    <xdr:sp macro="" textlink="">
      <xdr:nvSpPr>
        <xdr:cNvPr id="773" name="楕円 772"/>
        <xdr:cNvSpPr/>
      </xdr:nvSpPr>
      <xdr:spPr>
        <a:xfrm>
          <a:off x="15430500" y="18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15875</xdr:rowOff>
    </xdr:from>
    <xdr:to xmlns:xdr="http://schemas.openxmlformats.org/drawingml/2006/spreadsheetDrawing">
      <xdr:col>85</xdr:col>
      <xdr:colOff>127000</xdr:colOff>
      <xdr:row>106</xdr:row>
      <xdr:rowOff>43815</xdr:rowOff>
    </xdr:to>
    <xdr:cxnSp macro="">
      <xdr:nvCxnSpPr>
        <xdr:cNvPr id="774" name="直線コネクタ 773"/>
        <xdr:cNvCxnSpPr/>
      </xdr:nvCxnSpPr>
      <xdr:spPr>
        <a:xfrm>
          <a:off x="15481300" y="1818957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103505</xdr:rowOff>
    </xdr:from>
    <xdr:to xmlns:xdr="http://schemas.openxmlformats.org/drawingml/2006/spreadsheetDrawing">
      <xdr:col>76</xdr:col>
      <xdr:colOff>165100</xdr:colOff>
      <xdr:row>106</xdr:row>
      <xdr:rowOff>33655</xdr:rowOff>
    </xdr:to>
    <xdr:sp macro="" textlink="">
      <xdr:nvSpPr>
        <xdr:cNvPr id="775" name="楕円 774"/>
        <xdr:cNvSpPr/>
      </xdr:nvSpPr>
      <xdr:spPr>
        <a:xfrm>
          <a:off x="14541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154940</xdr:rowOff>
    </xdr:from>
    <xdr:to xmlns:xdr="http://schemas.openxmlformats.org/drawingml/2006/spreadsheetDrawing">
      <xdr:col>81</xdr:col>
      <xdr:colOff>50800</xdr:colOff>
      <xdr:row>106</xdr:row>
      <xdr:rowOff>15875</xdr:rowOff>
    </xdr:to>
    <xdr:cxnSp macro="">
      <xdr:nvCxnSpPr>
        <xdr:cNvPr id="776" name="直線コネクタ 775"/>
        <xdr:cNvCxnSpPr/>
      </xdr:nvCxnSpPr>
      <xdr:spPr>
        <a:xfrm>
          <a:off x="14592300" y="181571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777" name="楕円 776"/>
        <xdr:cNvSpPr/>
      </xdr:nvSpPr>
      <xdr:spPr>
        <a:xfrm>
          <a:off x="1365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123825</xdr:rowOff>
    </xdr:from>
    <xdr:to xmlns:xdr="http://schemas.openxmlformats.org/drawingml/2006/spreadsheetDrawing">
      <xdr:col>76</xdr:col>
      <xdr:colOff>114300</xdr:colOff>
      <xdr:row>105</xdr:row>
      <xdr:rowOff>154940</xdr:rowOff>
    </xdr:to>
    <xdr:cxnSp macro="">
      <xdr:nvCxnSpPr>
        <xdr:cNvPr id="778" name="直線コネクタ 777"/>
        <xdr:cNvCxnSpPr/>
      </xdr:nvCxnSpPr>
      <xdr:spPr>
        <a:xfrm>
          <a:off x="13703300" y="181260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61595</xdr:rowOff>
    </xdr:from>
    <xdr:to xmlns:xdr="http://schemas.openxmlformats.org/drawingml/2006/spreadsheetDrawing">
      <xdr:col>67</xdr:col>
      <xdr:colOff>101600</xdr:colOff>
      <xdr:row>105</xdr:row>
      <xdr:rowOff>163195</xdr:rowOff>
    </xdr:to>
    <xdr:sp macro="" textlink="">
      <xdr:nvSpPr>
        <xdr:cNvPr id="779" name="楕円 778"/>
        <xdr:cNvSpPr/>
      </xdr:nvSpPr>
      <xdr:spPr>
        <a:xfrm>
          <a:off x="1276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112395</xdr:rowOff>
    </xdr:from>
    <xdr:to xmlns:xdr="http://schemas.openxmlformats.org/drawingml/2006/spreadsheetDrawing">
      <xdr:col>71</xdr:col>
      <xdr:colOff>177800</xdr:colOff>
      <xdr:row>105</xdr:row>
      <xdr:rowOff>123825</xdr:rowOff>
    </xdr:to>
    <xdr:cxnSp macro="">
      <xdr:nvCxnSpPr>
        <xdr:cNvPr id="780" name="直線コネクタ 779"/>
        <xdr:cNvCxnSpPr/>
      </xdr:nvCxnSpPr>
      <xdr:spPr>
        <a:xfrm>
          <a:off x="12814300" y="181146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8445"/>
    <xdr:sp macro="" textlink="">
      <xdr:nvSpPr>
        <xdr:cNvPr id="781" name="n_1aveValue【公民館】&#10;有形固定資産減価償却率"/>
        <xdr:cNvSpPr txBox="1"/>
      </xdr:nvSpPr>
      <xdr:spPr>
        <a:xfrm>
          <a:off x="15266035" y="1786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42545</xdr:rowOff>
    </xdr:from>
    <xdr:ext cx="404495" cy="258445"/>
    <xdr:sp macro="" textlink="">
      <xdr:nvSpPr>
        <xdr:cNvPr id="782" name="n_2aveValue【公民館】&#10;有形固定資産減価償却率"/>
        <xdr:cNvSpPr txBox="1"/>
      </xdr:nvSpPr>
      <xdr:spPr>
        <a:xfrm>
          <a:off x="14389735" y="17873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166370</xdr:rowOff>
    </xdr:from>
    <xdr:ext cx="404495" cy="258445"/>
    <xdr:sp macro="" textlink="">
      <xdr:nvSpPr>
        <xdr:cNvPr id="783" name="n_3aveValue【公民館】&#10;有形固定資産減価償却率"/>
        <xdr:cNvSpPr txBox="1"/>
      </xdr:nvSpPr>
      <xdr:spPr>
        <a:xfrm>
          <a:off x="13500735" y="18168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167005</xdr:rowOff>
    </xdr:from>
    <xdr:ext cx="404495" cy="258445"/>
    <xdr:sp macro="" textlink="">
      <xdr:nvSpPr>
        <xdr:cNvPr id="784" name="n_4aveValue【公民館】&#10;有形固定資産減価償却率"/>
        <xdr:cNvSpPr txBox="1"/>
      </xdr:nvSpPr>
      <xdr:spPr>
        <a:xfrm>
          <a:off x="12611735" y="18169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57785</xdr:rowOff>
    </xdr:from>
    <xdr:ext cx="405130" cy="259080"/>
    <xdr:sp macro="" textlink="">
      <xdr:nvSpPr>
        <xdr:cNvPr id="785" name="n_1mainValue【公民館】&#10;有形固定資産減価償却率"/>
        <xdr:cNvSpPr txBox="1"/>
      </xdr:nvSpPr>
      <xdr:spPr>
        <a:xfrm>
          <a:off x="15266035" y="18231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24765</xdr:rowOff>
    </xdr:from>
    <xdr:ext cx="404495" cy="259080"/>
    <xdr:sp macro="" textlink="">
      <xdr:nvSpPr>
        <xdr:cNvPr id="786" name="n_2mainValue【公民館】&#10;有形固定資産減価償却率"/>
        <xdr:cNvSpPr txBox="1"/>
      </xdr:nvSpPr>
      <xdr:spPr>
        <a:xfrm>
          <a:off x="14389735" y="18198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4495" cy="258445"/>
    <xdr:sp macro="" textlink="">
      <xdr:nvSpPr>
        <xdr:cNvPr id="787" name="n_3mainValue【公民館】&#10;有形固定資産減価償却率"/>
        <xdr:cNvSpPr txBox="1"/>
      </xdr:nvSpPr>
      <xdr:spPr>
        <a:xfrm>
          <a:off x="13500735" y="1785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8255</xdr:rowOff>
    </xdr:from>
    <xdr:ext cx="404495" cy="258445"/>
    <xdr:sp macro="" textlink="">
      <xdr:nvSpPr>
        <xdr:cNvPr id="788" name="n_4mainValue【公民館】&#10;有形固定資産減価償却率"/>
        <xdr:cNvSpPr txBox="1"/>
      </xdr:nvSpPr>
      <xdr:spPr>
        <a:xfrm>
          <a:off x="12611735" y="17839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97" name="テキスト ボックス 79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98" name="直線コネクタ 7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99" name="直線コネクタ 79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0" name="テキスト ボックス 799"/>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1" name="直線コネクタ 80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2" name="テキスト ボックス 801"/>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3" name="直線コネクタ 80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4" name="テキスト ボックス 803"/>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05" name="直線コネクタ 80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06" name="テキスト ボックス 805"/>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07" name="直線コネクタ 80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08" name="テキスト ボックス 807"/>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09" name="直線コネクタ 80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0" name="テキスト ボックス 809"/>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1" name="直線コネクタ 81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2" name="テキスト ボックス 811"/>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814" name="直線コネクタ 813"/>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815"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816" name="直線コネクタ 815"/>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817"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818" name="直線コネクタ 817"/>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162560</xdr:rowOff>
    </xdr:from>
    <xdr:ext cx="469900" cy="259080"/>
    <xdr:sp macro="" textlink="">
      <xdr:nvSpPr>
        <xdr:cNvPr id="819" name="【公民館】&#10;一人当たり面積平均値テキスト"/>
        <xdr:cNvSpPr txBox="1"/>
      </xdr:nvSpPr>
      <xdr:spPr>
        <a:xfrm>
          <a:off x="22199600" y="18164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821" name="フローチャート: 判断 820"/>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823" name="フローチャート: 判断 822"/>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824" name="フローチャート: 判断 823"/>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5" name="テキスト ボックス 8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26" name="テキスト ボックス 8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27" name="テキスト ボックス 8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28" name="テキスト ボックス 8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29" name="テキスト ボックス 8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56515</xdr:rowOff>
    </xdr:from>
    <xdr:to xmlns:xdr="http://schemas.openxmlformats.org/drawingml/2006/spreadsheetDrawing">
      <xdr:col>116</xdr:col>
      <xdr:colOff>114300</xdr:colOff>
      <xdr:row>107</xdr:row>
      <xdr:rowOff>158115</xdr:rowOff>
    </xdr:to>
    <xdr:sp macro="" textlink="">
      <xdr:nvSpPr>
        <xdr:cNvPr id="830" name="楕円 829"/>
        <xdr:cNvSpPr/>
      </xdr:nvSpPr>
      <xdr:spPr>
        <a:xfrm>
          <a:off x="22110700" y="184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34925</xdr:rowOff>
    </xdr:from>
    <xdr:ext cx="469900" cy="259080"/>
    <xdr:sp macro="" textlink="">
      <xdr:nvSpPr>
        <xdr:cNvPr id="831" name="【公民館】&#10;一人当たり面積該当値テキスト"/>
        <xdr:cNvSpPr txBox="1"/>
      </xdr:nvSpPr>
      <xdr:spPr>
        <a:xfrm>
          <a:off x="22199600" y="18380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59690</xdr:rowOff>
    </xdr:from>
    <xdr:to xmlns:xdr="http://schemas.openxmlformats.org/drawingml/2006/spreadsheetDrawing">
      <xdr:col>112</xdr:col>
      <xdr:colOff>38100</xdr:colOff>
      <xdr:row>107</xdr:row>
      <xdr:rowOff>161290</xdr:rowOff>
    </xdr:to>
    <xdr:sp macro="" textlink="">
      <xdr:nvSpPr>
        <xdr:cNvPr id="832" name="楕円 831"/>
        <xdr:cNvSpPr/>
      </xdr:nvSpPr>
      <xdr:spPr>
        <a:xfrm>
          <a:off x="21272500" y="184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107315</xdr:rowOff>
    </xdr:from>
    <xdr:to xmlns:xdr="http://schemas.openxmlformats.org/drawingml/2006/spreadsheetDrawing">
      <xdr:col>116</xdr:col>
      <xdr:colOff>63500</xdr:colOff>
      <xdr:row>107</xdr:row>
      <xdr:rowOff>110490</xdr:rowOff>
    </xdr:to>
    <xdr:cxnSp macro="">
      <xdr:nvCxnSpPr>
        <xdr:cNvPr id="833" name="直線コネクタ 832"/>
        <xdr:cNvCxnSpPr/>
      </xdr:nvCxnSpPr>
      <xdr:spPr>
        <a:xfrm flipV="1">
          <a:off x="21323300" y="184524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63500</xdr:rowOff>
    </xdr:from>
    <xdr:to xmlns:xdr="http://schemas.openxmlformats.org/drawingml/2006/spreadsheetDrawing">
      <xdr:col>107</xdr:col>
      <xdr:colOff>101600</xdr:colOff>
      <xdr:row>107</xdr:row>
      <xdr:rowOff>164465</xdr:rowOff>
    </xdr:to>
    <xdr:sp macro="" textlink="">
      <xdr:nvSpPr>
        <xdr:cNvPr id="834" name="楕円 833"/>
        <xdr:cNvSpPr/>
      </xdr:nvSpPr>
      <xdr:spPr>
        <a:xfrm>
          <a:off x="20383500" y="18408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110490</xdr:rowOff>
    </xdr:from>
    <xdr:to xmlns:xdr="http://schemas.openxmlformats.org/drawingml/2006/spreadsheetDrawing">
      <xdr:col>111</xdr:col>
      <xdr:colOff>177800</xdr:colOff>
      <xdr:row>107</xdr:row>
      <xdr:rowOff>113665</xdr:rowOff>
    </xdr:to>
    <xdr:cxnSp macro="">
      <xdr:nvCxnSpPr>
        <xdr:cNvPr id="835" name="直線コネクタ 834"/>
        <xdr:cNvCxnSpPr/>
      </xdr:nvCxnSpPr>
      <xdr:spPr>
        <a:xfrm flipV="1">
          <a:off x="20434300" y="18455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66040</xdr:rowOff>
    </xdr:from>
    <xdr:to xmlns:xdr="http://schemas.openxmlformats.org/drawingml/2006/spreadsheetDrawing">
      <xdr:col>102</xdr:col>
      <xdr:colOff>165100</xdr:colOff>
      <xdr:row>107</xdr:row>
      <xdr:rowOff>167640</xdr:rowOff>
    </xdr:to>
    <xdr:sp macro="" textlink="">
      <xdr:nvSpPr>
        <xdr:cNvPr id="836" name="楕円 835"/>
        <xdr:cNvSpPr/>
      </xdr:nvSpPr>
      <xdr:spPr>
        <a:xfrm>
          <a:off x="19494500" y="184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113665</xdr:rowOff>
    </xdr:from>
    <xdr:to xmlns:xdr="http://schemas.openxmlformats.org/drawingml/2006/spreadsheetDrawing">
      <xdr:col>107</xdr:col>
      <xdr:colOff>50800</xdr:colOff>
      <xdr:row>107</xdr:row>
      <xdr:rowOff>116840</xdr:rowOff>
    </xdr:to>
    <xdr:cxnSp macro="">
      <xdr:nvCxnSpPr>
        <xdr:cNvPr id="837" name="直線コネクタ 836"/>
        <xdr:cNvCxnSpPr/>
      </xdr:nvCxnSpPr>
      <xdr:spPr>
        <a:xfrm flipV="1">
          <a:off x="19545300" y="184588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67945</xdr:rowOff>
    </xdr:from>
    <xdr:to xmlns:xdr="http://schemas.openxmlformats.org/drawingml/2006/spreadsheetDrawing">
      <xdr:col>98</xdr:col>
      <xdr:colOff>38100</xdr:colOff>
      <xdr:row>107</xdr:row>
      <xdr:rowOff>169545</xdr:rowOff>
    </xdr:to>
    <xdr:sp macro="" textlink="">
      <xdr:nvSpPr>
        <xdr:cNvPr id="838" name="楕円 837"/>
        <xdr:cNvSpPr/>
      </xdr:nvSpPr>
      <xdr:spPr>
        <a:xfrm>
          <a:off x="18605500" y="184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116840</xdr:rowOff>
    </xdr:from>
    <xdr:to xmlns:xdr="http://schemas.openxmlformats.org/drawingml/2006/spreadsheetDrawing">
      <xdr:col>102</xdr:col>
      <xdr:colOff>114300</xdr:colOff>
      <xdr:row>107</xdr:row>
      <xdr:rowOff>118745</xdr:rowOff>
    </xdr:to>
    <xdr:cxnSp macro="">
      <xdr:nvCxnSpPr>
        <xdr:cNvPr id="839" name="直線コネクタ 838"/>
        <xdr:cNvCxnSpPr/>
      </xdr:nvCxnSpPr>
      <xdr:spPr>
        <a:xfrm flipV="1">
          <a:off x="18656300" y="18461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94615</xdr:rowOff>
    </xdr:from>
    <xdr:ext cx="469900" cy="259080"/>
    <xdr:sp macro="" textlink="">
      <xdr:nvSpPr>
        <xdr:cNvPr id="840" name="n_1aveValue【公民館】&#10;一人当たり面積"/>
        <xdr:cNvSpPr txBox="1"/>
      </xdr:nvSpPr>
      <xdr:spPr>
        <a:xfrm>
          <a:off x="210756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97790</xdr:rowOff>
    </xdr:from>
    <xdr:ext cx="469265" cy="258445"/>
    <xdr:sp macro="" textlink="">
      <xdr:nvSpPr>
        <xdr:cNvPr id="841" name="n_2aveValue【公民館】&#10;一人当たり面積"/>
        <xdr:cNvSpPr txBox="1"/>
      </xdr:nvSpPr>
      <xdr:spPr>
        <a:xfrm>
          <a:off x="2019935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9265" cy="258445"/>
    <xdr:sp macro="" textlink="">
      <xdr:nvSpPr>
        <xdr:cNvPr id="842" name="n_3aveValue【公民館】&#10;一人当たり面積"/>
        <xdr:cNvSpPr txBox="1"/>
      </xdr:nvSpPr>
      <xdr:spPr>
        <a:xfrm>
          <a:off x="19310350" y="181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128905</xdr:rowOff>
    </xdr:from>
    <xdr:ext cx="469265" cy="259080"/>
    <xdr:sp macro="" textlink="">
      <xdr:nvSpPr>
        <xdr:cNvPr id="843" name="n_4aveValue【公民館】&#10;一人当たり面積"/>
        <xdr:cNvSpPr txBox="1"/>
      </xdr:nvSpPr>
      <xdr:spPr>
        <a:xfrm>
          <a:off x="1842135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152400</xdr:rowOff>
    </xdr:from>
    <xdr:ext cx="469900" cy="259080"/>
    <xdr:sp macro="" textlink="">
      <xdr:nvSpPr>
        <xdr:cNvPr id="844" name="n_1mainValue【公民館】&#10;一人当たり面積"/>
        <xdr:cNvSpPr txBox="1"/>
      </xdr:nvSpPr>
      <xdr:spPr>
        <a:xfrm>
          <a:off x="2107565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155575</xdr:rowOff>
    </xdr:from>
    <xdr:ext cx="469265" cy="258445"/>
    <xdr:sp macro="" textlink="">
      <xdr:nvSpPr>
        <xdr:cNvPr id="845" name="n_2mainValue【公民館】&#10;一人当たり面積"/>
        <xdr:cNvSpPr txBox="1"/>
      </xdr:nvSpPr>
      <xdr:spPr>
        <a:xfrm>
          <a:off x="20199350" y="18500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158750</xdr:rowOff>
    </xdr:from>
    <xdr:ext cx="469265" cy="259080"/>
    <xdr:sp macro="" textlink="">
      <xdr:nvSpPr>
        <xdr:cNvPr id="846" name="n_3mainValue【公民館】&#10;一人当たり面積"/>
        <xdr:cNvSpPr txBox="1"/>
      </xdr:nvSpPr>
      <xdr:spPr>
        <a:xfrm>
          <a:off x="19310350" y="18503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160655</xdr:rowOff>
    </xdr:from>
    <xdr:ext cx="469265" cy="259080"/>
    <xdr:sp macro="" textlink="">
      <xdr:nvSpPr>
        <xdr:cNvPr id="847" name="n_4mainValue【公民館】&#10;一人当たり面積"/>
        <xdr:cNvSpPr txBox="1"/>
      </xdr:nvSpPr>
      <xdr:spPr>
        <a:xfrm>
          <a:off x="18421350" y="18505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有形固定資産減価償却率は、類似団体と比較して、【認定こども園・幼稚園・保育園】と</a:t>
          </a:r>
          <a:r>
            <a:rPr kumimoji="1" lang="ja-JP" altLang="en-US" sz="1300">
              <a:solidFill>
                <a:sysClr val="windowText" lastClr="000000"/>
              </a:solidFill>
              <a:latin typeface="ＭＳ Ｐゴシック"/>
              <a:ea typeface="ＭＳ Ｐゴシック"/>
            </a:rPr>
            <a:t>【児童館】が高い水準となっている。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r>
          <a:r>
            <a:rPr kumimoji="1" lang="ja-JP" altLang="en-US" sz="1300">
              <a:solidFill>
                <a:sysClr val="windowText" lastClr="000000"/>
              </a:solidFill>
              <a:latin typeface="ＭＳ Ｐゴシック"/>
              <a:ea typeface="ＭＳ Ｐゴシック"/>
            </a:rPr>
            <a:t>【児童館】は</a:t>
          </a:r>
          <a:r>
            <a:rPr kumimoji="1" lang="ja-JP" altLang="en-US" sz="1300">
              <a:solidFill>
                <a:sysClr val="windowText" lastClr="000000"/>
              </a:solidFill>
              <a:latin typeface="ＭＳ Ｐゴシック"/>
              <a:ea typeface="ＭＳ Ｐゴシック"/>
            </a:rPr>
            <a:t>、各地区の子育て支援施策の拠点として整備し、放課後児童クラブの実施場所としても活用してきており、一人当たりの面積が類似団体平均より高い水準となっている。</a:t>
          </a:r>
          <a:r>
            <a:rPr kumimoji="1" lang="ja-JP" altLang="en-US" sz="1300">
              <a:solidFill>
                <a:sysClr val="windowText" lastClr="000000"/>
              </a:solidFill>
              <a:latin typeface="ＭＳ Ｐゴシック"/>
              <a:ea typeface="ＭＳ Ｐゴシック"/>
            </a:rPr>
            <a:t>今後、児童数の減少、施設の</a:t>
          </a:r>
          <a:r>
            <a:rPr kumimoji="1" lang="ja-JP" altLang="en-US" sz="1300">
              <a:solidFill>
                <a:sysClr val="windowText" lastClr="000000"/>
              </a:solidFill>
              <a:latin typeface="ＭＳ Ｐゴシック"/>
              <a:ea typeface="ＭＳ Ｐゴシック"/>
            </a:rPr>
            <a:t/>
          </a:r>
          <a:r>
            <a:rPr kumimoji="1" lang="ja-JP" altLang="en-US" sz="1300">
              <a:solidFill>
                <a:sysClr val="windowText" lastClr="000000"/>
              </a:solidFill>
              <a:latin typeface="ＭＳ Ｐゴシック"/>
              <a:ea typeface="ＭＳ Ｐゴシック"/>
            </a:rPr>
            <a:t>老朽化も進んでいることから、</a:t>
          </a:r>
          <a:r>
            <a:rPr kumimoji="1" lang="ja-JP" altLang="en-US" sz="1300">
              <a:solidFill>
                <a:sysClr val="windowText" lastClr="000000"/>
              </a:solidFill>
              <a:latin typeface="ＭＳ Ｐゴシック"/>
              <a:ea typeface="ＭＳ Ｐゴシック"/>
            </a:rPr>
            <a:t>、活用のあり方を検討する必要がある。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【道路】及び【公営住宅】の</a:t>
          </a:r>
          <a:r>
            <a:rPr kumimoji="1" lang="ja-JP" altLang="en-US" sz="1300">
              <a:solidFill>
                <a:sysClr val="windowText" lastClr="000000"/>
              </a:solidFill>
              <a:latin typeface="ＭＳ Ｐゴシック"/>
              <a:ea typeface="ＭＳ Ｐゴシック"/>
            </a:rPr>
            <a:t>有形固定資産減価償却率</a:t>
          </a:r>
          <a:r>
            <a:rPr kumimoji="1" lang="ja-JP" altLang="en-US" sz="1300">
              <a:solidFill>
                <a:sysClr val="windowText" lastClr="000000"/>
              </a:solidFill>
              <a:latin typeface="ＭＳ Ｐゴシック"/>
              <a:ea typeface="ＭＳ Ｐゴシック"/>
            </a:rPr>
            <a:t>は、施設老朽化に伴い更新等を行ってきたため類似団体平均より低い水準となっている。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2540</xdr:rowOff>
    </xdr:from>
    <xdr:ext cx="405130" cy="259080"/>
    <xdr:sp macro="" textlink="">
      <xdr:nvSpPr>
        <xdr:cNvPr id="61" name="【図書館】&#10;有形固定資産減価償却率平均値テキスト"/>
        <xdr:cNvSpPr txBox="1"/>
      </xdr:nvSpPr>
      <xdr:spPr>
        <a:xfrm>
          <a:off x="4673600" y="617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160020</xdr:rowOff>
    </xdr:from>
    <xdr:to xmlns:xdr="http://schemas.openxmlformats.org/drawingml/2006/spreadsheetDrawing">
      <xdr:col>24</xdr:col>
      <xdr:colOff>114300</xdr:colOff>
      <xdr:row>36</xdr:row>
      <xdr:rowOff>90170</xdr:rowOff>
    </xdr:to>
    <xdr:sp macro="" textlink="">
      <xdr:nvSpPr>
        <xdr:cNvPr id="72" name="楕円 71"/>
        <xdr:cNvSpPr/>
      </xdr:nvSpPr>
      <xdr:spPr>
        <a:xfrm>
          <a:off x="45847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11430</xdr:rowOff>
    </xdr:from>
    <xdr:ext cx="405130" cy="259080"/>
    <xdr:sp macro="" textlink="">
      <xdr:nvSpPr>
        <xdr:cNvPr id="73" name="【図書館】&#10;有形固定資産減価償却率該当値テキスト"/>
        <xdr:cNvSpPr txBox="1"/>
      </xdr:nvSpPr>
      <xdr:spPr>
        <a:xfrm>
          <a:off x="4673600" y="6012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133350</xdr:rowOff>
    </xdr:from>
    <xdr:to xmlns:xdr="http://schemas.openxmlformats.org/drawingml/2006/spreadsheetDrawing">
      <xdr:col>20</xdr:col>
      <xdr:colOff>38100</xdr:colOff>
      <xdr:row>36</xdr:row>
      <xdr:rowOff>63500</xdr:rowOff>
    </xdr:to>
    <xdr:sp macro="" textlink="">
      <xdr:nvSpPr>
        <xdr:cNvPr id="74" name="楕円 73"/>
        <xdr:cNvSpPr/>
      </xdr:nvSpPr>
      <xdr:spPr>
        <a:xfrm>
          <a:off x="37465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12700</xdr:rowOff>
    </xdr:from>
    <xdr:to xmlns:xdr="http://schemas.openxmlformats.org/drawingml/2006/spreadsheetDrawing">
      <xdr:col>24</xdr:col>
      <xdr:colOff>63500</xdr:colOff>
      <xdr:row>36</xdr:row>
      <xdr:rowOff>39370</xdr:rowOff>
    </xdr:to>
    <xdr:cxnSp macro="">
      <xdr:nvCxnSpPr>
        <xdr:cNvPr id="75" name="直線コネクタ 74"/>
        <xdr:cNvCxnSpPr/>
      </xdr:nvCxnSpPr>
      <xdr:spPr>
        <a:xfrm>
          <a:off x="3797300" y="618490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107950</xdr:rowOff>
    </xdr:from>
    <xdr:to xmlns:xdr="http://schemas.openxmlformats.org/drawingml/2006/spreadsheetDrawing">
      <xdr:col>15</xdr:col>
      <xdr:colOff>101600</xdr:colOff>
      <xdr:row>36</xdr:row>
      <xdr:rowOff>38100</xdr:rowOff>
    </xdr:to>
    <xdr:sp macro="" textlink="">
      <xdr:nvSpPr>
        <xdr:cNvPr id="76" name="楕円 75"/>
        <xdr:cNvSpPr/>
      </xdr:nvSpPr>
      <xdr:spPr>
        <a:xfrm>
          <a:off x="2857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158750</xdr:rowOff>
    </xdr:from>
    <xdr:to xmlns:xdr="http://schemas.openxmlformats.org/drawingml/2006/spreadsheetDrawing">
      <xdr:col>19</xdr:col>
      <xdr:colOff>177800</xdr:colOff>
      <xdr:row>36</xdr:row>
      <xdr:rowOff>12700</xdr:rowOff>
    </xdr:to>
    <xdr:cxnSp macro="">
      <xdr:nvCxnSpPr>
        <xdr:cNvPr id="77" name="直線コネクタ 76"/>
        <xdr:cNvCxnSpPr/>
      </xdr:nvCxnSpPr>
      <xdr:spPr>
        <a:xfrm>
          <a:off x="2908300" y="61595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81280</xdr:rowOff>
    </xdr:from>
    <xdr:to xmlns:xdr="http://schemas.openxmlformats.org/drawingml/2006/spreadsheetDrawing">
      <xdr:col>10</xdr:col>
      <xdr:colOff>165100</xdr:colOff>
      <xdr:row>36</xdr:row>
      <xdr:rowOff>11430</xdr:rowOff>
    </xdr:to>
    <xdr:sp macro="" textlink="">
      <xdr:nvSpPr>
        <xdr:cNvPr id="78" name="楕円 77"/>
        <xdr:cNvSpPr/>
      </xdr:nvSpPr>
      <xdr:spPr>
        <a:xfrm>
          <a:off x="1968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132080</xdr:rowOff>
    </xdr:from>
    <xdr:to xmlns:xdr="http://schemas.openxmlformats.org/drawingml/2006/spreadsheetDrawing">
      <xdr:col>15</xdr:col>
      <xdr:colOff>50800</xdr:colOff>
      <xdr:row>35</xdr:row>
      <xdr:rowOff>158750</xdr:rowOff>
    </xdr:to>
    <xdr:cxnSp macro="">
      <xdr:nvCxnSpPr>
        <xdr:cNvPr id="79" name="直線コネクタ 78"/>
        <xdr:cNvCxnSpPr/>
      </xdr:nvCxnSpPr>
      <xdr:spPr>
        <a:xfrm>
          <a:off x="2019300" y="61328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54610</xdr:rowOff>
    </xdr:from>
    <xdr:to xmlns:xdr="http://schemas.openxmlformats.org/drawingml/2006/spreadsheetDrawing">
      <xdr:col>6</xdr:col>
      <xdr:colOff>38100</xdr:colOff>
      <xdr:row>35</xdr:row>
      <xdr:rowOff>156210</xdr:rowOff>
    </xdr:to>
    <xdr:sp macro="" textlink="">
      <xdr:nvSpPr>
        <xdr:cNvPr id="80" name="楕円 79"/>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105410</xdr:rowOff>
    </xdr:from>
    <xdr:to xmlns:xdr="http://schemas.openxmlformats.org/drawingml/2006/spreadsheetDrawing">
      <xdr:col>10</xdr:col>
      <xdr:colOff>114300</xdr:colOff>
      <xdr:row>35</xdr:row>
      <xdr:rowOff>132080</xdr:rowOff>
    </xdr:to>
    <xdr:cxnSp macro="">
      <xdr:nvCxnSpPr>
        <xdr:cNvPr id="81" name="直線コネクタ 80"/>
        <xdr:cNvCxnSpPr/>
      </xdr:nvCxnSpPr>
      <xdr:spPr>
        <a:xfrm>
          <a:off x="1130300" y="61061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110490</xdr:rowOff>
    </xdr:from>
    <xdr:ext cx="405130" cy="258445"/>
    <xdr:sp macro="" textlink="">
      <xdr:nvSpPr>
        <xdr:cNvPr id="82" name="n_1aveValue【図書館】&#10;有形固定資産減価償却率"/>
        <xdr:cNvSpPr txBox="1"/>
      </xdr:nvSpPr>
      <xdr:spPr>
        <a:xfrm>
          <a:off x="3582035" y="6282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111760</xdr:rowOff>
    </xdr:from>
    <xdr:ext cx="404495" cy="258445"/>
    <xdr:sp macro="" textlink="">
      <xdr:nvSpPr>
        <xdr:cNvPr id="83" name="n_2aveValue【図書館】&#10;有形固定資産減価償却率"/>
        <xdr:cNvSpPr txBox="1"/>
      </xdr:nvSpPr>
      <xdr:spPr>
        <a:xfrm>
          <a:off x="2705735" y="62839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101600</xdr:rowOff>
    </xdr:from>
    <xdr:ext cx="404495" cy="259080"/>
    <xdr:sp macro="" textlink="">
      <xdr:nvSpPr>
        <xdr:cNvPr id="84" name="n_3aveValue【図書館】&#10;有形固定資産減価償却率"/>
        <xdr:cNvSpPr txBox="1"/>
      </xdr:nvSpPr>
      <xdr:spPr>
        <a:xfrm>
          <a:off x="1816735" y="6273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4495" cy="259080"/>
    <xdr:sp macro="" textlink="">
      <xdr:nvSpPr>
        <xdr:cNvPr id="85" name="n_4aveValue【図書館】&#10;有形固定資産減価償却率"/>
        <xdr:cNvSpPr txBox="1"/>
      </xdr:nvSpPr>
      <xdr:spPr>
        <a:xfrm>
          <a:off x="927735" y="628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34</xdr:row>
      <xdr:rowOff>80010</xdr:rowOff>
    </xdr:from>
    <xdr:ext cx="405130" cy="259080"/>
    <xdr:sp macro="" textlink="">
      <xdr:nvSpPr>
        <xdr:cNvPr id="86" name="n_1mainValue【図書館】&#10;有形固定資産減価償却率"/>
        <xdr:cNvSpPr txBox="1"/>
      </xdr:nvSpPr>
      <xdr:spPr>
        <a:xfrm>
          <a:off x="3582035" y="5909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54610</xdr:rowOff>
    </xdr:from>
    <xdr:ext cx="404495" cy="258445"/>
    <xdr:sp macro="" textlink="">
      <xdr:nvSpPr>
        <xdr:cNvPr id="87" name="n_2mainValue【図書館】&#10;有形固定資産減価償却率"/>
        <xdr:cNvSpPr txBox="1"/>
      </xdr:nvSpPr>
      <xdr:spPr>
        <a:xfrm>
          <a:off x="2705735" y="5883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27940</xdr:rowOff>
    </xdr:from>
    <xdr:ext cx="404495" cy="259080"/>
    <xdr:sp macro="" textlink="">
      <xdr:nvSpPr>
        <xdr:cNvPr id="88" name="n_3mainValue【図書館】&#10;有形固定資産減価償却率"/>
        <xdr:cNvSpPr txBox="1"/>
      </xdr:nvSpPr>
      <xdr:spPr>
        <a:xfrm>
          <a:off x="1816735" y="5857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1270</xdr:rowOff>
    </xdr:from>
    <xdr:ext cx="404495" cy="259080"/>
    <xdr:sp macro="" textlink="">
      <xdr:nvSpPr>
        <xdr:cNvPr id="89" name="n_4mainValue【図書館】&#10;有形固定資産減価償却率"/>
        <xdr:cNvSpPr txBox="1"/>
      </xdr:nvSpPr>
      <xdr:spPr>
        <a:xfrm>
          <a:off x="927735" y="5830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3" name="直線コネクタ 112"/>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4"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5" name="直線コネクタ 114"/>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8"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105410</xdr:rowOff>
    </xdr:from>
    <xdr:to xmlns:xdr="http://schemas.openxmlformats.org/drawingml/2006/spreadsheetDrawing">
      <xdr:col>55</xdr:col>
      <xdr:colOff>50800</xdr:colOff>
      <xdr:row>41</xdr:row>
      <xdr:rowOff>35560</xdr:rowOff>
    </xdr:to>
    <xdr:sp macro="" textlink="">
      <xdr:nvSpPr>
        <xdr:cNvPr id="129" name="楕円 128"/>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83820</xdr:rowOff>
    </xdr:from>
    <xdr:ext cx="469900" cy="259080"/>
    <xdr:sp macro="" textlink="">
      <xdr:nvSpPr>
        <xdr:cNvPr id="130" name="【図書館】&#10;一人当たり面積該当値テキスト"/>
        <xdr:cNvSpPr txBox="1"/>
      </xdr:nvSpPr>
      <xdr:spPr>
        <a:xfrm>
          <a:off x="10515600" y="6941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31" name="楕円 130"/>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156210</xdr:rowOff>
    </xdr:from>
    <xdr:to xmlns:xdr="http://schemas.openxmlformats.org/drawingml/2006/spreadsheetDrawing">
      <xdr:col>55</xdr:col>
      <xdr:colOff>0</xdr:colOff>
      <xdr:row>40</xdr:row>
      <xdr:rowOff>156210</xdr:rowOff>
    </xdr:to>
    <xdr:cxnSp macro="">
      <xdr:nvCxnSpPr>
        <xdr:cNvPr id="132" name="直線コネクタ 131"/>
        <xdr:cNvCxnSpPr/>
      </xdr:nvCxnSpPr>
      <xdr:spPr>
        <a:xfrm>
          <a:off x="9639300" y="70142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109220</xdr:rowOff>
    </xdr:from>
    <xdr:to xmlns:xdr="http://schemas.openxmlformats.org/drawingml/2006/spreadsheetDrawing">
      <xdr:col>46</xdr:col>
      <xdr:colOff>38100</xdr:colOff>
      <xdr:row>41</xdr:row>
      <xdr:rowOff>39370</xdr:rowOff>
    </xdr:to>
    <xdr:sp macro="" textlink="">
      <xdr:nvSpPr>
        <xdr:cNvPr id="133" name="楕円 132"/>
        <xdr:cNvSpPr/>
      </xdr:nvSpPr>
      <xdr:spPr>
        <a:xfrm>
          <a:off x="8699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156210</xdr:rowOff>
    </xdr:from>
    <xdr:to xmlns:xdr="http://schemas.openxmlformats.org/drawingml/2006/spreadsheetDrawing">
      <xdr:col>50</xdr:col>
      <xdr:colOff>114300</xdr:colOff>
      <xdr:row>40</xdr:row>
      <xdr:rowOff>160020</xdr:rowOff>
    </xdr:to>
    <xdr:cxnSp macro="">
      <xdr:nvCxnSpPr>
        <xdr:cNvPr id="134" name="直線コネクタ 133"/>
        <xdr:cNvCxnSpPr/>
      </xdr:nvCxnSpPr>
      <xdr:spPr>
        <a:xfrm flipV="1">
          <a:off x="8750300" y="701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113030</xdr:rowOff>
    </xdr:from>
    <xdr:to xmlns:xdr="http://schemas.openxmlformats.org/drawingml/2006/spreadsheetDrawing">
      <xdr:col>41</xdr:col>
      <xdr:colOff>101600</xdr:colOff>
      <xdr:row>41</xdr:row>
      <xdr:rowOff>43180</xdr:rowOff>
    </xdr:to>
    <xdr:sp macro="" textlink="">
      <xdr:nvSpPr>
        <xdr:cNvPr id="135" name="楕円 134"/>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160020</xdr:rowOff>
    </xdr:from>
    <xdr:to xmlns:xdr="http://schemas.openxmlformats.org/drawingml/2006/spreadsheetDrawing">
      <xdr:col>45</xdr:col>
      <xdr:colOff>177800</xdr:colOff>
      <xdr:row>40</xdr:row>
      <xdr:rowOff>163830</xdr:rowOff>
    </xdr:to>
    <xdr:cxnSp macro="">
      <xdr:nvCxnSpPr>
        <xdr:cNvPr id="136" name="直線コネクタ 135"/>
        <xdr:cNvCxnSpPr/>
      </xdr:nvCxnSpPr>
      <xdr:spPr>
        <a:xfrm flipV="1">
          <a:off x="7861300" y="701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113030</xdr:rowOff>
    </xdr:from>
    <xdr:to xmlns:xdr="http://schemas.openxmlformats.org/drawingml/2006/spreadsheetDrawing">
      <xdr:col>36</xdr:col>
      <xdr:colOff>165100</xdr:colOff>
      <xdr:row>41</xdr:row>
      <xdr:rowOff>43180</xdr:rowOff>
    </xdr:to>
    <xdr:sp macro="" textlink="">
      <xdr:nvSpPr>
        <xdr:cNvPr id="137" name="楕円 136"/>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163830</xdr:rowOff>
    </xdr:from>
    <xdr:to xmlns:xdr="http://schemas.openxmlformats.org/drawingml/2006/spreadsheetDrawing">
      <xdr:col>41</xdr:col>
      <xdr:colOff>50800</xdr:colOff>
      <xdr:row>40</xdr:row>
      <xdr:rowOff>163830</xdr:rowOff>
    </xdr:to>
    <xdr:cxnSp macro="">
      <xdr:nvCxnSpPr>
        <xdr:cNvPr id="138" name="直線コネクタ 137"/>
        <xdr:cNvCxnSpPr/>
      </xdr:nvCxnSpPr>
      <xdr:spPr>
        <a:xfrm>
          <a:off x="6972300" y="7021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33020</xdr:rowOff>
    </xdr:from>
    <xdr:ext cx="469900" cy="259080"/>
    <xdr:sp macro="" textlink="">
      <xdr:nvSpPr>
        <xdr:cNvPr id="139"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9265" cy="259080"/>
    <xdr:sp macro="" textlink="">
      <xdr:nvSpPr>
        <xdr:cNvPr id="140" name="n_2aveValue【図書館】&#10;一人当たり面積"/>
        <xdr:cNvSpPr txBox="1"/>
      </xdr:nvSpPr>
      <xdr:spPr>
        <a:xfrm>
          <a:off x="8515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9265" cy="258445"/>
    <xdr:sp macro="" textlink="">
      <xdr:nvSpPr>
        <xdr:cNvPr id="141" name="n_3aveValue【図書館】&#10;一人当たり面積"/>
        <xdr:cNvSpPr txBox="1"/>
      </xdr:nvSpPr>
      <xdr:spPr>
        <a:xfrm>
          <a:off x="7626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9265" cy="259080"/>
    <xdr:sp macro="" textlink="">
      <xdr:nvSpPr>
        <xdr:cNvPr id="142" name="n_4aveValue【図書館】&#10;一人当たり面積"/>
        <xdr:cNvSpPr txBox="1"/>
      </xdr:nvSpPr>
      <xdr:spPr>
        <a:xfrm>
          <a:off x="67373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26670</xdr:rowOff>
    </xdr:from>
    <xdr:ext cx="469900" cy="259080"/>
    <xdr:sp macro="" textlink="">
      <xdr:nvSpPr>
        <xdr:cNvPr id="143" name="n_1mainValue【図書館】&#10;一人当たり面積"/>
        <xdr:cNvSpPr txBox="1"/>
      </xdr:nvSpPr>
      <xdr:spPr>
        <a:xfrm>
          <a:off x="9391650" y="705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30480</xdr:rowOff>
    </xdr:from>
    <xdr:ext cx="469265" cy="258445"/>
    <xdr:sp macro="" textlink="">
      <xdr:nvSpPr>
        <xdr:cNvPr id="144" name="n_2mainValue【図書館】&#10;一人当たり面積"/>
        <xdr:cNvSpPr txBox="1"/>
      </xdr:nvSpPr>
      <xdr:spPr>
        <a:xfrm>
          <a:off x="8515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34290</xdr:rowOff>
    </xdr:from>
    <xdr:ext cx="469265" cy="259080"/>
    <xdr:sp macro="" textlink="">
      <xdr:nvSpPr>
        <xdr:cNvPr id="145" name="n_3mainValue【図書館】&#10;一人当たり面積"/>
        <xdr:cNvSpPr txBox="1"/>
      </xdr:nvSpPr>
      <xdr:spPr>
        <a:xfrm>
          <a:off x="7626350" y="706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34290</xdr:rowOff>
    </xdr:from>
    <xdr:ext cx="469265" cy="259080"/>
    <xdr:sp macro="" textlink="">
      <xdr:nvSpPr>
        <xdr:cNvPr id="146" name="n_4mainValue【図書館】&#10;一人当たり面積"/>
        <xdr:cNvSpPr txBox="1"/>
      </xdr:nvSpPr>
      <xdr:spPr>
        <a:xfrm>
          <a:off x="6737350" y="706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4"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6"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44450</xdr:rowOff>
    </xdr:from>
    <xdr:to xmlns:xdr="http://schemas.openxmlformats.org/drawingml/2006/spreadsheetDrawing">
      <xdr:col>24</xdr:col>
      <xdr:colOff>114300</xdr:colOff>
      <xdr:row>59</xdr:row>
      <xdr:rowOff>146050</xdr:rowOff>
    </xdr:to>
    <xdr:sp macro="" textlink="">
      <xdr:nvSpPr>
        <xdr:cNvPr id="187" name="楕円 186"/>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67310</xdr:rowOff>
    </xdr:from>
    <xdr:ext cx="405130" cy="259080"/>
    <xdr:sp macro="" textlink="">
      <xdr:nvSpPr>
        <xdr:cNvPr id="188" name="【体育館・プール】&#10;有形固定資産減価償却率該当値テキスト"/>
        <xdr:cNvSpPr txBox="1"/>
      </xdr:nvSpPr>
      <xdr:spPr>
        <a:xfrm>
          <a:off x="4673600" y="1001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168275</xdr:rowOff>
    </xdr:from>
    <xdr:to xmlns:xdr="http://schemas.openxmlformats.org/drawingml/2006/spreadsheetDrawing">
      <xdr:col>20</xdr:col>
      <xdr:colOff>38100</xdr:colOff>
      <xdr:row>59</xdr:row>
      <xdr:rowOff>98425</xdr:rowOff>
    </xdr:to>
    <xdr:sp macro="" textlink="">
      <xdr:nvSpPr>
        <xdr:cNvPr id="189" name="楕円 188"/>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47625</xdr:rowOff>
    </xdr:from>
    <xdr:to xmlns:xdr="http://schemas.openxmlformats.org/drawingml/2006/spreadsheetDrawing">
      <xdr:col>24</xdr:col>
      <xdr:colOff>63500</xdr:colOff>
      <xdr:row>59</xdr:row>
      <xdr:rowOff>95250</xdr:rowOff>
    </xdr:to>
    <xdr:cxnSp macro="">
      <xdr:nvCxnSpPr>
        <xdr:cNvPr id="190" name="直線コネクタ 189"/>
        <xdr:cNvCxnSpPr/>
      </xdr:nvCxnSpPr>
      <xdr:spPr>
        <a:xfrm>
          <a:off x="3797300" y="101631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118745</xdr:rowOff>
    </xdr:from>
    <xdr:to xmlns:xdr="http://schemas.openxmlformats.org/drawingml/2006/spreadsheetDrawing">
      <xdr:col>15</xdr:col>
      <xdr:colOff>101600</xdr:colOff>
      <xdr:row>59</xdr:row>
      <xdr:rowOff>48895</xdr:rowOff>
    </xdr:to>
    <xdr:sp macro="" textlink="">
      <xdr:nvSpPr>
        <xdr:cNvPr id="191" name="楕円 190"/>
        <xdr:cNvSpPr/>
      </xdr:nvSpPr>
      <xdr:spPr>
        <a:xfrm>
          <a:off x="2857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169545</xdr:rowOff>
    </xdr:from>
    <xdr:to xmlns:xdr="http://schemas.openxmlformats.org/drawingml/2006/spreadsheetDrawing">
      <xdr:col>19</xdr:col>
      <xdr:colOff>177800</xdr:colOff>
      <xdr:row>59</xdr:row>
      <xdr:rowOff>47625</xdr:rowOff>
    </xdr:to>
    <xdr:cxnSp macro="">
      <xdr:nvCxnSpPr>
        <xdr:cNvPr id="192" name="直線コネクタ 191"/>
        <xdr:cNvCxnSpPr/>
      </xdr:nvCxnSpPr>
      <xdr:spPr>
        <a:xfrm>
          <a:off x="2908300" y="101136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69215</xdr:rowOff>
    </xdr:from>
    <xdr:to xmlns:xdr="http://schemas.openxmlformats.org/drawingml/2006/spreadsheetDrawing">
      <xdr:col>10</xdr:col>
      <xdr:colOff>165100</xdr:colOff>
      <xdr:row>58</xdr:row>
      <xdr:rowOff>170815</xdr:rowOff>
    </xdr:to>
    <xdr:sp macro="" textlink="">
      <xdr:nvSpPr>
        <xdr:cNvPr id="193" name="楕円 192"/>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120650</xdr:rowOff>
    </xdr:from>
    <xdr:to xmlns:xdr="http://schemas.openxmlformats.org/drawingml/2006/spreadsheetDrawing">
      <xdr:col>15</xdr:col>
      <xdr:colOff>50800</xdr:colOff>
      <xdr:row>58</xdr:row>
      <xdr:rowOff>169545</xdr:rowOff>
    </xdr:to>
    <xdr:cxnSp macro="">
      <xdr:nvCxnSpPr>
        <xdr:cNvPr id="194" name="直線コネクタ 193"/>
        <xdr:cNvCxnSpPr/>
      </xdr:nvCxnSpPr>
      <xdr:spPr>
        <a:xfrm>
          <a:off x="2019300" y="100647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15875</xdr:rowOff>
    </xdr:from>
    <xdr:to xmlns:xdr="http://schemas.openxmlformats.org/drawingml/2006/spreadsheetDrawing">
      <xdr:col>6</xdr:col>
      <xdr:colOff>38100</xdr:colOff>
      <xdr:row>58</xdr:row>
      <xdr:rowOff>117475</xdr:rowOff>
    </xdr:to>
    <xdr:sp macro="" textlink="">
      <xdr:nvSpPr>
        <xdr:cNvPr id="195" name="楕円 194"/>
        <xdr:cNvSpPr/>
      </xdr:nvSpPr>
      <xdr:spPr>
        <a:xfrm>
          <a:off x="107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66675</xdr:rowOff>
    </xdr:from>
    <xdr:to xmlns:xdr="http://schemas.openxmlformats.org/drawingml/2006/spreadsheetDrawing">
      <xdr:col>10</xdr:col>
      <xdr:colOff>114300</xdr:colOff>
      <xdr:row>58</xdr:row>
      <xdr:rowOff>120650</xdr:rowOff>
    </xdr:to>
    <xdr:cxnSp macro="">
      <xdr:nvCxnSpPr>
        <xdr:cNvPr id="196" name="直線コネクタ 195"/>
        <xdr:cNvCxnSpPr/>
      </xdr:nvCxnSpPr>
      <xdr:spPr>
        <a:xfrm>
          <a:off x="1130300" y="1001077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8445"/>
    <xdr:sp macro="" textlink="">
      <xdr:nvSpPr>
        <xdr:cNvPr id="197" name="n_1aveValue【体育館・プール】&#10;有形固定資産減価償却率"/>
        <xdr:cNvSpPr txBox="1"/>
      </xdr:nvSpPr>
      <xdr:spPr>
        <a:xfrm>
          <a:off x="3582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4495" cy="259080"/>
    <xdr:sp macro="" textlink="">
      <xdr:nvSpPr>
        <xdr:cNvPr id="198" name="n_2aveValue【体育館・プール】&#10;有形固定資産減価償却率"/>
        <xdr:cNvSpPr txBox="1"/>
      </xdr:nvSpPr>
      <xdr:spPr>
        <a:xfrm>
          <a:off x="2705735" y="1034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9"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200"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114935</xdr:rowOff>
    </xdr:from>
    <xdr:ext cx="405130" cy="259080"/>
    <xdr:sp macro="" textlink="">
      <xdr:nvSpPr>
        <xdr:cNvPr id="201" name="n_1mainValue【体育館・プール】&#10;有形固定資産減価償却率"/>
        <xdr:cNvSpPr txBox="1"/>
      </xdr:nvSpPr>
      <xdr:spPr>
        <a:xfrm>
          <a:off x="3582035" y="9887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65405</xdr:rowOff>
    </xdr:from>
    <xdr:ext cx="404495" cy="258445"/>
    <xdr:sp macro="" textlink="">
      <xdr:nvSpPr>
        <xdr:cNvPr id="202" name="n_2mainValue【体育館・プール】&#10;有形固定資産減価償却率"/>
        <xdr:cNvSpPr txBox="1"/>
      </xdr:nvSpPr>
      <xdr:spPr>
        <a:xfrm>
          <a:off x="2705735" y="9838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15875</xdr:rowOff>
    </xdr:from>
    <xdr:ext cx="404495" cy="259080"/>
    <xdr:sp macro="" textlink="">
      <xdr:nvSpPr>
        <xdr:cNvPr id="203" name="n_3mainValue【体育館・プール】&#10;有形固定資産減価償却率"/>
        <xdr:cNvSpPr txBox="1"/>
      </xdr:nvSpPr>
      <xdr:spPr>
        <a:xfrm>
          <a:off x="1816735" y="9788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133985</xdr:rowOff>
    </xdr:from>
    <xdr:ext cx="404495" cy="258445"/>
    <xdr:sp macro="" textlink="">
      <xdr:nvSpPr>
        <xdr:cNvPr id="204" name="n_4mainValue【体育館・プール】&#10;有形固定資産減価償却率"/>
        <xdr:cNvSpPr txBox="1"/>
      </xdr:nvSpPr>
      <xdr:spPr>
        <a:xfrm>
          <a:off x="927735" y="9735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6" name="直線コネクタ 225"/>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7"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8" name="直線コネクタ 227"/>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9"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30" name="直線コネクタ 229"/>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155575</xdr:rowOff>
    </xdr:from>
    <xdr:ext cx="469900" cy="258445"/>
    <xdr:sp macro="" textlink="">
      <xdr:nvSpPr>
        <xdr:cNvPr id="231"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32" name="フローチャート: 判断 231"/>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3" name="フローチャート: 判断 232"/>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4" name="フローチャート: 判断 233"/>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5" name="フローチャート: 判断 234"/>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6" name="フローチャート: 判断 235"/>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71120</xdr:rowOff>
    </xdr:from>
    <xdr:to xmlns:xdr="http://schemas.openxmlformats.org/drawingml/2006/spreadsheetDrawing">
      <xdr:col>55</xdr:col>
      <xdr:colOff>50800</xdr:colOff>
      <xdr:row>64</xdr:row>
      <xdr:rowOff>1270</xdr:rowOff>
    </xdr:to>
    <xdr:sp macro="" textlink="">
      <xdr:nvSpPr>
        <xdr:cNvPr id="242" name="楕円 241"/>
        <xdr:cNvSpPr/>
      </xdr:nvSpPr>
      <xdr:spPr>
        <a:xfrm>
          <a:off x="10426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157480</xdr:rowOff>
    </xdr:from>
    <xdr:ext cx="469900" cy="258445"/>
    <xdr:sp macro="" textlink="">
      <xdr:nvSpPr>
        <xdr:cNvPr id="243" name="【体育館・プール】&#10;一人当たり面積該当値テキスト"/>
        <xdr:cNvSpPr txBox="1"/>
      </xdr:nvSpPr>
      <xdr:spPr>
        <a:xfrm>
          <a:off x="10515600" y="10787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71120</xdr:rowOff>
    </xdr:from>
    <xdr:to xmlns:xdr="http://schemas.openxmlformats.org/drawingml/2006/spreadsheetDrawing">
      <xdr:col>50</xdr:col>
      <xdr:colOff>165100</xdr:colOff>
      <xdr:row>64</xdr:row>
      <xdr:rowOff>1270</xdr:rowOff>
    </xdr:to>
    <xdr:sp macro="" textlink="">
      <xdr:nvSpPr>
        <xdr:cNvPr id="244" name="楕円 243"/>
        <xdr:cNvSpPr/>
      </xdr:nvSpPr>
      <xdr:spPr>
        <a:xfrm>
          <a:off x="9588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121920</xdr:rowOff>
    </xdr:from>
    <xdr:to xmlns:xdr="http://schemas.openxmlformats.org/drawingml/2006/spreadsheetDrawing">
      <xdr:col>55</xdr:col>
      <xdr:colOff>0</xdr:colOff>
      <xdr:row>63</xdr:row>
      <xdr:rowOff>121920</xdr:rowOff>
    </xdr:to>
    <xdr:cxnSp macro="">
      <xdr:nvCxnSpPr>
        <xdr:cNvPr id="245" name="直線コネクタ 244"/>
        <xdr:cNvCxnSpPr/>
      </xdr:nvCxnSpPr>
      <xdr:spPr>
        <a:xfrm flipV="1">
          <a:off x="9639300" y="10923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71755</xdr:rowOff>
    </xdr:from>
    <xdr:to xmlns:xdr="http://schemas.openxmlformats.org/drawingml/2006/spreadsheetDrawing">
      <xdr:col>46</xdr:col>
      <xdr:colOff>38100</xdr:colOff>
      <xdr:row>64</xdr:row>
      <xdr:rowOff>1905</xdr:rowOff>
    </xdr:to>
    <xdr:sp macro="" textlink="">
      <xdr:nvSpPr>
        <xdr:cNvPr id="246" name="楕円 245"/>
        <xdr:cNvSpPr/>
      </xdr:nvSpPr>
      <xdr:spPr>
        <a:xfrm>
          <a:off x="86995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121920</xdr:rowOff>
    </xdr:from>
    <xdr:to xmlns:xdr="http://schemas.openxmlformats.org/drawingml/2006/spreadsheetDrawing">
      <xdr:col>50</xdr:col>
      <xdr:colOff>114300</xdr:colOff>
      <xdr:row>63</xdr:row>
      <xdr:rowOff>122555</xdr:rowOff>
    </xdr:to>
    <xdr:cxnSp macro="">
      <xdr:nvCxnSpPr>
        <xdr:cNvPr id="247" name="直線コネクタ 246"/>
        <xdr:cNvCxnSpPr/>
      </xdr:nvCxnSpPr>
      <xdr:spPr>
        <a:xfrm flipV="1">
          <a:off x="8750300" y="109232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72390</xdr:rowOff>
    </xdr:from>
    <xdr:to xmlns:xdr="http://schemas.openxmlformats.org/drawingml/2006/spreadsheetDrawing">
      <xdr:col>41</xdr:col>
      <xdr:colOff>101600</xdr:colOff>
      <xdr:row>64</xdr:row>
      <xdr:rowOff>2540</xdr:rowOff>
    </xdr:to>
    <xdr:sp macro="" textlink="">
      <xdr:nvSpPr>
        <xdr:cNvPr id="248" name="楕円 247"/>
        <xdr:cNvSpPr/>
      </xdr:nvSpPr>
      <xdr:spPr>
        <a:xfrm>
          <a:off x="7810500"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122555</xdr:rowOff>
    </xdr:from>
    <xdr:to xmlns:xdr="http://schemas.openxmlformats.org/drawingml/2006/spreadsheetDrawing">
      <xdr:col>45</xdr:col>
      <xdr:colOff>177800</xdr:colOff>
      <xdr:row>63</xdr:row>
      <xdr:rowOff>123190</xdr:rowOff>
    </xdr:to>
    <xdr:cxnSp macro="">
      <xdr:nvCxnSpPr>
        <xdr:cNvPr id="249" name="直線コネクタ 248"/>
        <xdr:cNvCxnSpPr/>
      </xdr:nvCxnSpPr>
      <xdr:spPr>
        <a:xfrm flipV="1">
          <a:off x="7861300" y="109239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73025</xdr:rowOff>
    </xdr:from>
    <xdr:to xmlns:xdr="http://schemas.openxmlformats.org/drawingml/2006/spreadsheetDrawing">
      <xdr:col>36</xdr:col>
      <xdr:colOff>165100</xdr:colOff>
      <xdr:row>64</xdr:row>
      <xdr:rowOff>3175</xdr:rowOff>
    </xdr:to>
    <xdr:sp macro="" textlink="">
      <xdr:nvSpPr>
        <xdr:cNvPr id="250" name="楕円 249"/>
        <xdr:cNvSpPr/>
      </xdr:nvSpPr>
      <xdr:spPr>
        <a:xfrm>
          <a:off x="6921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123190</xdr:rowOff>
    </xdr:from>
    <xdr:to xmlns:xdr="http://schemas.openxmlformats.org/drawingml/2006/spreadsheetDrawing">
      <xdr:col>41</xdr:col>
      <xdr:colOff>50800</xdr:colOff>
      <xdr:row>63</xdr:row>
      <xdr:rowOff>123825</xdr:rowOff>
    </xdr:to>
    <xdr:cxnSp macro="">
      <xdr:nvCxnSpPr>
        <xdr:cNvPr id="251" name="直線コネクタ 250"/>
        <xdr:cNvCxnSpPr/>
      </xdr:nvCxnSpPr>
      <xdr:spPr>
        <a:xfrm flipV="1">
          <a:off x="6972300" y="109245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84455</xdr:rowOff>
    </xdr:from>
    <xdr:ext cx="469900" cy="259080"/>
    <xdr:sp macro="" textlink="">
      <xdr:nvSpPr>
        <xdr:cNvPr id="252" name="n_1aveValue【体育館・プール】&#10;一人当たり面積"/>
        <xdr:cNvSpPr txBox="1"/>
      </xdr:nvSpPr>
      <xdr:spPr>
        <a:xfrm>
          <a:off x="9391650" y="1054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89535</xdr:rowOff>
    </xdr:from>
    <xdr:ext cx="469265" cy="258445"/>
    <xdr:sp macro="" textlink="">
      <xdr:nvSpPr>
        <xdr:cNvPr id="253" name="n_2aveValue【体育館・プール】&#10;一人当たり面積"/>
        <xdr:cNvSpPr txBox="1"/>
      </xdr:nvSpPr>
      <xdr:spPr>
        <a:xfrm>
          <a:off x="8515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89535</xdr:rowOff>
    </xdr:from>
    <xdr:ext cx="469265" cy="258445"/>
    <xdr:sp macro="" textlink="">
      <xdr:nvSpPr>
        <xdr:cNvPr id="254" name="n_3aveValue【体育館・プール】&#10;一人当たり面積"/>
        <xdr:cNvSpPr txBox="1"/>
      </xdr:nvSpPr>
      <xdr:spPr>
        <a:xfrm>
          <a:off x="7626350" y="105479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118745</xdr:rowOff>
    </xdr:from>
    <xdr:ext cx="469265" cy="259080"/>
    <xdr:sp macro="" textlink="">
      <xdr:nvSpPr>
        <xdr:cNvPr id="255" name="n_4aveValue【体育館・プール】&#10;一人当たり面積"/>
        <xdr:cNvSpPr txBox="1"/>
      </xdr:nvSpPr>
      <xdr:spPr>
        <a:xfrm>
          <a:off x="6737350" y="1057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163830</xdr:rowOff>
    </xdr:from>
    <xdr:ext cx="469900" cy="259080"/>
    <xdr:sp macro="" textlink="">
      <xdr:nvSpPr>
        <xdr:cNvPr id="256" name="n_1mainValue【体育館・プール】&#10;一人当たり面積"/>
        <xdr:cNvSpPr txBox="1"/>
      </xdr:nvSpPr>
      <xdr:spPr>
        <a:xfrm>
          <a:off x="9391650" y="1096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164465</xdr:rowOff>
    </xdr:from>
    <xdr:ext cx="469265" cy="259080"/>
    <xdr:sp macro="" textlink="">
      <xdr:nvSpPr>
        <xdr:cNvPr id="257" name="n_2mainValue【体育館・プール】&#10;一人当たり面積"/>
        <xdr:cNvSpPr txBox="1"/>
      </xdr:nvSpPr>
      <xdr:spPr>
        <a:xfrm>
          <a:off x="8515350" y="10965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165100</xdr:rowOff>
    </xdr:from>
    <xdr:ext cx="469265" cy="259080"/>
    <xdr:sp macro="" textlink="">
      <xdr:nvSpPr>
        <xdr:cNvPr id="258" name="n_3mainValue【体育館・プール】&#10;一人当たり面積"/>
        <xdr:cNvSpPr txBox="1"/>
      </xdr:nvSpPr>
      <xdr:spPr>
        <a:xfrm>
          <a:off x="7626350" y="10966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166370</xdr:rowOff>
    </xdr:from>
    <xdr:ext cx="469265" cy="258445"/>
    <xdr:sp macro="" textlink="">
      <xdr:nvSpPr>
        <xdr:cNvPr id="259" name="n_4mainValue【体育館・プール】&#10;一人当たり面積"/>
        <xdr:cNvSpPr txBox="1"/>
      </xdr:nvSpPr>
      <xdr:spPr>
        <a:xfrm>
          <a:off x="6737350" y="10967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7"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8" name="直線コネクタ 287"/>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9"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90" name="フローチャート: 判断 289"/>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91" name="フローチャート: 判断 290"/>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8255</xdr:rowOff>
    </xdr:from>
    <xdr:to xmlns:xdr="http://schemas.openxmlformats.org/drawingml/2006/spreadsheetDrawing">
      <xdr:col>24</xdr:col>
      <xdr:colOff>114300</xdr:colOff>
      <xdr:row>82</xdr:row>
      <xdr:rowOff>109855</xdr:rowOff>
    </xdr:to>
    <xdr:sp macro="" textlink="">
      <xdr:nvSpPr>
        <xdr:cNvPr id="300" name="楕円 299"/>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158115</xdr:rowOff>
    </xdr:from>
    <xdr:ext cx="405130" cy="258445"/>
    <xdr:sp macro="" textlink="">
      <xdr:nvSpPr>
        <xdr:cNvPr id="301" name="【福祉施設】&#10;有形固定資産減価償却率該当値テキスト"/>
        <xdr:cNvSpPr txBox="1"/>
      </xdr:nvSpPr>
      <xdr:spPr>
        <a:xfrm>
          <a:off x="4673600" y="14045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141605</xdr:rowOff>
    </xdr:from>
    <xdr:to xmlns:xdr="http://schemas.openxmlformats.org/drawingml/2006/spreadsheetDrawing">
      <xdr:col>20</xdr:col>
      <xdr:colOff>38100</xdr:colOff>
      <xdr:row>82</xdr:row>
      <xdr:rowOff>71755</xdr:rowOff>
    </xdr:to>
    <xdr:sp macro="" textlink="">
      <xdr:nvSpPr>
        <xdr:cNvPr id="302" name="楕円 301"/>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20955</xdr:rowOff>
    </xdr:from>
    <xdr:to xmlns:xdr="http://schemas.openxmlformats.org/drawingml/2006/spreadsheetDrawing">
      <xdr:col>24</xdr:col>
      <xdr:colOff>63500</xdr:colOff>
      <xdr:row>82</xdr:row>
      <xdr:rowOff>59055</xdr:rowOff>
    </xdr:to>
    <xdr:cxnSp macro="">
      <xdr:nvCxnSpPr>
        <xdr:cNvPr id="303" name="直線コネクタ 302"/>
        <xdr:cNvCxnSpPr/>
      </xdr:nvCxnSpPr>
      <xdr:spPr>
        <a:xfrm>
          <a:off x="3797300" y="1407985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103505</xdr:rowOff>
    </xdr:from>
    <xdr:to xmlns:xdr="http://schemas.openxmlformats.org/drawingml/2006/spreadsheetDrawing">
      <xdr:col>15</xdr:col>
      <xdr:colOff>101600</xdr:colOff>
      <xdr:row>82</xdr:row>
      <xdr:rowOff>33655</xdr:rowOff>
    </xdr:to>
    <xdr:sp macro="" textlink="">
      <xdr:nvSpPr>
        <xdr:cNvPr id="304" name="楕円 303"/>
        <xdr:cNvSpPr/>
      </xdr:nvSpPr>
      <xdr:spPr>
        <a:xfrm>
          <a:off x="2857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154940</xdr:rowOff>
    </xdr:from>
    <xdr:to xmlns:xdr="http://schemas.openxmlformats.org/drawingml/2006/spreadsheetDrawing">
      <xdr:col>19</xdr:col>
      <xdr:colOff>177800</xdr:colOff>
      <xdr:row>82</xdr:row>
      <xdr:rowOff>20955</xdr:rowOff>
    </xdr:to>
    <xdr:cxnSp macro="">
      <xdr:nvCxnSpPr>
        <xdr:cNvPr id="305" name="直線コネクタ 304"/>
        <xdr:cNvCxnSpPr/>
      </xdr:nvCxnSpPr>
      <xdr:spPr>
        <a:xfrm>
          <a:off x="2908300" y="140423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65405</xdr:rowOff>
    </xdr:from>
    <xdr:to xmlns:xdr="http://schemas.openxmlformats.org/drawingml/2006/spreadsheetDrawing">
      <xdr:col>10</xdr:col>
      <xdr:colOff>165100</xdr:colOff>
      <xdr:row>81</xdr:row>
      <xdr:rowOff>167005</xdr:rowOff>
    </xdr:to>
    <xdr:sp macro="" textlink="">
      <xdr:nvSpPr>
        <xdr:cNvPr id="306" name="楕円 305"/>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116205</xdr:rowOff>
    </xdr:from>
    <xdr:to xmlns:xdr="http://schemas.openxmlformats.org/drawingml/2006/spreadsheetDrawing">
      <xdr:col>15</xdr:col>
      <xdr:colOff>50800</xdr:colOff>
      <xdr:row>81</xdr:row>
      <xdr:rowOff>154940</xdr:rowOff>
    </xdr:to>
    <xdr:cxnSp macro="">
      <xdr:nvCxnSpPr>
        <xdr:cNvPr id="307" name="直線コネクタ 306"/>
        <xdr:cNvCxnSpPr/>
      </xdr:nvCxnSpPr>
      <xdr:spPr>
        <a:xfrm>
          <a:off x="2019300" y="140036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27305</xdr:rowOff>
    </xdr:from>
    <xdr:to xmlns:xdr="http://schemas.openxmlformats.org/drawingml/2006/spreadsheetDrawing">
      <xdr:col>6</xdr:col>
      <xdr:colOff>38100</xdr:colOff>
      <xdr:row>81</xdr:row>
      <xdr:rowOff>128905</xdr:rowOff>
    </xdr:to>
    <xdr:sp macro="" textlink="">
      <xdr:nvSpPr>
        <xdr:cNvPr id="308" name="楕円 307"/>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78105</xdr:rowOff>
    </xdr:from>
    <xdr:to xmlns:xdr="http://schemas.openxmlformats.org/drawingml/2006/spreadsheetDrawing">
      <xdr:col>10</xdr:col>
      <xdr:colOff>114300</xdr:colOff>
      <xdr:row>81</xdr:row>
      <xdr:rowOff>116205</xdr:rowOff>
    </xdr:to>
    <xdr:cxnSp macro="">
      <xdr:nvCxnSpPr>
        <xdr:cNvPr id="309" name="直線コネクタ 308"/>
        <xdr:cNvCxnSpPr/>
      </xdr:nvCxnSpPr>
      <xdr:spPr>
        <a:xfrm>
          <a:off x="1130300" y="139655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10"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2540</xdr:rowOff>
    </xdr:from>
    <xdr:ext cx="404495" cy="259080"/>
    <xdr:sp macro="" textlink="">
      <xdr:nvSpPr>
        <xdr:cNvPr id="311" name="n_2aveValue【福祉施設】&#10;有形固定資産減価償却率"/>
        <xdr:cNvSpPr txBox="1"/>
      </xdr:nvSpPr>
      <xdr:spPr>
        <a:xfrm>
          <a:off x="2705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4495" cy="259080"/>
    <xdr:sp macro="" textlink="">
      <xdr:nvSpPr>
        <xdr:cNvPr id="312" name="n_3aveValue【福祉施設】&#10;有形固定資産減価償却率"/>
        <xdr:cNvSpPr txBox="1"/>
      </xdr:nvSpPr>
      <xdr:spPr>
        <a:xfrm>
          <a:off x="1816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144780</xdr:rowOff>
    </xdr:from>
    <xdr:ext cx="404495" cy="258445"/>
    <xdr:sp macro="" textlink="">
      <xdr:nvSpPr>
        <xdr:cNvPr id="313" name="n_4aveValue【福祉施設】&#10;有形固定資産減価償却率"/>
        <xdr:cNvSpPr txBox="1"/>
      </xdr:nvSpPr>
      <xdr:spPr>
        <a:xfrm>
          <a:off x="927735" y="14032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63500</xdr:rowOff>
    </xdr:from>
    <xdr:ext cx="405130" cy="258445"/>
    <xdr:sp macro="" textlink="">
      <xdr:nvSpPr>
        <xdr:cNvPr id="314" name="n_1mainValue【福祉施設】&#10;有形固定資産減価償却率"/>
        <xdr:cNvSpPr txBox="1"/>
      </xdr:nvSpPr>
      <xdr:spPr>
        <a:xfrm>
          <a:off x="3582035" y="14122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24765</xdr:rowOff>
    </xdr:from>
    <xdr:ext cx="404495" cy="259080"/>
    <xdr:sp macro="" textlink="">
      <xdr:nvSpPr>
        <xdr:cNvPr id="315" name="n_2mainValue【福祉施設】&#10;有形固定資産減価償却率"/>
        <xdr:cNvSpPr txBox="1"/>
      </xdr:nvSpPr>
      <xdr:spPr>
        <a:xfrm>
          <a:off x="2705735" y="140836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158115</xdr:rowOff>
    </xdr:from>
    <xdr:ext cx="404495" cy="258445"/>
    <xdr:sp macro="" textlink="">
      <xdr:nvSpPr>
        <xdr:cNvPr id="316" name="n_3mainValue【福祉施設】&#10;有形固定資産減価償却率"/>
        <xdr:cNvSpPr txBox="1"/>
      </xdr:nvSpPr>
      <xdr:spPr>
        <a:xfrm>
          <a:off x="1816735" y="140455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145415</xdr:rowOff>
    </xdr:from>
    <xdr:ext cx="404495" cy="258445"/>
    <xdr:sp macro="" textlink="">
      <xdr:nvSpPr>
        <xdr:cNvPr id="317" name="n_4mainValue【福祉施設】&#10;有形固定資産減価償却率"/>
        <xdr:cNvSpPr txBox="1"/>
      </xdr:nvSpPr>
      <xdr:spPr>
        <a:xfrm>
          <a:off x="927735" y="13689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9" name="テキスト ボックス 338"/>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41" name="直線コネクタ 340"/>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2"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4"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5" name="直線コネクタ 344"/>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69850</xdr:rowOff>
    </xdr:from>
    <xdr:ext cx="469900" cy="259080"/>
    <xdr:sp macro="" textlink="">
      <xdr:nvSpPr>
        <xdr:cNvPr id="346"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7" name="フローチャート: 判断 346"/>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8" name="フローチャート: 判断 347"/>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19050</xdr:rowOff>
    </xdr:from>
    <xdr:to xmlns:xdr="http://schemas.openxmlformats.org/drawingml/2006/spreadsheetDrawing">
      <xdr:col>55</xdr:col>
      <xdr:colOff>50800</xdr:colOff>
      <xdr:row>86</xdr:row>
      <xdr:rowOff>120650</xdr:rowOff>
    </xdr:to>
    <xdr:sp macro="" textlink="">
      <xdr:nvSpPr>
        <xdr:cNvPr id="357" name="楕円 356"/>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105410</xdr:rowOff>
    </xdr:from>
    <xdr:ext cx="469900" cy="259080"/>
    <xdr:sp macro="" textlink="">
      <xdr:nvSpPr>
        <xdr:cNvPr id="358" name="【福祉施設】&#10;一人当たり面積該当値テキスト"/>
        <xdr:cNvSpPr txBox="1"/>
      </xdr:nvSpPr>
      <xdr:spPr>
        <a:xfrm>
          <a:off x="1051560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20320</xdr:rowOff>
    </xdr:from>
    <xdr:to xmlns:xdr="http://schemas.openxmlformats.org/drawingml/2006/spreadsheetDrawing">
      <xdr:col>50</xdr:col>
      <xdr:colOff>165100</xdr:colOff>
      <xdr:row>86</xdr:row>
      <xdr:rowOff>121920</xdr:rowOff>
    </xdr:to>
    <xdr:sp macro="" textlink="">
      <xdr:nvSpPr>
        <xdr:cNvPr id="359" name="楕円 358"/>
        <xdr:cNvSpPr/>
      </xdr:nvSpPr>
      <xdr:spPr>
        <a:xfrm>
          <a:off x="9588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69850</xdr:rowOff>
    </xdr:from>
    <xdr:to xmlns:xdr="http://schemas.openxmlformats.org/drawingml/2006/spreadsheetDrawing">
      <xdr:col>55</xdr:col>
      <xdr:colOff>0</xdr:colOff>
      <xdr:row>86</xdr:row>
      <xdr:rowOff>71120</xdr:rowOff>
    </xdr:to>
    <xdr:cxnSp macro="">
      <xdr:nvCxnSpPr>
        <xdr:cNvPr id="360" name="直線コネクタ 359"/>
        <xdr:cNvCxnSpPr/>
      </xdr:nvCxnSpPr>
      <xdr:spPr>
        <a:xfrm flipV="1">
          <a:off x="9639300" y="148145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20320</xdr:rowOff>
    </xdr:from>
    <xdr:to xmlns:xdr="http://schemas.openxmlformats.org/drawingml/2006/spreadsheetDrawing">
      <xdr:col>46</xdr:col>
      <xdr:colOff>38100</xdr:colOff>
      <xdr:row>86</xdr:row>
      <xdr:rowOff>121920</xdr:rowOff>
    </xdr:to>
    <xdr:sp macro="" textlink="">
      <xdr:nvSpPr>
        <xdr:cNvPr id="361" name="楕円 360"/>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71120</xdr:rowOff>
    </xdr:from>
    <xdr:to xmlns:xdr="http://schemas.openxmlformats.org/drawingml/2006/spreadsheetDrawing">
      <xdr:col>50</xdr:col>
      <xdr:colOff>114300</xdr:colOff>
      <xdr:row>86</xdr:row>
      <xdr:rowOff>71120</xdr:rowOff>
    </xdr:to>
    <xdr:cxnSp macro="">
      <xdr:nvCxnSpPr>
        <xdr:cNvPr id="362" name="直線コネクタ 361"/>
        <xdr:cNvCxnSpPr/>
      </xdr:nvCxnSpPr>
      <xdr:spPr>
        <a:xfrm>
          <a:off x="8750300" y="14815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21590</xdr:rowOff>
    </xdr:from>
    <xdr:to xmlns:xdr="http://schemas.openxmlformats.org/drawingml/2006/spreadsheetDrawing">
      <xdr:col>41</xdr:col>
      <xdr:colOff>101600</xdr:colOff>
      <xdr:row>86</xdr:row>
      <xdr:rowOff>123190</xdr:rowOff>
    </xdr:to>
    <xdr:sp macro="" textlink="">
      <xdr:nvSpPr>
        <xdr:cNvPr id="363" name="楕円 362"/>
        <xdr:cNvSpPr/>
      </xdr:nvSpPr>
      <xdr:spPr>
        <a:xfrm>
          <a:off x="7810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71120</xdr:rowOff>
    </xdr:from>
    <xdr:to xmlns:xdr="http://schemas.openxmlformats.org/drawingml/2006/spreadsheetDrawing">
      <xdr:col>45</xdr:col>
      <xdr:colOff>177800</xdr:colOff>
      <xdr:row>86</xdr:row>
      <xdr:rowOff>72390</xdr:rowOff>
    </xdr:to>
    <xdr:cxnSp macro="">
      <xdr:nvCxnSpPr>
        <xdr:cNvPr id="364" name="直線コネクタ 363"/>
        <xdr:cNvCxnSpPr/>
      </xdr:nvCxnSpPr>
      <xdr:spPr>
        <a:xfrm flipV="1">
          <a:off x="7861300" y="1481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21590</xdr:rowOff>
    </xdr:from>
    <xdr:to xmlns:xdr="http://schemas.openxmlformats.org/drawingml/2006/spreadsheetDrawing">
      <xdr:col>36</xdr:col>
      <xdr:colOff>165100</xdr:colOff>
      <xdr:row>86</xdr:row>
      <xdr:rowOff>123190</xdr:rowOff>
    </xdr:to>
    <xdr:sp macro="" textlink="">
      <xdr:nvSpPr>
        <xdr:cNvPr id="365" name="楕円 364"/>
        <xdr:cNvSpPr/>
      </xdr:nvSpPr>
      <xdr:spPr>
        <a:xfrm>
          <a:off x="6921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72390</xdr:rowOff>
    </xdr:from>
    <xdr:to xmlns:xdr="http://schemas.openxmlformats.org/drawingml/2006/spreadsheetDrawing">
      <xdr:col>41</xdr:col>
      <xdr:colOff>50800</xdr:colOff>
      <xdr:row>86</xdr:row>
      <xdr:rowOff>72390</xdr:rowOff>
    </xdr:to>
    <xdr:cxnSp macro="">
      <xdr:nvCxnSpPr>
        <xdr:cNvPr id="366" name="直線コネクタ 365"/>
        <xdr:cNvCxnSpPr/>
      </xdr:nvCxnSpPr>
      <xdr:spPr>
        <a:xfrm>
          <a:off x="6972300" y="14817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67"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9265" cy="258445"/>
    <xdr:sp macro="" textlink="">
      <xdr:nvSpPr>
        <xdr:cNvPr id="368" name="n_2aveValue【福祉施設】&#10;一人当たり面積"/>
        <xdr:cNvSpPr txBox="1"/>
      </xdr:nvSpPr>
      <xdr:spPr>
        <a:xfrm>
          <a:off x="8515350" y="1439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69" name="n_3aveValue【福祉施設】&#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27940</xdr:rowOff>
    </xdr:from>
    <xdr:ext cx="469265" cy="259080"/>
    <xdr:sp macro="" textlink="">
      <xdr:nvSpPr>
        <xdr:cNvPr id="370" name="n_4aveValue【福祉施設】&#10;一人当たり面積"/>
        <xdr:cNvSpPr txBox="1"/>
      </xdr:nvSpPr>
      <xdr:spPr>
        <a:xfrm>
          <a:off x="6737350" y="1442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113030</xdr:rowOff>
    </xdr:from>
    <xdr:ext cx="469900" cy="259080"/>
    <xdr:sp macro="" textlink="">
      <xdr:nvSpPr>
        <xdr:cNvPr id="371" name="n_1mainValue【福祉施設】&#10;一人当たり面積"/>
        <xdr:cNvSpPr txBox="1"/>
      </xdr:nvSpPr>
      <xdr:spPr>
        <a:xfrm>
          <a:off x="939165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113030</xdr:rowOff>
    </xdr:from>
    <xdr:ext cx="469265" cy="259080"/>
    <xdr:sp macro="" textlink="">
      <xdr:nvSpPr>
        <xdr:cNvPr id="372" name="n_2mainValue【福祉施設】&#10;一人当たり面積"/>
        <xdr:cNvSpPr txBox="1"/>
      </xdr:nvSpPr>
      <xdr:spPr>
        <a:xfrm>
          <a:off x="8515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114300</xdr:rowOff>
    </xdr:from>
    <xdr:ext cx="469265" cy="259080"/>
    <xdr:sp macro="" textlink="">
      <xdr:nvSpPr>
        <xdr:cNvPr id="373" name="n_3mainValue【福祉施設】&#10;一人当たり面積"/>
        <xdr:cNvSpPr txBox="1"/>
      </xdr:nvSpPr>
      <xdr:spPr>
        <a:xfrm>
          <a:off x="7626350" y="1485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114300</xdr:rowOff>
    </xdr:from>
    <xdr:ext cx="469265" cy="259080"/>
    <xdr:sp macro="" textlink="">
      <xdr:nvSpPr>
        <xdr:cNvPr id="374" name="n_4mainValue【福祉施設】&#10;一人当たり面積"/>
        <xdr:cNvSpPr txBox="1"/>
      </xdr:nvSpPr>
      <xdr:spPr>
        <a:xfrm>
          <a:off x="6737350" y="1485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3" name="テキスト ボックス 382"/>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5" name="テキスト ボックス 384"/>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7" name="テキスト ボックス 386"/>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9" name="テキスト ボックス 388"/>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1" name="テキスト ボックス 390"/>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3" name="テキスト ボックス 392"/>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395" name="テキスト ボックス 394"/>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8" name="直線コネクタ 397"/>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9"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400" name="直線コネクタ 399"/>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401"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402" name="直線コネクタ 401"/>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104140</xdr:rowOff>
    </xdr:from>
    <xdr:ext cx="405130" cy="259080"/>
    <xdr:sp macro="" textlink="">
      <xdr:nvSpPr>
        <xdr:cNvPr id="403"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6" name="フローチャート: 判断 405"/>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120650</xdr:rowOff>
    </xdr:from>
    <xdr:to xmlns:xdr="http://schemas.openxmlformats.org/drawingml/2006/spreadsheetDrawing">
      <xdr:col>24</xdr:col>
      <xdr:colOff>114300</xdr:colOff>
      <xdr:row>105</xdr:row>
      <xdr:rowOff>50800</xdr:rowOff>
    </xdr:to>
    <xdr:sp macro="" textlink="">
      <xdr:nvSpPr>
        <xdr:cNvPr id="414" name="楕円 413"/>
        <xdr:cNvSpPr/>
      </xdr:nvSpPr>
      <xdr:spPr>
        <a:xfrm>
          <a:off x="4584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99060</xdr:rowOff>
    </xdr:from>
    <xdr:ext cx="405130" cy="258445"/>
    <xdr:sp macro="" textlink="">
      <xdr:nvSpPr>
        <xdr:cNvPr id="415" name="【市民会館】&#10;有形固定資産減価償却率該当値テキスト"/>
        <xdr:cNvSpPr txBox="1"/>
      </xdr:nvSpPr>
      <xdr:spPr>
        <a:xfrm>
          <a:off x="4673600" y="17929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86360</xdr:rowOff>
    </xdr:from>
    <xdr:to xmlns:xdr="http://schemas.openxmlformats.org/drawingml/2006/spreadsheetDrawing">
      <xdr:col>20</xdr:col>
      <xdr:colOff>38100</xdr:colOff>
      <xdr:row>105</xdr:row>
      <xdr:rowOff>16510</xdr:rowOff>
    </xdr:to>
    <xdr:sp macro="" textlink="">
      <xdr:nvSpPr>
        <xdr:cNvPr id="416" name="楕円 415"/>
        <xdr:cNvSpPr/>
      </xdr:nvSpPr>
      <xdr:spPr>
        <a:xfrm>
          <a:off x="3746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137160</xdr:rowOff>
    </xdr:from>
    <xdr:to xmlns:xdr="http://schemas.openxmlformats.org/drawingml/2006/spreadsheetDrawing">
      <xdr:col>24</xdr:col>
      <xdr:colOff>63500</xdr:colOff>
      <xdr:row>105</xdr:row>
      <xdr:rowOff>0</xdr:rowOff>
    </xdr:to>
    <xdr:cxnSp macro="">
      <xdr:nvCxnSpPr>
        <xdr:cNvPr id="417" name="直線コネクタ 416"/>
        <xdr:cNvCxnSpPr/>
      </xdr:nvCxnSpPr>
      <xdr:spPr>
        <a:xfrm>
          <a:off x="3797300" y="179679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52070</xdr:rowOff>
    </xdr:from>
    <xdr:to xmlns:xdr="http://schemas.openxmlformats.org/drawingml/2006/spreadsheetDrawing">
      <xdr:col>15</xdr:col>
      <xdr:colOff>101600</xdr:colOff>
      <xdr:row>104</xdr:row>
      <xdr:rowOff>153670</xdr:rowOff>
    </xdr:to>
    <xdr:sp macro="" textlink="">
      <xdr:nvSpPr>
        <xdr:cNvPr id="418" name="楕円 417"/>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102870</xdr:rowOff>
    </xdr:from>
    <xdr:to xmlns:xdr="http://schemas.openxmlformats.org/drawingml/2006/spreadsheetDrawing">
      <xdr:col>19</xdr:col>
      <xdr:colOff>177800</xdr:colOff>
      <xdr:row>104</xdr:row>
      <xdr:rowOff>137160</xdr:rowOff>
    </xdr:to>
    <xdr:cxnSp macro="">
      <xdr:nvCxnSpPr>
        <xdr:cNvPr id="419" name="直線コネクタ 418"/>
        <xdr:cNvCxnSpPr/>
      </xdr:nvCxnSpPr>
      <xdr:spPr>
        <a:xfrm>
          <a:off x="2908300" y="17933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17780</xdr:rowOff>
    </xdr:from>
    <xdr:to xmlns:xdr="http://schemas.openxmlformats.org/drawingml/2006/spreadsheetDrawing">
      <xdr:col>10</xdr:col>
      <xdr:colOff>165100</xdr:colOff>
      <xdr:row>104</xdr:row>
      <xdr:rowOff>119380</xdr:rowOff>
    </xdr:to>
    <xdr:sp macro="" textlink="">
      <xdr:nvSpPr>
        <xdr:cNvPr id="420" name="楕円 419"/>
        <xdr:cNvSpPr/>
      </xdr:nvSpPr>
      <xdr:spPr>
        <a:xfrm>
          <a:off x="196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68580</xdr:rowOff>
    </xdr:from>
    <xdr:to xmlns:xdr="http://schemas.openxmlformats.org/drawingml/2006/spreadsheetDrawing">
      <xdr:col>15</xdr:col>
      <xdr:colOff>50800</xdr:colOff>
      <xdr:row>104</xdr:row>
      <xdr:rowOff>102870</xdr:rowOff>
    </xdr:to>
    <xdr:cxnSp macro="">
      <xdr:nvCxnSpPr>
        <xdr:cNvPr id="421" name="直線コネクタ 420"/>
        <xdr:cNvCxnSpPr/>
      </xdr:nvCxnSpPr>
      <xdr:spPr>
        <a:xfrm>
          <a:off x="2019300" y="17899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154940</xdr:rowOff>
    </xdr:from>
    <xdr:to xmlns:xdr="http://schemas.openxmlformats.org/drawingml/2006/spreadsheetDrawing">
      <xdr:col>6</xdr:col>
      <xdr:colOff>38100</xdr:colOff>
      <xdr:row>104</xdr:row>
      <xdr:rowOff>85090</xdr:rowOff>
    </xdr:to>
    <xdr:sp macro="" textlink="">
      <xdr:nvSpPr>
        <xdr:cNvPr id="422" name="楕円 421"/>
        <xdr:cNvSpPr/>
      </xdr:nvSpPr>
      <xdr:spPr>
        <a:xfrm>
          <a:off x="1079500" y="178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34290</xdr:rowOff>
    </xdr:from>
    <xdr:to xmlns:xdr="http://schemas.openxmlformats.org/drawingml/2006/spreadsheetDrawing">
      <xdr:col>10</xdr:col>
      <xdr:colOff>114300</xdr:colOff>
      <xdr:row>104</xdr:row>
      <xdr:rowOff>68580</xdr:rowOff>
    </xdr:to>
    <xdr:cxnSp macro="">
      <xdr:nvCxnSpPr>
        <xdr:cNvPr id="423" name="直線コネクタ 422"/>
        <xdr:cNvCxnSpPr/>
      </xdr:nvCxnSpPr>
      <xdr:spPr>
        <a:xfrm>
          <a:off x="1130300" y="178650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424"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4495" cy="259080"/>
    <xdr:sp macro="" textlink="">
      <xdr:nvSpPr>
        <xdr:cNvPr id="425" name="n_2aveValue【市民会館】&#10;有形固定資産減価償却率"/>
        <xdr:cNvSpPr txBox="1"/>
      </xdr:nvSpPr>
      <xdr:spPr>
        <a:xfrm>
          <a:off x="2705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4495" cy="259080"/>
    <xdr:sp macro="" textlink="">
      <xdr:nvSpPr>
        <xdr:cNvPr id="426" name="n_3aveValue【市民会館】&#10;有形固定資産減価償却率"/>
        <xdr:cNvSpPr txBox="1"/>
      </xdr:nvSpPr>
      <xdr:spPr>
        <a:xfrm>
          <a:off x="1816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3810</xdr:rowOff>
    </xdr:from>
    <xdr:ext cx="404495" cy="259080"/>
    <xdr:sp macro="" textlink="">
      <xdr:nvSpPr>
        <xdr:cNvPr id="427" name="n_4aveValue【市民会館】&#10;有形固定資産減価償却率"/>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7620</xdr:rowOff>
    </xdr:from>
    <xdr:ext cx="405130" cy="258445"/>
    <xdr:sp macro="" textlink="">
      <xdr:nvSpPr>
        <xdr:cNvPr id="428" name="n_1mainValue【市民会館】&#10;有形固定資産減価償却率"/>
        <xdr:cNvSpPr txBox="1"/>
      </xdr:nvSpPr>
      <xdr:spPr>
        <a:xfrm>
          <a:off x="3582035" y="18009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144780</xdr:rowOff>
    </xdr:from>
    <xdr:ext cx="404495" cy="258445"/>
    <xdr:sp macro="" textlink="">
      <xdr:nvSpPr>
        <xdr:cNvPr id="429" name="n_2mainValue【市民会館】&#10;有形固定資産減価償却率"/>
        <xdr:cNvSpPr txBox="1"/>
      </xdr:nvSpPr>
      <xdr:spPr>
        <a:xfrm>
          <a:off x="2705735" y="17975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110490</xdr:rowOff>
    </xdr:from>
    <xdr:ext cx="404495" cy="258445"/>
    <xdr:sp macro="" textlink="">
      <xdr:nvSpPr>
        <xdr:cNvPr id="430" name="n_3mainValue【市民会館】&#10;有形固定資産減価償却率"/>
        <xdr:cNvSpPr txBox="1"/>
      </xdr:nvSpPr>
      <xdr:spPr>
        <a:xfrm>
          <a:off x="1816735" y="17941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76200</xdr:rowOff>
    </xdr:from>
    <xdr:ext cx="404495" cy="258445"/>
    <xdr:sp macro="" textlink="">
      <xdr:nvSpPr>
        <xdr:cNvPr id="431" name="n_4mainValue【市民会館】&#10;有形固定資産減価償却率"/>
        <xdr:cNvSpPr txBox="1"/>
      </xdr:nvSpPr>
      <xdr:spPr>
        <a:xfrm>
          <a:off x="927735" y="17907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0" name="テキスト ボックス 43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2" name="直線コネクタ 441"/>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3" name="テキスト ボックス 442"/>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4" name="直線コネクタ 443"/>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5" name="テキスト ボックス 444"/>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6" name="直線コネクタ 445"/>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7" name="テキスト ボックス 446"/>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8" name="直線コネクタ 447"/>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49" name="テキスト ボックス 448"/>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0" name="直線コネクタ 449"/>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1" name="テキスト ボックス 450"/>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3" name="テキスト ボックス 452"/>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55" name="直線コネクタ 454"/>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56"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7" name="直線コネクタ 456"/>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58"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59" name="直線コネクタ 458"/>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132080</xdr:rowOff>
    </xdr:from>
    <xdr:ext cx="469900" cy="258445"/>
    <xdr:sp macro="" textlink="">
      <xdr:nvSpPr>
        <xdr:cNvPr id="460" name="【市民会館】&#10;一人当たり面積平均値テキスト"/>
        <xdr:cNvSpPr txBox="1"/>
      </xdr:nvSpPr>
      <xdr:spPr>
        <a:xfrm>
          <a:off x="10515600" y="18134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65" name="フローチャート: 判断 464"/>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8" name="テキスト ボックス 46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52070</xdr:rowOff>
    </xdr:from>
    <xdr:to xmlns:xdr="http://schemas.openxmlformats.org/drawingml/2006/spreadsheetDrawing">
      <xdr:col>55</xdr:col>
      <xdr:colOff>50800</xdr:colOff>
      <xdr:row>108</xdr:row>
      <xdr:rowOff>153670</xdr:rowOff>
    </xdr:to>
    <xdr:sp macro="" textlink="">
      <xdr:nvSpPr>
        <xdr:cNvPr id="471" name="楕円 470"/>
        <xdr:cNvSpPr/>
      </xdr:nvSpPr>
      <xdr:spPr>
        <a:xfrm>
          <a:off x="10426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138430</xdr:rowOff>
    </xdr:from>
    <xdr:ext cx="469900" cy="259080"/>
    <xdr:sp macro="" textlink="">
      <xdr:nvSpPr>
        <xdr:cNvPr id="472" name="【市民会館】&#10;一人当たり面積該当値テキスト"/>
        <xdr:cNvSpPr txBox="1"/>
      </xdr:nvSpPr>
      <xdr:spPr>
        <a:xfrm>
          <a:off x="10515600" y="1848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53975</xdr:rowOff>
    </xdr:from>
    <xdr:to xmlns:xdr="http://schemas.openxmlformats.org/drawingml/2006/spreadsheetDrawing">
      <xdr:col>50</xdr:col>
      <xdr:colOff>165100</xdr:colOff>
      <xdr:row>108</xdr:row>
      <xdr:rowOff>155575</xdr:rowOff>
    </xdr:to>
    <xdr:sp macro="" textlink="">
      <xdr:nvSpPr>
        <xdr:cNvPr id="473" name="楕円 472"/>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102870</xdr:rowOff>
    </xdr:from>
    <xdr:to xmlns:xdr="http://schemas.openxmlformats.org/drawingml/2006/spreadsheetDrawing">
      <xdr:col>55</xdr:col>
      <xdr:colOff>0</xdr:colOff>
      <xdr:row>108</xdr:row>
      <xdr:rowOff>104775</xdr:rowOff>
    </xdr:to>
    <xdr:cxnSp macro="">
      <xdr:nvCxnSpPr>
        <xdr:cNvPr id="474" name="直線コネクタ 473"/>
        <xdr:cNvCxnSpPr/>
      </xdr:nvCxnSpPr>
      <xdr:spPr>
        <a:xfrm flipV="1">
          <a:off x="9639300" y="186194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53975</xdr:rowOff>
    </xdr:from>
    <xdr:to xmlns:xdr="http://schemas.openxmlformats.org/drawingml/2006/spreadsheetDrawing">
      <xdr:col>46</xdr:col>
      <xdr:colOff>38100</xdr:colOff>
      <xdr:row>108</xdr:row>
      <xdr:rowOff>155575</xdr:rowOff>
    </xdr:to>
    <xdr:sp macro="" textlink="">
      <xdr:nvSpPr>
        <xdr:cNvPr id="475" name="楕円 474"/>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104775</xdr:rowOff>
    </xdr:from>
    <xdr:to xmlns:xdr="http://schemas.openxmlformats.org/drawingml/2006/spreadsheetDrawing">
      <xdr:col>50</xdr:col>
      <xdr:colOff>114300</xdr:colOff>
      <xdr:row>108</xdr:row>
      <xdr:rowOff>104775</xdr:rowOff>
    </xdr:to>
    <xdr:cxnSp macro="">
      <xdr:nvCxnSpPr>
        <xdr:cNvPr id="476" name="直線コネクタ 475"/>
        <xdr:cNvCxnSpPr/>
      </xdr:nvCxnSpPr>
      <xdr:spPr>
        <a:xfrm>
          <a:off x="8750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53975</xdr:rowOff>
    </xdr:from>
    <xdr:to xmlns:xdr="http://schemas.openxmlformats.org/drawingml/2006/spreadsheetDrawing">
      <xdr:col>41</xdr:col>
      <xdr:colOff>101600</xdr:colOff>
      <xdr:row>108</xdr:row>
      <xdr:rowOff>155575</xdr:rowOff>
    </xdr:to>
    <xdr:sp macro="" textlink="">
      <xdr:nvSpPr>
        <xdr:cNvPr id="477" name="楕円 476"/>
        <xdr:cNvSpPr/>
      </xdr:nvSpPr>
      <xdr:spPr>
        <a:xfrm>
          <a:off x="781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104775</xdr:rowOff>
    </xdr:from>
    <xdr:to xmlns:xdr="http://schemas.openxmlformats.org/drawingml/2006/spreadsheetDrawing">
      <xdr:col>45</xdr:col>
      <xdr:colOff>177800</xdr:colOff>
      <xdr:row>108</xdr:row>
      <xdr:rowOff>104775</xdr:rowOff>
    </xdr:to>
    <xdr:cxnSp macro="">
      <xdr:nvCxnSpPr>
        <xdr:cNvPr id="478" name="直線コネクタ 477"/>
        <xdr:cNvCxnSpPr/>
      </xdr:nvCxnSpPr>
      <xdr:spPr>
        <a:xfrm>
          <a:off x="7861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55880</xdr:rowOff>
    </xdr:from>
    <xdr:to xmlns:xdr="http://schemas.openxmlformats.org/drawingml/2006/spreadsheetDrawing">
      <xdr:col>36</xdr:col>
      <xdr:colOff>165100</xdr:colOff>
      <xdr:row>108</xdr:row>
      <xdr:rowOff>157480</xdr:rowOff>
    </xdr:to>
    <xdr:sp macro="" textlink="">
      <xdr:nvSpPr>
        <xdr:cNvPr id="479" name="楕円 478"/>
        <xdr:cNvSpPr/>
      </xdr:nvSpPr>
      <xdr:spPr>
        <a:xfrm>
          <a:off x="6921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104775</xdr:rowOff>
    </xdr:from>
    <xdr:to xmlns:xdr="http://schemas.openxmlformats.org/drawingml/2006/spreadsheetDrawing">
      <xdr:col>41</xdr:col>
      <xdr:colOff>50800</xdr:colOff>
      <xdr:row>108</xdr:row>
      <xdr:rowOff>106680</xdr:rowOff>
    </xdr:to>
    <xdr:cxnSp macro="">
      <xdr:nvCxnSpPr>
        <xdr:cNvPr id="480" name="直線コネクタ 479"/>
        <xdr:cNvCxnSpPr/>
      </xdr:nvCxnSpPr>
      <xdr:spPr>
        <a:xfrm flipV="1">
          <a:off x="6972300" y="186213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57785</xdr:rowOff>
    </xdr:from>
    <xdr:ext cx="469900" cy="259080"/>
    <xdr:sp macro="" textlink="">
      <xdr:nvSpPr>
        <xdr:cNvPr id="481" name="n_1aveValue【市民会館】&#10;一人当たり面積"/>
        <xdr:cNvSpPr txBox="1"/>
      </xdr:nvSpPr>
      <xdr:spPr>
        <a:xfrm>
          <a:off x="9391650" y="18060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50165</xdr:rowOff>
    </xdr:from>
    <xdr:ext cx="469265" cy="259080"/>
    <xdr:sp macro="" textlink="">
      <xdr:nvSpPr>
        <xdr:cNvPr id="482" name="n_2aveValue【市民会館】&#10;一人当たり面積"/>
        <xdr:cNvSpPr txBox="1"/>
      </xdr:nvSpPr>
      <xdr:spPr>
        <a:xfrm>
          <a:off x="8515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46355</xdr:rowOff>
    </xdr:from>
    <xdr:ext cx="469265" cy="259080"/>
    <xdr:sp macro="" textlink="">
      <xdr:nvSpPr>
        <xdr:cNvPr id="483" name="n_3aveValue【市民会館】&#10;一人当たり面積"/>
        <xdr:cNvSpPr txBox="1"/>
      </xdr:nvSpPr>
      <xdr:spPr>
        <a:xfrm>
          <a:off x="7626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63500</xdr:rowOff>
    </xdr:from>
    <xdr:ext cx="469265" cy="258445"/>
    <xdr:sp macro="" textlink="">
      <xdr:nvSpPr>
        <xdr:cNvPr id="484" name="n_4aveValue【市民会館】&#10;一人当たり面積"/>
        <xdr:cNvSpPr txBox="1"/>
      </xdr:nvSpPr>
      <xdr:spPr>
        <a:xfrm>
          <a:off x="6737350" y="1806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146685</xdr:rowOff>
    </xdr:from>
    <xdr:ext cx="469900" cy="258445"/>
    <xdr:sp macro="" textlink="">
      <xdr:nvSpPr>
        <xdr:cNvPr id="485" name="n_1mainValue【市民会館】&#10;一人当たり面積"/>
        <xdr:cNvSpPr txBox="1"/>
      </xdr:nvSpPr>
      <xdr:spPr>
        <a:xfrm>
          <a:off x="9391650" y="18663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146685</xdr:rowOff>
    </xdr:from>
    <xdr:ext cx="469265" cy="258445"/>
    <xdr:sp macro="" textlink="">
      <xdr:nvSpPr>
        <xdr:cNvPr id="486" name="n_2mainValue【市民会館】&#10;一人当たり面積"/>
        <xdr:cNvSpPr txBox="1"/>
      </xdr:nvSpPr>
      <xdr:spPr>
        <a:xfrm>
          <a:off x="8515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146685</xdr:rowOff>
    </xdr:from>
    <xdr:ext cx="469265" cy="258445"/>
    <xdr:sp macro="" textlink="">
      <xdr:nvSpPr>
        <xdr:cNvPr id="487" name="n_3mainValue【市民会館】&#10;一人当たり面積"/>
        <xdr:cNvSpPr txBox="1"/>
      </xdr:nvSpPr>
      <xdr:spPr>
        <a:xfrm>
          <a:off x="7626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148590</xdr:rowOff>
    </xdr:from>
    <xdr:ext cx="469265" cy="259080"/>
    <xdr:sp macro="" textlink="">
      <xdr:nvSpPr>
        <xdr:cNvPr id="488" name="n_4mainValue【市民会館】&#10;一人当たり面積"/>
        <xdr:cNvSpPr txBox="1"/>
      </xdr:nvSpPr>
      <xdr:spPr>
        <a:xfrm>
          <a:off x="6737350" y="18665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3" name="テキスト ボックス 512"/>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4" name="直線コネクタ 5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5" name="テキスト ボックス 514"/>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6" name="直線コネクタ 51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17" name="テキスト ボックス 516"/>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8" name="直線コネクタ 51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9" name="テキスト ボックス 51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0" name="直線コネクタ 51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1" name="テキスト ボックス 520"/>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2" name="直線コネクタ 52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3" name="テキスト ボックス 52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4" name="直線コネクタ 52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5" name="テキスト ボックス 524"/>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6" name="直線コネクタ 52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27" name="テキスト ボックス 526"/>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530" name="直線コネクタ 529"/>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1"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2" name="直線コネクタ 531"/>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533"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534" name="直線コネクタ 533"/>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535"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536" name="フローチャート: 判断 535"/>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537" name="フローチャート: 判断 536"/>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538" name="フローチャート: 判断 537"/>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539" name="フローチャート: 判断 538"/>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540" name="フローチャート: 判断 539"/>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1" name="テキスト ボックス 54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2" name="テキスト ボックス 54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3" name="テキスト ボックス 54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4" name="テキスト ボックス 54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5" name="テキスト ボックス 54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50165</xdr:rowOff>
    </xdr:from>
    <xdr:to xmlns:xdr="http://schemas.openxmlformats.org/drawingml/2006/spreadsheetDrawing">
      <xdr:col>85</xdr:col>
      <xdr:colOff>177800</xdr:colOff>
      <xdr:row>60</xdr:row>
      <xdr:rowOff>151765</xdr:rowOff>
    </xdr:to>
    <xdr:sp macro="" textlink="">
      <xdr:nvSpPr>
        <xdr:cNvPr id="546" name="楕円 545"/>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29210</xdr:rowOff>
    </xdr:from>
    <xdr:ext cx="405130" cy="258445"/>
    <xdr:sp macro="" textlink="">
      <xdr:nvSpPr>
        <xdr:cNvPr id="547" name="【保健センター・保健所】&#10;有形固定資産減価償却率該当値テキスト"/>
        <xdr:cNvSpPr txBox="1"/>
      </xdr:nvSpPr>
      <xdr:spPr>
        <a:xfrm>
          <a:off x="16357600" y="10316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11430</xdr:rowOff>
    </xdr:from>
    <xdr:to xmlns:xdr="http://schemas.openxmlformats.org/drawingml/2006/spreadsheetDrawing">
      <xdr:col>81</xdr:col>
      <xdr:colOff>101600</xdr:colOff>
      <xdr:row>60</xdr:row>
      <xdr:rowOff>113030</xdr:rowOff>
    </xdr:to>
    <xdr:sp macro="" textlink="">
      <xdr:nvSpPr>
        <xdr:cNvPr id="548" name="楕円 547"/>
        <xdr:cNvSpPr/>
      </xdr:nvSpPr>
      <xdr:spPr>
        <a:xfrm>
          <a:off x="15430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62230</xdr:rowOff>
    </xdr:from>
    <xdr:to xmlns:xdr="http://schemas.openxmlformats.org/drawingml/2006/spreadsheetDrawing">
      <xdr:col>85</xdr:col>
      <xdr:colOff>127000</xdr:colOff>
      <xdr:row>60</xdr:row>
      <xdr:rowOff>100965</xdr:rowOff>
    </xdr:to>
    <xdr:cxnSp macro="">
      <xdr:nvCxnSpPr>
        <xdr:cNvPr id="549" name="直線コネクタ 548"/>
        <xdr:cNvCxnSpPr/>
      </xdr:nvCxnSpPr>
      <xdr:spPr>
        <a:xfrm>
          <a:off x="15481300" y="1034923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145415</xdr:rowOff>
    </xdr:from>
    <xdr:to xmlns:xdr="http://schemas.openxmlformats.org/drawingml/2006/spreadsheetDrawing">
      <xdr:col>76</xdr:col>
      <xdr:colOff>165100</xdr:colOff>
      <xdr:row>60</xdr:row>
      <xdr:rowOff>75565</xdr:rowOff>
    </xdr:to>
    <xdr:sp macro="" textlink="">
      <xdr:nvSpPr>
        <xdr:cNvPr id="550" name="楕円 549"/>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24765</xdr:rowOff>
    </xdr:from>
    <xdr:to xmlns:xdr="http://schemas.openxmlformats.org/drawingml/2006/spreadsheetDrawing">
      <xdr:col>81</xdr:col>
      <xdr:colOff>50800</xdr:colOff>
      <xdr:row>60</xdr:row>
      <xdr:rowOff>62230</xdr:rowOff>
    </xdr:to>
    <xdr:cxnSp macro="">
      <xdr:nvCxnSpPr>
        <xdr:cNvPr id="551" name="直線コネクタ 550"/>
        <xdr:cNvCxnSpPr/>
      </xdr:nvCxnSpPr>
      <xdr:spPr>
        <a:xfrm>
          <a:off x="14592300" y="103117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106045</xdr:rowOff>
    </xdr:from>
    <xdr:to xmlns:xdr="http://schemas.openxmlformats.org/drawingml/2006/spreadsheetDrawing">
      <xdr:col>72</xdr:col>
      <xdr:colOff>38100</xdr:colOff>
      <xdr:row>60</xdr:row>
      <xdr:rowOff>36195</xdr:rowOff>
    </xdr:to>
    <xdr:sp macro="" textlink="">
      <xdr:nvSpPr>
        <xdr:cNvPr id="552" name="楕円 551"/>
        <xdr:cNvSpPr/>
      </xdr:nvSpPr>
      <xdr:spPr>
        <a:xfrm>
          <a:off x="13652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156845</xdr:rowOff>
    </xdr:from>
    <xdr:to xmlns:xdr="http://schemas.openxmlformats.org/drawingml/2006/spreadsheetDrawing">
      <xdr:col>76</xdr:col>
      <xdr:colOff>114300</xdr:colOff>
      <xdr:row>60</xdr:row>
      <xdr:rowOff>24765</xdr:rowOff>
    </xdr:to>
    <xdr:cxnSp macro="">
      <xdr:nvCxnSpPr>
        <xdr:cNvPr id="553" name="直線コネクタ 552"/>
        <xdr:cNvCxnSpPr/>
      </xdr:nvCxnSpPr>
      <xdr:spPr>
        <a:xfrm>
          <a:off x="13703300" y="102723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66675</xdr:rowOff>
    </xdr:from>
    <xdr:to xmlns:xdr="http://schemas.openxmlformats.org/drawingml/2006/spreadsheetDrawing">
      <xdr:col>67</xdr:col>
      <xdr:colOff>101600</xdr:colOff>
      <xdr:row>59</xdr:row>
      <xdr:rowOff>168275</xdr:rowOff>
    </xdr:to>
    <xdr:sp macro="" textlink="">
      <xdr:nvSpPr>
        <xdr:cNvPr id="554" name="楕円 553"/>
        <xdr:cNvSpPr/>
      </xdr:nvSpPr>
      <xdr:spPr>
        <a:xfrm>
          <a:off x="127635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117475</xdr:rowOff>
    </xdr:from>
    <xdr:to xmlns:xdr="http://schemas.openxmlformats.org/drawingml/2006/spreadsheetDrawing">
      <xdr:col>71</xdr:col>
      <xdr:colOff>177800</xdr:colOff>
      <xdr:row>59</xdr:row>
      <xdr:rowOff>156845</xdr:rowOff>
    </xdr:to>
    <xdr:cxnSp macro="">
      <xdr:nvCxnSpPr>
        <xdr:cNvPr id="555" name="直線コネクタ 554"/>
        <xdr:cNvCxnSpPr/>
      </xdr:nvCxnSpPr>
      <xdr:spPr>
        <a:xfrm>
          <a:off x="12814300" y="102330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556"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557" name="n_2aveValue【保健センター・保健所】&#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9080"/>
    <xdr:sp macro="" textlink="">
      <xdr:nvSpPr>
        <xdr:cNvPr id="558" name="n_3aveValue【保健センター・保健所】&#10;有形固定資産減価償却率"/>
        <xdr:cNvSpPr txBox="1"/>
      </xdr:nvSpPr>
      <xdr:spPr>
        <a:xfrm>
          <a:off x="13500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559"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104140</xdr:rowOff>
    </xdr:from>
    <xdr:ext cx="405130" cy="259080"/>
    <xdr:sp macro="" textlink="">
      <xdr:nvSpPr>
        <xdr:cNvPr id="560" name="n_1mainValue【保健センター・保健所】&#10;有形固定資産減価償却率"/>
        <xdr:cNvSpPr txBox="1"/>
      </xdr:nvSpPr>
      <xdr:spPr>
        <a:xfrm>
          <a:off x="15266035" y="10391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66675</xdr:rowOff>
    </xdr:from>
    <xdr:ext cx="404495" cy="258445"/>
    <xdr:sp macro="" textlink="">
      <xdr:nvSpPr>
        <xdr:cNvPr id="561" name="n_2mainValue【保健センター・保健所】&#10;有形固定資産減価償却率"/>
        <xdr:cNvSpPr txBox="1"/>
      </xdr:nvSpPr>
      <xdr:spPr>
        <a:xfrm>
          <a:off x="14389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27305</xdr:rowOff>
    </xdr:from>
    <xdr:ext cx="404495" cy="259080"/>
    <xdr:sp macro="" textlink="">
      <xdr:nvSpPr>
        <xdr:cNvPr id="562" name="n_3mainValue【保健センター・保健所】&#10;有形固定資産減価償却率"/>
        <xdr:cNvSpPr txBox="1"/>
      </xdr:nvSpPr>
      <xdr:spPr>
        <a:xfrm>
          <a:off x="13500735" y="10314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159385</xdr:rowOff>
    </xdr:from>
    <xdr:ext cx="404495" cy="258445"/>
    <xdr:sp macro="" textlink="">
      <xdr:nvSpPr>
        <xdr:cNvPr id="563" name="n_4mainValue【保健センター・保健所】&#10;有形固定資産減価償却率"/>
        <xdr:cNvSpPr txBox="1"/>
      </xdr:nvSpPr>
      <xdr:spPr>
        <a:xfrm>
          <a:off x="12611735" y="10274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2" name="テキスト ボックス 57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4" name="直線コネクタ 5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5" name="テキスト ボックス 57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6" name="直線コネクタ 5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7" name="テキスト ボックス 57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8" name="直線コネクタ 5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9" name="テキスト ボックス 57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0" name="直線コネクタ 5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1" name="テキスト ボックス 58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2" name="直線コネクタ 5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3" name="テキスト ボックス 58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85" name="テキスト ボックス 584"/>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587" name="直線コネクタ 586"/>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588"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589" name="直線コネクタ 588"/>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590"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591" name="直線コネクタ 590"/>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97790</xdr:rowOff>
    </xdr:from>
    <xdr:ext cx="469900" cy="258445"/>
    <xdr:sp macro="" textlink="">
      <xdr:nvSpPr>
        <xdr:cNvPr id="592" name="【保健センター・保健所】&#10;一人当たり面積平均値テキスト"/>
        <xdr:cNvSpPr txBox="1"/>
      </xdr:nvSpPr>
      <xdr:spPr>
        <a:xfrm>
          <a:off x="22199600" y="10556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593" name="フローチャート: 判断 592"/>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594" name="フローチャート: 判断 593"/>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595" name="フローチャート: 判断 594"/>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596" name="フローチャート: 判断 595"/>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597" name="フローチャート: 判断 596"/>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8" name="テキスト ボックス 59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9" name="テキスト ボックス 59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0" name="テキスト ボックス 59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1" name="テキスト ボックス 60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2" name="テキスト ボックス 60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78740</xdr:rowOff>
    </xdr:from>
    <xdr:to xmlns:xdr="http://schemas.openxmlformats.org/drawingml/2006/spreadsheetDrawing">
      <xdr:col>116</xdr:col>
      <xdr:colOff>114300</xdr:colOff>
      <xdr:row>64</xdr:row>
      <xdr:rowOff>8890</xdr:rowOff>
    </xdr:to>
    <xdr:sp macro="" textlink="">
      <xdr:nvSpPr>
        <xdr:cNvPr id="603" name="楕円 602"/>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165100</xdr:rowOff>
    </xdr:from>
    <xdr:ext cx="469900" cy="259080"/>
    <xdr:sp macro="" textlink="">
      <xdr:nvSpPr>
        <xdr:cNvPr id="604" name="【保健センター・保健所】&#10;一人当たり面積該当値テキスト"/>
        <xdr:cNvSpPr txBox="1"/>
      </xdr:nvSpPr>
      <xdr:spPr>
        <a:xfrm>
          <a:off x="22199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78740</xdr:rowOff>
    </xdr:from>
    <xdr:to xmlns:xdr="http://schemas.openxmlformats.org/drawingml/2006/spreadsheetDrawing">
      <xdr:col>112</xdr:col>
      <xdr:colOff>38100</xdr:colOff>
      <xdr:row>64</xdr:row>
      <xdr:rowOff>8890</xdr:rowOff>
    </xdr:to>
    <xdr:sp macro="" textlink="">
      <xdr:nvSpPr>
        <xdr:cNvPr id="605" name="楕円 604"/>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129540</xdr:rowOff>
    </xdr:from>
    <xdr:to xmlns:xdr="http://schemas.openxmlformats.org/drawingml/2006/spreadsheetDrawing">
      <xdr:col>116</xdr:col>
      <xdr:colOff>63500</xdr:colOff>
      <xdr:row>63</xdr:row>
      <xdr:rowOff>129540</xdr:rowOff>
    </xdr:to>
    <xdr:cxnSp macro="">
      <xdr:nvCxnSpPr>
        <xdr:cNvPr id="606" name="直線コネクタ 605"/>
        <xdr:cNvCxnSpPr/>
      </xdr:nvCxnSpPr>
      <xdr:spPr>
        <a:xfrm>
          <a:off x="21323300" y="10930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82550</xdr:rowOff>
    </xdr:from>
    <xdr:to xmlns:xdr="http://schemas.openxmlformats.org/drawingml/2006/spreadsheetDrawing">
      <xdr:col>107</xdr:col>
      <xdr:colOff>101600</xdr:colOff>
      <xdr:row>64</xdr:row>
      <xdr:rowOff>12700</xdr:rowOff>
    </xdr:to>
    <xdr:sp macro="" textlink="">
      <xdr:nvSpPr>
        <xdr:cNvPr id="607" name="楕円 606"/>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129540</xdr:rowOff>
    </xdr:from>
    <xdr:to xmlns:xdr="http://schemas.openxmlformats.org/drawingml/2006/spreadsheetDrawing">
      <xdr:col>111</xdr:col>
      <xdr:colOff>177800</xdr:colOff>
      <xdr:row>63</xdr:row>
      <xdr:rowOff>133350</xdr:rowOff>
    </xdr:to>
    <xdr:cxnSp macro="">
      <xdr:nvCxnSpPr>
        <xdr:cNvPr id="608" name="直線コネクタ 607"/>
        <xdr:cNvCxnSpPr/>
      </xdr:nvCxnSpPr>
      <xdr:spPr>
        <a:xfrm flipV="1">
          <a:off x="20434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82550</xdr:rowOff>
    </xdr:from>
    <xdr:to xmlns:xdr="http://schemas.openxmlformats.org/drawingml/2006/spreadsheetDrawing">
      <xdr:col>102</xdr:col>
      <xdr:colOff>165100</xdr:colOff>
      <xdr:row>64</xdr:row>
      <xdr:rowOff>12700</xdr:rowOff>
    </xdr:to>
    <xdr:sp macro="" textlink="">
      <xdr:nvSpPr>
        <xdr:cNvPr id="609" name="楕円 608"/>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133350</xdr:rowOff>
    </xdr:from>
    <xdr:to xmlns:xdr="http://schemas.openxmlformats.org/drawingml/2006/spreadsheetDrawing">
      <xdr:col>107</xdr:col>
      <xdr:colOff>50800</xdr:colOff>
      <xdr:row>63</xdr:row>
      <xdr:rowOff>133350</xdr:rowOff>
    </xdr:to>
    <xdr:cxnSp macro="">
      <xdr:nvCxnSpPr>
        <xdr:cNvPr id="610" name="直線コネクタ 609"/>
        <xdr:cNvCxnSpPr/>
      </xdr:nvCxnSpPr>
      <xdr:spPr>
        <a:xfrm>
          <a:off x="19545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82550</xdr:rowOff>
    </xdr:from>
    <xdr:to xmlns:xdr="http://schemas.openxmlformats.org/drawingml/2006/spreadsheetDrawing">
      <xdr:col>98</xdr:col>
      <xdr:colOff>38100</xdr:colOff>
      <xdr:row>64</xdr:row>
      <xdr:rowOff>12700</xdr:rowOff>
    </xdr:to>
    <xdr:sp macro="" textlink="">
      <xdr:nvSpPr>
        <xdr:cNvPr id="611" name="楕円 610"/>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133350</xdr:rowOff>
    </xdr:from>
    <xdr:to xmlns:xdr="http://schemas.openxmlformats.org/drawingml/2006/spreadsheetDrawing">
      <xdr:col>102</xdr:col>
      <xdr:colOff>114300</xdr:colOff>
      <xdr:row>63</xdr:row>
      <xdr:rowOff>133350</xdr:rowOff>
    </xdr:to>
    <xdr:cxnSp macro="">
      <xdr:nvCxnSpPr>
        <xdr:cNvPr id="612" name="直線コネクタ 611"/>
        <xdr:cNvCxnSpPr/>
      </xdr:nvCxnSpPr>
      <xdr:spPr>
        <a:xfrm>
          <a:off x="18656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36830</xdr:rowOff>
    </xdr:from>
    <xdr:ext cx="469900" cy="259080"/>
    <xdr:sp macro="" textlink="">
      <xdr:nvSpPr>
        <xdr:cNvPr id="613" name="n_1aveValue【保健センター・保健所】&#10;一人当たり面積"/>
        <xdr:cNvSpPr txBox="1"/>
      </xdr:nvSpPr>
      <xdr:spPr>
        <a:xfrm>
          <a:off x="21075650" y="10495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44450</xdr:rowOff>
    </xdr:from>
    <xdr:ext cx="469265" cy="259080"/>
    <xdr:sp macro="" textlink="">
      <xdr:nvSpPr>
        <xdr:cNvPr id="614" name="n_2aveValue【保健センター・保健所】&#10;一人当たり面積"/>
        <xdr:cNvSpPr txBox="1"/>
      </xdr:nvSpPr>
      <xdr:spPr>
        <a:xfrm>
          <a:off x="20199350" y="10502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52070</xdr:rowOff>
    </xdr:from>
    <xdr:ext cx="469265" cy="258445"/>
    <xdr:sp macro="" textlink="">
      <xdr:nvSpPr>
        <xdr:cNvPr id="615" name="n_3aveValue【保健センター・保健所】&#10;一人当たり面積"/>
        <xdr:cNvSpPr txBox="1"/>
      </xdr:nvSpPr>
      <xdr:spPr>
        <a:xfrm>
          <a:off x="19310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29210</xdr:rowOff>
    </xdr:from>
    <xdr:ext cx="469265" cy="258445"/>
    <xdr:sp macro="" textlink="">
      <xdr:nvSpPr>
        <xdr:cNvPr id="616" name="n_4aveValue【保健センター・保健所】&#10;一人当たり面積"/>
        <xdr:cNvSpPr txBox="1"/>
      </xdr:nvSpPr>
      <xdr:spPr>
        <a:xfrm>
          <a:off x="18421350" y="10487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0</xdr:rowOff>
    </xdr:from>
    <xdr:ext cx="469900" cy="259080"/>
    <xdr:sp macro="" textlink="">
      <xdr:nvSpPr>
        <xdr:cNvPr id="617" name="n_1mainValue【保健センター・保健所】&#10;一人当たり面積"/>
        <xdr:cNvSpPr txBox="1"/>
      </xdr:nvSpPr>
      <xdr:spPr>
        <a:xfrm>
          <a:off x="21075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3810</xdr:rowOff>
    </xdr:from>
    <xdr:ext cx="469265" cy="259080"/>
    <xdr:sp macro="" textlink="">
      <xdr:nvSpPr>
        <xdr:cNvPr id="618" name="n_2mainValue【保健センター・保健所】&#10;一人当たり面積"/>
        <xdr:cNvSpPr txBox="1"/>
      </xdr:nvSpPr>
      <xdr:spPr>
        <a:xfrm>
          <a:off x="20199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3810</xdr:rowOff>
    </xdr:from>
    <xdr:ext cx="469265" cy="259080"/>
    <xdr:sp macro="" textlink="">
      <xdr:nvSpPr>
        <xdr:cNvPr id="619" name="n_3mainValue【保健センター・保健所】&#10;一人当たり面積"/>
        <xdr:cNvSpPr txBox="1"/>
      </xdr:nvSpPr>
      <xdr:spPr>
        <a:xfrm>
          <a:off x="19310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3810</xdr:rowOff>
    </xdr:from>
    <xdr:ext cx="469265" cy="259080"/>
    <xdr:sp macro="" textlink="">
      <xdr:nvSpPr>
        <xdr:cNvPr id="620" name="n_4mainValue【保健センター・保健所】&#10;一人当たり面積"/>
        <xdr:cNvSpPr txBox="1"/>
      </xdr:nvSpPr>
      <xdr:spPr>
        <a:xfrm>
          <a:off x="18421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29" name="テキスト ボックス 628"/>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0" name="直線コネクタ 629"/>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1" name="テキスト ボックス 630"/>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2" name="直線コネクタ 631"/>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3" name="テキスト ボックス 632"/>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4" name="直線コネクタ 633"/>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35" name="テキスト ボックス 634"/>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36" name="直線コネクタ 635"/>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37" name="テキスト ボックス 636"/>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38" name="直線コネクタ 637"/>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39" name="テキスト ボックス 638"/>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0" name="直線コネクタ 639"/>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1" name="テキスト ボックス 640"/>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2" name="直線コネクタ 641"/>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3" name="テキスト ボックス 642"/>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4" name="直線コネクタ 6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646" name="直線コネクタ 645"/>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47"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48" name="直線コネクタ 647"/>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649"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650" name="直線コネクタ 649"/>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651"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652" name="フローチャート: 判断 651"/>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653" name="フローチャート: 判断 652"/>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654" name="フローチャート: 判断 653"/>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655" name="フローチャート: 判断 654"/>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656" name="フローチャート: 判断 655"/>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121285</xdr:rowOff>
    </xdr:from>
    <xdr:to xmlns:xdr="http://schemas.openxmlformats.org/drawingml/2006/spreadsheetDrawing">
      <xdr:col>85</xdr:col>
      <xdr:colOff>177800</xdr:colOff>
      <xdr:row>82</xdr:row>
      <xdr:rowOff>52070</xdr:rowOff>
    </xdr:to>
    <xdr:sp macro="" textlink="">
      <xdr:nvSpPr>
        <xdr:cNvPr id="662" name="楕円 661"/>
        <xdr:cNvSpPr/>
      </xdr:nvSpPr>
      <xdr:spPr>
        <a:xfrm>
          <a:off x="16268700" y="1400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144145</xdr:rowOff>
    </xdr:from>
    <xdr:ext cx="405130" cy="258445"/>
    <xdr:sp macro="" textlink="">
      <xdr:nvSpPr>
        <xdr:cNvPr id="663" name="【消防施設】&#10;有形固定資産減価償却率該当値テキスト"/>
        <xdr:cNvSpPr txBox="1"/>
      </xdr:nvSpPr>
      <xdr:spPr>
        <a:xfrm>
          <a:off x="16357600" y="13860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103505</xdr:rowOff>
    </xdr:from>
    <xdr:to xmlns:xdr="http://schemas.openxmlformats.org/drawingml/2006/spreadsheetDrawing">
      <xdr:col>81</xdr:col>
      <xdr:colOff>101600</xdr:colOff>
      <xdr:row>82</xdr:row>
      <xdr:rowOff>33655</xdr:rowOff>
    </xdr:to>
    <xdr:sp macro="" textlink="">
      <xdr:nvSpPr>
        <xdr:cNvPr id="664" name="楕円 663"/>
        <xdr:cNvSpPr/>
      </xdr:nvSpPr>
      <xdr:spPr>
        <a:xfrm>
          <a:off x="15430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154940</xdr:rowOff>
    </xdr:from>
    <xdr:to xmlns:xdr="http://schemas.openxmlformats.org/drawingml/2006/spreadsheetDrawing">
      <xdr:col>85</xdr:col>
      <xdr:colOff>127000</xdr:colOff>
      <xdr:row>82</xdr:row>
      <xdr:rowOff>635</xdr:rowOff>
    </xdr:to>
    <xdr:cxnSp macro="">
      <xdr:nvCxnSpPr>
        <xdr:cNvPr id="665" name="直線コネクタ 664"/>
        <xdr:cNvCxnSpPr/>
      </xdr:nvCxnSpPr>
      <xdr:spPr>
        <a:xfrm>
          <a:off x="15481300" y="1404239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76835</xdr:rowOff>
    </xdr:from>
    <xdr:to xmlns:xdr="http://schemas.openxmlformats.org/drawingml/2006/spreadsheetDrawing">
      <xdr:col>76</xdr:col>
      <xdr:colOff>165100</xdr:colOff>
      <xdr:row>82</xdr:row>
      <xdr:rowOff>6985</xdr:rowOff>
    </xdr:to>
    <xdr:sp macro="" textlink="">
      <xdr:nvSpPr>
        <xdr:cNvPr id="666" name="楕円 665"/>
        <xdr:cNvSpPr/>
      </xdr:nvSpPr>
      <xdr:spPr>
        <a:xfrm>
          <a:off x="145415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127635</xdr:rowOff>
    </xdr:from>
    <xdr:to xmlns:xdr="http://schemas.openxmlformats.org/drawingml/2006/spreadsheetDrawing">
      <xdr:col>81</xdr:col>
      <xdr:colOff>50800</xdr:colOff>
      <xdr:row>81</xdr:row>
      <xdr:rowOff>154940</xdr:rowOff>
    </xdr:to>
    <xdr:cxnSp macro="">
      <xdr:nvCxnSpPr>
        <xdr:cNvPr id="667" name="直線コネクタ 666"/>
        <xdr:cNvCxnSpPr/>
      </xdr:nvCxnSpPr>
      <xdr:spPr>
        <a:xfrm>
          <a:off x="14592300" y="140150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46355</xdr:rowOff>
    </xdr:from>
    <xdr:to xmlns:xdr="http://schemas.openxmlformats.org/drawingml/2006/spreadsheetDrawing">
      <xdr:col>72</xdr:col>
      <xdr:colOff>38100</xdr:colOff>
      <xdr:row>81</xdr:row>
      <xdr:rowOff>147955</xdr:rowOff>
    </xdr:to>
    <xdr:sp macro="" textlink="">
      <xdr:nvSpPr>
        <xdr:cNvPr id="668" name="楕円 667"/>
        <xdr:cNvSpPr/>
      </xdr:nvSpPr>
      <xdr:spPr>
        <a:xfrm>
          <a:off x="13652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97790</xdr:rowOff>
    </xdr:from>
    <xdr:to xmlns:xdr="http://schemas.openxmlformats.org/drawingml/2006/spreadsheetDrawing">
      <xdr:col>76</xdr:col>
      <xdr:colOff>114300</xdr:colOff>
      <xdr:row>81</xdr:row>
      <xdr:rowOff>127635</xdr:rowOff>
    </xdr:to>
    <xdr:cxnSp macro="">
      <xdr:nvCxnSpPr>
        <xdr:cNvPr id="669" name="直線コネクタ 668"/>
        <xdr:cNvCxnSpPr/>
      </xdr:nvCxnSpPr>
      <xdr:spPr>
        <a:xfrm>
          <a:off x="13703300" y="139852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8255</xdr:rowOff>
    </xdr:from>
    <xdr:to xmlns:xdr="http://schemas.openxmlformats.org/drawingml/2006/spreadsheetDrawing">
      <xdr:col>67</xdr:col>
      <xdr:colOff>101600</xdr:colOff>
      <xdr:row>81</xdr:row>
      <xdr:rowOff>109855</xdr:rowOff>
    </xdr:to>
    <xdr:sp macro="" textlink="">
      <xdr:nvSpPr>
        <xdr:cNvPr id="670" name="楕円 669"/>
        <xdr:cNvSpPr/>
      </xdr:nvSpPr>
      <xdr:spPr>
        <a:xfrm>
          <a:off x="12763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59055</xdr:rowOff>
    </xdr:from>
    <xdr:to xmlns:xdr="http://schemas.openxmlformats.org/drawingml/2006/spreadsheetDrawing">
      <xdr:col>71</xdr:col>
      <xdr:colOff>177800</xdr:colOff>
      <xdr:row>81</xdr:row>
      <xdr:rowOff>97790</xdr:rowOff>
    </xdr:to>
    <xdr:cxnSp macro="">
      <xdr:nvCxnSpPr>
        <xdr:cNvPr id="671" name="直線コネクタ 670"/>
        <xdr:cNvCxnSpPr/>
      </xdr:nvCxnSpPr>
      <xdr:spPr>
        <a:xfrm>
          <a:off x="12814300" y="139465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672"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4495" cy="259080"/>
    <xdr:sp macro="" textlink="">
      <xdr:nvSpPr>
        <xdr:cNvPr id="673" name="n_2aveValue【消防施設】&#10;有形固定資産減価償却率"/>
        <xdr:cNvSpPr txBox="1"/>
      </xdr:nvSpPr>
      <xdr:spPr>
        <a:xfrm>
          <a:off x="14389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4495" cy="259080"/>
    <xdr:sp macro="" textlink="">
      <xdr:nvSpPr>
        <xdr:cNvPr id="674" name="n_3aveValue【消防施設】&#10;有形固定資産減価償却率"/>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102870</xdr:rowOff>
    </xdr:from>
    <xdr:ext cx="404495" cy="259080"/>
    <xdr:sp macro="" textlink="">
      <xdr:nvSpPr>
        <xdr:cNvPr id="675" name="n_4aveValue【消防施設】&#10;有形固定資産減価償却率"/>
        <xdr:cNvSpPr txBox="1"/>
      </xdr:nvSpPr>
      <xdr:spPr>
        <a:xfrm>
          <a:off x="12611735" y="1416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50165</xdr:rowOff>
    </xdr:from>
    <xdr:ext cx="405130" cy="259080"/>
    <xdr:sp macro="" textlink="">
      <xdr:nvSpPr>
        <xdr:cNvPr id="676" name="n_1mainValue【消防施設】&#10;有形固定資産減価償却率"/>
        <xdr:cNvSpPr txBox="1"/>
      </xdr:nvSpPr>
      <xdr:spPr>
        <a:xfrm>
          <a:off x="15266035" y="1376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23495</xdr:rowOff>
    </xdr:from>
    <xdr:ext cx="404495" cy="259080"/>
    <xdr:sp macro="" textlink="">
      <xdr:nvSpPr>
        <xdr:cNvPr id="677" name="n_2mainValue【消防施設】&#10;有形固定資産減価償却率"/>
        <xdr:cNvSpPr txBox="1"/>
      </xdr:nvSpPr>
      <xdr:spPr>
        <a:xfrm>
          <a:off x="14389735" y="13739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164465</xdr:rowOff>
    </xdr:from>
    <xdr:ext cx="404495" cy="259080"/>
    <xdr:sp macro="" textlink="">
      <xdr:nvSpPr>
        <xdr:cNvPr id="678" name="n_3mainValue【消防施設】&#10;有形固定資産減価償却率"/>
        <xdr:cNvSpPr txBox="1"/>
      </xdr:nvSpPr>
      <xdr:spPr>
        <a:xfrm>
          <a:off x="13500735" y="13709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126365</xdr:rowOff>
    </xdr:from>
    <xdr:ext cx="404495" cy="259080"/>
    <xdr:sp macro="" textlink="">
      <xdr:nvSpPr>
        <xdr:cNvPr id="679" name="n_4mainValue【消防施設】&#10;有形固定資産減価償却率"/>
        <xdr:cNvSpPr txBox="1"/>
      </xdr:nvSpPr>
      <xdr:spPr>
        <a:xfrm>
          <a:off x="12611735" y="13670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88" name="テキスト ボックス 68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90" name="直線コネクタ 68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91" name="テキスト ボックス 690"/>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92" name="直線コネクタ 69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93" name="テキスト ボックス 692"/>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94" name="直線コネクタ 69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95" name="テキスト ボックス 694"/>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96" name="直線コネクタ 69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97" name="テキスト ボックス 696"/>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98" name="直線コネクタ 69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99" name="テキスト ボックス 698"/>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01" name="直線コネクタ 700"/>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702"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03" name="直線コネクタ 702"/>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04"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05" name="直線コネクタ 704"/>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55245</xdr:rowOff>
    </xdr:from>
    <xdr:ext cx="469900" cy="258445"/>
    <xdr:sp macro="" textlink="">
      <xdr:nvSpPr>
        <xdr:cNvPr id="706" name="【消防施設】&#10;一人当たり面積平均値テキスト"/>
        <xdr:cNvSpPr txBox="1"/>
      </xdr:nvSpPr>
      <xdr:spPr>
        <a:xfrm>
          <a:off x="22199600" y="14457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07" name="フローチャート: 判断 706"/>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08" name="フローチャート: 判断 707"/>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709" name="フローチャート: 判断 708"/>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710" name="フローチャート: 判断 709"/>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711" name="フローチャート: 判断 710"/>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2" name="テキスト ボックス 71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13" name="テキスト ボックス 71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14" name="テキスト ボックス 71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15" name="テキスト ボックス 71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16" name="テキスト ボックス 71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123825</xdr:rowOff>
    </xdr:from>
    <xdr:to xmlns:xdr="http://schemas.openxmlformats.org/drawingml/2006/spreadsheetDrawing">
      <xdr:col>116</xdr:col>
      <xdr:colOff>114300</xdr:colOff>
      <xdr:row>86</xdr:row>
      <xdr:rowOff>53975</xdr:rowOff>
    </xdr:to>
    <xdr:sp macro="" textlink="">
      <xdr:nvSpPr>
        <xdr:cNvPr id="717" name="楕円 716"/>
        <xdr:cNvSpPr/>
      </xdr:nvSpPr>
      <xdr:spPr>
        <a:xfrm>
          <a:off x="22110700" y="1469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38735</xdr:rowOff>
    </xdr:from>
    <xdr:ext cx="469900" cy="259080"/>
    <xdr:sp macro="" textlink="">
      <xdr:nvSpPr>
        <xdr:cNvPr id="718" name="【消防施設】&#10;一人当たり面積該当値テキスト"/>
        <xdr:cNvSpPr txBox="1"/>
      </xdr:nvSpPr>
      <xdr:spPr>
        <a:xfrm>
          <a:off x="22199600" y="14611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125095</xdr:rowOff>
    </xdr:from>
    <xdr:to xmlns:xdr="http://schemas.openxmlformats.org/drawingml/2006/spreadsheetDrawing">
      <xdr:col>112</xdr:col>
      <xdr:colOff>38100</xdr:colOff>
      <xdr:row>86</xdr:row>
      <xdr:rowOff>55245</xdr:rowOff>
    </xdr:to>
    <xdr:sp macro="" textlink="">
      <xdr:nvSpPr>
        <xdr:cNvPr id="719" name="楕円 718"/>
        <xdr:cNvSpPr/>
      </xdr:nvSpPr>
      <xdr:spPr>
        <a:xfrm>
          <a:off x="21272500" y="146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3175</xdr:rowOff>
    </xdr:from>
    <xdr:to xmlns:xdr="http://schemas.openxmlformats.org/drawingml/2006/spreadsheetDrawing">
      <xdr:col>116</xdr:col>
      <xdr:colOff>63500</xdr:colOff>
      <xdr:row>86</xdr:row>
      <xdr:rowOff>4445</xdr:rowOff>
    </xdr:to>
    <xdr:cxnSp macro="">
      <xdr:nvCxnSpPr>
        <xdr:cNvPr id="720" name="直線コネクタ 719"/>
        <xdr:cNvCxnSpPr/>
      </xdr:nvCxnSpPr>
      <xdr:spPr>
        <a:xfrm flipV="1">
          <a:off x="21323300" y="147478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125730</xdr:rowOff>
    </xdr:from>
    <xdr:to xmlns:xdr="http://schemas.openxmlformats.org/drawingml/2006/spreadsheetDrawing">
      <xdr:col>107</xdr:col>
      <xdr:colOff>101600</xdr:colOff>
      <xdr:row>86</xdr:row>
      <xdr:rowOff>55880</xdr:rowOff>
    </xdr:to>
    <xdr:sp macro="" textlink="">
      <xdr:nvSpPr>
        <xdr:cNvPr id="721" name="楕円 720"/>
        <xdr:cNvSpPr/>
      </xdr:nvSpPr>
      <xdr:spPr>
        <a:xfrm>
          <a:off x="20383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4445</xdr:rowOff>
    </xdr:from>
    <xdr:to xmlns:xdr="http://schemas.openxmlformats.org/drawingml/2006/spreadsheetDrawing">
      <xdr:col>111</xdr:col>
      <xdr:colOff>177800</xdr:colOff>
      <xdr:row>86</xdr:row>
      <xdr:rowOff>5080</xdr:rowOff>
    </xdr:to>
    <xdr:cxnSp macro="">
      <xdr:nvCxnSpPr>
        <xdr:cNvPr id="722" name="直線コネクタ 721"/>
        <xdr:cNvCxnSpPr/>
      </xdr:nvCxnSpPr>
      <xdr:spPr>
        <a:xfrm flipV="1">
          <a:off x="20434300" y="147491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125730</xdr:rowOff>
    </xdr:from>
    <xdr:to xmlns:xdr="http://schemas.openxmlformats.org/drawingml/2006/spreadsheetDrawing">
      <xdr:col>102</xdr:col>
      <xdr:colOff>165100</xdr:colOff>
      <xdr:row>86</xdr:row>
      <xdr:rowOff>55880</xdr:rowOff>
    </xdr:to>
    <xdr:sp macro="" textlink="">
      <xdr:nvSpPr>
        <xdr:cNvPr id="723" name="楕円 722"/>
        <xdr:cNvSpPr/>
      </xdr:nvSpPr>
      <xdr:spPr>
        <a:xfrm>
          <a:off x="19494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5080</xdr:rowOff>
    </xdr:from>
    <xdr:to xmlns:xdr="http://schemas.openxmlformats.org/drawingml/2006/spreadsheetDrawing">
      <xdr:col>107</xdr:col>
      <xdr:colOff>50800</xdr:colOff>
      <xdr:row>86</xdr:row>
      <xdr:rowOff>5080</xdr:rowOff>
    </xdr:to>
    <xdr:cxnSp macro="">
      <xdr:nvCxnSpPr>
        <xdr:cNvPr id="724" name="直線コネクタ 723"/>
        <xdr:cNvCxnSpPr/>
      </xdr:nvCxnSpPr>
      <xdr:spPr>
        <a:xfrm>
          <a:off x="19545300" y="1474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127000</xdr:rowOff>
    </xdr:from>
    <xdr:to xmlns:xdr="http://schemas.openxmlformats.org/drawingml/2006/spreadsheetDrawing">
      <xdr:col>98</xdr:col>
      <xdr:colOff>38100</xdr:colOff>
      <xdr:row>86</xdr:row>
      <xdr:rowOff>57150</xdr:rowOff>
    </xdr:to>
    <xdr:sp macro="" textlink="">
      <xdr:nvSpPr>
        <xdr:cNvPr id="725" name="楕円 724"/>
        <xdr:cNvSpPr/>
      </xdr:nvSpPr>
      <xdr:spPr>
        <a:xfrm>
          <a:off x="18605500" y="1470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5080</xdr:rowOff>
    </xdr:from>
    <xdr:to xmlns:xdr="http://schemas.openxmlformats.org/drawingml/2006/spreadsheetDrawing">
      <xdr:col>102</xdr:col>
      <xdr:colOff>114300</xdr:colOff>
      <xdr:row>86</xdr:row>
      <xdr:rowOff>6350</xdr:rowOff>
    </xdr:to>
    <xdr:cxnSp macro="">
      <xdr:nvCxnSpPr>
        <xdr:cNvPr id="726" name="直線コネクタ 725"/>
        <xdr:cNvCxnSpPr/>
      </xdr:nvCxnSpPr>
      <xdr:spPr>
        <a:xfrm flipV="1">
          <a:off x="18656300" y="14749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150495</xdr:rowOff>
    </xdr:from>
    <xdr:ext cx="469900" cy="259080"/>
    <xdr:sp macro="" textlink="">
      <xdr:nvSpPr>
        <xdr:cNvPr id="727" name="n_1aveValue【消防施設】&#10;一人当たり面積"/>
        <xdr:cNvSpPr txBox="1"/>
      </xdr:nvSpPr>
      <xdr:spPr>
        <a:xfrm>
          <a:off x="21075650" y="14380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153670</xdr:rowOff>
    </xdr:from>
    <xdr:ext cx="469265" cy="259080"/>
    <xdr:sp macro="" textlink="">
      <xdr:nvSpPr>
        <xdr:cNvPr id="728" name="n_2aveValue【消防施設】&#10;一人当たり面積"/>
        <xdr:cNvSpPr txBox="1"/>
      </xdr:nvSpPr>
      <xdr:spPr>
        <a:xfrm>
          <a:off x="20199350" y="14384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154940</xdr:rowOff>
    </xdr:from>
    <xdr:ext cx="469265" cy="258445"/>
    <xdr:sp macro="" textlink="">
      <xdr:nvSpPr>
        <xdr:cNvPr id="729" name="n_3aveValue【消防施設】&#10;一人当たり面積"/>
        <xdr:cNvSpPr txBox="1"/>
      </xdr:nvSpPr>
      <xdr:spPr>
        <a:xfrm>
          <a:off x="19310350" y="14385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140335</xdr:rowOff>
    </xdr:from>
    <xdr:ext cx="469265" cy="259080"/>
    <xdr:sp macro="" textlink="">
      <xdr:nvSpPr>
        <xdr:cNvPr id="730" name="n_4aveValue【消防施設】&#10;一人当たり面積"/>
        <xdr:cNvSpPr txBox="1"/>
      </xdr:nvSpPr>
      <xdr:spPr>
        <a:xfrm>
          <a:off x="18421350" y="1437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46355</xdr:rowOff>
    </xdr:from>
    <xdr:ext cx="469900" cy="259080"/>
    <xdr:sp macro="" textlink="">
      <xdr:nvSpPr>
        <xdr:cNvPr id="731" name="n_1mainValue【消防施設】&#10;一人当たり面積"/>
        <xdr:cNvSpPr txBox="1"/>
      </xdr:nvSpPr>
      <xdr:spPr>
        <a:xfrm>
          <a:off x="21075650" y="14791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46990</xdr:rowOff>
    </xdr:from>
    <xdr:ext cx="469265" cy="259080"/>
    <xdr:sp macro="" textlink="">
      <xdr:nvSpPr>
        <xdr:cNvPr id="732" name="n_2mainValue【消防施設】&#10;一人当たり面積"/>
        <xdr:cNvSpPr txBox="1"/>
      </xdr:nvSpPr>
      <xdr:spPr>
        <a:xfrm>
          <a:off x="20199350" y="14791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46990</xdr:rowOff>
    </xdr:from>
    <xdr:ext cx="469265" cy="259080"/>
    <xdr:sp macro="" textlink="">
      <xdr:nvSpPr>
        <xdr:cNvPr id="733" name="n_3mainValue【消防施設】&#10;一人当たり面積"/>
        <xdr:cNvSpPr txBox="1"/>
      </xdr:nvSpPr>
      <xdr:spPr>
        <a:xfrm>
          <a:off x="19310350" y="14791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48260</xdr:rowOff>
    </xdr:from>
    <xdr:ext cx="469265" cy="259080"/>
    <xdr:sp macro="" textlink="">
      <xdr:nvSpPr>
        <xdr:cNvPr id="734" name="n_4mainValue【消防施設】&#10;一人当たり面積"/>
        <xdr:cNvSpPr txBox="1"/>
      </xdr:nvSpPr>
      <xdr:spPr>
        <a:xfrm>
          <a:off x="18421350" y="14792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43" name="テキスト ボックス 74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4" name="直線コネクタ 7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5" name="テキスト ボックス 744"/>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6" name="直線コネクタ 74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47" name="テキスト ボックス 746"/>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48" name="直線コネクタ 74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49" name="テキスト ボックス 748"/>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0" name="直線コネクタ 74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1" name="テキスト ボックス 750"/>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2" name="直線コネクタ 75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3" name="テキスト ボックス 752"/>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4" name="直線コネクタ 75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5" name="テキスト ボックス 754"/>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6" name="直線コネクタ 75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57" name="テキスト ボックス 756"/>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58" name="直線コネクタ 7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760" name="直線コネクタ 759"/>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61"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2" name="直線コネクタ 761"/>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763"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764" name="直線コネクタ 763"/>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61595</xdr:rowOff>
    </xdr:from>
    <xdr:ext cx="405130" cy="259080"/>
    <xdr:sp macro="" textlink="">
      <xdr:nvSpPr>
        <xdr:cNvPr id="765" name="【庁舎】&#10;有形固定資産減価償却率平均値テキスト"/>
        <xdr:cNvSpPr txBox="1"/>
      </xdr:nvSpPr>
      <xdr:spPr>
        <a:xfrm>
          <a:off x="16357600" y="1772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766" name="フローチャート: 判断 765"/>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767" name="フローチャート: 判断 766"/>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768" name="フローチャート: 判断 767"/>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769" name="フローチャート: 判断 768"/>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70" name="フローチャート: 判断 769"/>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1" name="テキスト ボックス 77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2" name="テキスト ボックス 77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3" name="テキスト ボックス 77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74" name="テキスト ボックス 77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5" name="テキスト ボックス 77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130175</xdr:rowOff>
    </xdr:from>
    <xdr:to xmlns:xdr="http://schemas.openxmlformats.org/drawingml/2006/spreadsheetDrawing">
      <xdr:col>85</xdr:col>
      <xdr:colOff>177800</xdr:colOff>
      <xdr:row>105</xdr:row>
      <xdr:rowOff>60325</xdr:rowOff>
    </xdr:to>
    <xdr:sp macro="" textlink="">
      <xdr:nvSpPr>
        <xdr:cNvPr id="776" name="楕円 775"/>
        <xdr:cNvSpPr/>
      </xdr:nvSpPr>
      <xdr:spPr>
        <a:xfrm>
          <a:off x="16268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109220</xdr:rowOff>
    </xdr:from>
    <xdr:ext cx="405130" cy="258445"/>
    <xdr:sp macro="" textlink="">
      <xdr:nvSpPr>
        <xdr:cNvPr id="777" name="【庁舎】&#10;有形固定資産減価償却率該当値テキスト"/>
        <xdr:cNvSpPr txBox="1"/>
      </xdr:nvSpPr>
      <xdr:spPr>
        <a:xfrm>
          <a:off x="16357600" y="17940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12065</xdr:rowOff>
    </xdr:from>
    <xdr:to xmlns:xdr="http://schemas.openxmlformats.org/drawingml/2006/spreadsheetDrawing">
      <xdr:col>81</xdr:col>
      <xdr:colOff>101600</xdr:colOff>
      <xdr:row>107</xdr:row>
      <xdr:rowOff>113665</xdr:rowOff>
    </xdr:to>
    <xdr:sp macro="" textlink="">
      <xdr:nvSpPr>
        <xdr:cNvPr id="778" name="楕円 777"/>
        <xdr:cNvSpPr/>
      </xdr:nvSpPr>
      <xdr:spPr>
        <a:xfrm>
          <a:off x="15430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9525</xdr:rowOff>
    </xdr:from>
    <xdr:to xmlns:xdr="http://schemas.openxmlformats.org/drawingml/2006/spreadsheetDrawing">
      <xdr:col>85</xdr:col>
      <xdr:colOff>127000</xdr:colOff>
      <xdr:row>107</xdr:row>
      <xdr:rowOff>63500</xdr:rowOff>
    </xdr:to>
    <xdr:cxnSp macro="">
      <xdr:nvCxnSpPr>
        <xdr:cNvPr id="779" name="直線コネクタ 778"/>
        <xdr:cNvCxnSpPr/>
      </xdr:nvCxnSpPr>
      <xdr:spPr>
        <a:xfrm flipV="1">
          <a:off x="15481300" y="18011775"/>
          <a:ext cx="8382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160655</xdr:rowOff>
    </xdr:from>
    <xdr:to xmlns:xdr="http://schemas.openxmlformats.org/drawingml/2006/spreadsheetDrawing">
      <xdr:col>76</xdr:col>
      <xdr:colOff>165100</xdr:colOff>
      <xdr:row>107</xdr:row>
      <xdr:rowOff>90805</xdr:rowOff>
    </xdr:to>
    <xdr:sp macro="" textlink="">
      <xdr:nvSpPr>
        <xdr:cNvPr id="780" name="楕円 779"/>
        <xdr:cNvSpPr/>
      </xdr:nvSpPr>
      <xdr:spPr>
        <a:xfrm>
          <a:off x="1454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40640</xdr:rowOff>
    </xdr:from>
    <xdr:to xmlns:xdr="http://schemas.openxmlformats.org/drawingml/2006/spreadsheetDrawing">
      <xdr:col>81</xdr:col>
      <xdr:colOff>50800</xdr:colOff>
      <xdr:row>107</xdr:row>
      <xdr:rowOff>63500</xdr:rowOff>
    </xdr:to>
    <xdr:cxnSp macro="">
      <xdr:nvCxnSpPr>
        <xdr:cNvPr id="781" name="直線コネクタ 780"/>
        <xdr:cNvCxnSpPr/>
      </xdr:nvCxnSpPr>
      <xdr:spPr>
        <a:xfrm>
          <a:off x="14592300" y="18385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43180</xdr:rowOff>
    </xdr:from>
    <xdr:to xmlns:xdr="http://schemas.openxmlformats.org/drawingml/2006/spreadsheetDrawing">
      <xdr:col>72</xdr:col>
      <xdr:colOff>38100</xdr:colOff>
      <xdr:row>107</xdr:row>
      <xdr:rowOff>144780</xdr:rowOff>
    </xdr:to>
    <xdr:sp macro="" textlink="">
      <xdr:nvSpPr>
        <xdr:cNvPr id="782" name="楕円 781"/>
        <xdr:cNvSpPr/>
      </xdr:nvSpPr>
      <xdr:spPr>
        <a:xfrm>
          <a:off x="13652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40640</xdr:rowOff>
    </xdr:from>
    <xdr:to xmlns:xdr="http://schemas.openxmlformats.org/drawingml/2006/spreadsheetDrawing">
      <xdr:col>76</xdr:col>
      <xdr:colOff>114300</xdr:colOff>
      <xdr:row>107</xdr:row>
      <xdr:rowOff>93980</xdr:rowOff>
    </xdr:to>
    <xdr:cxnSp macro="">
      <xdr:nvCxnSpPr>
        <xdr:cNvPr id="783" name="直線コネクタ 782"/>
        <xdr:cNvCxnSpPr/>
      </xdr:nvCxnSpPr>
      <xdr:spPr>
        <a:xfrm flipV="1">
          <a:off x="13703300" y="183857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25400</xdr:rowOff>
    </xdr:from>
    <xdr:to xmlns:xdr="http://schemas.openxmlformats.org/drawingml/2006/spreadsheetDrawing">
      <xdr:col>67</xdr:col>
      <xdr:colOff>101600</xdr:colOff>
      <xdr:row>107</xdr:row>
      <xdr:rowOff>127000</xdr:rowOff>
    </xdr:to>
    <xdr:sp macro="" textlink="">
      <xdr:nvSpPr>
        <xdr:cNvPr id="784" name="楕円 783"/>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76200</xdr:rowOff>
    </xdr:from>
    <xdr:to xmlns:xdr="http://schemas.openxmlformats.org/drawingml/2006/spreadsheetDrawing">
      <xdr:col>71</xdr:col>
      <xdr:colOff>177800</xdr:colOff>
      <xdr:row>107</xdr:row>
      <xdr:rowOff>93980</xdr:rowOff>
    </xdr:to>
    <xdr:cxnSp macro="">
      <xdr:nvCxnSpPr>
        <xdr:cNvPr id="785" name="直線コネクタ 784"/>
        <xdr:cNvCxnSpPr/>
      </xdr:nvCxnSpPr>
      <xdr:spPr>
        <a:xfrm>
          <a:off x="12814300" y="184213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786"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52070</xdr:rowOff>
    </xdr:from>
    <xdr:ext cx="404495" cy="258445"/>
    <xdr:sp macro="" textlink="">
      <xdr:nvSpPr>
        <xdr:cNvPr id="787" name="n_2aveValue【庁舎】&#10;有形固定資産減価償却率"/>
        <xdr:cNvSpPr txBox="1"/>
      </xdr:nvSpPr>
      <xdr:spPr>
        <a:xfrm>
          <a:off x="14389735" y="177114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81280</xdr:rowOff>
    </xdr:from>
    <xdr:ext cx="404495" cy="259080"/>
    <xdr:sp macro="" textlink="">
      <xdr:nvSpPr>
        <xdr:cNvPr id="788" name="n_3aveValue【庁舎】&#10;有形固定資産減価償却率"/>
        <xdr:cNvSpPr txBox="1"/>
      </xdr:nvSpPr>
      <xdr:spPr>
        <a:xfrm>
          <a:off x="13500735" y="17740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4495" cy="258445"/>
    <xdr:sp macro="" textlink="">
      <xdr:nvSpPr>
        <xdr:cNvPr id="789" name="n_4aveValue【庁舎】&#10;有形固定資産減価償却率"/>
        <xdr:cNvSpPr txBox="1"/>
      </xdr:nvSpPr>
      <xdr:spPr>
        <a:xfrm>
          <a:off x="12611735" y="177717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104775</xdr:rowOff>
    </xdr:from>
    <xdr:ext cx="405130" cy="259080"/>
    <xdr:sp macro="" textlink="">
      <xdr:nvSpPr>
        <xdr:cNvPr id="790" name="n_1mainValue【庁舎】&#10;有形固定資産減価償却率"/>
        <xdr:cNvSpPr txBox="1"/>
      </xdr:nvSpPr>
      <xdr:spPr>
        <a:xfrm>
          <a:off x="15266035" y="18449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81915</xdr:rowOff>
    </xdr:from>
    <xdr:ext cx="404495" cy="259080"/>
    <xdr:sp macro="" textlink="">
      <xdr:nvSpPr>
        <xdr:cNvPr id="791" name="n_2mainValue【庁舎】&#10;有形固定資産減価償却率"/>
        <xdr:cNvSpPr txBox="1"/>
      </xdr:nvSpPr>
      <xdr:spPr>
        <a:xfrm>
          <a:off x="14389735" y="18427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135890</xdr:rowOff>
    </xdr:from>
    <xdr:ext cx="404495" cy="259080"/>
    <xdr:sp macro="" textlink="">
      <xdr:nvSpPr>
        <xdr:cNvPr id="792" name="n_3mainValue【庁舎】&#10;有形固定資産減価償却率"/>
        <xdr:cNvSpPr txBox="1"/>
      </xdr:nvSpPr>
      <xdr:spPr>
        <a:xfrm>
          <a:off x="13500735" y="18481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118110</xdr:rowOff>
    </xdr:from>
    <xdr:ext cx="404495" cy="259080"/>
    <xdr:sp macro="" textlink="">
      <xdr:nvSpPr>
        <xdr:cNvPr id="793" name="n_4mainValue【庁舎】&#10;有形固定資産減価償却率"/>
        <xdr:cNvSpPr txBox="1"/>
      </xdr:nvSpPr>
      <xdr:spPr>
        <a:xfrm>
          <a:off x="12611735" y="18463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2" name="テキスト ボックス 80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3" name="直線コネクタ 80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04" name="直線コネクタ 803"/>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05" name="テキスト ボックス 804"/>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06" name="直線コネクタ 805"/>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07" name="テキスト ボックス 806"/>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08" name="直線コネクタ 807"/>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09" name="テキスト ボックス 808"/>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10" name="直線コネクタ 809"/>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11" name="テキスト ボックス 810"/>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812" name="直線コネクタ 811"/>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813" name="テキスト ボックス 812"/>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814" name="直線コネクタ 813"/>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815" name="テキスト ボックス 814"/>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6" name="直線コネクタ 8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7" name="テキスト ボックス 81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819" name="直線コネクタ 818"/>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820"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821" name="直線コネクタ 820"/>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822"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823" name="直線コネクタ 822"/>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36195</xdr:rowOff>
    </xdr:from>
    <xdr:ext cx="469900" cy="259080"/>
    <xdr:sp macro="" textlink="">
      <xdr:nvSpPr>
        <xdr:cNvPr id="824" name="【庁舎】&#10;一人当たり面積平均値テキスト"/>
        <xdr:cNvSpPr txBox="1"/>
      </xdr:nvSpPr>
      <xdr:spPr>
        <a:xfrm>
          <a:off x="22199600" y="18038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825" name="フローチャート: 判断 824"/>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826" name="フローチャート: 判断 825"/>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827" name="フローチャート: 判断 826"/>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828" name="フローチャート: 判断 827"/>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829" name="フローチャート: 判断 828"/>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0" name="テキスト ボックス 8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1" name="テキスト ボックス 8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2" name="テキスト ボックス 8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3" name="テキスト ボックス 8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4" name="テキスト ボックス 8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52070</xdr:rowOff>
    </xdr:from>
    <xdr:to xmlns:xdr="http://schemas.openxmlformats.org/drawingml/2006/spreadsheetDrawing">
      <xdr:col>116</xdr:col>
      <xdr:colOff>114300</xdr:colOff>
      <xdr:row>105</xdr:row>
      <xdr:rowOff>153035</xdr:rowOff>
    </xdr:to>
    <xdr:sp macro="" textlink="">
      <xdr:nvSpPr>
        <xdr:cNvPr id="835" name="楕円 834"/>
        <xdr:cNvSpPr/>
      </xdr:nvSpPr>
      <xdr:spPr>
        <a:xfrm>
          <a:off x="221107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74930</xdr:rowOff>
    </xdr:from>
    <xdr:ext cx="469900" cy="258445"/>
    <xdr:sp macro="" textlink="">
      <xdr:nvSpPr>
        <xdr:cNvPr id="836" name="【庁舎】&#10;一人当たり面積該当値テキスト"/>
        <xdr:cNvSpPr txBox="1"/>
      </xdr:nvSpPr>
      <xdr:spPr>
        <a:xfrm>
          <a:off x="2219960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61595</xdr:rowOff>
    </xdr:from>
    <xdr:to xmlns:xdr="http://schemas.openxmlformats.org/drawingml/2006/spreadsheetDrawing">
      <xdr:col>112</xdr:col>
      <xdr:colOff>38100</xdr:colOff>
      <xdr:row>105</xdr:row>
      <xdr:rowOff>163195</xdr:rowOff>
    </xdr:to>
    <xdr:sp macro="" textlink="">
      <xdr:nvSpPr>
        <xdr:cNvPr id="837" name="楕円 836"/>
        <xdr:cNvSpPr/>
      </xdr:nvSpPr>
      <xdr:spPr>
        <a:xfrm>
          <a:off x="2127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102235</xdr:rowOff>
    </xdr:from>
    <xdr:to xmlns:xdr="http://schemas.openxmlformats.org/drawingml/2006/spreadsheetDrawing">
      <xdr:col>116</xdr:col>
      <xdr:colOff>63500</xdr:colOff>
      <xdr:row>105</xdr:row>
      <xdr:rowOff>112395</xdr:rowOff>
    </xdr:to>
    <xdr:cxnSp macro="">
      <xdr:nvCxnSpPr>
        <xdr:cNvPr id="838" name="直線コネクタ 837"/>
        <xdr:cNvCxnSpPr/>
      </xdr:nvCxnSpPr>
      <xdr:spPr>
        <a:xfrm flipV="1">
          <a:off x="21323300" y="181044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66040</xdr:rowOff>
    </xdr:from>
    <xdr:to xmlns:xdr="http://schemas.openxmlformats.org/drawingml/2006/spreadsheetDrawing">
      <xdr:col>107</xdr:col>
      <xdr:colOff>101600</xdr:colOff>
      <xdr:row>105</xdr:row>
      <xdr:rowOff>167640</xdr:rowOff>
    </xdr:to>
    <xdr:sp macro="" textlink="">
      <xdr:nvSpPr>
        <xdr:cNvPr id="839" name="楕円 838"/>
        <xdr:cNvSpPr/>
      </xdr:nvSpPr>
      <xdr:spPr>
        <a:xfrm>
          <a:off x="20383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112395</xdr:rowOff>
    </xdr:from>
    <xdr:to xmlns:xdr="http://schemas.openxmlformats.org/drawingml/2006/spreadsheetDrawing">
      <xdr:col>111</xdr:col>
      <xdr:colOff>177800</xdr:colOff>
      <xdr:row>105</xdr:row>
      <xdr:rowOff>116840</xdr:rowOff>
    </xdr:to>
    <xdr:cxnSp macro="">
      <xdr:nvCxnSpPr>
        <xdr:cNvPr id="840" name="直線コネクタ 839"/>
        <xdr:cNvCxnSpPr/>
      </xdr:nvCxnSpPr>
      <xdr:spPr>
        <a:xfrm flipV="1">
          <a:off x="20434300" y="18114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73025</xdr:rowOff>
    </xdr:from>
    <xdr:to xmlns:xdr="http://schemas.openxmlformats.org/drawingml/2006/spreadsheetDrawing">
      <xdr:col>102</xdr:col>
      <xdr:colOff>165100</xdr:colOff>
      <xdr:row>107</xdr:row>
      <xdr:rowOff>3175</xdr:rowOff>
    </xdr:to>
    <xdr:sp macro="" textlink="">
      <xdr:nvSpPr>
        <xdr:cNvPr id="841" name="楕円 840"/>
        <xdr:cNvSpPr/>
      </xdr:nvSpPr>
      <xdr:spPr>
        <a:xfrm>
          <a:off x="19494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116840</xdr:rowOff>
    </xdr:from>
    <xdr:to xmlns:xdr="http://schemas.openxmlformats.org/drawingml/2006/spreadsheetDrawing">
      <xdr:col>107</xdr:col>
      <xdr:colOff>50800</xdr:colOff>
      <xdr:row>106</xdr:row>
      <xdr:rowOff>123825</xdr:rowOff>
    </xdr:to>
    <xdr:cxnSp macro="">
      <xdr:nvCxnSpPr>
        <xdr:cNvPr id="842" name="直線コネクタ 841"/>
        <xdr:cNvCxnSpPr/>
      </xdr:nvCxnSpPr>
      <xdr:spPr>
        <a:xfrm flipV="1">
          <a:off x="19545300" y="1811909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77470</xdr:rowOff>
    </xdr:from>
    <xdr:to xmlns:xdr="http://schemas.openxmlformats.org/drawingml/2006/spreadsheetDrawing">
      <xdr:col>98</xdr:col>
      <xdr:colOff>38100</xdr:colOff>
      <xdr:row>107</xdr:row>
      <xdr:rowOff>7620</xdr:rowOff>
    </xdr:to>
    <xdr:sp macro="" textlink="">
      <xdr:nvSpPr>
        <xdr:cNvPr id="843" name="楕円 842"/>
        <xdr:cNvSpPr/>
      </xdr:nvSpPr>
      <xdr:spPr>
        <a:xfrm>
          <a:off x="186055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123825</xdr:rowOff>
    </xdr:from>
    <xdr:to xmlns:xdr="http://schemas.openxmlformats.org/drawingml/2006/spreadsheetDrawing">
      <xdr:col>102</xdr:col>
      <xdr:colOff>114300</xdr:colOff>
      <xdr:row>106</xdr:row>
      <xdr:rowOff>128270</xdr:rowOff>
    </xdr:to>
    <xdr:cxnSp macro="">
      <xdr:nvCxnSpPr>
        <xdr:cNvPr id="844" name="直線コネクタ 843"/>
        <xdr:cNvCxnSpPr/>
      </xdr:nvCxnSpPr>
      <xdr:spPr>
        <a:xfrm flipV="1">
          <a:off x="18656300" y="182975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167005</xdr:rowOff>
    </xdr:from>
    <xdr:ext cx="469900" cy="258445"/>
    <xdr:sp macro="" textlink="">
      <xdr:nvSpPr>
        <xdr:cNvPr id="845" name="n_1aveValue【庁舎】&#10;一人当たり面積"/>
        <xdr:cNvSpPr txBox="1"/>
      </xdr:nvSpPr>
      <xdr:spPr>
        <a:xfrm>
          <a:off x="21075650" y="18169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12065</xdr:rowOff>
    </xdr:from>
    <xdr:ext cx="469265" cy="259080"/>
    <xdr:sp macro="" textlink="">
      <xdr:nvSpPr>
        <xdr:cNvPr id="846" name="n_2aveValue【庁舎】&#10;一人当たり面積"/>
        <xdr:cNvSpPr txBox="1"/>
      </xdr:nvSpPr>
      <xdr:spPr>
        <a:xfrm>
          <a:off x="20199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847" name="n_3aveValue【庁舎】&#10;一人当たり面積"/>
        <xdr:cNvSpPr txBox="1"/>
      </xdr:nvSpPr>
      <xdr:spPr>
        <a:xfrm>
          <a:off x="19310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128905</xdr:rowOff>
    </xdr:from>
    <xdr:ext cx="469265" cy="259080"/>
    <xdr:sp macro="" textlink="">
      <xdr:nvSpPr>
        <xdr:cNvPr id="848" name="n_4aveValue【庁舎】&#10;一人当たり面積"/>
        <xdr:cNvSpPr txBox="1"/>
      </xdr:nvSpPr>
      <xdr:spPr>
        <a:xfrm>
          <a:off x="18421350" y="17959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8255</xdr:rowOff>
    </xdr:from>
    <xdr:ext cx="469900" cy="258445"/>
    <xdr:sp macro="" textlink="">
      <xdr:nvSpPr>
        <xdr:cNvPr id="849" name="n_1mainValue【庁舎】&#10;一人当たり面積"/>
        <xdr:cNvSpPr txBox="1"/>
      </xdr:nvSpPr>
      <xdr:spPr>
        <a:xfrm>
          <a:off x="21075650" y="17839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12700</xdr:rowOff>
    </xdr:from>
    <xdr:ext cx="469265" cy="259080"/>
    <xdr:sp macro="" textlink="">
      <xdr:nvSpPr>
        <xdr:cNvPr id="850" name="n_2mainValue【庁舎】&#10;一人当たり面積"/>
        <xdr:cNvSpPr txBox="1"/>
      </xdr:nvSpPr>
      <xdr:spPr>
        <a:xfrm>
          <a:off x="20199350" y="1784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166370</xdr:rowOff>
    </xdr:from>
    <xdr:ext cx="469265" cy="258445"/>
    <xdr:sp macro="" textlink="">
      <xdr:nvSpPr>
        <xdr:cNvPr id="851" name="n_3mainValue【庁舎】&#10;一人当たり面積"/>
        <xdr:cNvSpPr txBox="1"/>
      </xdr:nvSpPr>
      <xdr:spPr>
        <a:xfrm>
          <a:off x="19310350" y="18340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170180</xdr:rowOff>
    </xdr:from>
    <xdr:ext cx="469265" cy="259080"/>
    <xdr:sp macro="" textlink="">
      <xdr:nvSpPr>
        <xdr:cNvPr id="852" name="n_4mainValue【庁舎】&#10;一人当たり面積"/>
        <xdr:cNvSpPr txBox="1"/>
      </xdr:nvSpPr>
      <xdr:spPr>
        <a:xfrm>
          <a:off x="18421350" y="18343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【保健センター・保健所】の一人当たりの面積が、類似団体平均より低い水準となっている。これは、市民向けの健診の実施場所を主にセンター外の各地域の施設によることとしているためである。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消防施設】は、初期消火体制の充実強化を図るため、各地域の自主防災組織に対する小型消防ポンプ等の消防装備の充実に努めるとともに、非常備消防（消防団）においては、各地域の道路状況や自主防災組織の装備の状況等を踏まえ、機動力のある軽消防車の導入、消防ポンプの保有数の調整等を図ってきたことが、消防施設の整備面積が類似団体平均より低い水準となっている一つの要因と考え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【庁舎】の</a:t>
          </a:r>
          <a:r>
            <a:rPr kumimoji="1" lang="ja-JP" altLang="en-US" sz="1300">
              <a:solidFill>
                <a:sysClr val="windowText" lastClr="000000"/>
              </a:solidFill>
              <a:latin typeface="ＭＳ Ｐゴシック"/>
              <a:ea typeface="ＭＳ Ｐゴシック"/>
            </a:rPr>
            <a:t>有形固定資産減価償却率</a:t>
          </a:r>
          <a:r>
            <a:rPr kumimoji="1" lang="ja-JP" altLang="en-US" sz="1300">
              <a:latin typeface="ＭＳ Ｐゴシック"/>
              <a:ea typeface="ＭＳ Ｐゴシック"/>
            </a:rPr>
            <a:t>は、類似団体平均より高い水準となっているが、</a:t>
          </a:r>
          <a:r>
            <a:rPr kumimoji="1" lang="ja-JP" altLang="en-US" sz="1300">
              <a:latin typeface="ＭＳ Ｐゴシック"/>
              <a:ea typeface="ＭＳ Ｐゴシック"/>
            </a:rPr>
            <a:t>第２庁舎の供用開始に伴い大幅に減少した</a:t>
          </a:r>
          <a:r>
            <a:rPr kumimoji="1" lang="ja-JP" altLang="en-US" sz="1300">
              <a:latin typeface="ＭＳ Ｐゴシック"/>
              <a:ea typeface="ＭＳ Ｐゴシック"/>
            </a:rPr>
            <a:t>。</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月　</a:t>
          </a:r>
          <a:r>
            <a:rPr kumimoji="1" lang="en-US" altLang="ja-JP" sz="1100">
              <a:solidFill>
                <a:sysClr val="windowText" lastClr="000000"/>
              </a:solidFill>
              <a:effectLst/>
              <a:latin typeface="+mn-lt"/>
              <a:ea typeface="+mn-ea"/>
              <a:cs typeface="+mn-cs"/>
            </a:rPr>
            <a:t>31.7%</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なお、平成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年度から属する市町村類型に異動があったため、いくつかの指標で平成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年度までのものと比べ、類似団体内平均値との相対的な関係が大きく異なる。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86360</xdr:rowOff>
    </xdr:from>
    <xdr:to xmlns:xdr="http://schemas.openxmlformats.org/drawingml/2006/spreadsheetDrawing">
      <xdr:col>23</xdr:col>
      <xdr:colOff>133350</xdr:colOff>
      <xdr:row>42</xdr:row>
      <xdr:rowOff>86360</xdr:rowOff>
    </xdr:to>
    <xdr:cxnSp macro="">
      <xdr:nvCxnSpPr>
        <xdr:cNvPr id="69" name="直線コネクタ 68"/>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86360</xdr:rowOff>
    </xdr:from>
    <xdr:to xmlns:xdr="http://schemas.openxmlformats.org/drawingml/2006/spreadsheetDrawing">
      <xdr:col>19</xdr:col>
      <xdr:colOff>133350</xdr:colOff>
      <xdr:row>42</xdr:row>
      <xdr:rowOff>106045</xdr:rowOff>
    </xdr:to>
    <xdr:cxnSp macro="">
      <xdr:nvCxnSpPr>
        <xdr:cNvPr id="72" name="直線コネクタ 71"/>
        <xdr:cNvCxnSpPr/>
      </xdr:nvCxnSpPr>
      <xdr:spPr>
        <a:xfrm flipV="1">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106045</xdr:rowOff>
    </xdr:from>
    <xdr:to xmlns:xdr="http://schemas.openxmlformats.org/drawingml/2006/spreadsheetDrawing">
      <xdr:col>15</xdr:col>
      <xdr:colOff>82550</xdr:colOff>
      <xdr:row>42</xdr:row>
      <xdr:rowOff>106045</xdr:rowOff>
    </xdr:to>
    <xdr:cxnSp macro="">
      <xdr:nvCxnSpPr>
        <xdr:cNvPr id="75" name="直線コネクタ 74"/>
        <xdr:cNvCxnSpPr/>
      </xdr:nvCxnSpPr>
      <xdr:spPr>
        <a:xfrm>
          <a:off x="2336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106045</xdr:rowOff>
    </xdr:from>
    <xdr:to xmlns:xdr="http://schemas.openxmlformats.org/drawingml/2006/spreadsheetDrawing">
      <xdr:col>11</xdr:col>
      <xdr:colOff>31750</xdr:colOff>
      <xdr:row>42</xdr:row>
      <xdr:rowOff>125730</xdr:rowOff>
    </xdr:to>
    <xdr:cxnSp macro="">
      <xdr:nvCxnSpPr>
        <xdr:cNvPr id="78" name="直線コネクタ 77"/>
        <xdr:cNvCxnSpPr/>
      </xdr:nvCxnSpPr>
      <xdr:spPr>
        <a:xfrm flipV="1">
          <a:off x="1447800" y="73069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34925</xdr:rowOff>
    </xdr:from>
    <xdr:to xmlns:xdr="http://schemas.openxmlformats.org/drawingml/2006/spreadsheetDrawing">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52070</xdr:rowOff>
    </xdr:from>
    <xdr:ext cx="762000" cy="254635"/>
    <xdr:sp macro="" textlink="">
      <xdr:nvSpPr>
        <xdr:cNvPr id="89" name="財政力該当値テキスト"/>
        <xdr:cNvSpPr txBox="1"/>
      </xdr:nvSpPr>
      <xdr:spPr>
        <a:xfrm>
          <a:off x="5041900" y="7081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34925</xdr:rowOff>
    </xdr:from>
    <xdr:to xmlns:xdr="http://schemas.openxmlformats.org/drawingml/2006/spreadsheetDrawing">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146685</xdr:rowOff>
    </xdr:from>
    <xdr:ext cx="736600" cy="254635"/>
    <xdr:sp macro="" textlink="">
      <xdr:nvSpPr>
        <xdr:cNvPr id="91" name="テキスト ボックス 90"/>
        <xdr:cNvSpPr txBox="1"/>
      </xdr:nvSpPr>
      <xdr:spPr>
        <a:xfrm>
          <a:off x="3733800" y="7004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55245</xdr:rowOff>
    </xdr:from>
    <xdr:to xmlns:xdr="http://schemas.openxmlformats.org/drawingml/2006/spreadsheetDrawing">
      <xdr:col>15</xdr:col>
      <xdr:colOff>133350</xdr:colOff>
      <xdr:row>42</xdr:row>
      <xdr:rowOff>156845</xdr:rowOff>
    </xdr:to>
    <xdr:sp macro="" textlink="">
      <xdr:nvSpPr>
        <xdr:cNvPr id="92" name="楕円 91"/>
        <xdr:cNvSpPr/>
      </xdr:nvSpPr>
      <xdr:spPr>
        <a:xfrm>
          <a:off x="3175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167005</xdr:rowOff>
    </xdr:from>
    <xdr:ext cx="762000" cy="254635"/>
    <xdr:sp macro="" textlink="">
      <xdr:nvSpPr>
        <xdr:cNvPr id="93" name="テキスト ボックス 92"/>
        <xdr:cNvSpPr txBox="1"/>
      </xdr:nvSpPr>
      <xdr:spPr>
        <a:xfrm>
          <a:off x="2844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55245</xdr:rowOff>
    </xdr:from>
    <xdr:to xmlns:xdr="http://schemas.openxmlformats.org/drawingml/2006/spreadsheetDrawing">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167005</xdr:rowOff>
    </xdr:from>
    <xdr:ext cx="762000" cy="254635"/>
    <xdr:sp macro="" textlink="">
      <xdr:nvSpPr>
        <xdr:cNvPr id="95" name="テキスト ボックス 94"/>
        <xdr:cNvSpPr txBox="1"/>
      </xdr:nvSpPr>
      <xdr:spPr>
        <a:xfrm>
          <a:off x="1955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96" name="楕円 95"/>
        <xdr:cNvSpPr/>
      </xdr:nvSpPr>
      <xdr:spPr>
        <a:xfrm>
          <a:off x="13970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15240</xdr:rowOff>
    </xdr:from>
    <xdr:ext cx="762000" cy="259080"/>
    <xdr:sp macro="" textlink="">
      <xdr:nvSpPr>
        <xdr:cNvPr id="97" name="テキスト ボックス 96"/>
        <xdr:cNvSpPr txBox="1"/>
      </xdr:nvSpPr>
      <xdr:spPr>
        <a:xfrm>
          <a:off x="1066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令和元年度は、</a:t>
          </a:r>
          <a:r>
            <a:rPr lang="ja-JP" altLang="ja-JP" sz="1100" b="0" i="0" baseline="0">
              <a:solidFill>
                <a:sysClr val="windowText" lastClr="000000"/>
              </a:solidFill>
              <a:effectLst/>
              <a:latin typeface="+mn-lt"/>
              <a:ea typeface="+mn-ea"/>
              <a:cs typeface="+mn-cs"/>
            </a:rPr>
            <a:t>分子となる経常経費充当一般財源等が第2庁舎整備事業費や公債費の増</a:t>
          </a:r>
          <a:r>
            <a:rPr lang="ja-JP" altLang="en-US" sz="1100" b="0" i="0" baseline="0">
              <a:solidFill>
                <a:sysClr val="windowText" lastClr="000000"/>
              </a:solidFill>
              <a:effectLst/>
              <a:latin typeface="+mn-lt"/>
              <a:ea typeface="+mn-ea"/>
              <a:cs typeface="+mn-cs"/>
            </a:rPr>
            <a:t>等により前年度比6百万円増加</a:t>
          </a:r>
          <a:r>
            <a:rPr lang="ja-JP" altLang="ja-JP" sz="1100" b="0" i="0" baseline="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分母となる経常一般財源等が</a:t>
          </a:r>
          <a:r>
            <a:rPr kumimoji="1" lang="ja-JP" altLang="en-US" sz="1100">
              <a:solidFill>
                <a:sysClr val="windowText" lastClr="000000"/>
              </a:solidFill>
              <a:effectLst/>
              <a:latin typeface="+mn-lt"/>
              <a:ea typeface="+mn-ea"/>
              <a:cs typeface="+mn-cs"/>
            </a:rPr>
            <a:t>地方交付税や地方特例交付金の増等</a:t>
          </a:r>
          <a:r>
            <a:rPr kumimoji="1" lang="ja-JP" altLang="ja-JP" sz="1100">
              <a:solidFill>
                <a:sysClr val="windowText" lastClr="000000"/>
              </a:solidFill>
              <a:effectLst/>
              <a:latin typeface="+mn-lt"/>
              <a:ea typeface="+mn-ea"/>
              <a:cs typeface="+mn-cs"/>
            </a:rPr>
            <a:t>により前年度比20百万円増加したことから、前年度比</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95.8</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類似団体（令和元年度決算ベース）と比較して高いのは、扶助費（類団比較2.2ポイント）である。また、下水道事業に代表される公営企業への繰出金が高いことが経常収支比率の高さに影響を与えている。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4635"/>
    <xdr:sp macro="" textlink="">
      <xdr:nvSpPr>
        <xdr:cNvPr id="123" name="テキスト ボックス 122"/>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4635"/>
    <xdr:sp macro="" textlink="">
      <xdr:nvSpPr>
        <xdr:cNvPr id="125" name="テキスト ボックス 124"/>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19685</xdr:rowOff>
    </xdr:from>
    <xdr:to xmlns:xdr="http://schemas.openxmlformats.org/drawingml/2006/spreadsheetDrawing">
      <xdr:col>23</xdr:col>
      <xdr:colOff>133350</xdr:colOff>
      <xdr:row>61</xdr:row>
      <xdr:rowOff>22860</xdr:rowOff>
    </xdr:to>
    <xdr:cxnSp macro="">
      <xdr:nvCxnSpPr>
        <xdr:cNvPr id="134" name="直線コネクタ 133"/>
        <xdr:cNvCxnSpPr/>
      </xdr:nvCxnSpPr>
      <xdr:spPr>
        <a:xfrm flipV="1">
          <a:off x="4114800" y="104781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170180</xdr:rowOff>
    </xdr:from>
    <xdr:to xmlns:xdr="http://schemas.openxmlformats.org/drawingml/2006/spreadsheetDrawing">
      <xdr:col>19</xdr:col>
      <xdr:colOff>133350</xdr:colOff>
      <xdr:row>61</xdr:row>
      <xdr:rowOff>22860</xdr:rowOff>
    </xdr:to>
    <xdr:cxnSp macro="">
      <xdr:nvCxnSpPr>
        <xdr:cNvPr id="137" name="直線コネクタ 136"/>
        <xdr:cNvCxnSpPr/>
      </xdr:nvCxnSpPr>
      <xdr:spPr>
        <a:xfrm>
          <a:off x="3225800" y="10457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4635"/>
    <xdr:sp macro="" textlink="">
      <xdr:nvSpPr>
        <xdr:cNvPr id="139" name="テキスト ボックス 138"/>
        <xdr:cNvSpPr txBox="1"/>
      </xdr:nvSpPr>
      <xdr:spPr>
        <a:xfrm>
          <a:off x="3733800" y="1009967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170180</xdr:rowOff>
    </xdr:from>
    <xdr:to xmlns:xdr="http://schemas.openxmlformats.org/drawingml/2006/spreadsheetDrawing">
      <xdr:col>15</xdr:col>
      <xdr:colOff>82550</xdr:colOff>
      <xdr:row>61</xdr:row>
      <xdr:rowOff>6350</xdr:rowOff>
    </xdr:to>
    <xdr:cxnSp macro="">
      <xdr:nvCxnSpPr>
        <xdr:cNvPr id="140" name="直線コネクタ 139"/>
        <xdr:cNvCxnSpPr/>
      </xdr:nvCxnSpPr>
      <xdr:spPr>
        <a:xfrm flipV="1">
          <a:off x="2336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127635</xdr:rowOff>
    </xdr:from>
    <xdr:ext cx="762000" cy="259080"/>
    <xdr:sp macro="" textlink="">
      <xdr:nvSpPr>
        <xdr:cNvPr id="142" name="テキスト ボックス 141"/>
        <xdr:cNvSpPr txBox="1"/>
      </xdr:nvSpPr>
      <xdr:spPr>
        <a:xfrm>
          <a:off x="2844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22225</xdr:rowOff>
    </xdr:from>
    <xdr:to xmlns:xdr="http://schemas.openxmlformats.org/drawingml/2006/spreadsheetDrawing">
      <xdr:col>11</xdr:col>
      <xdr:colOff>31750</xdr:colOff>
      <xdr:row>61</xdr:row>
      <xdr:rowOff>6350</xdr:rowOff>
    </xdr:to>
    <xdr:cxnSp macro="">
      <xdr:nvCxnSpPr>
        <xdr:cNvPr id="143" name="直線コネクタ 142"/>
        <xdr:cNvCxnSpPr/>
      </xdr:nvCxnSpPr>
      <xdr:spPr>
        <a:xfrm>
          <a:off x="1447800" y="10309225"/>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86360</xdr:rowOff>
    </xdr:from>
    <xdr:ext cx="762000" cy="254635"/>
    <xdr:sp macro="" textlink="">
      <xdr:nvSpPr>
        <xdr:cNvPr id="145" name="テキスト ボックス 144"/>
        <xdr:cNvSpPr txBox="1"/>
      </xdr:nvSpPr>
      <xdr:spPr>
        <a:xfrm>
          <a:off x="1955800" y="10030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13970</xdr:rowOff>
    </xdr:from>
    <xdr:ext cx="762000" cy="259080"/>
    <xdr:sp macro="" textlink="">
      <xdr:nvSpPr>
        <xdr:cNvPr id="147" name="テキスト ボックス 146"/>
        <xdr:cNvSpPr txBox="1"/>
      </xdr:nvSpPr>
      <xdr:spPr>
        <a:xfrm>
          <a:off x="1066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140335</xdr:rowOff>
    </xdr:from>
    <xdr:to xmlns:xdr="http://schemas.openxmlformats.org/drawingml/2006/spreadsheetDrawing">
      <xdr:col>23</xdr:col>
      <xdr:colOff>184150</xdr:colOff>
      <xdr:row>61</xdr:row>
      <xdr:rowOff>70485</xdr:rowOff>
    </xdr:to>
    <xdr:sp macro="" textlink="">
      <xdr:nvSpPr>
        <xdr:cNvPr id="153" name="楕円 152"/>
        <xdr:cNvSpPr/>
      </xdr:nvSpPr>
      <xdr:spPr>
        <a:xfrm>
          <a:off x="49022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112395</xdr:rowOff>
    </xdr:from>
    <xdr:ext cx="762000" cy="254635"/>
    <xdr:sp macro="" textlink="">
      <xdr:nvSpPr>
        <xdr:cNvPr id="154" name="財政構造の弾力性該当値テキスト"/>
        <xdr:cNvSpPr txBox="1"/>
      </xdr:nvSpPr>
      <xdr:spPr>
        <a:xfrm>
          <a:off x="5041900" y="10399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143510</xdr:rowOff>
    </xdr:from>
    <xdr:to xmlns:xdr="http://schemas.openxmlformats.org/drawingml/2006/spreadsheetDrawing">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58420</xdr:rowOff>
    </xdr:from>
    <xdr:ext cx="736600" cy="259080"/>
    <xdr:sp macro="" textlink="">
      <xdr:nvSpPr>
        <xdr:cNvPr id="156" name="テキスト ボックス 155"/>
        <xdr:cNvSpPr txBox="1"/>
      </xdr:nvSpPr>
      <xdr:spPr>
        <a:xfrm>
          <a:off x="3733800" y="1051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119380</xdr:rowOff>
    </xdr:from>
    <xdr:to xmlns:xdr="http://schemas.openxmlformats.org/drawingml/2006/spreadsheetDrawing">
      <xdr:col>15</xdr:col>
      <xdr:colOff>133350</xdr:colOff>
      <xdr:row>61</xdr:row>
      <xdr:rowOff>49530</xdr:rowOff>
    </xdr:to>
    <xdr:sp macro="" textlink="">
      <xdr:nvSpPr>
        <xdr:cNvPr id="157" name="楕円 156"/>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34290</xdr:rowOff>
    </xdr:from>
    <xdr:ext cx="762000" cy="259080"/>
    <xdr:sp macro="" textlink="">
      <xdr:nvSpPr>
        <xdr:cNvPr id="158" name="テキスト ボックス 157"/>
        <xdr:cNvSpPr txBox="1"/>
      </xdr:nvSpPr>
      <xdr:spPr>
        <a:xfrm>
          <a:off x="2844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126365</xdr:rowOff>
    </xdr:from>
    <xdr:to xmlns:xdr="http://schemas.openxmlformats.org/drawingml/2006/spreadsheetDrawing">
      <xdr:col>11</xdr:col>
      <xdr:colOff>82550</xdr:colOff>
      <xdr:row>61</xdr:row>
      <xdr:rowOff>56515</xdr:rowOff>
    </xdr:to>
    <xdr:sp macro="" textlink="">
      <xdr:nvSpPr>
        <xdr:cNvPr id="159" name="楕円 158"/>
        <xdr:cNvSpPr/>
      </xdr:nvSpPr>
      <xdr:spPr>
        <a:xfrm>
          <a:off x="2286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41275</xdr:rowOff>
    </xdr:from>
    <xdr:ext cx="762000" cy="254635"/>
    <xdr:sp macro="" textlink="">
      <xdr:nvSpPr>
        <xdr:cNvPr id="160" name="テキスト ボックス 159"/>
        <xdr:cNvSpPr txBox="1"/>
      </xdr:nvSpPr>
      <xdr:spPr>
        <a:xfrm>
          <a:off x="1955800" y="10499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143510</xdr:rowOff>
    </xdr:from>
    <xdr:to xmlns:xdr="http://schemas.openxmlformats.org/drawingml/2006/spreadsheetDrawing">
      <xdr:col>7</xdr:col>
      <xdr:colOff>31750</xdr:colOff>
      <xdr:row>60</xdr:row>
      <xdr:rowOff>73025</xdr:rowOff>
    </xdr:to>
    <xdr:sp macro="" textlink="">
      <xdr:nvSpPr>
        <xdr:cNvPr id="161" name="楕円 160"/>
        <xdr:cNvSpPr/>
      </xdr:nvSpPr>
      <xdr:spPr>
        <a:xfrm>
          <a:off x="1397000" y="10259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57785</xdr:rowOff>
    </xdr:from>
    <xdr:ext cx="762000" cy="259080"/>
    <xdr:sp macro="" textlink="">
      <xdr:nvSpPr>
        <xdr:cNvPr id="162" name="テキスト ボックス 161"/>
        <xdr:cNvSpPr txBox="1"/>
      </xdr:nvSpPr>
      <xdr:spPr>
        <a:xfrm>
          <a:off x="1066800" y="10344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[145,099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年度に策定した公共施設等総合管理計画や今後策定予定の個別施設計画により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p>
      </xdr:txBody>
    </xdr:sp>
    <xdr:clientData/>
  </xdr:twoCellAnchor>
  <xdr:oneCellAnchor>
    <xdr:from xmlns:xdr="http://schemas.openxmlformats.org/drawingml/2006/spreadsheetDrawing">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4635"/>
    <xdr:sp macro="" textlink="">
      <xdr:nvSpPr>
        <xdr:cNvPr id="180" name="テキスト ボックス 179"/>
        <xdr:cNvSpPr txBox="1"/>
      </xdr:nvSpPr>
      <xdr:spPr>
        <a:xfrm>
          <a:off x="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4635"/>
    <xdr:sp macro="" textlink="">
      <xdr:nvSpPr>
        <xdr:cNvPr id="182" name="テキスト ボックス 181"/>
        <xdr:cNvSpPr txBox="1"/>
      </xdr:nvSpPr>
      <xdr:spPr>
        <a:xfrm>
          <a:off x="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4635"/>
    <xdr:sp macro="" textlink="">
      <xdr:nvSpPr>
        <xdr:cNvPr id="190" name="テキスト ボックス 189"/>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72390</xdr:rowOff>
    </xdr:from>
    <xdr:to xmlns:xdr="http://schemas.openxmlformats.org/drawingml/2006/spreadsheetDrawing">
      <xdr:col>23</xdr:col>
      <xdr:colOff>133350</xdr:colOff>
      <xdr:row>81</xdr:row>
      <xdr:rowOff>94615</xdr:rowOff>
    </xdr:to>
    <xdr:cxnSp macro="">
      <xdr:nvCxnSpPr>
        <xdr:cNvPr id="197" name="直線コネクタ 196"/>
        <xdr:cNvCxnSpPr/>
      </xdr:nvCxnSpPr>
      <xdr:spPr>
        <a:xfrm>
          <a:off x="4114800" y="1395984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151130</xdr:rowOff>
    </xdr:from>
    <xdr:ext cx="762000" cy="259080"/>
    <xdr:sp macro="" textlink="">
      <xdr:nvSpPr>
        <xdr:cNvPr id="198" name="人件費・物件費等の状況平均値テキスト"/>
        <xdr:cNvSpPr txBox="1"/>
      </xdr:nvSpPr>
      <xdr:spPr>
        <a:xfrm>
          <a:off x="5041900" y="14038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71755</xdr:rowOff>
    </xdr:from>
    <xdr:to xmlns:xdr="http://schemas.openxmlformats.org/drawingml/2006/spreadsheetDrawing">
      <xdr:col>19</xdr:col>
      <xdr:colOff>133350</xdr:colOff>
      <xdr:row>81</xdr:row>
      <xdr:rowOff>72390</xdr:rowOff>
    </xdr:to>
    <xdr:cxnSp macro="">
      <xdr:nvCxnSpPr>
        <xdr:cNvPr id="200" name="直線コネクタ 199"/>
        <xdr:cNvCxnSpPr/>
      </xdr:nvCxnSpPr>
      <xdr:spPr>
        <a:xfrm>
          <a:off x="3225800" y="13959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68580</xdr:rowOff>
    </xdr:from>
    <xdr:ext cx="736600" cy="259080"/>
    <xdr:sp macro="" textlink="">
      <xdr:nvSpPr>
        <xdr:cNvPr id="202" name="テキスト ボックス 201"/>
        <xdr:cNvSpPr txBox="1"/>
      </xdr:nvSpPr>
      <xdr:spPr>
        <a:xfrm>
          <a:off x="3733800" y="14127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66675</xdr:rowOff>
    </xdr:from>
    <xdr:to xmlns:xdr="http://schemas.openxmlformats.org/drawingml/2006/spreadsheetDrawing">
      <xdr:col>15</xdr:col>
      <xdr:colOff>82550</xdr:colOff>
      <xdr:row>81</xdr:row>
      <xdr:rowOff>71755</xdr:rowOff>
    </xdr:to>
    <xdr:cxnSp macro="">
      <xdr:nvCxnSpPr>
        <xdr:cNvPr id="203" name="直線コネクタ 202"/>
        <xdr:cNvCxnSpPr/>
      </xdr:nvCxnSpPr>
      <xdr:spPr>
        <a:xfrm>
          <a:off x="2336800" y="13954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50800</xdr:rowOff>
    </xdr:from>
    <xdr:ext cx="762000" cy="259080"/>
    <xdr:sp macro="" textlink="">
      <xdr:nvSpPr>
        <xdr:cNvPr id="205" name="テキスト ボックス 204"/>
        <xdr:cNvSpPr txBox="1"/>
      </xdr:nvSpPr>
      <xdr:spPr>
        <a:xfrm>
          <a:off x="2844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53975</xdr:rowOff>
    </xdr:from>
    <xdr:to xmlns:xdr="http://schemas.openxmlformats.org/drawingml/2006/spreadsheetDrawing">
      <xdr:col>11</xdr:col>
      <xdr:colOff>31750</xdr:colOff>
      <xdr:row>81</xdr:row>
      <xdr:rowOff>66675</xdr:rowOff>
    </xdr:to>
    <xdr:cxnSp macro="">
      <xdr:nvCxnSpPr>
        <xdr:cNvPr id="206" name="直線コネクタ 205"/>
        <xdr:cNvCxnSpPr/>
      </xdr:nvCxnSpPr>
      <xdr:spPr>
        <a:xfrm>
          <a:off x="1447800" y="139414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6985</xdr:rowOff>
    </xdr:from>
    <xdr:ext cx="762000" cy="254635"/>
    <xdr:sp macro="" textlink="">
      <xdr:nvSpPr>
        <xdr:cNvPr id="210" name="テキスト ボックス 209"/>
        <xdr:cNvSpPr txBox="1"/>
      </xdr:nvSpPr>
      <xdr:spPr>
        <a:xfrm>
          <a:off x="1066800" y="140658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43815</xdr:rowOff>
    </xdr:from>
    <xdr:to xmlns:xdr="http://schemas.openxmlformats.org/drawingml/2006/spreadsheetDrawing">
      <xdr:col>23</xdr:col>
      <xdr:colOff>184150</xdr:colOff>
      <xdr:row>81</xdr:row>
      <xdr:rowOff>145415</xdr:rowOff>
    </xdr:to>
    <xdr:sp macro="" textlink="">
      <xdr:nvSpPr>
        <xdr:cNvPr id="216" name="楕円 215"/>
        <xdr:cNvSpPr/>
      </xdr:nvSpPr>
      <xdr:spPr>
        <a:xfrm>
          <a:off x="4902200" y="139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60325</xdr:rowOff>
    </xdr:from>
    <xdr:ext cx="762000" cy="259080"/>
    <xdr:sp macro="" textlink="">
      <xdr:nvSpPr>
        <xdr:cNvPr id="217" name="人件費・物件費等の状況該当値テキスト"/>
        <xdr:cNvSpPr txBox="1"/>
      </xdr:nvSpPr>
      <xdr:spPr>
        <a:xfrm>
          <a:off x="50419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21590</xdr:rowOff>
    </xdr:from>
    <xdr:to xmlns:xdr="http://schemas.openxmlformats.org/drawingml/2006/spreadsheetDrawing">
      <xdr:col>19</xdr:col>
      <xdr:colOff>184150</xdr:colOff>
      <xdr:row>81</xdr:row>
      <xdr:rowOff>123190</xdr:rowOff>
    </xdr:to>
    <xdr:sp macro="" textlink="">
      <xdr:nvSpPr>
        <xdr:cNvPr id="218" name="楕円 217"/>
        <xdr:cNvSpPr/>
      </xdr:nvSpPr>
      <xdr:spPr>
        <a:xfrm>
          <a:off x="40640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133350</xdr:rowOff>
    </xdr:from>
    <xdr:ext cx="736600" cy="254635"/>
    <xdr:sp macro="" textlink="">
      <xdr:nvSpPr>
        <xdr:cNvPr id="219" name="テキスト ボックス 218"/>
        <xdr:cNvSpPr txBox="1"/>
      </xdr:nvSpPr>
      <xdr:spPr>
        <a:xfrm>
          <a:off x="3733800" y="136779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20955</xdr:rowOff>
    </xdr:from>
    <xdr:to xmlns:xdr="http://schemas.openxmlformats.org/drawingml/2006/spreadsheetDrawing">
      <xdr:col>15</xdr:col>
      <xdr:colOff>133350</xdr:colOff>
      <xdr:row>81</xdr:row>
      <xdr:rowOff>122555</xdr:rowOff>
    </xdr:to>
    <xdr:sp macro="" textlink="">
      <xdr:nvSpPr>
        <xdr:cNvPr id="220" name="楕円 219"/>
        <xdr:cNvSpPr/>
      </xdr:nvSpPr>
      <xdr:spPr>
        <a:xfrm>
          <a:off x="3175000" y="139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132715</xdr:rowOff>
    </xdr:from>
    <xdr:ext cx="762000" cy="254635"/>
    <xdr:sp macro="" textlink="">
      <xdr:nvSpPr>
        <xdr:cNvPr id="221" name="テキスト ボックス 220"/>
        <xdr:cNvSpPr txBox="1"/>
      </xdr:nvSpPr>
      <xdr:spPr>
        <a:xfrm>
          <a:off x="2844800" y="136772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15875</xdr:rowOff>
    </xdr:from>
    <xdr:to xmlns:xdr="http://schemas.openxmlformats.org/drawingml/2006/spreadsheetDrawing">
      <xdr:col>11</xdr:col>
      <xdr:colOff>82550</xdr:colOff>
      <xdr:row>81</xdr:row>
      <xdr:rowOff>117475</xdr:rowOff>
    </xdr:to>
    <xdr:sp macro="" textlink="">
      <xdr:nvSpPr>
        <xdr:cNvPr id="222" name="楕円 221"/>
        <xdr:cNvSpPr/>
      </xdr:nvSpPr>
      <xdr:spPr>
        <a:xfrm>
          <a:off x="22860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127635</xdr:rowOff>
    </xdr:from>
    <xdr:ext cx="762000" cy="259080"/>
    <xdr:sp macro="" textlink="">
      <xdr:nvSpPr>
        <xdr:cNvPr id="223" name="テキスト ボックス 222"/>
        <xdr:cNvSpPr txBox="1"/>
      </xdr:nvSpPr>
      <xdr:spPr>
        <a:xfrm>
          <a:off x="1955800" y="1367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3175</xdr:rowOff>
    </xdr:from>
    <xdr:to xmlns:xdr="http://schemas.openxmlformats.org/drawingml/2006/spreadsheetDrawing">
      <xdr:col>7</xdr:col>
      <xdr:colOff>31750</xdr:colOff>
      <xdr:row>81</xdr:row>
      <xdr:rowOff>104775</xdr:rowOff>
    </xdr:to>
    <xdr:sp macro="" textlink="">
      <xdr:nvSpPr>
        <xdr:cNvPr id="224" name="楕円 223"/>
        <xdr:cNvSpPr/>
      </xdr:nvSpPr>
      <xdr:spPr>
        <a:xfrm>
          <a:off x="1397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114935</xdr:rowOff>
    </xdr:from>
    <xdr:ext cx="762000" cy="259080"/>
    <xdr:sp macro="" textlink="">
      <xdr:nvSpPr>
        <xdr:cNvPr id="225" name="テキスト ボックス 224"/>
        <xdr:cNvSpPr txBox="1"/>
      </xdr:nvSpPr>
      <xdr:spPr>
        <a:xfrm>
          <a:off x="10668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6555" cy="358775"/>
    <xdr:sp macro="" textlink="">
      <xdr:nvSpPr>
        <xdr:cNvPr id="228" name="テキスト ボックス 227"/>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前年度と比較すると数値はほぼ横ばいである。</a:t>
          </a:r>
        </a:p>
        <a:p>
          <a:r>
            <a:rPr lang="en-US" altLang="ja-JP" sz="1100" b="0" i="0" baseline="0">
              <a:solidFill>
                <a:schemeClr val="dk1"/>
              </a:solidFill>
              <a:effectLst/>
              <a:latin typeface="游ゴシック"/>
              <a:ea typeface="游ゴシック"/>
              <a:cs typeface="+mn-cs"/>
            </a:rPr>
            <a:t>　</a:t>
          </a:r>
          <a:r>
            <a:rPr lang="ja-JP" altLang="en-US" sz="1100" b="0" i="0" baseline="0">
              <a:solidFill>
                <a:schemeClr val="dk1"/>
              </a:solidFill>
              <a:effectLst/>
              <a:latin typeface="游ゴシック"/>
              <a:ea typeface="游ゴシック"/>
              <a:cs typeface="+mn-cs"/>
            </a:rPr>
            <a:t>給与制度の調査検討を行い、可能なものから改正を実施することや、適正な</a:t>
          </a:r>
          <a:r>
            <a:rPr lang="ja-JP" altLang="ja-JP" sz="1100" b="0" i="0" baseline="0">
              <a:solidFill>
                <a:schemeClr val="dk1"/>
              </a:solidFill>
              <a:effectLst/>
              <a:latin typeface="游ゴシック"/>
              <a:ea typeface="游ゴシック"/>
              <a:cs typeface="+mn-cs"/>
            </a:rPr>
            <a:t>職員役職構成となるような人事を行うこと等を</a:t>
          </a:r>
          <a:r>
            <a:rPr lang="ja-JP" altLang="en-US" sz="1100" b="0" i="0" baseline="0">
              <a:solidFill>
                <a:schemeClr val="dk1"/>
              </a:solidFill>
              <a:effectLst/>
              <a:latin typeface="游ゴシック"/>
              <a:ea typeface="游ゴシック"/>
              <a:cs typeface="+mn-cs"/>
            </a:rPr>
            <a:t>通じ、</a:t>
          </a:r>
          <a:r>
            <a:rPr lang="ja-JP" altLang="ja-JP" sz="1100" b="0" i="0" baseline="0">
              <a:solidFill>
                <a:schemeClr val="dk1"/>
              </a:solidFill>
              <a:effectLst/>
              <a:latin typeface="游ゴシック"/>
              <a:ea typeface="游ゴシック"/>
              <a:cs typeface="+mn-cs"/>
            </a:rPr>
            <a:t>適正な給与水準と</a:t>
          </a:r>
          <a:r>
            <a:rPr lang="ja-JP" altLang="en-US" sz="1100" b="0" i="0" baseline="0">
              <a:solidFill>
                <a:schemeClr val="dk1"/>
              </a:solidFill>
              <a:effectLst/>
              <a:latin typeface="游ゴシック"/>
              <a:ea typeface="游ゴシック"/>
              <a:cs typeface="+mn-cs"/>
            </a:rPr>
            <a:t>する</a:t>
          </a:r>
          <a:r>
            <a:rPr lang="ja-JP" altLang="ja-JP" sz="1100" b="0" i="0" baseline="0">
              <a:solidFill>
                <a:schemeClr val="dk1"/>
              </a:solidFill>
              <a:effectLst/>
              <a:latin typeface="游ゴシック"/>
              <a:ea typeface="游ゴシック"/>
              <a:cs typeface="+mn-cs"/>
            </a:rPr>
            <a:t>よう努める。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4635"/>
    <xdr:sp macro="" textlink="">
      <xdr:nvSpPr>
        <xdr:cNvPr id="242" name="テキスト ボックス 241"/>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4635"/>
    <xdr:sp macro="" textlink="">
      <xdr:nvSpPr>
        <xdr:cNvPr id="244" name="テキスト ボックス 243"/>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635"/>
    <xdr:sp macro="" textlink="">
      <xdr:nvSpPr>
        <xdr:cNvPr id="252" name="テキスト ボックス 251"/>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18415</xdr:rowOff>
    </xdr:from>
    <xdr:to xmlns:xdr="http://schemas.openxmlformats.org/drawingml/2006/spreadsheetDrawing">
      <xdr:col>81</xdr:col>
      <xdr:colOff>44450</xdr:colOff>
      <xdr:row>85</xdr:row>
      <xdr:rowOff>31750</xdr:rowOff>
    </xdr:to>
    <xdr:cxnSp macro="">
      <xdr:nvCxnSpPr>
        <xdr:cNvPr id="259" name="直線コネクタ 258"/>
        <xdr:cNvCxnSpPr/>
      </xdr:nvCxnSpPr>
      <xdr:spPr>
        <a:xfrm flipV="1">
          <a:off x="16179800" y="145916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4635"/>
    <xdr:sp macro="" textlink="">
      <xdr:nvSpPr>
        <xdr:cNvPr id="260" name="給与水準   （国との比較）平均値テキスト"/>
        <xdr:cNvSpPr txBox="1"/>
      </xdr:nvSpPr>
      <xdr:spPr>
        <a:xfrm>
          <a:off x="17106900" y="1475422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31750</xdr:rowOff>
    </xdr:from>
    <xdr:to xmlns:xdr="http://schemas.openxmlformats.org/drawingml/2006/spreadsheetDrawing">
      <xdr:col>77</xdr:col>
      <xdr:colOff>44450</xdr:colOff>
      <xdr:row>85</xdr:row>
      <xdr:rowOff>125730</xdr:rowOff>
    </xdr:to>
    <xdr:cxnSp macro="">
      <xdr:nvCxnSpPr>
        <xdr:cNvPr id="262" name="直線コネクタ 261"/>
        <xdr:cNvCxnSpPr/>
      </xdr:nvCxnSpPr>
      <xdr:spPr>
        <a:xfrm flipV="1">
          <a:off x="15290800" y="146050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4635"/>
    <xdr:sp macro="" textlink="">
      <xdr:nvSpPr>
        <xdr:cNvPr id="264" name="テキスト ボックス 263"/>
        <xdr:cNvSpPr txBox="1"/>
      </xdr:nvSpPr>
      <xdr:spPr>
        <a:xfrm>
          <a:off x="15798800" y="148551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125730</xdr:rowOff>
    </xdr:from>
    <xdr:to xmlns:xdr="http://schemas.openxmlformats.org/drawingml/2006/spreadsheetDrawing">
      <xdr:col>72</xdr:col>
      <xdr:colOff>203200</xdr:colOff>
      <xdr:row>85</xdr:row>
      <xdr:rowOff>152400</xdr:rowOff>
    </xdr:to>
    <xdr:cxnSp macro="">
      <xdr:nvCxnSpPr>
        <xdr:cNvPr id="265" name="直線コネクタ 264"/>
        <xdr:cNvCxnSpPr/>
      </xdr:nvCxnSpPr>
      <xdr:spPr>
        <a:xfrm flipV="1">
          <a:off x="14401800" y="14698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4635"/>
    <xdr:sp macro="" textlink="">
      <xdr:nvSpPr>
        <xdr:cNvPr id="267" name="テキスト ボックス 266"/>
        <xdr:cNvSpPr txBox="1"/>
      </xdr:nvSpPr>
      <xdr:spPr>
        <a:xfrm>
          <a:off x="14909800" y="148685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85090</xdr:rowOff>
    </xdr:from>
    <xdr:to xmlns:xdr="http://schemas.openxmlformats.org/drawingml/2006/spreadsheetDrawing">
      <xdr:col>68</xdr:col>
      <xdr:colOff>152400</xdr:colOff>
      <xdr:row>85</xdr:row>
      <xdr:rowOff>152400</xdr:rowOff>
    </xdr:to>
    <xdr:cxnSp macro="">
      <xdr:nvCxnSpPr>
        <xdr:cNvPr id="268" name="直線コネクタ 267"/>
        <xdr:cNvCxnSpPr/>
      </xdr:nvCxnSpPr>
      <xdr:spPr>
        <a:xfrm>
          <a:off x="13512800" y="146583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139065</xdr:rowOff>
    </xdr:from>
    <xdr:to xmlns:xdr="http://schemas.openxmlformats.org/drawingml/2006/spreadsheetDrawing">
      <xdr:col>81</xdr:col>
      <xdr:colOff>95250</xdr:colOff>
      <xdr:row>85</xdr:row>
      <xdr:rowOff>69215</xdr:rowOff>
    </xdr:to>
    <xdr:sp macro="" textlink="">
      <xdr:nvSpPr>
        <xdr:cNvPr id="278" name="楕円 277"/>
        <xdr:cNvSpPr/>
      </xdr:nvSpPr>
      <xdr:spPr>
        <a:xfrm>
          <a:off x="16967200" y="145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155575</xdr:rowOff>
    </xdr:from>
    <xdr:ext cx="762000" cy="254635"/>
    <xdr:sp macro="" textlink="">
      <xdr:nvSpPr>
        <xdr:cNvPr id="279" name="給与水準   （国との比較）該当値テキスト"/>
        <xdr:cNvSpPr txBox="1"/>
      </xdr:nvSpPr>
      <xdr:spPr>
        <a:xfrm>
          <a:off x="17106900" y="14385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152400</xdr:rowOff>
    </xdr:from>
    <xdr:to xmlns:xdr="http://schemas.openxmlformats.org/drawingml/2006/spreadsheetDrawing">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92710</xdr:rowOff>
    </xdr:from>
    <xdr:ext cx="736600" cy="259080"/>
    <xdr:sp macro="" textlink="">
      <xdr:nvSpPr>
        <xdr:cNvPr id="281" name="テキスト ボックス 280"/>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74930</xdr:rowOff>
    </xdr:from>
    <xdr:to xmlns:xdr="http://schemas.openxmlformats.org/drawingml/2006/spreadsheetDrawing">
      <xdr:col>73</xdr:col>
      <xdr:colOff>44450</xdr:colOff>
      <xdr:row>86</xdr:row>
      <xdr:rowOff>5080</xdr:rowOff>
    </xdr:to>
    <xdr:sp macro="" textlink="">
      <xdr:nvSpPr>
        <xdr:cNvPr id="282" name="楕円 281"/>
        <xdr:cNvSpPr/>
      </xdr:nvSpPr>
      <xdr:spPr>
        <a:xfrm>
          <a:off x="152400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15240</xdr:rowOff>
    </xdr:from>
    <xdr:ext cx="762000" cy="259080"/>
    <xdr:sp macro="" textlink="">
      <xdr:nvSpPr>
        <xdr:cNvPr id="283" name="テキスト ボックス 282"/>
        <xdr:cNvSpPr txBox="1"/>
      </xdr:nvSpPr>
      <xdr:spPr>
        <a:xfrm>
          <a:off x="1490980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101600</xdr:rowOff>
    </xdr:from>
    <xdr:to xmlns:xdr="http://schemas.openxmlformats.org/drawingml/2006/spreadsheetDrawing">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41910</xdr:rowOff>
    </xdr:from>
    <xdr:ext cx="762000" cy="254635"/>
    <xdr:sp macro="" textlink="">
      <xdr:nvSpPr>
        <xdr:cNvPr id="285" name="テキスト ボックス 284"/>
        <xdr:cNvSpPr txBox="1"/>
      </xdr:nvSpPr>
      <xdr:spPr>
        <a:xfrm>
          <a:off x="14020800" y="14443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34290</xdr:rowOff>
    </xdr:from>
    <xdr:to xmlns:xdr="http://schemas.openxmlformats.org/drawingml/2006/spreadsheetDrawing">
      <xdr:col>64</xdr:col>
      <xdr:colOff>152400</xdr:colOff>
      <xdr:row>85</xdr:row>
      <xdr:rowOff>135890</xdr:rowOff>
    </xdr:to>
    <xdr:sp macro="" textlink="">
      <xdr:nvSpPr>
        <xdr:cNvPr id="286" name="楕円 285"/>
        <xdr:cNvSpPr/>
      </xdr:nvSpPr>
      <xdr:spPr>
        <a:xfrm>
          <a:off x="134620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146050</xdr:rowOff>
    </xdr:from>
    <xdr:ext cx="762000" cy="254635"/>
    <xdr:sp macro="" textlink="">
      <xdr:nvSpPr>
        <xdr:cNvPr id="287" name="テキスト ボックス 286"/>
        <xdr:cNvSpPr txBox="1"/>
      </xdr:nvSpPr>
      <xdr:spPr>
        <a:xfrm>
          <a:off x="13131800" y="14376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6555" cy="354330"/>
    <xdr:sp macro="" textlink="">
      <xdr:nvSpPr>
        <xdr:cNvPr id="290" name="テキスト ボックス 289"/>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類似</a:t>
          </a:r>
          <a:r>
            <a:rPr lang="ja-JP" altLang="ja-JP" sz="1100" b="0" i="0" baseline="0">
              <a:solidFill>
                <a:schemeClr val="dk1"/>
              </a:solidFill>
              <a:effectLst/>
              <a:latin typeface="游ゴシック"/>
              <a:ea typeface="游ゴシック"/>
              <a:cs typeface="+mn-cs"/>
            </a:rPr>
            <a:t>団体と比較すると、</a:t>
          </a:r>
          <a:r>
            <a:rPr lang="en-US" altLang="ja-JP" sz="1100" b="0" i="0" baseline="0">
              <a:solidFill>
                <a:schemeClr val="dk1"/>
              </a:solidFill>
              <a:effectLst/>
              <a:latin typeface="游ゴシック"/>
              <a:ea typeface="游ゴシック"/>
              <a:cs typeface="+mn-cs"/>
            </a:rPr>
            <a:t>2.5</a:t>
          </a:r>
          <a:r>
            <a:rPr lang="ja-JP" altLang="ja-JP" sz="1100" b="0" i="0" baseline="0">
              <a:solidFill>
                <a:schemeClr val="dk1"/>
              </a:solidFill>
              <a:effectLst/>
              <a:latin typeface="游ゴシック"/>
              <a:ea typeface="游ゴシック"/>
              <a:cs typeface="+mn-cs"/>
            </a:rPr>
            <a:t>人程度下回っている状況である。</a:t>
          </a:r>
          <a:endParaRPr lang="ja-JP" altLang="ja-JP" sz="1400">
            <a:effectLst/>
            <a:latin typeface="游ゴシック"/>
            <a:ea typeface="游ゴシック"/>
          </a:endParaRPr>
        </a:p>
        <a:p>
          <a:pPr rtl="0"/>
          <a:r>
            <a:rPr lang="ja-JP" altLang="ja-JP" sz="1100" b="0" i="0" baseline="0">
              <a:solidFill>
                <a:schemeClr val="dk1"/>
              </a:solidFill>
              <a:effectLst/>
              <a:latin typeface="游ゴシック"/>
              <a:ea typeface="游ゴシック"/>
              <a:cs typeface="+mn-cs"/>
            </a:rPr>
            <a:t>　令和４年度に向けて正職員数を削減するよう、平成29年度に定員管理計画（平成29年度正職員数431人→令和４年度414人）を策定して取り組んでいるところである。</a:t>
          </a:r>
          <a:endParaRPr lang="ja-JP" altLang="ja-JP" sz="1400">
            <a:effectLst/>
            <a:latin typeface="游ゴシック"/>
            <a:ea typeface="游ゴシック"/>
          </a:endParaRPr>
        </a:p>
        <a:p>
          <a:r>
            <a:rPr lang="ja-JP" altLang="en-US" sz="1100" b="0" i="0" baseline="0">
              <a:solidFill>
                <a:schemeClr val="dk1"/>
              </a:solidFill>
              <a:effectLst/>
              <a:latin typeface="游ゴシック"/>
              <a:ea typeface="游ゴシック"/>
              <a:cs typeface="+mn-cs"/>
            </a:rPr>
            <a:t>　</a:t>
          </a:r>
          <a:r>
            <a:rPr lang="ja-JP" altLang="ja-JP" sz="1100" b="0" i="0" baseline="0">
              <a:solidFill>
                <a:schemeClr val="dk1"/>
              </a:solidFill>
              <a:effectLst/>
              <a:latin typeface="游ゴシック"/>
              <a:ea typeface="游ゴシック"/>
              <a:cs typeface="+mn-cs"/>
            </a:rPr>
            <a:t>今後において</a:t>
          </a:r>
          <a:r>
            <a:rPr lang="ja-JP" altLang="en-US" sz="1100" b="0" i="0" baseline="0">
              <a:solidFill>
                <a:schemeClr val="dk1"/>
              </a:solidFill>
              <a:effectLst/>
              <a:latin typeface="游ゴシック"/>
              <a:ea typeface="游ゴシック"/>
              <a:cs typeface="+mn-cs"/>
            </a:rPr>
            <a:t>は、計画に沿って定員管理を行っていくよう</a:t>
          </a:r>
          <a:r>
            <a:rPr lang="ja-JP" altLang="ja-JP" sz="1100" b="0" i="0" baseline="0">
              <a:solidFill>
                <a:schemeClr val="dk1"/>
              </a:solidFill>
              <a:effectLst/>
              <a:latin typeface="游ゴシック"/>
              <a:ea typeface="游ゴシック"/>
              <a:cs typeface="+mn-cs"/>
            </a:rPr>
            <a:t>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635"/>
    <xdr:sp macro="" textlink="">
      <xdr:nvSpPr>
        <xdr:cNvPr id="303" name="テキスト ボックス 302"/>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635"/>
    <xdr:sp macro="" textlink="">
      <xdr:nvSpPr>
        <xdr:cNvPr id="313" name="テキスト ボックス 312"/>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635"/>
    <xdr:sp macro="" textlink="">
      <xdr:nvSpPr>
        <xdr:cNvPr id="315" name="テキスト ボックス 314"/>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4635"/>
    <xdr:sp macro="" textlink="">
      <xdr:nvSpPr>
        <xdr:cNvPr id="320" name="定員管理の状況最小値テキスト"/>
        <xdr:cNvSpPr txBox="1"/>
      </xdr:nvSpPr>
      <xdr:spPr>
        <a:xfrm>
          <a:off x="17106900" y="116668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4635"/>
    <xdr:sp macro="" textlink="">
      <xdr:nvSpPr>
        <xdr:cNvPr id="322" name="定員管理の状況最大値テキスト"/>
        <xdr:cNvSpPr txBox="1"/>
      </xdr:nvSpPr>
      <xdr:spPr>
        <a:xfrm>
          <a:off x="17106900" y="98837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161925</xdr:rowOff>
    </xdr:from>
    <xdr:to xmlns:xdr="http://schemas.openxmlformats.org/drawingml/2006/spreadsheetDrawing">
      <xdr:col>81</xdr:col>
      <xdr:colOff>44450</xdr:colOff>
      <xdr:row>61</xdr:row>
      <xdr:rowOff>3175</xdr:rowOff>
    </xdr:to>
    <xdr:cxnSp macro="">
      <xdr:nvCxnSpPr>
        <xdr:cNvPr id="324" name="直線コネクタ 323"/>
        <xdr:cNvCxnSpPr/>
      </xdr:nvCxnSpPr>
      <xdr:spPr>
        <a:xfrm>
          <a:off x="16179800" y="104489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62</xdr:row>
      <xdr:rowOff>49530</xdr:rowOff>
    </xdr:from>
    <xdr:ext cx="762000" cy="259080"/>
    <xdr:sp macro="" textlink="">
      <xdr:nvSpPr>
        <xdr:cNvPr id="325" name="定員管理の状況平均値テキスト"/>
        <xdr:cNvSpPr txBox="1"/>
      </xdr:nvSpPr>
      <xdr:spPr>
        <a:xfrm>
          <a:off x="17106900" y="10679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161925</xdr:rowOff>
    </xdr:from>
    <xdr:to xmlns:xdr="http://schemas.openxmlformats.org/drawingml/2006/spreadsheetDrawing">
      <xdr:col>77</xdr:col>
      <xdr:colOff>44450</xdr:colOff>
      <xdr:row>60</xdr:row>
      <xdr:rowOff>166370</xdr:rowOff>
    </xdr:to>
    <xdr:cxnSp macro="">
      <xdr:nvCxnSpPr>
        <xdr:cNvPr id="327" name="直線コネクタ 326"/>
        <xdr:cNvCxnSpPr/>
      </xdr:nvCxnSpPr>
      <xdr:spPr>
        <a:xfrm flipV="1">
          <a:off x="15290800" y="1044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151130</xdr:rowOff>
    </xdr:from>
    <xdr:ext cx="736600" cy="259080"/>
    <xdr:sp macro="" textlink="">
      <xdr:nvSpPr>
        <xdr:cNvPr id="329" name="テキスト ボックス 328"/>
        <xdr:cNvSpPr txBox="1"/>
      </xdr:nvSpPr>
      <xdr:spPr>
        <a:xfrm>
          <a:off x="15798800" y="10781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166370</xdr:rowOff>
    </xdr:from>
    <xdr:to xmlns:xdr="http://schemas.openxmlformats.org/drawingml/2006/spreadsheetDrawing">
      <xdr:col>72</xdr:col>
      <xdr:colOff>203200</xdr:colOff>
      <xdr:row>60</xdr:row>
      <xdr:rowOff>167005</xdr:rowOff>
    </xdr:to>
    <xdr:cxnSp macro="">
      <xdr:nvCxnSpPr>
        <xdr:cNvPr id="330" name="直線コネクタ 329"/>
        <xdr:cNvCxnSpPr/>
      </xdr:nvCxnSpPr>
      <xdr:spPr>
        <a:xfrm flipV="1">
          <a:off x="14401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160020</xdr:rowOff>
    </xdr:from>
    <xdr:to xmlns:xdr="http://schemas.openxmlformats.org/drawingml/2006/spreadsheetDrawing">
      <xdr:col>68</xdr:col>
      <xdr:colOff>152400</xdr:colOff>
      <xdr:row>60</xdr:row>
      <xdr:rowOff>167005</xdr:rowOff>
    </xdr:to>
    <xdr:cxnSp macro="">
      <xdr:nvCxnSpPr>
        <xdr:cNvPr id="333" name="直線コネクタ 332"/>
        <xdr:cNvCxnSpPr/>
      </xdr:nvCxnSpPr>
      <xdr:spPr>
        <a:xfrm>
          <a:off x="13512800" y="1044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121285</xdr:rowOff>
    </xdr:from>
    <xdr:ext cx="762000" cy="254635"/>
    <xdr:sp macro="" textlink="">
      <xdr:nvSpPr>
        <xdr:cNvPr id="337" name="テキスト ボックス 336"/>
        <xdr:cNvSpPr txBox="1"/>
      </xdr:nvSpPr>
      <xdr:spPr>
        <a:xfrm>
          <a:off x="13131800" y="107511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635"/>
    <xdr:sp macro="" textlink="">
      <xdr:nvSpPr>
        <xdr:cNvPr id="338" name="テキスト ボックス 337"/>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635"/>
    <xdr:sp macro="" textlink="">
      <xdr:nvSpPr>
        <xdr:cNvPr id="339" name="テキスト ボックス 338"/>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635"/>
    <xdr:sp macro="" textlink="">
      <xdr:nvSpPr>
        <xdr:cNvPr id="340" name="テキスト ボックス 339"/>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635"/>
    <xdr:sp macro="" textlink="">
      <xdr:nvSpPr>
        <xdr:cNvPr id="341" name="テキスト ボックス 340"/>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635"/>
    <xdr:sp macro="" textlink="">
      <xdr:nvSpPr>
        <xdr:cNvPr id="342" name="テキスト ボックス 341"/>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123825</xdr:rowOff>
    </xdr:from>
    <xdr:to xmlns:xdr="http://schemas.openxmlformats.org/drawingml/2006/spreadsheetDrawing">
      <xdr:col>81</xdr:col>
      <xdr:colOff>95250</xdr:colOff>
      <xdr:row>61</xdr:row>
      <xdr:rowOff>53975</xdr:rowOff>
    </xdr:to>
    <xdr:sp macro="" textlink="">
      <xdr:nvSpPr>
        <xdr:cNvPr id="343" name="楕円 342"/>
        <xdr:cNvSpPr/>
      </xdr:nvSpPr>
      <xdr:spPr>
        <a:xfrm>
          <a:off x="169672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140335</xdr:rowOff>
    </xdr:from>
    <xdr:ext cx="762000" cy="259080"/>
    <xdr:sp macro="" textlink="">
      <xdr:nvSpPr>
        <xdr:cNvPr id="344" name="定員管理の状況該当値テキスト"/>
        <xdr:cNvSpPr txBox="1"/>
      </xdr:nvSpPr>
      <xdr:spPr>
        <a:xfrm>
          <a:off x="17106900" y="10255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111125</xdr:rowOff>
    </xdr:from>
    <xdr:to xmlns:xdr="http://schemas.openxmlformats.org/drawingml/2006/spreadsheetDrawing">
      <xdr:col>77</xdr:col>
      <xdr:colOff>95250</xdr:colOff>
      <xdr:row>61</xdr:row>
      <xdr:rowOff>41275</xdr:rowOff>
    </xdr:to>
    <xdr:sp macro="" textlink="">
      <xdr:nvSpPr>
        <xdr:cNvPr id="345" name="楕円 344"/>
        <xdr:cNvSpPr/>
      </xdr:nvSpPr>
      <xdr:spPr>
        <a:xfrm>
          <a:off x="16129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52070</xdr:rowOff>
    </xdr:from>
    <xdr:ext cx="736600" cy="254635"/>
    <xdr:sp macro="" textlink="">
      <xdr:nvSpPr>
        <xdr:cNvPr id="346" name="テキスト ボックス 345"/>
        <xdr:cNvSpPr txBox="1"/>
      </xdr:nvSpPr>
      <xdr:spPr>
        <a:xfrm>
          <a:off x="15798800" y="101676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114935</xdr:rowOff>
    </xdr:from>
    <xdr:to xmlns:xdr="http://schemas.openxmlformats.org/drawingml/2006/spreadsheetDrawing">
      <xdr:col>73</xdr:col>
      <xdr:colOff>44450</xdr:colOff>
      <xdr:row>61</xdr:row>
      <xdr:rowOff>45085</xdr:rowOff>
    </xdr:to>
    <xdr:sp macro="" textlink="">
      <xdr:nvSpPr>
        <xdr:cNvPr id="347" name="楕円 346"/>
        <xdr:cNvSpPr/>
      </xdr:nvSpPr>
      <xdr:spPr>
        <a:xfrm>
          <a:off x="15240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55245</xdr:rowOff>
    </xdr:from>
    <xdr:ext cx="762000" cy="254635"/>
    <xdr:sp macro="" textlink="">
      <xdr:nvSpPr>
        <xdr:cNvPr id="348" name="テキスト ボックス 347"/>
        <xdr:cNvSpPr txBox="1"/>
      </xdr:nvSpPr>
      <xdr:spPr>
        <a:xfrm>
          <a:off x="14909800" y="1017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116205</xdr:rowOff>
    </xdr:from>
    <xdr:to xmlns:xdr="http://schemas.openxmlformats.org/drawingml/2006/spreadsheetDrawing">
      <xdr:col>68</xdr:col>
      <xdr:colOff>203200</xdr:colOff>
      <xdr:row>61</xdr:row>
      <xdr:rowOff>46355</xdr:rowOff>
    </xdr:to>
    <xdr:sp macro="" textlink="">
      <xdr:nvSpPr>
        <xdr:cNvPr id="349" name="楕円 348"/>
        <xdr:cNvSpPr/>
      </xdr:nvSpPr>
      <xdr:spPr>
        <a:xfrm>
          <a:off x="14351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56515</xdr:rowOff>
    </xdr:from>
    <xdr:ext cx="762000" cy="258445"/>
    <xdr:sp macro="" textlink="">
      <xdr:nvSpPr>
        <xdr:cNvPr id="350" name="テキスト ボックス 349"/>
        <xdr:cNvSpPr txBox="1"/>
      </xdr:nvSpPr>
      <xdr:spPr>
        <a:xfrm>
          <a:off x="14020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109220</xdr:rowOff>
    </xdr:from>
    <xdr:to xmlns:xdr="http://schemas.openxmlformats.org/drawingml/2006/spreadsheetDrawing">
      <xdr:col>64</xdr:col>
      <xdr:colOff>152400</xdr:colOff>
      <xdr:row>61</xdr:row>
      <xdr:rowOff>39370</xdr:rowOff>
    </xdr:to>
    <xdr:sp macro="" textlink="">
      <xdr:nvSpPr>
        <xdr:cNvPr id="351" name="楕円 350"/>
        <xdr:cNvSpPr/>
      </xdr:nvSpPr>
      <xdr:spPr>
        <a:xfrm>
          <a:off x="134620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49530</xdr:rowOff>
    </xdr:from>
    <xdr:ext cx="762000" cy="259080"/>
    <xdr:sp macro="" textlink="">
      <xdr:nvSpPr>
        <xdr:cNvPr id="352" name="テキスト ボックス 351"/>
        <xdr:cNvSpPr txBox="1"/>
      </xdr:nvSpPr>
      <xdr:spPr>
        <a:xfrm>
          <a:off x="13131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6555" cy="358775"/>
    <xdr:sp macro="" textlink="">
      <xdr:nvSpPr>
        <xdr:cNvPr id="355" name="テキスト ボックス 354"/>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令和元年度は、分子部分を構成する</a:t>
          </a:r>
          <a:r>
            <a:rPr lang="ja-JP" altLang="ja-JP" sz="1100" b="0" i="0" baseline="0">
              <a:solidFill>
                <a:sysClr val="windowText" lastClr="000000"/>
              </a:solidFill>
              <a:effectLst/>
              <a:latin typeface="+mn-lt"/>
              <a:ea typeface="+mn-ea"/>
              <a:cs typeface="+mn-cs"/>
            </a:rPr>
            <a:t>公営企業会計に係る公債費の負担が減少</a:t>
          </a:r>
          <a:r>
            <a:rPr kumimoji="1" lang="ja-JP" altLang="ja-JP" sz="1100">
              <a:solidFill>
                <a:sysClr val="windowText" lastClr="000000"/>
              </a:solidFill>
              <a:effectLst/>
              <a:latin typeface="+mn-lt"/>
              <a:ea typeface="+mn-ea"/>
              <a:cs typeface="+mn-cs"/>
            </a:rPr>
            <a:t>したことが影響し、前年度比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ポイント減の</a:t>
          </a:r>
          <a:r>
            <a:rPr kumimoji="1" lang="en-US" altLang="ja-JP" sz="1100">
              <a:solidFill>
                <a:sysClr val="windowText" lastClr="000000"/>
              </a:solidFill>
              <a:effectLst/>
              <a:latin typeface="+mn-lt"/>
              <a:ea typeface="+mn-ea"/>
              <a:cs typeface="+mn-cs"/>
            </a:rPr>
            <a:t>13.0%</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引き続き類似団体を上回る数値</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下水道事業への準公債費分が比率を押し上げる要因となっている。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635"/>
    <xdr:sp macro="" textlink="">
      <xdr:nvSpPr>
        <xdr:cNvPr id="372" name="テキスト ボックス 371"/>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635"/>
    <xdr:sp macro="" textlink="">
      <xdr:nvSpPr>
        <xdr:cNvPr id="374" name="テキスト ボックス 373"/>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635"/>
    <xdr:sp macro="" textlink="">
      <xdr:nvSpPr>
        <xdr:cNvPr id="376" name="テキスト ボックス 375"/>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4635"/>
    <xdr:sp macro="" textlink="">
      <xdr:nvSpPr>
        <xdr:cNvPr id="384" name="公債費負担の状況最大値テキスト"/>
        <xdr:cNvSpPr txBox="1"/>
      </xdr:nvSpPr>
      <xdr:spPr>
        <a:xfrm>
          <a:off x="17106900" y="58839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98425</xdr:rowOff>
    </xdr:from>
    <xdr:to xmlns:xdr="http://schemas.openxmlformats.org/drawingml/2006/spreadsheetDrawing">
      <xdr:col>81</xdr:col>
      <xdr:colOff>44450</xdr:colOff>
      <xdr:row>37</xdr:row>
      <xdr:rowOff>106680</xdr:rowOff>
    </xdr:to>
    <xdr:cxnSp macro="">
      <xdr:nvCxnSpPr>
        <xdr:cNvPr id="386" name="直線コネクタ 385"/>
        <xdr:cNvCxnSpPr/>
      </xdr:nvCxnSpPr>
      <xdr:spPr>
        <a:xfrm flipV="1">
          <a:off x="16179800" y="64420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102235</xdr:rowOff>
    </xdr:from>
    <xdr:to xmlns:xdr="http://schemas.openxmlformats.org/drawingml/2006/spreadsheetDrawing">
      <xdr:col>77</xdr:col>
      <xdr:colOff>44450</xdr:colOff>
      <xdr:row>37</xdr:row>
      <xdr:rowOff>106680</xdr:rowOff>
    </xdr:to>
    <xdr:cxnSp macro="">
      <xdr:nvCxnSpPr>
        <xdr:cNvPr id="389" name="直線コネクタ 388"/>
        <xdr:cNvCxnSpPr/>
      </xdr:nvCxnSpPr>
      <xdr:spPr>
        <a:xfrm>
          <a:off x="15290800" y="6445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98425</xdr:rowOff>
    </xdr:from>
    <xdr:to xmlns:xdr="http://schemas.openxmlformats.org/drawingml/2006/spreadsheetDrawing">
      <xdr:col>72</xdr:col>
      <xdr:colOff>203200</xdr:colOff>
      <xdr:row>37</xdr:row>
      <xdr:rowOff>102235</xdr:rowOff>
    </xdr:to>
    <xdr:cxnSp macro="">
      <xdr:nvCxnSpPr>
        <xdr:cNvPr id="392" name="直線コネクタ 391"/>
        <xdr:cNvCxnSpPr/>
      </xdr:nvCxnSpPr>
      <xdr:spPr>
        <a:xfrm>
          <a:off x="14401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98425</xdr:rowOff>
    </xdr:from>
    <xdr:to xmlns:xdr="http://schemas.openxmlformats.org/drawingml/2006/spreadsheetDrawing">
      <xdr:col>68</xdr:col>
      <xdr:colOff>152400</xdr:colOff>
      <xdr:row>37</xdr:row>
      <xdr:rowOff>98425</xdr:rowOff>
    </xdr:to>
    <xdr:cxnSp macro="">
      <xdr:nvCxnSpPr>
        <xdr:cNvPr id="395" name="直線コネクタ 394"/>
        <xdr:cNvCxnSpPr/>
      </xdr:nvCxnSpPr>
      <xdr:spPr>
        <a:xfrm>
          <a:off x="13512800" y="6442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4635"/>
    <xdr:sp macro="" textlink="">
      <xdr:nvSpPr>
        <xdr:cNvPr id="397" name="テキスト ボックス 396"/>
        <xdr:cNvSpPr txBox="1"/>
      </xdr:nvSpPr>
      <xdr:spPr>
        <a:xfrm>
          <a:off x="14020800" y="6099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47625</xdr:rowOff>
    </xdr:from>
    <xdr:to xmlns:xdr="http://schemas.openxmlformats.org/drawingml/2006/spreadsheetDrawing">
      <xdr:col>81</xdr:col>
      <xdr:colOff>95250</xdr:colOff>
      <xdr:row>37</xdr:row>
      <xdr:rowOff>149225</xdr:rowOff>
    </xdr:to>
    <xdr:sp macro="" textlink="">
      <xdr:nvSpPr>
        <xdr:cNvPr id="405" name="楕円 404"/>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19685</xdr:rowOff>
    </xdr:from>
    <xdr:ext cx="762000" cy="254635"/>
    <xdr:sp macro="" textlink="">
      <xdr:nvSpPr>
        <xdr:cNvPr id="406" name="公債費負担の状況該当値テキスト"/>
        <xdr:cNvSpPr txBox="1"/>
      </xdr:nvSpPr>
      <xdr:spPr>
        <a:xfrm>
          <a:off x="17106900" y="6363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55880</xdr:rowOff>
    </xdr:from>
    <xdr:to xmlns:xdr="http://schemas.openxmlformats.org/drawingml/2006/spreadsheetDrawing">
      <xdr:col>77</xdr:col>
      <xdr:colOff>95250</xdr:colOff>
      <xdr:row>37</xdr:row>
      <xdr:rowOff>157480</xdr:rowOff>
    </xdr:to>
    <xdr:sp macro="" textlink="">
      <xdr:nvSpPr>
        <xdr:cNvPr id="407" name="楕円 406"/>
        <xdr:cNvSpPr/>
      </xdr:nvSpPr>
      <xdr:spPr>
        <a:xfrm>
          <a:off x="16129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142240</xdr:rowOff>
    </xdr:from>
    <xdr:ext cx="736600" cy="259080"/>
    <xdr:sp macro="" textlink="">
      <xdr:nvSpPr>
        <xdr:cNvPr id="408" name="テキスト ボックス 407"/>
        <xdr:cNvSpPr txBox="1"/>
      </xdr:nvSpPr>
      <xdr:spPr>
        <a:xfrm>
          <a:off x="15798800" y="6485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52070</xdr:rowOff>
    </xdr:from>
    <xdr:to xmlns:xdr="http://schemas.openxmlformats.org/drawingml/2006/spreadsheetDrawing">
      <xdr:col>73</xdr:col>
      <xdr:colOff>44450</xdr:colOff>
      <xdr:row>37</xdr:row>
      <xdr:rowOff>153035</xdr:rowOff>
    </xdr:to>
    <xdr:sp macro="" textlink="">
      <xdr:nvSpPr>
        <xdr:cNvPr id="409" name="楕円 408"/>
        <xdr:cNvSpPr/>
      </xdr:nvSpPr>
      <xdr:spPr>
        <a:xfrm>
          <a:off x="15240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137795</xdr:rowOff>
    </xdr:from>
    <xdr:ext cx="762000" cy="259080"/>
    <xdr:sp macro="" textlink="">
      <xdr:nvSpPr>
        <xdr:cNvPr id="410" name="テキスト ボックス 409"/>
        <xdr:cNvSpPr txBox="1"/>
      </xdr:nvSpPr>
      <xdr:spPr>
        <a:xfrm>
          <a:off x="14909800" y="648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47625</xdr:rowOff>
    </xdr:from>
    <xdr:to xmlns:xdr="http://schemas.openxmlformats.org/drawingml/2006/spreadsheetDrawing">
      <xdr:col>68</xdr:col>
      <xdr:colOff>203200</xdr:colOff>
      <xdr:row>37</xdr:row>
      <xdr:rowOff>149225</xdr:rowOff>
    </xdr:to>
    <xdr:sp macro="" textlink="">
      <xdr:nvSpPr>
        <xdr:cNvPr id="411" name="楕円 410"/>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133985</xdr:rowOff>
    </xdr:from>
    <xdr:ext cx="762000" cy="254635"/>
    <xdr:sp macro="" textlink="">
      <xdr:nvSpPr>
        <xdr:cNvPr id="412" name="テキスト ボックス 411"/>
        <xdr:cNvSpPr txBox="1"/>
      </xdr:nvSpPr>
      <xdr:spPr>
        <a:xfrm>
          <a:off x="14020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47625</xdr:rowOff>
    </xdr:from>
    <xdr:to xmlns:xdr="http://schemas.openxmlformats.org/drawingml/2006/spreadsheetDrawing">
      <xdr:col>64</xdr:col>
      <xdr:colOff>152400</xdr:colOff>
      <xdr:row>37</xdr:row>
      <xdr:rowOff>149225</xdr:rowOff>
    </xdr:to>
    <xdr:sp macro="" textlink="">
      <xdr:nvSpPr>
        <xdr:cNvPr id="413" name="楕円 412"/>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133985</xdr:rowOff>
    </xdr:from>
    <xdr:ext cx="762000" cy="254635"/>
    <xdr:sp macro="" textlink="">
      <xdr:nvSpPr>
        <xdr:cNvPr id="414" name="テキスト ボックス 413"/>
        <xdr:cNvSpPr txBox="1"/>
      </xdr:nvSpPr>
      <xdr:spPr>
        <a:xfrm>
          <a:off x="13131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6555" cy="358775"/>
    <xdr:sp macro="" textlink="">
      <xdr:nvSpPr>
        <xdr:cNvPr id="417" name="テキスト ボックス 416"/>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令和元年度は、分子部分を構成する将来負担額の内、鳥取中部ふるさと広域連合の最終処分場に係る新発債の発行に伴って地方債現在高が増加し、連動して組合等負担等見込額が増加したことや、減債基金の取り崩しに伴い充当可能基金が減少したことにより、前年度比2.3ポイント増の110.8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p>
      </xdr:txBody>
    </xdr:sp>
    <xdr:clientData/>
  </xdr:twoCellAnchor>
  <xdr:oneCellAnchor>
    <xdr:from xmlns:xdr="http://schemas.openxmlformats.org/drawingml/2006/spreadsheetDrawing">
      <xdr:col>61</xdr:col>
      <xdr:colOff>6350</xdr:colOff>
      <xdr:row>10</xdr:row>
      <xdr:rowOff>63500</xdr:rowOff>
    </xdr:from>
    <xdr:ext cx="298450" cy="220980"/>
    <xdr:sp macro="" textlink="">
      <xdr:nvSpPr>
        <xdr:cNvPr id="428" name="テキスト ボックス 427"/>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635"/>
    <xdr:sp macro="" textlink="">
      <xdr:nvSpPr>
        <xdr:cNvPr id="432" name="テキスト ボックス 431"/>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635"/>
    <xdr:sp macro="" textlink="">
      <xdr:nvSpPr>
        <xdr:cNvPr id="434" name="テキスト ボックス 433"/>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4635"/>
    <xdr:sp macro="" textlink="">
      <xdr:nvSpPr>
        <xdr:cNvPr id="444" name="将来負担の状況最小値テキスト"/>
        <xdr:cNvSpPr txBox="1"/>
      </xdr:nvSpPr>
      <xdr:spPr>
        <a:xfrm>
          <a:off x="17106900" y="3950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63500</xdr:rowOff>
    </xdr:from>
    <xdr:to xmlns:xdr="http://schemas.openxmlformats.org/drawingml/2006/spreadsheetDrawing">
      <xdr:col>81</xdr:col>
      <xdr:colOff>44450</xdr:colOff>
      <xdr:row>16</xdr:row>
      <xdr:rowOff>73025</xdr:rowOff>
    </xdr:to>
    <xdr:cxnSp macro="">
      <xdr:nvCxnSpPr>
        <xdr:cNvPr id="448" name="直線コネクタ 447"/>
        <xdr:cNvCxnSpPr/>
      </xdr:nvCxnSpPr>
      <xdr:spPr>
        <a:xfrm>
          <a:off x="16179800" y="28067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2000" cy="254635"/>
    <xdr:sp macro="" textlink="">
      <xdr:nvSpPr>
        <xdr:cNvPr id="449" name="将来負担の状況平均値テキスト"/>
        <xdr:cNvSpPr txBox="1"/>
      </xdr:nvSpPr>
      <xdr:spPr>
        <a:xfrm>
          <a:off x="17106900" y="23622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63500</xdr:rowOff>
    </xdr:from>
    <xdr:to xmlns:xdr="http://schemas.openxmlformats.org/drawingml/2006/spreadsheetDrawing">
      <xdr:col>77</xdr:col>
      <xdr:colOff>44450</xdr:colOff>
      <xdr:row>16</xdr:row>
      <xdr:rowOff>85090</xdr:rowOff>
    </xdr:to>
    <xdr:cxnSp macro="">
      <xdr:nvCxnSpPr>
        <xdr:cNvPr id="451" name="直線コネクタ 450"/>
        <xdr:cNvCxnSpPr/>
      </xdr:nvCxnSpPr>
      <xdr:spPr>
        <a:xfrm flipV="1">
          <a:off x="15290800" y="2806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4635"/>
    <xdr:sp macro="" textlink="">
      <xdr:nvSpPr>
        <xdr:cNvPr id="453" name="テキスト ボックス 452"/>
        <xdr:cNvSpPr txBox="1"/>
      </xdr:nvSpPr>
      <xdr:spPr>
        <a:xfrm>
          <a:off x="15798800" y="22815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85090</xdr:rowOff>
    </xdr:from>
    <xdr:to xmlns:xdr="http://schemas.openxmlformats.org/drawingml/2006/spreadsheetDrawing">
      <xdr:col>72</xdr:col>
      <xdr:colOff>203200</xdr:colOff>
      <xdr:row>16</xdr:row>
      <xdr:rowOff>116205</xdr:rowOff>
    </xdr:to>
    <xdr:cxnSp macro="">
      <xdr:nvCxnSpPr>
        <xdr:cNvPr id="454" name="直線コネクタ 453"/>
        <xdr:cNvCxnSpPr/>
      </xdr:nvCxnSpPr>
      <xdr:spPr>
        <a:xfrm flipV="1">
          <a:off x="14401800" y="2828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100965</xdr:rowOff>
    </xdr:from>
    <xdr:to xmlns:xdr="http://schemas.openxmlformats.org/drawingml/2006/spreadsheetDrawing">
      <xdr:col>68</xdr:col>
      <xdr:colOff>152400</xdr:colOff>
      <xdr:row>16</xdr:row>
      <xdr:rowOff>116205</xdr:rowOff>
    </xdr:to>
    <xdr:cxnSp macro="">
      <xdr:nvCxnSpPr>
        <xdr:cNvPr id="457" name="直線コネクタ 456"/>
        <xdr:cNvCxnSpPr/>
      </xdr:nvCxnSpPr>
      <xdr:spPr>
        <a:xfrm>
          <a:off x="13512800" y="28441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22225</xdr:rowOff>
    </xdr:from>
    <xdr:to xmlns:xdr="http://schemas.openxmlformats.org/drawingml/2006/spreadsheetDrawing">
      <xdr:col>81</xdr:col>
      <xdr:colOff>95250</xdr:colOff>
      <xdr:row>16</xdr:row>
      <xdr:rowOff>123825</xdr:rowOff>
    </xdr:to>
    <xdr:sp macro="" textlink="">
      <xdr:nvSpPr>
        <xdr:cNvPr id="467" name="楕円 466"/>
        <xdr:cNvSpPr/>
      </xdr:nvSpPr>
      <xdr:spPr>
        <a:xfrm>
          <a:off x="16967200" y="27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166370</xdr:rowOff>
    </xdr:from>
    <xdr:ext cx="762000" cy="254635"/>
    <xdr:sp macro="" textlink="">
      <xdr:nvSpPr>
        <xdr:cNvPr id="468" name="将来負担の状況該当値テキスト"/>
        <xdr:cNvSpPr txBox="1"/>
      </xdr:nvSpPr>
      <xdr:spPr>
        <a:xfrm>
          <a:off x="17106900" y="2738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12700</xdr:rowOff>
    </xdr:from>
    <xdr:to xmlns:xdr="http://schemas.openxmlformats.org/drawingml/2006/spreadsheetDrawing">
      <xdr:col>77</xdr:col>
      <xdr:colOff>95250</xdr:colOff>
      <xdr:row>16</xdr:row>
      <xdr:rowOff>114300</xdr:rowOff>
    </xdr:to>
    <xdr:sp macro="" textlink="">
      <xdr:nvSpPr>
        <xdr:cNvPr id="469" name="楕円 468"/>
        <xdr:cNvSpPr/>
      </xdr:nvSpPr>
      <xdr:spPr>
        <a:xfrm>
          <a:off x="16129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99695</xdr:rowOff>
    </xdr:from>
    <xdr:ext cx="736600" cy="254635"/>
    <xdr:sp macro="" textlink="">
      <xdr:nvSpPr>
        <xdr:cNvPr id="470" name="テキスト ボックス 469"/>
        <xdr:cNvSpPr txBox="1"/>
      </xdr:nvSpPr>
      <xdr:spPr>
        <a:xfrm>
          <a:off x="15798800" y="28428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34290</xdr:rowOff>
    </xdr:from>
    <xdr:to xmlns:xdr="http://schemas.openxmlformats.org/drawingml/2006/spreadsheetDrawing">
      <xdr:col>73</xdr:col>
      <xdr:colOff>44450</xdr:colOff>
      <xdr:row>16</xdr:row>
      <xdr:rowOff>135890</xdr:rowOff>
    </xdr:to>
    <xdr:sp macro="" textlink="">
      <xdr:nvSpPr>
        <xdr:cNvPr id="471" name="楕円 470"/>
        <xdr:cNvSpPr/>
      </xdr:nvSpPr>
      <xdr:spPr>
        <a:xfrm>
          <a:off x="15240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120650</xdr:rowOff>
    </xdr:from>
    <xdr:ext cx="762000" cy="254635"/>
    <xdr:sp macro="" textlink="">
      <xdr:nvSpPr>
        <xdr:cNvPr id="472" name="テキスト ボックス 471"/>
        <xdr:cNvSpPr txBox="1"/>
      </xdr:nvSpPr>
      <xdr:spPr>
        <a:xfrm>
          <a:off x="14909800" y="2863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65405</xdr:rowOff>
    </xdr:from>
    <xdr:to xmlns:xdr="http://schemas.openxmlformats.org/drawingml/2006/spreadsheetDrawing">
      <xdr:col>68</xdr:col>
      <xdr:colOff>203200</xdr:colOff>
      <xdr:row>16</xdr:row>
      <xdr:rowOff>167005</xdr:rowOff>
    </xdr:to>
    <xdr:sp macro="" textlink="">
      <xdr:nvSpPr>
        <xdr:cNvPr id="473" name="楕円 472"/>
        <xdr:cNvSpPr/>
      </xdr:nvSpPr>
      <xdr:spPr>
        <a:xfrm>
          <a:off x="14351000" y="28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151765</xdr:rowOff>
    </xdr:from>
    <xdr:ext cx="762000" cy="259080"/>
    <xdr:sp macro="" textlink="">
      <xdr:nvSpPr>
        <xdr:cNvPr id="474" name="テキスト ボックス 473"/>
        <xdr:cNvSpPr txBox="1"/>
      </xdr:nvSpPr>
      <xdr:spPr>
        <a:xfrm>
          <a:off x="14020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50165</xdr:rowOff>
    </xdr:from>
    <xdr:to xmlns:xdr="http://schemas.openxmlformats.org/drawingml/2006/spreadsheetDrawing">
      <xdr:col>64</xdr:col>
      <xdr:colOff>152400</xdr:colOff>
      <xdr:row>16</xdr:row>
      <xdr:rowOff>151765</xdr:rowOff>
    </xdr:to>
    <xdr:sp macro="" textlink="">
      <xdr:nvSpPr>
        <xdr:cNvPr id="475" name="楕円 474"/>
        <xdr:cNvSpPr/>
      </xdr:nvSpPr>
      <xdr:spPr>
        <a:xfrm>
          <a:off x="13462000" y="27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136525</xdr:rowOff>
    </xdr:from>
    <xdr:ext cx="762000" cy="258445"/>
    <xdr:sp macro="" textlink="">
      <xdr:nvSpPr>
        <xdr:cNvPr id="476" name="テキスト ボックス 475"/>
        <xdr:cNvSpPr txBox="1"/>
      </xdr:nvSpPr>
      <xdr:spPr>
        <a:xfrm>
          <a:off x="13131800" y="287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p>
      </xdr:txBody>
    </xdr:sp>
    <xdr:clientData/>
  </xdr:twoCellAnchor>
  <xdr:oneCellAnchor>
    <xdr:from xmlns:xdr="http://schemas.openxmlformats.org/drawingml/2006/spreadsheetDrawing">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4635"/>
    <xdr:sp macro="" textlink="">
      <xdr:nvSpPr>
        <xdr:cNvPr id="62" name="人件費最小値テキスト"/>
        <xdr:cNvSpPr txBox="1"/>
      </xdr:nvSpPr>
      <xdr:spPr>
        <a:xfrm>
          <a:off x="4914900" y="7094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115570</xdr:rowOff>
    </xdr:from>
    <xdr:to xmlns:xdr="http://schemas.openxmlformats.org/drawingml/2006/spreadsheetDrawing">
      <xdr:col>24</xdr:col>
      <xdr:colOff>25400</xdr:colOff>
      <xdr:row>35</xdr:row>
      <xdr:rowOff>161290</xdr:rowOff>
    </xdr:to>
    <xdr:cxnSp macro="">
      <xdr:nvCxnSpPr>
        <xdr:cNvPr id="66" name="直線コネクタ 65"/>
        <xdr:cNvCxnSpPr/>
      </xdr:nvCxnSpPr>
      <xdr:spPr>
        <a:xfrm flipV="1">
          <a:off x="3987800" y="61163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4635"/>
    <xdr:sp macro="" textlink="">
      <xdr:nvSpPr>
        <xdr:cNvPr id="67" name="人件費平均値テキスト"/>
        <xdr:cNvSpPr txBox="1"/>
      </xdr:nvSpPr>
      <xdr:spPr>
        <a:xfrm>
          <a:off x="4914900" y="62814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161290</xdr:rowOff>
    </xdr:from>
    <xdr:to xmlns:xdr="http://schemas.openxmlformats.org/drawingml/2006/spreadsheetDrawing">
      <xdr:col>19</xdr:col>
      <xdr:colOff>187325</xdr:colOff>
      <xdr:row>35</xdr:row>
      <xdr:rowOff>161290</xdr:rowOff>
    </xdr:to>
    <xdr:cxnSp macro="">
      <xdr:nvCxnSpPr>
        <xdr:cNvPr id="69" name="直線コネクタ 68"/>
        <xdr:cNvCxnSpPr/>
      </xdr:nvCxnSpPr>
      <xdr:spPr>
        <a:xfrm>
          <a:off x="3098800" y="6162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2155" cy="259080"/>
    <xdr:sp macro="" textlink="">
      <xdr:nvSpPr>
        <xdr:cNvPr id="71" name="テキスト ボックス 70"/>
        <xdr:cNvSpPr txBox="1"/>
      </xdr:nvSpPr>
      <xdr:spPr>
        <a:xfrm>
          <a:off x="3606800" y="64033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77470</xdr:rowOff>
    </xdr:from>
    <xdr:to xmlns:xdr="http://schemas.openxmlformats.org/drawingml/2006/spreadsheetDrawing">
      <xdr:col>15</xdr:col>
      <xdr:colOff>98425</xdr:colOff>
      <xdr:row>35</xdr:row>
      <xdr:rowOff>161290</xdr:rowOff>
    </xdr:to>
    <xdr:cxnSp macro="">
      <xdr:nvCxnSpPr>
        <xdr:cNvPr id="72" name="直線コネクタ 71"/>
        <xdr:cNvCxnSpPr/>
      </xdr:nvCxnSpPr>
      <xdr:spPr>
        <a:xfrm>
          <a:off x="2209800" y="60782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142240</xdr:rowOff>
    </xdr:from>
    <xdr:to xmlns:xdr="http://schemas.openxmlformats.org/drawingml/2006/spreadsheetDrawing">
      <xdr:col>11</xdr:col>
      <xdr:colOff>9525</xdr:colOff>
      <xdr:row>35</xdr:row>
      <xdr:rowOff>77470</xdr:rowOff>
    </xdr:to>
    <xdr:cxnSp macro="">
      <xdr:nvCxnSpPr>
        <xdr:cNvPr id="75" name="直線コネクタ 74"/>
        <xdr:cNvCxnSpPr/>
      </xdr:nvCxnSpPr>
      <xdr:spPr>
        <a:xfrm>
          <a:off x="1320800" y="59715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57555" cy="259080"/>
    <xdr:sp macro="" textlink="">
      <xdr:nvSpPr>
        <xdr:cNvPr id="77" name="テキスト ボックス 76"/>
        <xdr:cNvSpPr txBox="1"/>
      </xdr:nvSpPr>
      <xdr:spPr>
        <a:xfrm>
          <a:off x="1828800" y="6380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7555" cy="254635"/>
    <xdr:sp macro="" textlink="">
      <xdr:nvSpPr>
        <xdr:cNvPr id="79" name="テキスト ボックス 78"/>
        <xdr:cNvSpPr txBox="1"/>
      </xdr:nvSpPr>
      <xdr:spPr>
        <a:xfrm>
          <a:off x="939800" y="63500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64770</xdr:rowOff>
    </xdr:from>
    <xdr:to xmlns:xdr="http://schemas.openxmlformats.org/drawingml/2006/spreadsheetDrawing">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81280</xdr:rowOff>
    </xdr:from>
    <xdr:ext cx="762000" cy="259080"/>
    <xdr:sp macro="" textlink="">
      <xdr:nvSpPr>
        <xdr:cNvPr id="86" name="人件費該当値テキスト"/>
        <xdr:cNvSpPr txBox="1"/>
      </xdr:nvSpPr>
      <xdr:spPr>
        <a:xfrm>
          <a:off x="4914900" y="591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110490</xdr:rowOff>
    </xdr:from>
    <xdr:to xmlns:xdr="http://schemas.openxmlformats.org/drawingml/2006/spreadsheetDrawing">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50800</xdr:rowOff>
    </xdr:from>
    <xdr:ext cx="732155" cy="259080"/>
    <xdr:sp macro="" textlink="">
      <xdr:nvSpPr>
        <xdr:cNvPr id="88" name="テキスト ボックス 87"/>
        <xdr:cNvSpPr txBox="1"/>
      </xdr:nvSpPr>
      <xdr:spPr>
        <a:xfrm>
          <a:off x="3606800" y="58801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110490</xdr:rowOff>
    </xdr:from>
    <xdr:to xmlns:xdr="http://schemas.openxmlformats.org/drawingml/2006/spreadsheetDrawing">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26670</xdr:rowOff>
    </xdr:from>
    <xdr:to xmlns:xdr="http://schemas.openxmlformats.org/drawingml/2006/spreadsheetDrawing">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138430</xdr:rowOff>
    </xdr:from>
    <xdr:ext cx="757555" cy="259080"/>
    <xdr:sp macro="" textlink="">
      <xdr:nvSpPr>
        <xdr:cNvPr id="92" name="テキスト ボックス 91"/>
        <xdr:cNvSpPr txBox="1"/>
      </xdr:nvSpPr>
      <xdr:spPr>
        <a:xfrm>
          <a:off x="1828800" y="5796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91440</xdr:rowOff>
    </xdr:from>
    <xdr:to xmlns:xdr="http://schemas.openxmlformats.org/drawingml/2006/spreadsheetDrawing">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31750</xdr:rowOff>
    </xdr:from>
    <xdr:ext cx="757555" cy="254635"/>
    <xdr:sp macro="" textlink="">
      <xdr:nvSpPr>
        <xdr:cNvPr id="94" name="テキスト ボックス 93"/>
        <xdr:cNvSpPr txBox="1"/>
      </xdr:nvSpPr>
      <xdr:spPr>
        <a:xfrm>
          <a:off x="939800" y="56896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令和元</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物件費に係る経常収支比率は、倉吉未来中心管理運営委託料の減等により</a:t>
          </a:r>
          <a:r>
            <a:rPr kumimoji="1" lang="ja-JP" altLang="en-US" sz="1100">
              <a:solidFill>
                <a:sysClr val="windowText" lastClr="000000"/>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13.6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類似団体平均値が増加している中、前年度比減となり類似団体平均を下回った。</a:t>
          </a:r>
        </a:p>
      </xdr:txBody>
    </xdr:sp>
    <xdr:clientData/>
  </xdr:twoCellAnchor>
  <xdr:oneCellAnchor>
    <xdr:from xmlns:xdr="http://schemas.openxmlformats.org/drawingml/2006/spreadsheetDrawing">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3555" cy="259080"/>
    <xdr:sp macro="" textlink="">
      <xdr:nvSpPr>
        <xdr:cNvPr id="110" name="テキスト ボックス 109"/>
        <xdr:cNvSpPr txBox="1"/>
      </xdr:nvSpPr>
      <xdr:spPr>
        <a:xfrm>
          <a:off x="11938000" y="3658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3555" cy="254635"/>
    <xdr:sp macro="" textlink="">
      <xdr:nvSpPr>
        <xdr:cNvPr id="112" name="テキスト ボックス 111"/>
        <xdr:cNvSpPr txBox="1"/>
      </xdr:nvSpPr>
      <xdr:spPr>
        <a:xfrm>
          <a:off x="11938000" y="3332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3555" cy="258445"/>
    <xdr:sp macro="" textlink="">
      <xdr:nvSpPr>
        <xdr:cNvPr id="114" name="テキスト ボックス 113"/>
        <xdr:cNvSpPr txBox="1"/>
      </xdr:nvSpPr>
      <xdr:spPr>
        <a:xfrm>
          <a:off x="11938000" y="3005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3555" cy="259080"/>
    <xdr:sp macro="" textlink="">
      <xdr:nvSpPr>
        <xdr:cNvPr id="116" name="テキスト ボックス 115"/>
        <xdr:cNvSpPr txBox="1"/>
      </xdr:nvSpPr>
      <xdr:spPr>
        <a:xfrm>
          <a:off x="11938000" y="2679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3555" cy="254635"/>
    <xdr:sp macro="" textlink="">
      <xdr:nvSpPr>
        <xdr:cNvPr id="118" name="テキスト ボックス 117"/>
        <xdr:cNvSpPr txBox="1"/>
      </xdr:nvSpPr>
      <xdr:spPr>
        <a:xfrm>
          <a:off x="11938000" y="2352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3555" cy="259080"/>
    <xdr:sp macro="" textlink="">
      <xdr:nvSpPr>
        <xdr:cNvPr id="120" name="テキスト ボックス 119"/>
        <xdr:cNvSpPr txBox="1"/>
      </xdr:nvSpPr>
      <xdr:spPr>
        <a:xfrm>
          <a:off x="11938000" y="2025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59055</xdr:rowOff>
    </xdr:from>
    <xdr:to xmlns:xdr="http://schemas.openxmlformats.org/drawingml/2006/spreadsheetDrawing">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124460</xdr:rowOff>
    </xdr:from>
    <xdr:to xmlns:xdr="http://schemas.openxmlformats.org/drawingml/2006/spreadsheetDrawing">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145415</xdr:rowOff>
    </xdr:from>
    <xdr:ext cx="762000" cy="254635"/>
    <xdr:sp macro="" textlink="">
      <xdr:nvSpPr>
        <xdr:cNvPr id="127" name="物件費最大値テキスト"/>
        <xdr:cNvSpPr txBox="1"/>
      </xdr:nvSpPr>
      <xdr:spPr>
        <a:xfrm>
          <a:off x="16598900" y="2031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59055</xdr:rowOff>
    </xdr:from>
    <xdr:to xmlns:xdr="http://schemas.openxmlformats.org/drawingml/2006/spreadsheetDrawing">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80645</xdr:rowOff>
    </xdr:from>
    <xdr:to xmlns:xdr="http://schemas.openxmlformats.org/drawingml/2006/spreadsheetDrawing">
      <xdr:col>82</xdr:col>
      <xdr:colOff>107950</xdr:colOff>
      <xdr:row>17</xdr:row>
      <xdr:rowOff>91440</xdr:rowOff>
    </xdr:to>
    <xdr:cxnSp macro="">
      <xdr:nvCxnSpPr>
        <xdr:cNvPr id="129" name="直線コネクタ 128"/>
        <xdr:cNvCxnSpPr/>
      </xdr:nvCxnSpPr>
      <xdr:spPr>
        <a:xfrm flipV="1">
          <a:off x="15671800" y="29952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30" name="物件費平均値テキスト"/>
        <xdr:cNvSpPr txBox="1"/>
      </xdr:nvSpPr>
      <xdr:spPr>
        <a:xfrm>
          <a:off x="16598900" y="29495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80645</xdr:rowOff>
    </xdr:from>
    <xdr:to xmlns:xdr="http://schemas.openxmlformats.org/drawingml/2006/spreadsheetDrawing">
      <xdr:col>78</xdr:col>
      <xdr:colOff>69850</xdr:colOff>
      <xdr:row>17</xdr:row>
      <xdr:rowOff>91440</xdr:rowOff>
    </xdr:to>
    <xdr:cxnSp macro="">
      <xdr:nvCxnSpPr>
        <xdr:cNvPr id="132" name="直線コネクタ 131"/>
        <xdr:cNvCxnSpPr/>
      </xdr:nvCxnSpPr>
      <xdr:spPr>
        <a:xfrm>
          <a:off x="14782800" y="29952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29845</xdr:rowOff>
    </xdr:from>
    <xdr:to xmlns:xdr="http://schemas.openxmlformats.org/drawingml/2006/spreadsheetDrawing">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80645</xdr:rowOff>
    </xdr:from>
    <xdr:to xmlns:xdr="http://schemas.openxmlformats.org/drawingml/2006/spreadsheetDrawing">
      <xdr:col>73</xdr:col>
      <xdr:colOff>180975</xdr:colOff>
      <xdr:row>17</xdr:row>
      <xdr:rowOff>113665</xdr:rowOff>
    </xdr:to>
    <xdr:cxnSp macro="">
      <xdr:nvCxnSpPr>
        <xdr:cNvPr id="135" name="直線コネクタ 134"/>
        <xdr:cNvCxnSpPr/>
      </xdr:nvCxnSpPr>
      <xdr:spPr>
        <a:xfrm flipV="1">
          <a:off x="13893800" y="29952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8255</xdr:rowOff>
    </xdr:from>
    <xdr:to xmlns:xdr="http://schemas.openxmlformats.org/drawingml/2006/spreadsheetDrawing">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120650</xdr:rowOff>
    </xdr:from>
    <xdr:ext cx="762000" cy="254635"/>
    <xdr:sp macro="" textlink="">
      <xdr:nvSpPr>
        <xdr:cNvPr id="137" name="テキスト ボックス 136"/>
        <xdr:cNvSpPr txBox="1"/>
      </xdr:nvSpPr>
      <xdr:spPr>
        <a:xfrm>
          <a:off x="14401800" y="2692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59055</xdr:rowOff>
    </xdr:from>
    <xdr:to xmlns:xdr="http://schemas.openxmlformats.org/drawingml/2006/spreadsheetDrawing">
      <xdr:col>69</xdr:col>
      <xdr:colOff>92075</xdr:colOff>
      <xdr:row>17</xdr:row>
      <xdr:rowOff>113665</xdr:rowOff>
    </xdr:to>
    <xdr:cxnSp macro="">
      <xdr:nvCxnSpPr>
        <xdr:cNvPr id="138" name="直線コネクタ 137"/>
        <xdr:cNvCxnSpPr/>
      </xdr:nvCxnSpPr>
      <xdr:spPr>
        <a:xfrm>
          <a:off x="13004800" y="29737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57555" cy="254635"/>
    <xdr:sp macro="" textlink="">
      <xdr:nvSpPr>
        <xdr:cNvPr id="140" name="テキスト ボックス 139"/>
        <xdr:cNvSpPr txBox="1"/>
      </xdr:nvSpPr>
      <xdr:spPr>
        <a:xfrm>
          <a:off x="13512800" y="26479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70485</xdr:rowOff>
    </xdr:from>
    <xdr:to xmlns:xdr="http://schemas.openxmlformats.org/drawingml/2006/spreadsheetDrawing">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10795</xdr:rowOff>
    </xdr:from>
    <xdr:ext cx="762000" cy="258445"/>
    <xdr:sp macro="" textlink="">
      <xdr:nvSpPr>
        <xdr:cNvPr id="142" name="テキスト ボックス 141"/>
        <xdr:cNvSpPr txBox="1"/>
      </xdr:nvSpPr>
      <xdr:spPr>
        <a:xfrm>
          <a:off x="12623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29845</xdr:rowOff>
    </xdr:from>
    <xdr:to xmlns:xdr="http://schemas.openxmlformats.org/drawingml/2006/spreadsheetDrawing">
      <xdr:col>82</xdr:col>
      <xdr:colOff>158750</xdr:colOff>
      <xdr:row>17</xdr:row>
      <xdr:rowOff>132080</xdr:rowOff>
    </xdr:to>
    <xdr:sp macro="" textlink="">
      <xdr:nvSpPr>
        <xdr:cNvPr id="148" name="楕円 147"/>
        <xdr:cNvSpPr/>
      </xdr:nvSpPr>
      <xdr:spPr>
        <a:xfrm>
          <a:off x="164592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46355</xdr:rowOff>
    </xdr:from>
    <xdr:ext cx="762000" cy="259080"/>
    <xdr:sp macro="" textlink="">
      <xdr:nvSpPr>
        <xdr:cNvPr id="149" name="物件費該当値テキスト"/>
        <xdr:cNvSpPr txBox="1"/>
      </xdr:nvSpPr>
      <xdr:spPr>
        <a:xfrm>
          <a:off x="16598900" y="278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40640</xdr:rowOff>
    </xdr:from>
    <xdr:to xmlns:xdr="http://schemas.openxmlformats.org/drawingml/2006/spreadsheetDrawing">
      <xdr:col>78</xdr:col>
      <xdr:colOff>120650</xdr:colOff>
      <xdr:row>17</xdr:row>
      <xdr:rowOff>142240</xdr:rowOff>
    </xdr:to>
    <xdr:sp macro="" textlink="">
      <xdr:nvSpPr>
        <xdr:cNvPr id="150" name="楕円 149"/>
        <xdr:cNvSpPr/>
      </xdr:nvSpPr>
      <xdr:spPr>
        <a:xfrm>
          <a:off x="1562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127000</xdr:rowOff>
    </xdr:from>
    <xdr:ext cx="736600" cy="259080"/>
    <xdr:sp macro="" textlink="">
      <xdr:nvSpPr>
        <xdr:cNvPr id="151" name="テキスト ボックス 150"/>
        <xdr:cNvSpPr txBox="1"/>
      </xdr:nvSpPr>
      <xdr:spPr>
        <a:xfrm>
          <a:off x="15290800" y="3041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29845</xdr:rowOff>
    </xdr:from>
    <xdr:to xmlns:xdr="http://schemas.openxmlformats.org/drawingml/2006/spreadsheetDrawing">
      <xdr:col>74</xdr:col>
      <xdr:colOff>31750</xdr:colOff>
      <xdr:row>17</xdr:row>
      <xdr:rowOff>132080</xdr:rowOff>
    </xdr:to>
    <xdr:sp macro="" textlink="">
      <xdr:nvSpPr>
        <xdr:cNvPr id="152" name="楕円 151"/>
        <xdr:cNvSpPr/>
      </xdr:nvSpPr>
      <xdr:spPr>
        <a:xfrm>
          <a:off x="14732000" y="2944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116205</xdr:rowOff>
    </xdr:from>
    <xdr:ext cx="762000" cy="259080"/>
    <xdr:sp macro="" textlink="">
      <xdr:nvSpPr>
        <xdr:cNvPr id="153" name="テキスト ボックス 152"/>
        <xdr:cNvSpPr txBox="1"/>
      </xdr:nvSpPr>
      <xdr:spPr>
        <a:xfrm>
          <a:off x="144018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63500</xdr:rowOff>
    </xdr:from>
    <xdr:to xmlns:xdr="http://schemas.openxmlformats.org/drawingml/2006/spreadsheetDrawing">
      <xdr:col>69</xdr:col>
      <xdr:colOff>142875</xdr:colOff>
      <xdr:row>17</xdr:row>
      <xdr:rowOff>164465</xdr:rowOff>
    </xdr:to>
    <xdr:sp macro="" textlink="">
      <xdr:nvSpPr>
        <xdr:cNvPr id="154" name="楕円 153"/>
        <xdr:cNvSpPr/>
      </xdr:nvSpPr>
      <xdr:spPr>
        <a:xfrm>
          <a:off x="138430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149225</xdr:rowOff>
    </xdr:from>
    <xdr:ext cx="757555" cy="259080"/>
    <xdr:sp macro="" textlink="">
      <xdr:nvSpPr>
        <xdr:cNvPr id="155" name="テキスト ボックス 154"/>
        <xdr:cNvSpPr txBox="1"/>
      </xdr:nvSpPr>
      <xdr:spPr>
        <a:xfrm>
          <a:off x="13512800" y="30638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8255</xdr:rowOff>
    </xdr:from>
    <xdr:to xmlns:xdr="http://schemas.openxmlformats.org/drawingml/2006/spreadsheetDrawing">
      <xdr:col>65</xdr:col>
      <xdr:colOff>53975</xdr:colOff>
      <xdr:row>17</xdr:row>
      <xdr:rowOff>109855</xdr:rowOff>
    </xdr:to>
    <xdr:sp macro="" textlink="">
      <xdr:nvSpPr>
        <xdr:cNvPr id="156" name="楕円 155"/>
        <xdr:cNvSpPr/>
      </xdr:nvSpPr>
      <xdr:spPr>
        <a:xfrm>
          <a:off x="12954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94615</xdr:rowOff>
    </xdr:from>
    <xdr:ext cx="762000" cy="259080"/>
    <xdr:sp macro="" textlink="">
      <xdr:nvSpPr>
        <xdr:cNvPr id="157" name="テキスト ボックス 156"/>
        <xdr:cNvSpPr txBox="1"/>
      </xdr:nvSpPr>
      <xdr:spPr>
        <a:xfrm>
          <a:off x="126238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年度までは減少傾向にあったが、令和元年度は認定こども園に係る経費</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11.7%</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p>
      </xdr:txBody>
    </xdr:sp>
    <xdr:clientData/>
  </xdr:twoCellAnchor>
  <xdr:oneCellAnchor>
    <xdr:from xmlns:xdr="http://schemas.openxmlformats.org/drawingml/2006/spreadsheetDrawing">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3555" cy="259080"/>
    <xdr:sp macro="" textlink="">
      <xdr:nvSpPr>
        <xdr:cNvPr id="173" name="テキスト ボックス 172"/>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3555" cy="254635"/>
    <xdr:sp macro="" textlink="">
      <xdr:nvSpPr>
        <xdr:cNvPr id="175" name="テキスト ボックス 174"/>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3555" cy="258445"/>
    <xdr:sp macro="" textlink="">
      <xdr:nvSpPr>
        <xdr:cNvPr id="177" name="テキスト ボックス 176"/>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3555" cy="259080"/>
    <xdr:sp macro="" textlink="">
      <xdr:nvSpPr>
        <xdr:cNvPr id="179" name="テキスト ボックス 178"/>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3555" cy="254635"/>
    <xdr:sp macro="" textlink="">
      <xdr:nvSpPr>
        <xdr:cNvPr id="181" name="テキスト ボックス 180"/>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3555" cy="259080"/>
    <xdr:sp macro="" textlink="">
      <xdr:nvSpPr>
        <xdr:cNvPr id="183" name="テキスト ボックス 182"/>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3555" cy="254635"/>
    <xdr:sp macro="" textlink="">
      <xdr:nvSpPr>
        <xdr:cNvPr id="185" name="テキスト ボックス 184"/>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7" name="直線コネクタ 186"/>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4635"/>
    <xdr:sp macro="" textlink="">
      <xdr:nvSpPr>
        <xdr:cNvPr id="188" name="扶助費最小値テキスト"/>
        <xdr:cNvSpPr txBox="1"/>
      </xdr:nvSpPr>
      <xdr:spPr>
        <a:xfrm>
          <a:off x="4914900" y="10521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9" name="直線コネクタ 188"/>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90"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91" name="直線コネクタ 190"/>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167640</xdr:rowOff>
    </xdr:from>
    <xdr:to xmlns:xdr="http://schemas.openxmlformats.org/drawingml/2006/spreadsheetDrawing">
      <xdr:col>24</xdr:col>
      <xdr:colOff>25400</xdr:colOff>
      <xdr:row>58</xdr:row>
      <xdr:rowOff>29210</xdr:rowOff>
    </xdr:to>
    <xdr:cxnSp macro="">
      <xdr:nvCxnSpPr>
        <xdr:cNvPr id="192" name="直線コネクタ 191"/>
        <xdr:cNvCxnSpPr/>
      </xdr:nvCxnSpPr>
      <xdr:spPr>
        <a:xfrm>
          <a:off x="3987800" y="99402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4635"/>
    <xdr:sp macro="" textlink="">
      <xdr:nvSpPr>
        <xdr:cNvPr id="193" name="扶助費平均値テキスト"/>
        <xdr:cNvSpPr txBox="1"/>
      </xdr:nvSpPr>
      <xdr:spPr>
        <a:xfrm>
          <a:off x="4914900" y="952817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4" name="フローチャート: 判断 193"/>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124460</xdr:rowOff>
    </xdr:from>
    <xdr:to xmlns:xdr="http://schemas.openxmlformats.org/drawingml/2006/spreadsheetDrawing">
      <xdr:col>19</xdr:col>
      <xdr:colOff>187325</xdr:colOff>
      <xdr:row>57</xdr:row>
      <xdr:rowOff>167640</xdr:rowOff>
    </xdr:to>
    <xdr:cxnSp macro="">
      <xdr:nvCxnSpPr>
        <xdr:cNvPr id="195" name="直線コネクタ 194"/>
        <xdr:cNvCxnSpPr/>
      </xdr:nvCxnSpPr>
      <xdr:spPr>
        <a:xfrm>
          <a:off x="3098800" y="98971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2155" cy="259080"/>
    <xdr:sp macro="" textlink="">
      <xdr:nvSpPr>
        <xdr:cNvPr id="197" name="テキスト ボックス 196"/>
        <xdr:cNvSpPr txBox="1"/>
      </xdr:nvSpPr>
      <xdr:spPr>
        <a:xfrm>
          <a:off x="3606800" y="94081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124460</xdr:rowOff>
    </xdr:from>
    <xdr:to xmlns:xdr="http://schemas.openxmlformats.org/drawingml/2006/spreadsheetDrawing">
      <xdr:col>15</xdr:col>
      <xdr:colOff>98425</xdr:colOff>
      <xdr:row>57</xdr:row>
      <xdr:rowOff>156845</xdr:rowOff>
    </xdr:to>
    <xdr:cxnSp macro="">
      <xdr:nvCxnSpPr>
        <xdr:cNvPr id="198" name="直線コネクタ 197"/>
        <xdr:cNvCxnSpPr/>
      </xdr:nvCxnSpPr>
      <xdr:spPr>
        <a:xfrm flipV="1">
          <a:off x="2209800" y="98971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9" name="フローチャート: 判断 198"/>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117475</xdr:rowOff>
    </xdr:from>
    <xdr:ext cx="762000" cy="259080"/>
    <xdr:sp macro="" textlink="">
      <xdr:nvSpPr>
        <xdr:cNvPr id="200" name="テキスト ボックス 199"/>
        <xdr:cNvSpPr txBox="1"/>
      </xdr:nvSpPr>
      <xdr:spPr>
        <a:xfrm>
          <a:off x="27178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156845</xdr:rowOff>
    </xdr:from>
    <xdr:to xmlns:xdr="http://schemas.openxmlformats.org/drawingml/2006/spreadsheetDrawing">
      <xdr:col>11</xdr:col>
      <xdr:colOff>9525</xdr:colOff>
      <xdr:row>57</xdr:row>
      <xdr:rowOff>167640</xdr:rowOff>
    </xdr:to>
    <xdr:cxnSp macro="">
      <xdr:nvCxnSpPr>
        <xdr:cNvPr id="201" name="直線コネクタ 200"/>
        <xdr:cNvCxnSpPr/>
      </xdr:nvCxnSpPr>
      <xdr:spPr>
        <a:xfrm flipV="1">
          <a:off x="1320800" y="99294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202" name="フローチャート: 判断 201"/>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84455</xdr:rowOff>
    </xdr:from>
    <xdr:ext cx="757555" cy="259080"/>
    <xdr:sp macro="" textlink="">
      <xdr:nvSpPr>
        <xdr:cNvPr id="203" name="テキスト ボックス 202"/>
        <xdr:cNvSpPr txBox="1"/>
      </xdr:nvSpPr>
      <xdr:spPr>
        <a:xfrm>
          <a:off x="1828800" y="93427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4" name="フローチャート: 判断 203"/>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52070</xdr:rowOff>
    </xdr:from>
    <xdr:ext cx="757555" cy="254635"/>
    <xdr:sp macro="" textlink="">
      <xdr:nvSpPr>
        <xdr:cNvPr id="205" name="テキスト ボックス 204"/>
        <xdr:cNvSpPr txBox="1"/>
      </xdr:nvSpPr>
      <xdr:spPr>
        <a:xfrm>
          <a:off x="939800" y="93103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7555" cy="259080"/>
    <xdr:sp macro="" textlink="">
      <xdr:nvSpPr>
        <xdr:cNvPr id="208" name="テキスト ボックス 207"/>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149860</xdr:rowOff>
    </xdr:from>
    <xdr:to xmlns:xdr="http://schemas.openxmlformats.org/drawingml/2006/spreadsheetDrawing">
      <xdr:col>24</xdr:col>
      <xdr:colOff>76200</xdr:colOff>
      <xdr:row>58</xdr:row>
      <xdr:rowOff>80010</xdr:rowOff>
    </xdr:to>
    <xdr:sp macro="" textlink="">
      <xdr:nvSpPr>
        <xdr:cNvPr id="211" name="楕円 210"/>
        <xdr:cNvSpPr/>
      </xdr:nvSpPr>
      <xdr:spPr>
        <a:xfrm>
          <a:off x="47752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121920</xdr:rowOff>
    </xdr:from>
    <xdr:ext cx="762000" cy="254635"/>
    <xdr:sp macro="" textlink="">
      <xdr:nvSpPr>
        <xdr:cNvPr id="212" name="扶助費該当値テキスト"/>
        <xdr:cNvSpPr txBox="1"/>
      </xdr:nvSpPr>
      <xdr:spPr>
        <a:xfrm>
          <a:off x="4914900" y="98945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116840</xdr:rowOff>
    </xdr:from>
    <xdr:to xmlns:xdr="http://schemas.openxmlformats.org/drawingml/2006/spreadsheetDrawing">
      <xdr:col>20</xdr:col>
      <xdr:colOff>38100</xdr:colOff>
      <xdr:row>58</xdr:row>
      <xdr:rowOff>46990</xdr:rowOff>
    </xdr:to>
    <xdr:sp macro="" textlink="">
      <xdr:nvSpPr>
        <xdr:cNvPr id="213" name="楕円 212"/>
        <xdr:cNvSpPr/>
      </xdr:nvSpPr>
      <xdr:spPr>
        <a:xfrm>
          <a:off x="3937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31750</xdr:rowOff>
    </xdr:from>
    <xdr:ext cx="732155" cy="254635"/>
    <xdr:sp macro="" textlink="">
      <xdr:nvSpPr>
        <xdr:cNvPr id="214" name="テキスト ボックス 213"/>
        <xdr:cNvSpPr txBox="1"/>
      </xdr:nvSpPr>
      <xdr:spPr>
        <a:xfrm>
          <a:off x="3606800" y="997585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73660</xdr:rowOff>
    </xdr:from>
    <xdr:to xmlns:xdr="http://schemas.openxmlformats.org/drawingml/2006/spreadsheetDrawing">
      <xdr:col>15</xdr:col>
      <xdr:colOff>149225</xdr:colOff>
      <xdr:row>58</xdr:row>
      <xdr:rowOff>3810</xdr:rowOff>
    </xdr:to>
    <xdr:sp macro="" textlink="">
      <xdr:nvSpPr>
        <xdr:cNvPr id="215" name="楕円 214"/>
        <xdr:cNvSpPr/>
      </xdr:nvSpPr>
      <xdr:spPr>
        <a:xfrm>
          <a:off x="3048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160020</xdr:rowOff>
    </xdr:from>
    <xdr:ext cx="762000" cy="259080"/>
    <xdr:sp macro="" textlink="">
      <xdr:nvSpPr>
        <xdr:cNvPr id="216" name="テキスト ボックス 215"/>
        <xdr:cNvSpPr txBox="1"/>
      </xdr:nvSpPr>
      <xdr:spPr>
        <a:xfrm>
          <a:off x="2717800" y="993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106045</xdr:rowOff>
    </xdr:from>
    <xdr:to xmlns:xdr="http://schemas.openxmlformats.org/drawingml/2006/spreadsheetDrawing">
      <xdr:col>11</xdr:col>
      <xdr:colOff>60325</xdr:colOff>
      <xdr:row>58</xdr:row>
      <xdr:rowOff>36195</xdr:rowOff>
    </xdr:to>
    <xdr:sp macro="" textlink="">
      <xdr:nvSpPr>
        <xdr:cNvPr id="217" name="楕円 216"/>
        <xdr:cNvSpPr/>
      </xdr:nvSpPr>
      <xdr:spPr>
        <a:xfrm>
          <a:off x="2159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20955</xdr:rowOff>
    </xdr:from>
    <xdr:ext cx="757555" cy="254635"/>
    <xdr:sp macro="" textlink="">
      <xdr:nvSpPr>
        <xdr:cNvPr id="218" name="テキスト ボックス 217"/>
        <xdr:cNvSpPr txBox="1"/>
      </xdr:nvSpPr>
      <xdr:spPr>
        <a:xfrm>
          <a:off x="1828800" y="99650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116840</xdr:rowOff>
    </xdr:from>
    <xdr:to xmlns:xdr="http://schemas.openxmlformats.org/drawingml/2006/spreadsheetDrawing">
      <xdr:col>6</xdr:col>
      <xdr:colOff>171450</xdr:colOff>
      <xdr:row>58</xdr:row>
      <xdr:rowOff>46990</xdr:rowOff>
    </xdr:to>
    <xdr:sp macro="" textlink="">
      <xdr:nvSpPr>
        <xdr:cNvPr id="219" name="楕円 218"/>
        <xdr:cNvSpPr/>
      </xdr:nvSpPr>
      <xdr:spPr>
        <a:xfrm>
          <a:off x="1270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31750</xdr:rowOff>
    </xdr:from>
    <xdr:ext cx="757555" cy="254635"/>
    <xdr:sp macro="" textlink="">
      <xdr:nvSpPr>
        <xdr:cNvPr id="220" name="テキスト ボックス 219"/>
        <xdr:cNvSpPr txBox="1"/>
      </xdr:nvSpPr>
      <xdr:spPr>
        <a:xfrm>
          <a:off x="939800" y="99758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その他に係る経常収支比率が類似団体平均を大幅に上回っている要因は、下水道事業に代表される公営企業への繰出金が多額になっているためである。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令和元年度は、</a:t>
          </a:r>
          <a:r>
            <a:rPr kumimoji="1" lang="ja-JP" altLang="en-US" sz="1100">
              <a:solidFill>
                <a:sysClr val="windowText" lastClr="000000"/>
              </a:solidFill>
              <a:effectLst/>
              <a:latin typeface="+mn-lt"/>
              <a:ea typeface="+mn-ea"/>
              <a:cs typeface="+mn-cs"/>
            </a:rPr>
            <a:t>下水道</a:t>
          </a:r>
          <a:r>
            <a:rPr kumimoji="1" lang="ja-JP" altLang="ja-JP" sz="1100">
              <a:solidFill>
                <a:sysClr val="windowText" lastClr="000000"/>
              </a:solidFill>
              <a:effectLst/>
              <a:latin typeface="+mn-lt"/>
              <a:ea typeface="+mn-ea"/>
              <a:cs typeface="+mn-cs"/>
            </a:rPr>
            <a:t>事業特別会計繰出金が前年度と比べて</a:t>
          </a:r>
          <a:r>
            <a:rPr kumimoji="1" lang="ja-JP" altLang="en-US" sz="1100">
              <a:solidFill>
                <a:sysClr val="windowText" lastClr="000000"/>
              </a:solidFill>
              <a:effectLst/>
              <a:latin typeface="+mn-lt"/>
              <a:ea typeface="+mn-ea"/>
              <a:cs typeface="+mn-cs"/>
            </a:rPr>
            <a:t>減少した一方で、介護保険事業特別会計繰出金が増加したことにより、</a:t>
          </a:r>
          <a:r>
            <a:rPr kumimoji="1" lang="ja-JP" altLang="ja-JP" sz="1100">
              <a:solidFill>
                <a:sysClr val="windowText" lastClr="000000"/>
              </a:solidFill>
              <a:effectLst/>
              <a:latin typeface="+mn-lt"/>
              <a:ea typeface="+mn-ea"/>
              <a:cs typeface="+mn-cs"/>
            </a:rPr>
            <a:t>結果</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前年度と同値の</a:t>
          </a:r>
          <a:r>
            <a:rPr kumimoji="1" lang="en-US" altLang="ja-JP" sz="1100">
              <a:solidFill>
                <a:sysClr val="windowText" lastClr="000000"/>
              </a:solidFill>
              <a:effectLst/>
              <a:latin typeface="+mn-lt"/>
              <a:ea typeface="+mn-ea"/>
              <a:cs typeface="+mn-cs"/>
            </a:rPr>
            <a:t>21.5%</a:t>
          </a:r>
          <a:r>
            <a:rPr kumimoji="1" lang="ja-JP" altLang="ja-JP" sz="1100">
              <a:solidFill>
                <a:sysClr val="windowText" lastClr="000000"/>
              </a:solidFill>
              <a:effectLst/>
              <a:latin typeface="+mn-lt"/>
              <a:ea typeface="+mn-ea"/>
              <a:cs typeface="+mn-cs"/>
            </a:rPr>
            <a:t>となった。</a:t>
          </a:r>
        </a:p>
      </xdr:txBody>
    </xdr:sp>
    <xdr:clientData/>
  </xdr:twoCellAnchor>
  <xdr:oneCellAnchor>
    <xdr:from xmlns:xdr="http://schemas.openxmlformats.org/drawingml/2006/spreadsheetDrawing">
      <xdr:col>62</xdr:col>
      <xdr:colOff>6350</xdr:colOff>
      <xdr:row>49</xdr:row>
      <xdr:rowOff>107950</xdr:rowOff>
    </xdr:from>
    <xdr:ext cx="294005" cy="225425"/>
    <xdr:sp macro="" textlink="">
      <xdr:nvSpPr>
        <xdr:cNvPr id="232" name="テキスト ボックス 231"/>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3555" cy="254635"/>
    <xdr:sp macro="" textlink="">
      <xdr:nvSpPr>
        <xdr:cNvPr id="234" name="テキスト ボックス 233"/>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3555" cy="259080"/>
    <xdr:sp macro="" textlink="">
      <xdr:nvSpPr>
        <xdr:cNvPr id="236" name="テキスト ボックス 235"/>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3555" cy="259080"/>
    <xdr:sp macro="" textlink="">
      <xdr:nvSpPr>
        <xdr:cNvPr id="238" name="テキスト ボックス 237"/>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3555" cy="254635"/>
    <xdr:sp macro="" textlink="">
      <xdr:nvSpPr>
        <xdr:cNvPr id="240" name="テキスト ボックス 239"/>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3555" cy="259080"/>
    <xdr:sp macro="" textlink="">
      <xdr:nvSpPr>
        <xdr:cNvPr id="242" name="テキスト ボックス 241"/>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3555" cy="259080"/>
    <xdr:sp macro="" textlink="">
      <xdr:nvSpPr>
        <xdr:cNvPr id="244" name="テキスト ボックス 243"/>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3555" cy="254635"/>
    <xdr:sp macro="" textlink="">
      <xdr:nvSpPr>
        <xdr:cNvPr id="246" name="テキスト ボックス 245"/>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8" name="直線コネクタ 247"/>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4635"/>
    <xdr:sp macro="" textlink="">
      <xdr:nvSpPr>
        <xdr:cNvPr id="249" name="その他最小値テキスト"/>
        <xdr:cNvSpPr txBox="1"/>
      </xdr:nvSpPr>
      <xdr:spPr>
        <a:xfrm>
          <a:off x="16598900" y="105689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50" name="直線コネクタ 249"/>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51"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52" name="直線コネクタ 251"/>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60</xdr:row>
      <xdr:rowOff>50800</xdr:rowOff>
    </xdr:from>
    <xdr:to xmlns:xdr="http://schemas.openxmlformats.org/drawingml/2006/spreadsheetDrawing">
      <xdr:col>82</xdr:col>
      <xdr:colOff>107950</xdr:colOff>
      <xdr:row>60</xdr:row>
      <xdr:rowOff>50800</xdr:rowOff>
    </xdr:to>
    <xdr:cxnSp macro="">
      <xdr:nvCxnSpPr>
        <xdr:cNvPr id="253" name="直線コネクタ 252"/>
        <xdr:cNvCxnSpPr/>
      </xdr:nvCxnSpPr>
      <xdr:spPr>
        <a:xfrm>
          <a:off x="15671800" y="10337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4"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60</xdr:row>
      <xdr:rowOff>43180</xdr:rowOff>
    </xdr:from>
    <xdr:to xmlns:xdr="http://schemas.openxmlformats.org/drawingml/2006/spreadsheetDrawing">
      <xdr:col>78</xdr:col>
      <xdr:colOff>69850</xdr:colOff>
      <xdr:row>60</xdr:row>
      <xdr:rowOff>50800</xdr:rowOff>
    </xdr:to>
    <xdr:cxnSp macro="">
      <xdr:nvCxnSpPr>
        <xdr:cNvPr id="256" name="直線コネクタ 255"/>
        <xdr:cNvCxnSpPr/>
      </xdr:nvCxnSpPr>
      <xdr:spPr>
        <a:xfrm>
          <a:off x="14782800" y="10330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8" name="テキスト ボックス 257"/>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60</xdr:row>
      <xdr:rowOff>27940</xdr:rowOff>
    </xdr:from>
    <xdr:to xmlns:xdr="http://schemas.openxmlformats.org/drawingml/2006/spreadsheetDrawing">
      <xdr:col>73</xdr:col>
      <xdr:colOff>180975</xdr:colOff>
      <xdr:row>60</xdr:row>
      <xdr:rowOff>43180</xdr:rowOff>
    </xdr:to>
    <xdr:cxnSp macro="">
      <xdr:nvCxnSpPr>
        <xdr:cNvPr id="259" name="直線コネクタ 258"/>
        <xdr:cNvCxnSpPr/>
      </xdr:nvCxnSpPr>
      <xdr:spPr>
        <a:xfrm>
          <a:off x="13893800" y="10314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4635"/>
    <xdr:sp macro="" textlink="">
      <xdr:nvSpPr>
        <xdr:cNvPr id="261" name="テキスト ボックス 260"/>
        <xdr:cNvSpPr txBox="1"/>
      </xdr:nvSpPr>
      <xdr:spPr>
        <a:xfrm>
          <a:off x="14401800" y="9598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107950</xdr:rowOff>
    </xdr:from>
    <xdr:to xmlns:xdr="http://schemas.openxmlformats.org/drawingml/2006/spreadsheetDrawing">
      <xdr:col>69</xdr:col>
      <xdr:colOff>92075</xdr:colOff>
      <xdr:row>60</xdr:row>
      <xdr:rowOff>27940</xdr:rowOff>
    </xdr:to>
    <xdr:cxnSp macro="">
      <xdr:nvCxnSpPr>
        <xdr:cNvPr id="262" name="直線コネクタ 261"/>
        <xdr:cNvCxnSpPr/>
      </xdr:nvCxnSpPr>
      <xdr:spPr>
        <a:xfrm>
          <a:off x="13004800" y="102235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57555" cy="259080"/>
    <xdr:sp macro="" textlink="">
      <xdr:nvSpPr>
        <xdr:cNvPr id="264" name="テキスト ボックス 263"/>
        <xdr:cNvSpPr txBox="1"/>
      </xdr:nvSpPr>
      <xdr:spPr>
        <a:xfrm>
          <a:off x="13512800" y="95834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6" name="テキスト ボックス 265"/>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7555" cy="259080"/>
    <xdr:sp macro="" textlink="">
      <xdr:nvSpPr>
        <xdr:cNvPr id="268" name="テキスト ボックス 267"/>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7555" cy="259080"/>
    <xdr:sp macro="" textlink="">
      <xdr:nvSpPr>
        <xdr:cNvPr id="269" name="テキスト ボックス 268"/>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7555" cy="259080"/>
    <xdr:sp macro="" textlink="">
      <xdr:nvSpPr>
        <xdr:cNvPr id="271" name="テキスト ボックス 270"/>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0</xdr:rowOff>
    </xdr:from>
    <xdr:to xmlns:xdr="http://schemas.openxmlformats.org/drawingml/2006/spreadsheetDrawing">
      <xdr:col>82</xdr:col>
      <xdr:colOff>158750</xdr:colOff>
      <xdr:row>60</xdr:row>
      <xdr:rowOff>101600</xdr:rowOff>
    </xdr:to>
    <xdr:sp macro="" textlink="">
      <xdr:nvSpPr>
        <xdr:cNvPr id="272" name="楕円 271"/>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143510</xdr:rowOff>
    </xdr:from>
    <xdr:ext cx="762000" cy="254635"/>
    <xdr:sp macro="" textlink="">
      <xdr:nvSpPr>
        <xdr:cNvPr id="273" name="その他該当値テキスト"/>
        <xdr:cNvSpPr txBox="1"/>
      </xdr:nvSpPr>
      <xdr:spPr>
        <a:xfrm>
          <a:off x="16598900" y="10259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60</xdr:row>
      <xdr:rowOff>0</xdr:rowOff>
    </xdr:from>
    <xdr:to xmlns:xdr="http://schemas.openxmlformats.org/drawingml/2006/spreadsheetDrawing">
      <xdr:col>78</xdr:col>
      <xdr:colOff>120650</xdr:colOff>
      <xdr:row>60</xdr:row>
      <xdr:rowOff>101600</xdr:rowOff>
    </xdr:to>
    <xdr:sp macro="" textlink="">
      <xdr:nvSpPr>
        <xdr:cNvPr id="274" name="楕円 273"/>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86360</xdr:rowOff>
    </xdr:from>
    <xdr:ext cx="736600" cy="254635"/>
    <xdr:sp macro="" textlink="">
      <xdr:nvSpPr>
        <xdr:cNvPr id="275" name="テキスト ボックス 274"/>
        <xdr:cNvSpPr txBox="1"/>
      </xdr:nvSpPr>
      <xdr:spPr>
        <a:xfrm>
          <a:off x="15290800" y="10373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163830</xdr:rowOff>
    </xdr:from>
    <xdr:to xmlns:xdr="http://schemas.openxmlformats.org/drawingml/2006/spreadsheetDrawing">
      <xdr:col>74</xdr:col>
      <xdr:colOff>31750</xdr:colOff>
      <xdr:row>60</xdr:row>
      <xdr:rowOff>93980</xdr:rowOff>
    </xdr:to>
    <xdr:sp macro="" textlink="">
      <xdr:nvSpPr>
        <xdr:cNvPr id="276" name="楕円 275"/>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78740</xdr:rowOff>
    </xdr:from>
    <xdr:ext cx="762000" cy="259080"/>
    <xdr:sp macro="" textlink="">
      <xdr:nvSpPr>
        <xdr:cNvPr id="277" name="テキスト ボックス 276"/>
        <xdr:cNvSpPr txBox="1"/>
      </xdr:nvSpPr>
      <xdr:spPr>
        <a:xfrm>
          <a:off x="14401800" y="1036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148590</xdr:rowOff>
    </xdr:from>
    <xdr:to xmlns:xdr="http://schemas.openxmlformats.org/drawingml/2006/spreadsheetDrawing">
      <xdr:col>69</xdr:col>
      <xdr:colOff>142875</xdr:colOff>
      <xdr:row>60</xdr:row>
      <xdr:rowOff>78740</xdr:rowOff>
    </xdr:to>
    <xdr:sp macro="" textlink="">
      <xdr:nvSpPr>
        <xdr:cNvPr id="278" name="楕円 277"/>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63500</xdr:rowOff>
    </xdr:from>
    <xdr:ext cx="757555" cy="254635"/>
    <xdr:sp macro="" textlink="">
      <xdr:nvSpPr>
        <xdr:cNvPr id="279" name="テキスト ボックス 278"/>
        <xdr:cNvSpPr txBox="1"/>
      </xdr:nvSpPr>
      <xdr:spPr>
        <a:xfrm>
          <a:off x="13512800" y="103505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57150</xdr:rowOff>
    </xdr:from>
    <xdr:to xmlns:xdr="http://schemas.openxmlformats.org/drawingml/2006/spreadsheetDrawing">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143510</xdr:rowOff>
    </xdr:from>
    <xdr:ext cx="762000" cy="254635"/>
    <xdr:sp macro="" textlink="">
      <xdr:nvSpPr>
        <xdr:cNvPr id="281" name="テキスト ボックス 280"/>
        <xdr:cNvSpPr txBox="1"/>
      </xdr:nvSpPr>
      <xdr:spPr>
        <a:xfrm>
          <a:off x="12623800" y="10259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令和元</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en-US" sz="1100">
              <a:solidFill>
                <a:schemeClr val="dk1"/>
              </a:solidFill>
              <a:effectLst/>
              <a:latin typeface="+mn-lt"/>
              <a:ea typeface="+mn-ea"/>
              <a:cs typeface="+mn-cs"/>
            </a:rPr>
            <a:t>その</a:t>
          </a:r>
          <a:r>
            <a:rPr kumimoji="1" lang="ja-JP" altLang="ja-JP" sz="1100">
              <a:solidFill>
                <a:schemeClr val="dk1"/>
              </a:solidFill>
              <a:effectLst/>
              <a:latin typeface="+mn-lt"/>
              <a:ea typeface="+mn-ea"/>
              <a:cs typeface="+mn-cs"/>
            </a:rPr>
            <a:t>分子部分を構成する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に充当される経常一般財源等が減となったことが影響し、前年度比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の8</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％となった。</a:t>
          </a:r>
          <a:endParaRPr lang="ja-JP" altLang="ja-JP">
            <a:effectLst/>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、中部ふるさと広域連合への負担金が補助費等の総額を押し上げて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類似団体平均を下回る傾向は継続している。</a:t>
          </a:r>
        </a:p>
      </xdr:txBody>
    </xdr:sp>
    <xdr:clientData/>
  </xdr:twoCellAnchor>
  <xdr:oneCellAnchor>
    <xdr:from xmlns:xdr="http://schemas.openxmlformats.org/drawingml/2006/spreadsheetDrawing">
      <xdr:col>62</xdr:col>
      <xdr:colOff>6350</xdr:colOff>
      <xdr:row>29</xdr:row>
      <xdr:rowOff>107950</xdr:rowOff>
    </xdr:from>
    <xdr:ext cx="294005" cy="225425"/>
    <xdr:sp macro="" textlink="">
      <xdr:nvSpPr>
        <xdr:cNvPr id="293" name="テキスト ボックス 292"/>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3555" cy="254635"/>
    <xdr:sp macro="" textlink="">
      <xdr:nvSpPr>
        <xdr:cNvPr id="295" name="テキスト ボックス 294"/>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3555" cy="254635"/>
    <xdr:sp macro="" textlink="">
      <xdr:nvSpPr>
        <xdr:cNvPr id="297" name="テキスト ボックス 296"/>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8" name="直線コネクタ 29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3555" cy="254635"/>
    <xdr:sp macro="" textlink="">
      <xdr:nvSpPr>
        <xdr:cNvPr id="299" name="テキスト ボックス 298"/>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3555" cy="254635"/>
    <xdr:sp macro="" textlink="">
      <xdr:nvSpPr>
        <xdr:cNvPr id="301" name="テキスト ボックス 300"/>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3555" cy="254635"/>
    <xdr:sp macro="" textlink="">
      <xdr:nvSpPr>
        <xdr:cNvPr id="303" name="テキスト ボックス 302"/>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6" name="直線コネクタ 305"/>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7"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8" name="直線コネクタ 307"/>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9"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10" name="直線コネクタ 309"/>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35</xdr:row>
      <xdr:rowOff>143510</xdr:rowOff>
    </xdr:to>
    <xdr:cxnSp macro="">
      <xdr:nvCxnSpPr>
        <xdr:cNvPr id="311" name="直線コネクタ 310"/>
        <xdr:cNvCxnSpPr/>
      </xdr:nvCxnSpPr>
      <xdr:spPr>
        <a:xfrm flipV="1">
          <a:off x="15671800" y="613473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4635"/>
    <xdr:sp macro="" textlink="">
      <xdr:nvSpPr>
        <xdr:cNvPr id="312" name="補助費等平均値テキスト"/>
        <xdr:cNvSpPr txBox="1"/>
      </xdr:nvSpPr>
      <xdr:spPr>
        <a:xfrm>
          <a:off x="16598900" y="619315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13" name="フローチャート: 判断 312"/>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143510</xdr:rowOff>
    </xdr:from>
    <xdr:to xmlns:xdr="http://schemas.openxmlformats.org/drawingml/2006/spreadsheetDrawing">
      <xdr:col>78</xdr:col>
      <xdr:colOff>69850</xdr:colOff>
      <xdr:row>35</xdr:row>
      <xdr:rowOff>147320</xdr:rowOff>
    </xdr:to>
    <xdr:cxnSp macro="">
      <xdr:nvCxnSpPr>
        <xdr:cNvPr id="314" name="直線コネクタ 313"/>
        <xdr:cNvCxnSpPr/>
      </xdr:nvCxnSpPr>
      <xdr:spPr>
        <a:xfrm flipV="1">
          <a:off x="14782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5" name="フローチャート: 判断 314"/>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6" name="テキスト ボックス 315"/>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147320</xdr:rowOff>
    </xdr:from>
    <xdr:to xmlns:xdr="http://schemas.openxmlformats.org/drawingml/2006/spreadsheetDrawing">
      <xdr:col>73</xdr:col>
      <xdr:colOff>180975</xdr:colOff>
      <xdr:row>36</xdr:row>
      <xdr:rowOff>17780</xdr:rowOff>
    </xdr:to>
    <xdr:cxnSp macro="">
      <xdr:nvCxnSpPr>
        <xdr:cNvPr id="317" name="直線コネクタ 316"/>
        <xdr:cNvCxnSpPr/>
      </xdr:nvCxnSpPr>
      <xdr:spPr>
        <a:xfrm flipV="1">
          <a:off x="13893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8" name="フローチャート: 判断 317"/>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4635"/>
    <xdr:sp macro="" textlink="">
      <xdr:nvSpPr>
        <xdr:cNvPr id="319" name="テキスト ボックス 318"/>
        <xdr:cNvSpPr txBox="1"/>
      </xdr:nvSpPr>
      <xdr:spPr>
        <a:xfrm>
          <a:off x="14401800" y="62617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156845</xdr:rowOff>
    </xdr:from>
    <xdr:to xmlns:xdr="http://schemas.openxmlformats.org/drawingml/2006/spreadsheetDrawing">
      <xdr:col>69</xdr:col>
      <xdr:colOff>92075</xdr:colOff>
      <xdr:row>36</xdr:row>
      <xdr:rowOff>17780</xdr:rowOff>
    </xdr:to>
    <xdr:cxnSp macro="">
      <xdr:nvCxnSpPr>
        <xdr:cNvPr id="320" name="直線コネクタ 319"/>
        <xdr:cNvCxnSpPr/>
      </xdr:nvCxnSpPr>
      <xdr:spPr>
        <a:xfrm>
          <a:off x="13004800" y="61575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21" name="フローチャート: 判断 320"/>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57555" cy="254635"/>
    <xdr:sp macro="" textlink="">
      <xdr:nvSpPr>
        <xdr:cNvPr id="322" name="テキスト ボックス 321"/>
        <xdr:cNvSpPr txBox="1"/>
      </xdr:nvSpPr>
      <xdr:spPr>
        <a:xfrm>
          <a:off x="13512800" y="62477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23" name="フローチャート: 判断 322"/>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66675</xdr:rowOff>
    </xdr:from>
    <xdr:ext cx="762000" cy="254635"/>
    <xdr:sp macro="" textlink="">
      <xdr:nvSpPr>
        <xdr:cNvPr id="324" name="テキスト ボックス 323"/>
        <xdr:cNvSpPr txBox="1"/>
      </xdr:nvSpPr>
      <xdr:spPr>
        <a:xfrm>
          <a:off x="12623800" y="62388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7555" cy="259080"/>
    <xdr:sp macro="" textlink="">
      <xdr:nvSpPr>
        <xdr:cNvPr id="326" name="テキスト ボックス 325"/>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7555" cy="259080"/>
    <xdr:sp macro="" textlink="">
      <xdr:nvSpPr>
        <xdr:cNvPr id="327" name="テキスト ボックス 326"/>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8" name="テキスト ボックス 32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7555" cy="259080"/>
    <xdr:sp macro="" textlink="">
      <xdr:nvSpPr>
        <xdr:cNvPr id="329" name="テキスト ボックス 328"/>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30" name="楕円 329"/>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99695</xdr:rowOff>
    </xdr:from>
    <xdr:ext cx="762000" cy="254635"/>
    <xdr:sp macro="" textlink="">
      <xdr:nvSpPr>
        <xdr:cNvPr id="331" name="補助費等該当値テキスト"/>
        <xdr:cNvSpPr txBox="1"/>
      </xdr:nvSpPr>
      <xdr:spPr>
        <a:xfrm>
          <a:off x="16598900" y="5928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92075</xdr:rowOff>
    </xdr:from>
    <xdr:to xmlns:xdr="http://schemas.openxmlformats.org/drawingml/2006/spreadsheetDrawing">
      <xdr:col>78</xdr:col>
      <xdr:colOff>120650</xdr:colOff>
      <xdr:row>36</xdr:row>
      <xdr:rowOff>22225</xdr:rowOff>
    </xdr:to>
    <xdr:sp macro="" textlink="">
      <xdr:nvSpPr>
        <xdr:cNvPr id="332" name="楕円 331"/>
        <xdr:cNvSpPr/>
      </xdr:nvSpPr>
      <xdr:spPr>
        <a:xfrm>
          <a:off x="15621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32385</xdr:rowOff>
    </xdr:from>
    <xdr:ext cx="736600" cy="254635"/>
    <xdr:sp macro="" textlink="">
      <xdr:nvSpPr>
        <xdr:cNvPr id="333" name="テキスト ボックス 332"/>
        <xdr:cNvSpPr txBox="1"/>
      </xdr:nvSpPr>
      <xdr:spPr>
        <a:xfrm>
          <a:off x="15290800" y="5861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96520</xdr:rowOff>
    </xdr:from>
    <xdr:to xmlns:xdr="http://schemas.openxmlformats.org/drawingml/2006/spreadsheetDrawing">
      <xdr:col>74</xdr:col>
      <xdr:colOff>31750</xdr:colOff>
      <xdr:row>36</xdr:row>
      <xdr:rowOff>26670</xdr:rowOff>
    </xdr:to>
    <xdr:sp macro="" textlink="">
      <xdr:nvSpPr>
        <xdr:cNvPr id="334" name="楕円 333"/>
        <xdr:cNvSpPr/>
      </xdr:nvSpPr>
      <xdr:spPr>
        <a:xfrm>
          <a:off x="14732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36830</xdr:rowOff>
    </xdr:from>
    <xdr:ext cx="762000" cy="259080"/>
    <xdr:sp macro="" textlink="">
      <xdr:nvSpPr>
        <xdr:cNvPr id="335" name="テキスト ボックス 334"/>
        <xdr:cNvSpPr txBox="1"/>
      </xdr:nvSpPr>
      <xdr:spPr>
        <a:xfrm>
          <a:off x="14401800" y="586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137795</xdr:rowOff>
    </xdr:from>
    <xdr:to xmlns:xdr="http://schemas.openxmlformats.org/drawingml/2006/spreadsheetDrawing">
      <xdr:col>69</xdr:col>
      <xdr:colOff>142875</xdr:colOff>
      <xdr:row>36</xdr:row>
      <xdr:rowOff>67945</xdr:rowOff>
    </xdr:to>
    <xdr:sp macro="" textlink="">
      <xdr:nvSpPr>
        <xdr:cNvPr id="336" name="楕円 335"/>
        <xdr:cNvSpPr/>
      </xdr:nvSpPr>
      <xdr:spPr>
        <a:xfrm>
          <a:off x="13843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78105</xdr:rowOff>
    </xdr:from>
    <xdr:ext cx="757555" cy="254635"/>
    <xdr:sp macro="" textlink="">
      <xdr:nvSpPr>
        <xdr:cNvPr id="337" name="テキスト ボックス 336"/>
        <xdr:cNvSpPr txBox="1"/>
      </xdr:nvSpPr>
      <xdr:spPr>
        <a:xfrm>
          <a:off x="13512800" y="59074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106045</xdr:rowOff>
    </xdr:from>
    <xdr:to xmlns:xdr="http://schemas.openxmlformats.org/drawingml/2006/spreadsheetDrawing">
      <xdr:col>65</xdr:col>
      <xdr:colOff>53975</xdr:colOff>
      <xdr:row>36</xdr:row>
      <xdr:rowOff>36195</xdr:rowOff>
    </xdr:to>
    <xdr:sp macro="" textlink="">
      <xdr:nvSpPr>
        <xdr:cNvPr id="338" name="楕円 337"/>
        <xdr:cNvSpPr/>
      </xdr:nvSpPr>
      <xdr:spPr>
        <a:xfrm>
          <a:off x="129540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46355</xdr:rowOff>
    </xdr:from>
    <xdr:ext cx="762000" cy="259080"/>
    <xdr:sp macro="" textlink="">
      <xdr:nvSpPr>
        <xdr:cNvPr id="339" name="テキスト ボックス 338"/>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年度以降増加傾向に転じた。</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令和元年度は、企業誘致関連事業の財源として借り入れた地域活性化事業債や小中学校耐震改修事業の財源として借り入れた緊急防災・減災事業債、全国防災事業債等の元金償還の据置期間の終了に伴い、</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ポイント増の19.0</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p>
      </xdr:txBody>
    </xdr:sp>
    <xdr:clientData/>
  </xdr:twoCellAnchor>
  <xdr:oneCellAnchor>
    <xdr:from xmlns:xdr="http://schemas.openxmlformats.org/drawingml/2006/spreadsheetDrawing">
      <xdr:col>3</xdr:col>
      <xdr:colOff>123825</xdr:colOff>
      <xdr:row>69</xdr:row>
      <xdr:rowOff>107950</xdr:rowOff>
    </xdr:from>
    <xdr:ext cx="294005" cy="225425"/>
    <xdr:sp macro="" textlink="">
      <xdr:nvSpPr>
        <xdr:cNvPr id="351" name="テキスト ボックス 350"/>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2" name="直線コネクタ 35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3555" cy="254635"/>
    <xdr:sp macro="" textlink="">
      <xdr:nvSpPr>
        <xdr:cNvPr id="353" name="テキスト ボックス 352"/>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4" name="直線コネクタ 35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3555" cy="259080"/>
    <xdr:sp macro="" textlink="">
      <xdr:nvSpPr>
        <xdr:cNvPr id="355" name="テキスト ボックス 354"/>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6" name="直線コネクタ 35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3555" cy="259080"/>
    <xdr:sp macro="" textlink="">
      <xdr:nvSpPr>
        <xdr:cNvPr id="357" name="テキスト ボックス 356"/>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8" name="直線コネクタ 35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3555" cy="254635"/>
    <xdr:sp macro="" textlink="">
      <xdr:nvSpPr>
        <xdr:cNvPr id="359" name="テキスト ボックス 358"/>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0" name="直線コネクタ 35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3555" cy="259080"/>
    <xdr:sp macro="" textlink="">
      <xdr:nvSpPr>
        <xdr:cNvPr id="361" name="テキスト ボックス 360"/>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2" name="直線コネクタ 36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3555" cy="259080"/>
    <xdr:sp macro="" textlink="">
      <xdr:nvSpPr>
        <xdr:cNvPr id="363" name="テキスト ボックス 362"/>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4" name="直線コネクタ 36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6" name="直線コネクタ 365"/>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7"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8" name="直線コネクタ 367"/>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9"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70" name="直線コネクタ 369"/>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3175</xdr:rowOff>
    </xdr:from>
    <xdr:to xmlns:xdr="http://schemas.openxmlformats.org/drawingml/2006/spreadsheetDrawing">
      <xdr:col>24</xdr:col>
      <xdr:colOff>25400</xdr:colOff>
      <xdr:row>75</xdr:row>
      <xdr:rowOff>12700</xdr:rowOff>
    </xdr:to>
    <xdr:cxnSp macro="">
      <xdr:nvCxnSpPr>
        <xdr:cNvPr id="371" name="直線コネクタ 370"/>
        <xdr:cNvCxnSpPr/>
      </xdr:nvCxnSpPr>
      <xdr:spPr>
        <a:xfrm>
          <a:off x="3987800" y="128619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109220</xdr:rowOff>
    </xdr:from>
    <xdr:ext cx="762000" cy="254635"/>
    <xdr:sp macro="" textlink="">
      <xdr:nvSpPr>
        <xdr:cNvPr id="372" name="公債費平均値テキスト"/>
        <xdr:cNvSpPr txBox="1"/>
      </xdr:nvSpPr>
      <xdr:spPr>
        <a:xfrm>
          <a:off x="4914900" y="127965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170815</xdr:rowOff>
    </xdr:from>
    <xdr:to xmlns:xdr="http://schemas.openxmlformats.org/drawingml/2006/spreadsheetDrawing">
      <xdr:col>19</xdr:col>
      <xdr:colOff>187325</xdr:colOff>
      <xdr:row>75</xdr:row>
      <xdr:rowOff>3175</xdr:rowOff>
    </xdr:to>
    <xdr:cxnSp macro="">
      <xdr:nvCxnSpPr>
        <xdr:cNvPr id="374" name="直線コネクタ 373"/>
        <xdr:cNvCxnSpPr/>
      </xdr:nvCxnSpPr>
      <xdr:spPr>
        <a:xfrm>
          <a:off x="3098800" y="12858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2155" cy="254635"/>
    <xdr:sp macro="" textlink="">
      <xdr:nvSpPr>
        <xdr:cNvPr id="376" name="テキスト ボックス 375"/>
        <xdr:cNvSpPr txBox="1"/>
      </xdr:nvSpPr>
      <xdr:spPr>
        <a:xfrm>
          <a:off x="3606800" y="129108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170815</xdr:rowOff>
    </xdr:from>
    <xdr:to xmlns:xdr="http://schemas.openxmlformats.org/drawingml/2006/spreadsheetDrawing">
      <xdr:col>15</xdr:col>
      <xdr:colOff>98425</xdr:colOff>
      <xdr:row>74</xdr:row>
      <xdr:rowOff>170815</xdr:rowOff>
    </xdr:to>
    <xdr:cxnSp macro="">
      <xdr:nvCxnSpPr>
        <xdr:cNvPr id="377" name="直線コネクタ 376"/>
        <xdr:cNvCxnSpPr/>
      </xdr:nvCxnSpPr>
      <xdr:spPr>
        <a:xfrm>
          <a:off x="2209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2000" cy="259080"/>
    <xdr:sp macro="" textlink="">
      <xdr:nvSpPr>
        <xdr:cNvPr id="379" name="テキスト ボックス 378"/>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155575</xdr:rowOff>
    </xdr:from>
    <xdr:to xmlns:xdr="http://schemas.openxmlformats.org/drawingml/2006/spreadsheetDrawing">
      <xdr:col>11</xdr:col>
      <xdr:colOff>9525</xdr:colOff>
      <xdr:row>74</xdr:row>
      <xdr:rowOff>170815</xdr:rowOff>
    </xdr:to>
    <xdr:cxnSp macro="">
      <xdr:nvCxnSpPr>
        <xdr:cNvPr id="380" name="直線コネクタ 379"/>
        <xdr:cNvCxnSpPr/>
      </xdr:nvCxnSpPr>
      <xdr:spPr>
        <a:xfrm>
          <a:off x="1320800" y="128428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81" name="フローチャート: 判断 380"/>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57785</xdr:rowOff>
    </xdr:from>
    <xdr:ext cx="757555" cy="259080"/>
    <xdr:sp macro="" textlink="">
      <xdr:nvSpPr>
        <xdr:cNvPr id="382" name="テキスト ボックス 381"/>
        <xdr:cNvSpPr txBox="1"/>
      </xdr:nvSpPr>
      <xdr:spPr>
        <a:xfrm>
          <a:off x="1828800" y="129165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83" name="フローチャート: 判断 382"/>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57555" cy="259080"/>
    <xdr:sp macro="" textlink="">
      <xdr:nvSpPr>
        <xdr:cNvPr id="384" name="テキスト ボックス 383"/>
        <xdr:cNvSpPr txBox="1"/>
      </xdr:nvSpPr>
      <xdr:spPr>
        <a:xfrm>
          <a:off x="939800" y="129165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7555" cy="259080"/>
    <xdr:sp macro="" textlink="">
      <xdr:nvSpPr>
        <xdr:cNvPr id="387" name="テキスト ボックス 386"/>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133350</xdr:rowOff>
    </xdr:from>
    <xdr:to xmlns:xdr="http://schemas.openxmlformats.org/drawingml/2006/spreadsheetDrawing">
      <xdr:col>24</xdr:col>
      <xdr:colOff>76200</xdr:colOff>
      <xdr:row>75</xdr:row>
      <xdr:rowOff>63500</xdr:rowOff>
    </xdr:to>
    <xdr:sp macro="" textlink="">
      <xdr:nvSpPr>
        <xdr:cNvPr id="390" name="楕円 389"/>
        <xdr:cNvSpPr/>
      </xdr:nvSpPr>
      <xdr:spPr>
        <a:xfrm>
          <a:off x="4775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149860</xdr:rowOff>
    </xdr:from>
    <xdr:ext cx="762000" cy="259080"/>
    <xdr:sp macro="" textlink="">
      <xdr:nvSpPr>
        <xdr:cNvPr id="391" name="公債費該当値テキスト"/>
        <xdr:cNvSpPr txBox="1"/>
      </xdr:nvSpPr>
      <xdr:spPr>
        <a:xfrm>
          <a:off x="49149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92" name="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32155" cy="254635"/>
    <xdr:sp macro="" textlink="">
      <xdr:nvSpPr>
        <xdr:cNvPr id="393" name="テキスト ボックス 392"/>
        <xdr:cNvSpPr txBox="1"/>
      </xdr:nvSpPr>
      <xdr:spPr>
        <a:xfrm>
          <a:off x="3606800" y="125799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120650</xdr:rowOff>
    </xdr:from>
    <xdr:to xmlns:xdr="http://schemas.openxmlformats.org/drawingml/2006/spreadsheetDrawing">
      <xdr:col>15</xdr:col>
      <xdr:colOff>149225</xdr:colOff>
      <xdr:row>75</xdr:row>
      <xdr:rowOff>50165</xdr:rowOff>
    </xdr:to>
    <xdr:sp macro="" textlink="">
      <xdr:nvSpPr>
        <xdr:cNvPr id="394" name="楕円 393"/>
        <xdr:cNvSpPr/>
      </xdr:nvSpPr>
      <xdr:spPr>
        <a:xfrm>
          <a:off x="3048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60325</xdr:rowOff>
    </xdr:from>
    <xdr:ext cx="762000" cy="259080"/>
    <xdr:sp macro="" textlink="">
      <xdr:nvSpPr>
        <xdr:cNvPr id="395" name="テキスト ボックス 394"/>
        <xdr:cNvSpPr txBox="1"/>
      </xdr:nvSpPr>
      <xdr:spPr>
        <a:xfrm>
          <a:off x="2717800" y="1257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120650</xdr:rowOff>
    </xdr:from>
    <xdr:to xmlns:xdr="http://schemas.openxmlformats.org/drawingml/2006/spreadsheetDrawing">
      <xdr:col>11</xdr:col>
      <xdr:colOff>60325</xdr:colOff>
      <xdr:row>75</xdr:row>
      <xdr:rowOff>50165</xdr:rowOff>
    </xdr:to>
    <xdr:sp macro="" textlink="">
      <xdr:nvSpPr>
        <xdr:cNvPr id="396" name="楕円 395"/>
        <xdr:cNvSpPr/>
      </xdr:nvSpPr>
      <xdr:spPr>
        <a:xfrm>
          <a:off x="2159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60325</xdr:rowOff>
    </xdr:from>
    <xdr:ext cx="757555" cy="259080"/>
    <xdr:sp macro="" textlink="">
      <xdr:nvSpPr>
        <xdr:cNvPr id="397" name="テキスト ボックス 396"/>
        <xdr:cNvSpPr txBox="1"/>
      </xdr:nvSpPr>
      <xdr:spPr>
        <a:xfrm>
          <a:off x="1828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104775</xdr:rowOff>
    </xdr:from>
    <xdr:to xmlns:xdr="http://schemas.openxmlformats.org/drawingml/2006/spreadsheetDrawing">
      <xdr:col>6</xdr:col>
      <xdr:colOff>171450</xdr:colOff>
      <xdr:row>75</xdr:row>
      <xdr:rowOff>34925</xdr:rowOff>
    </xdr:to>
    <xdr:sp macro="" textlink="">
      <xdr:nvSpPr>
        <xdr:cNvPr id="398" name="楕円 397"/>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45085</xdr:rowOff>
    </xdr:from>
    <xdr:ext cx="757555" cy="258445"/>
    <xdr:sp macro="" textlink="">
      <xdr:nvSpPr>
        <xdr:cNvPr id="399" name="テキスト ボックス 398"/>
        <xdr:cNvSpPr txBox="1"/>
      </xdr:nvSpPr>
      <xdr:spPr>
        <a:xfrm>
          <a:off x="939800" y="1256093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人件費は類似団体と比べ低いものの、扶助費や繰出金等の経費が高い水準にある。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今後も社会保障関連経費の増大が見込まれるため、その他の経常経費の削減に努める必要がある。</a:t>
          </a:r>
        </a:p>
      </xdr:txBody>
    </xdr:sp>
    <xdr:clientData/>
  </xdr:twoCellAnchor>
  <xdr:oneCellAnchor>
    <xdr:from xmlns:xdr="http://schemas.openxmlformats.org/drawingml/2006/spreadsheetDrawing">
      <xdr:col>62</xdr:col>
      <xdr:colOff>6350</xdr:colOff>
      <xdr:row>69</xdr:row>
      <xdr:rowOff>107950</xdr:rowOff>
    </xdr:from>
    <xdr:ext cx="294005" cy="225425"/>
    <xdr:sp macro="" textlink="">
      <xdr:nvSpPr>
        <xdr:cNvPr id="411" name="テキスト ボックス 410"/>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3555" cy="254635"/>
    <xdr:sp macro="" textlink="">
      <xdr:nvSpPr>
        <xdr:cNvPr id="413" name="テキスト ボックス 412"/>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3555" cy="254635"/>
    <xdr:sp macro="" textlink="">
      <xdr:nvSpPr>
        <xdr:cNvPr id="415" name="テキスト ボックス 414"/>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3555" cy="254635"/>
    <xdr:sp macro="" textlink="">
      <xdr:nvSpPr>
        <xdr:cNvPr id="417" name="テキスト ボックス 416"/>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3555" cy="254635"/>
    <xdr:sp macro="" textlink="">
      <xdr:nvSpPr>
        <xdr:cNvPr id="419" name="テキスト ボックス 418"/>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3555" cy="254635"/>
    <xdr:sp macro="" textlink="">
      <xdr:nvSpPr>
        <xdr:cNvPr id="421" name="テキスト ボックス 420"/>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3555" cy="254635"/>
    <xdr:sp macro="" textlink="">
      <xdr:nvSpPr>
        <xdr:cNvPr id="423" name="テキスト ボックス 422"/>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5" name="直線コネクタ 424"/>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6"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7" name="直線コネクタ 426"/>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8"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9" name="直線コネクタ 428"/>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152400</xdr:rowOff>
    </xdr:from>
    <xdr:to xmlns:xdr="http://schemas.openxmlformats.org/drawingml/2006/spreadsheetDrawing">
      <xdr:col>82</xdr:col>
      <xdr:colOff>107950</xdr:colOff>
      <xdr:row>78</xdr:row>
      <xdr:rowOff>8255</xdr:rowOff>
    </xdr:to>
    <xdr:cxnSp macro="">
      <xdr:nvCxnSpPr>
        <xdr:cNvPr id="430" name="直線コネクタ 429"/>
        <xdr:cNvCxnSpPr/>
      </xdr:nvCxnSpPr>
      <xdr:spPr>
        <a:xfrm flipV="1">
          <a:off x="15671800" y="133540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1"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2" name="フローチャート: 判断 431"/>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156845</xdr:rowOff>
    </xdr:from>
    <xdr:to xmlns:xdr="http://schemas.openxmlformats.org/drawingml/2006/spreadsheetDrawing">
      <xdr:col>78</xdr:col>
      <xdr:colOff>69850</xdr:colOff>
      <xdr:row>78</xdr:row>
      <xdr:rowOff>8255</xdr:rowOff>
    </xdr:to>
    <xdr:cxnSp macro="">
      <xdr:nvCxnSpPr>
        <xdr:cNvPr id="433" name="直線コネクタ 432"/>
        <xdr:cNvCxnSpPr/>
      </xdr:nvCxnSpPr>
      <xdr:spPr>
        <a:xfrm>
          <a:off x="14782800" y="133584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4" name="フローチャート: 判断 433"/>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76200</xdr:rowOff>
    </xdr:from>
    <xdr:ext cx="736600" cy="254635"/>
    <xdr:sp macro="" textlink="">
      <xdr:nvSpPr>
        <xdr:cNvPr id="435" name="テキスト ボックス 434"/>
        <xdr:cNvSpPr txBox="1"/>
      </xdr:nvSpPr>
      <xdr:spPr>
        <a:xfrm>
          <a:off x="15290800" y="129349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77</xdr:row>
      <xdr:rowOff>166370</xdr:rowOff>
    </xdr:to>
    <xdr:cxnSp macro="">
      <xdr:nvCxnSpPr>
        <xdr:cNvPr id="436" name="直線コネクタ 435"/>
        <xdr:cNvCxnSpPr/>
      </xdr:nvCxnSpPr>
      <xdr:spPr>
        <a:xfrm flipV="1">
          <a:off x="13893800" y="13358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7" name="フローチャート: 判断 436"/>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30480</xdr:rowOff>
    </xdr:from>
    <xdr:ext cx="762000" cy="254635"/>
    <xdr:sp macro="" textlink="">
      <xdr:nvSpPr>
        <xdr:cNvPr id="438" name="テキスト ボックス 437"/>
        <xdr:cNvSpPr txBox="1"/>
      </xdr:nvSpPr>
      <xdr:spPr>
        <a:xfrm>
          <a:off x="14401800" y="128892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168275</xdr:rowOff>
    </xdr:from>
    <xdr:to xmlns:xdr="http://schemas.openxmlformats.org/drawingml/2006/spreadsheetDrawing">
      <xdr:col>69</xdr:col>
      <xdr:colOff>92075</xdr:colOff>
      <xdr:row>77</xdr:row>
      <xdr:rowOff>166370</xdr:rowOff>
    </xdr:to>
    <xdr:cxnSp macro="">
      <xdr:nvCxnSpPr>
        <xdr:cNvPr id="439" name="直線コネクタ 438"/>
        <xdr:cNvCxnSpPr/>
      </xdr:nvCxnSpPr>
      <xdr:spPr>
        <a:xfrm>
          <a:off x="13004800" y="1319847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142240</xdr:rowOff>
    </xdr:from>
    <xdr:ext cx="757555" cy="259080"/>
    <xdr:sp macro="" textlink="">
      <xdr:nvSpPr>
        <xdr:cNvPr id="441" name="テキスト ボックス 440"/>
        <xdr:cNvSpPr txBox="1"/>
      </xdr:nvSpPr>
      <xdr:spPr>
        <a:xfrm>
          <a:off x="13512800" y="128295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42" name="フローチャート: 判断 441"/>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46355</xdr:rowOff>
    </xdr:from>
    <xdr:ext cx="762000" cy="259080"/>
    <xdr:sp macro="" textlink="">
      <xdr:nvSpPr>
        <xdr:cNvPr id="443" name="テキスト ボックス 442"/>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7555" cy="259080"/>
    <xdr:sp macro="" textlink="">
      <xdr:nvSpPr>
        <xdr:cNvPr id="445" name="テキスト ボックス 444"/>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7555" cy="259080"/>
    <xdr:sp macro="" textlink="">
      <xdr:nvSpPr>
        <xdr:cNvPr id="446" name="テキスト ボックス 445"/>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7555" cy="259080"/>
    <xdr:sp macro="" textlink="">
      <xdr:nvSpPr>
        <xdr:cNvPr id="448" name="テキスト ボックス 447"/>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101600</xdr:rowOff>
    </xdr:from>
    <xdr:to xmlns:xdr="http://schemas.openxmlformats.org/drawingml/2006/spreadsheetDrawing">
      <xdr:col>82</xdr:col>
      <xdr:colOff>158750</xdr:colOff>
      <xdr:row>78</xdr:row>
      <xdr:rowOff>31750</xdr:rowOff>
    </xdr:to>
    <xdr:sp macro="" textlink="">
      <xdr:nvSpPr>
        <xdr:cNvPr id="449" name="楕円 448"/>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73660</xdr:rowOff>
    </xdr:from>
    <xdr:ext cx="762000" cy="259080"/>
    <xdr:sp macro="" textlink="">
      <xdr:nvSpPr>
        <xdr:cNvPr id="450" name="公債費以外該当値テキスト"/>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128905</xdr:rowOff>
    </xdr:from>
    <xdr:to xmlns:xdr="http://schemas.openxmlformats.org/drawingml/2006/spreadsheetDrawing">
      <xdr:col>78</xdr:col>
      <xdr:colOff>120650</xdr:colOff>
      <xdr:row>78</xdr:row>
      <xdr:rowOff>59055</xdr:rowOff>
    </xdr:to>
    <xdr:sp macro="" textlink="">
      <xdr:nvSpPr>
        <xdr:cNvPr id="451" name="楕円 450"/>
        <xdr:cNvSpPr/>
      </xdr:nvSpPr>
      <xdr:spPr>
        <a:xfrm>
          <a:off x="15621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43815</xdr:rowOff>
    </xdr:from>
    <xdr:ext cx="736600" cy="254635"/>
    <xdr:sp macro="" textlink="">
      <xdr:nvSpPr>
        <xdr:cNvPr id="452" name="テキスト ボックス 451"/>
        <xdr:cNvSpPr txBox="1"/>
      </xdr:nvSpPr>
      <xdr:spPr>
        <a:xfrm>
          <a:off x="15290800" y="134169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53" name="楕円 452"/>
        <xdr:cNvSpPr/>
      </xdr:nvSpPr>
      <xdr:spPr>
        <a:xfrm>
          <a:off x="14732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4635"/>
    <xdr:sp macro="" textlink="">
      <xdr:nvSpPr>
        <xdr:cNvPr id="454" name="テキスト ボックス 453"/>
        <xdr:cNvSpPr txBox="1"/>
      </xdr:nvSpPr>
      <xdr:spPr>
        <a:xfrm>
          <a:off x="14401800" y="13394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114935</xdr:rowOff>
    </xdr:from>
    <xdr:to xmlns:xdr="http://schemas.openxmlformats.org/drawingml/2006/spreadsheetDrawing">
      <xdr:col>69</xdr:col>
      <xdr:colOff>142875</xdr:colOff>
      <xdr:row>78</xdr:row>
      <xdr:rowOff>45085</xdr:rowOff>
    </xdr:to>
    <xdr:sp macro="" textlink="">
      <xdr:nvSpPr>
        <xdr:cNvPr id="455" name="楕円 454"/>
        <xdr:cNvSpPr/>
      </xdr:nvSpPr>
      <xdr:spPr>
        <a:xfrm>
          <a:off x="13843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29845</xdr:rowOff>
    </xdr:from>
    <xdr:ext cx="757555" cy="254635"/>
    <xdr:sp macro="" textlink="">
      <xdr:nvSpPr>
        <xdr:cNvPr id="456" name="テキスト ボックス 455"/>
        <xdr:cNvSpPr txBox="1"/>
      </xdr:nvSpPr>
      <xdr:spPr>
        <a:xfrm>
          <a:off x="13512800" y="134029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117475</xdr:rowOff>
    </xdr:from>
    <xdr:to xmlns:xdr="http://schemas.openxmlformats.org/drawingml/2006/spreadsheetDrawing">
      <xdr:col>65</xdr:col>
      <xdr:colOff>53975</xdr:colOff>
      <xdr:row>77</xdr:row>
      <xdr:rowOff>47625</xdr:rowOff>
    </xdr:to>
    <xdr:sp macro="" textlink="">
      <xdr:nvSpPr>
        <xdr:cNvPr id="457" name="楕円 456"/>
        <xdr:cNvSpPr/>
      </xdr:nvSpPr>
      <xdr:spPr>
        <a:xfrm>
          <a:off x="12954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32385</xdr:rowOff>
    </xdr:from>
    <xdr:ext cx="762000" cy="254635"/>
    <xdr:sp macro="" textlink="">
      <xdr:nvSpPr>
        <xdr:cNvPr id="458" name="テキスト ボックス 457"/>
        <xdr:cNvSpPr txBox="1"/>
      </xdr:nvSpPr>
      <xdr:spPr>
        <a:xfrm>
          <a:off x="12623800" y="132340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4635"/>
    <xdr:sp macro="" textlink="">
      <xdr:nvSpPr>
        <xdr:cNvPr id="33" name="テキスト ボックス 32"/>
        <xdr:cNvSpPr txBox="1"/>
      </xdr:nvSpPr>
      <xdr:spPr>
        <a:xfrm>
          <a:off x="1384300" y="3414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4635"/>
    <xdr:sp macro="" textlink="">
      <xdr:nvSpPr>
        <xdr:cNvPr id="37" name="テキスト ボックス 36"/>
        <xdr:cNvSpPr txBox="1"/>
      </xdr:nvSpPr>
      <xdr:spPr>
        <a:xfrm>
          <a:off x="1384300" y="2651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4635"/>
    <xdr:sp macro="" textlink="">
      <xdr:nvSpPr>
        <xdr:cNvPr id="39" name="テキスト ボックス 38"/>
        <xdr:cNvSpPr txBox="1"/>
      </xdr:nvSpPr>
      <xdr:spPr>
        <a:xfrm>
          <a:off x="1384300" y="2271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635"/>
    <xdr:sp macro="" textlink="">
      <xdr:nvSpPr>
        <xdr:cNvPr id="43" name="テキスト ボックス 42"/>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57555" cy="259080"/>
    <xdr:sp macro="" textlink="">
      <xdr:nvSpPr>
        <xdr:cNvPr id="46" name="人口1人当たり決算額の推移最小値テキスト130"/>
        <xdr:cNvSpPr txBox="1"/>
      </xdr:nvSpPr>
      <xdr:spPr>
        <a:xfrm>
          <a:off x="5740400" y="35261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57555" cy="254635"/>
    <xdr:sp macro="" textlink="">
      <xdr:nvSpPr>
        <xdr:cNvPr id="48" name="人口1人当たり決算額の推移最大値テキスト130"/>
        <xdr:cNvSpPr txBox="1"/>
      </xdr:nvSpPr>
      <xdr:spPr>
        <a:xfrm>
          <a:off x="5740400" y="18161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61595</xdr:rowOff>
    </xdr:from>
    <xdr:to xmlns:xdr="http://schemas.openxmlformats.org/drawingml/2006/spreadsheetDrawing">
      <xdr:col>29</xdr:col>
      <xdr:colOff>127000</xdr:colOff>
      <xdr:row>18</xdr:row>
      <xdr:rowOff>63500</xdr:rowOff>
    </xdr:to>
    <xdr:cxnSp macro="">
      <xdr:nvCxnSpPr>
        <xdr:cNvPr id="50" name="直線コネクタ 49"/>
        <xdr:cNvCxnSpPr/>
      </xdr:nvCxnSpPr>
      <xdr:spPr>
        <a:xfrm>
          <a:off x="5003800" y="319532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130175</xdr:rowOff>
    </xdr:from>
    <xdr:ext cx="757555" cy="259080"/>
    <xdr:sp macro="" textlink="">
      <xdr:nvSpPr>
        <xdr:cNvPr id="51" name="人口1人当たり決算額の推移平均値テキスト130"/>
        <xdr:cNvSpPr txBox="1"/>
      </xdr:nvSpPr>
      <xdr:spPr>
        <a:xfrm>
          <a:off x="5740400" y="274955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61595</xdr:rowOff>
    </xdr:from>
    <xdr:to xmlns:xdr="http://schemas.openxmlformats.org/drawingml/2006/spreadsheetDrawing">
      <xdr:col>26</xdr:col>
      <xdr:colOff>50800</xdr:colOff>
      <xdr:row>18</xdr:row>
      <xdr:rowOff>70485</xdr:rowOff>
    </xdr:to>
    <xdr:cxnSp macro="">
      <xdr:nvCxnSpPr>
        <xdr:cNvPr id="53" name="直線コネクタ 52"/>
        <xdr:cNvCxnSpPr/>
      </xdr:nvCxnSpPr>
      <xdr:spPr>
        <a:xfrm flipV="1">
          <a:off x="4305300" y="319532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74930</xdr:rowOff>
    </xdr:from>
    <xdr:ext cx="736600" cy="254635"/>
    <xdr:sp macro="" textlink="">
      <xdr:nvSpPr>
        <xdr:cNvPr id="55" name="テキスト ボックス 54"/>
        <xdr:cNvSpPr txBox="1"/>
      </xdr:nvSpPr>
      <xdr:spPr>
        <a:xfrm>
          <a:off x="4622800" y="26943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70485</xdr:rowOff>
    </xdr:from>
    <xdr:to xmlns:xdr="http://schemas.openxmlformats.org/drawingml/2006/spreadsheetDrawing">
      <xdr:col>22</xdr:col>
      <xdr:colOff>114300</xdr:colOff>
      <xdr:row>18</xdr:row>
      <xdr:rowOff>84455</xdr:rowOff>
    </xdr:to>
    <xdr:cxnSp macro="">
      <xdr:nvCxnSpPr>
        <xdr:cNvPr id="56" name="直線コネクタ 55"/>
        <xdr:cNvCxnSpPr/>
      </xdr:nvCxnSpPr>
      <xdr:spPr>
        <a:xfrm flipV="1">
          <a:off x="3606800" y="320421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62000" cy="254635"/>
    <xdr:sp macro="" textlink="">
      <xdr:nvSpPr>
        <xdr:cNvPr id="58" name="テキスト ボックス 57"/>
        <xdr:cNvSpPr txBox="1"/>
      </xdr:nvSpPr>
      <xdr:spPr>
        <a:xfrm>
          <a:off x="3924300" y="2707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84455</xdr:rowOff>
    </xdr:from>
    <xdr:to xmlns:xdr="http://schemas.openxmlformats.org/drawingml/2006/spreadsheetDrawing">
      <xdr:col>18</xdr:col>
      <xdr:colOff>177800</xdr:colOff>
      <xdr:row>18</xdr:row>
      <xdr:rowOff>115570</xdr:rowOff>
    </xdr:to>
    <xdr:cxnSp macro="">
      <xdr:nvCxnSpPr>
        <xdr:cNvPr id="59" name="直線コネクタ 58"/>
        <xdr:cNvCxnSpPr/>
      </xdr:nvCxnSpPr>
      <xdr:spPr>
        <a:xfrm flipV="1">
          <a:off x="2908300" y="321818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114300</xdr:rowOff>
    </xdr:from>
    <xdr:ext cx="762000" cy="259080"/>
    <xdr:sp macro="" textlink="">
      <xdr:nvSpPr>
        <xdr:cNvPr id="61" name="テキスト ボックス 60"/>
        <xdr:cNvSpPr txBox="1"/>
      </xdr:nvSpPr>
      <xdr:spPr>
        <a:xfrm>
          <a:off x="3225800" y="2733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122555</xdr:rowOff>
    </xdr:from>
    <xdr:ext cx="762000" cy="254635"/>
    <xdr:sp macro="" textlink="">
      <xdr:nvSpPr>
        <xdr:cNvPr id="63" name="テキスト ボックス 62"/>
        <xdr:cNvSpPr txBox="1"/>
      </xdr:nvSpPr>
      <xdr:spPr>
        <a:xfrm>
          <a:off x="2527300" y="2741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7555" cy="259080"/>
    <xdr:sp macro="" textlink="">
      <xdr:nvSpPr>
        <xdr:cNvPr id="64" name="テキスト ボックス 63"/>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12065</xdr:rowOff>
    </xdr:from>
    <xdr:to xmlns:xdr="http://schemas.openxmlformats.org/drawingml/2006/spreadsheetDrawing">
      <xdr:col>29</xdr:col>
      <xdr:colOff>177800</xdr:colOff>
      <xdr:row>18</xdr:row>
      <xdr:rowOff>113665</xdr:rowOff>
    </xdr:to>
    <xdr:sp macro="" textlink="">
      <xdr:nvSpPr>
        <xdr:cNvPr id="69" name="楕円 68"/>
        <xdr:cNvSpPr/>
      </xdr:nvSpPr>
      <xdr:spPr>
        <a:xfrm>
          <a:off x="5600700" y="314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155575</xdr:rowOff>
    </xdr:from>
    <xdr:ext cx="757555" cy="254635"/>
    <xdr:sp macro="" textlink="">
      <xdr:nvSpPr>
        <xdr:cNvPr id="70" name="人口1人当たり決算額の推移該当値テキスト130"/>
        <xdr:cNvSpPr txBox="1"/>
      </xdr:nvSpPr>
      <xdr:spPr>
        <a:xfrm>
          <a:off x="5740400" y="31178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10795</xdr:rowOff>
    </xdr:from>
    <xdr:to xmlns:xdr="http://schemas.openxmlformats.org/drawingml/2006/spreadsheetDrawing">
      <xdr:col>26</xdr:col>
      <xdr:colOff>101600</xdr:colOff>
      <xdr:row>18</xdr:row>
      <xdr:rowOff>112395</xdr:rowOff>
    </xdr:to>
    <xdr:sp macro="" textlink="">
      <xdr:nvSpPr>
        <xdr:cNvPr id="71" name="楕円 70"/>
        <xdr:cNvSpPr/>
      </xdr:nvSpPr>
      <xdr:spPr>
        <a:xfrm>
          <a:off x="4953000" y="31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97790</xdr:rowOff>
    </xdr:from>
    <xdr:ext cx="736600" cy="254635"/>
    <xdr:sp macro="" textlink="">
      <xdr:nvSpPr>
        <xdr:cNvPr id="72" name="テキスト ボックス 71"/>
        <xdr:cNvSpPr txBox="1"/>
      </xdr:nvSpPr>
      <xdr:spPr>
        <a:xfrm>
          <a:off x="4622800" y="32315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19685</xdr:rowOff>
    </xdr:from>
    <xdr:to xmlns:xdr="http://schemas.openxmlformats.org/drawingml/2006/spreadsheetDrawing">
      <xdr:col>22</xdr:col>
      <xdr:colOff>165100</xdr:colOff>
      <xdr:row>18</xdr:row>
      <xdr:rowOff>121285</xdr:rowOff>
    </xdr:to>
    <xdr:sp macro="" textlink="">
      <xdr:nvSpPr>
        <xdr:cNvPr id="73" name="楕円 72"/>
        <xdr:cNvSpPr/>
      </xdr:nvSpPr>
      <xdr:spPr>
        <a:xfrm>
          <a:off x="4254500" y="315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106045</xdr:rowOff>
    </xdr:from>
    <xdr:ext cx="762000" cy="259080"/>
    <xdr:sp macro="" textlink="">
      <xdr:nvSpPr>
        <xdr:cNvPr id="74" name="テキスト ボックス 73"/>
        <xdr:cNvSpPr txBox="1"/>
      </xdr:nvSpPr>
      <xdr:spPr>
        <a:xfrm>
          <a:off x="3924300" y="323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33655</xdr:rowOff>
    </xdr:from>
    <xdr:to xmlns:xdr="http://schemas.openxmlformats.org/drawingml/2006/spreadsheetDrawing">
      <xdr:col>19</xdr:col>
      <xdr:colOff>38100</xdr:colOff>
      <xdr:row>18</xdr:row>
      <xdr:rowOff>135255</xdr:rowOff>
    </xdr:to>
    <xdr:sp macro="" textlink="">
      <xdr:nvSpPr>
        <xdr:cNvPr id="75" name="楕円 74"/>
        <xdr:cNvSpPr/>
      </xdr:nvSpPr>
      <xdr:spPr>
        <a:xfrm>
          <a:off x="3556000" y="3167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120650</xdr:rowOff>
    </xdr:from>
    <xdr:ext cx="762000" cy="254635"/>
    <xdr:sp macro="" textlink="">
      <xdr:nvSpPr>
        <xdr:cNvPr id="76" name="テキスト ボックス 75"/>
        <xdr:cNvSpPr txBox="1"/>
      </xdr:nvSpPr>
      <xdr:spPr>
        <a:xfrm>
          <a:off x="3225800" y="32543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64770</xdr:rowOff>
    </xdr:from>
    <xdr:to xmlns:xdr="http://schemas.openxmlformats.org/drawingml/2006/spreadsheetDrawing">
      <xdr:col>15</xdr:col>
      <xdr:colOff>101600</xdr:colOff>
      <xdr:row>18</xdr:row>
      <xdr:rowOff>166370</xdr:rowOff>
    </xdr:to>
    <xdr:sp macro="" textlink="">
      <xdr:nvSpPr>
        <xdr:cNvPr id="77" name="楕円 76"/>
        <xdr:cNvSpPr/>
      </xdr:nvSpPr>
      <xdr:spPr>
        <a:xfrm>
          <a:off x="2857500" y="31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151130</xdr:rowOff>
    </xdr:from>
    <xdr:ext cx="762000" cy="259080"/>
    <xdr:sp macro="" textlink="">
      <xdr:nvSpPr>
        <xdr:cNvPr id="78" name="テキスト ボックス 77"/>
        <xdr:cNvSpPr txBox="1"/>
      </xdr:nvSpPr>
      <xdr:spPr>
        <a:xfrm>
          <a:off x="2527300" y="3284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035" cy="275590"/>
    <xdr:sp macro="" textlink="">
      <xdr:nvSpPr>
        <xdr:cNvPr id="92" name="テキスト ボックス 91"/>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635"/>
    <xdr:sp macro="" textlink="">
      <xdr:nvSpPr>
        <xdr:cNvPr id="105" name="テキスト ボックス 104"/>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57555" cy="256540"/>
    <xdr:sp macro="" textlink="">
      <xdr:nvSpPr>
        <xdr:cNvPr id="108" name="人口1人当たり決算額の推移最小値テキスト445"/>
        <xdr:cNvSpPr txBox="1"/>
      </xdr:nvSpPr>
      <xdr:spPr>
        <a:xfrm>
          <a:off x="5740400" y="7577455"/>
          <a:ext cx="757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57555" cy="259715"/>
    <xdr:sp macro="" textlink="">
      <xdr:nvSpPr>
        <xdr:cNvPr id="110" name="人口1人当たり決算額の推移最大値テキスト445"/>
        <xdr:cNvSpPr txBox="1"/>
      </xdr:nvSpPr>
      <xdr:spPr>
        <a:xfrm>
          <a:off x="5740400" y="5939155"/>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316230</xdr:rowOff>
    </xdr:from>
    <xdr:to xmlns:xdr="http://schemas.openxmlformats.org/drawingml/2006/spreadsheetDrawing">
      <xdr:col>29</xdr:col>
      <xdr:colOff>127000</xdr:colOff>
      <xdr:row>37</xdr:row>
      <xdr:rowOff>317500</xdr:rowOff>
    </xdr:to>
    <xdr:cxnSp macro="">
      <xdr:nvCxnSpPr>
        <xdr:cNvPr id="112" name="直線コネクタ 111"/>
        <xdr:cNvCxnSpPr/>
      </xdr:nvCxnSpPr>
      <xdr:spPr>
        <a:xfrm flipV="1">
          <a:off x="5003800" y="744093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299720</xdr:rowOff>
    </xdr:from>
    <xdr:ext cx="757555" cy="259080"/>
    <xdr:sp macro="" textlink="">
      <xdr:nvSpPr>
        <xdr:cNvPr id="113" name="人口1人当たり決算額の推移平均値テキスト445"/>
        <xdr:cNvSpPr txBox="1"/>
      </xdr:nvSpPr>
      <xdr:spPr>
        <a:xfrm>
          <a:off x="5740400" y="742442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310515</xdr:rowOff>
    </xdr:from>
    <xdr:to xmlns:xdr="http://schemas.openxmlformats.org/drawingml/2006/spreadsheetDrawing">
      <xdr:col>26</xdr:col>
      <xdr:colOff>50800</xdr:colOff>
      <xdr:row>37</xdr:row>
      <xdr:rowOff>317500</xdr:rowOff>
    </xdr:to>
    <xdr:cxnSp macro="">
      <xdr:nvCxnSpPr>
        <xdr:cNvPr id="115" name="直線コネクタ 114"/>
        <xdr:cNvCxnSpPr/>
      </xdr:nvCxnSpPr>
      <xdr:spPr>
        <a:xfrm>
          <a:off x="4305300" y="74352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306705</xdr:rowOff>
    </xdr:from>
    <xdr:to xmlns:xdr="http://schemas.openxmlformats.org/drawingml/2006/spreadsheetDrawing">
      <xdr:col>22</xdr:col>
      <xdr:colOff>114300</xdr:colOff>
      <xdr:row>37</xdr:row>
      <xdr:rowOff>310515</xdr:rowOff>
    </xdr:to>
    <xdr:cxnSp macro="">
      <xdr:nvCxnSpPr>
        <xdr:cNvPr id="118" name="直線コネクタ 117"/>
        <xdr:cNvCxnSpPr/>
      </xdr:nvCxnSpPr>
      <xdr:spPr>
        <a:xfrm>
          <a:off x="36068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306705</xdr:rowOff>
    </xdr:from>
    <xdr:to xmlns:xdr="http://schemas.openxmlformats.org/drawingml/2006/spreadsheetDrawing">
      <xdr:col>18</xdr:col>
      <xdr:colOff>177800</xdr:colOff>
      <xdr:row>37</xdr:row>
      <xdr:rowOff>321310</xdr:rowOff>
    </xdr:to>
    <xdr:cxnSp macro="">
      <xdr:nvCxnSpPr>
        <xdr:cNvPr id="121" name="直線コネクタ 120"/>
        <xdr:cNvCxnSpPr/>
      </xdr:nvCxnSpPr>
      <xdr:spPr>
        <a:xfrm flipV="1">
          <a:off x="2908300" y="743140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4000"/>
    <xdr:sp macro="" textlink="">
      <xdr:nvSpPr>
        <xdr:cNvPr id="125" name="テキスト ボックス 124"/>
        <xdr:cNvSpPr txBox="1"/>
      </xdr:nvSpPr>
      <xdr:spPr>
        <a:xfrm>
          <a:off x="2527300" y="74885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7555" cy="259080"/>
    <xdr:sp macro="" textlink="">
      <xdr:nvSpPr>
        <xdr:cNvPr id="126" name="テキスト ボックス 125"/>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264795</xdr:rowOff>
    </xdr:from>
    <xdr:to xmlns:xdr="http://schemas.openxmlformats.org/drawingml/2006/spreadsheetDrawing">
      <xdr:col>29</xdr:col>
      <xdr:colOff>177800</xdr:colOff>
      <xdr:row>38</xdr:row>
      <xdr:rowOff>23495</xdr:rowOff>
    </xdr:to>
    <xdr:sp macro="" textlink="">
      <xdr:nvSpPr>
        <xdr:cNvPr id="131" name="楕円 130"/>
        <xdr:cNvSpPr/>
      </xdr:nvSpPr>
      <xdr:spPr>
        <a:xfrm>
          <a:off x="5600700" y="738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110490</xdr:rowOff>
    </xdr:from>
    <xdr:ext cx="757555" cy="254635"/>
    <xdr:sp macro="" textlink="">
      <xdr:nvSpPr>
        <xdr:cNvPr id="132" name="人口1人当たり決算額の推移該当値テキスト445"/>
        <xdr:cNvSpPr txBox="1"/>
      </xdr:nvSpPr>
      <xdr:spPr>
        <a:xfrm>
          <a:off x="5740400" y="72351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266065</xdr:rowOff>
    </xdr:from>
    <xdr:to xmlns:xdr="http://schemas.openxmlformats.org/drawingml/2006/spreadsheetDrawing">
      <xdr:col>26</xdr:col>
      <xdr:colOff>101600</xdr:colOff>
      <xdr:row>38</xdr:row>
      <xdr:rowOff>25400</xdr:rowOff>
    </xdr:to>
    <xdr:sp macro="" textlink="">
      <xdr:nvSpPr>
        <xdr:cNvPr id="133" name="楕円 132"/>
        <xdr:cNvSpPr/>
      </xdr:nvSpPr>
      <xdr:spPr>
        <a:xfrm>
          <a:off x="49530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34925</xdr:rowOff>
    </xdr:from>
    <xdr:ext cx="736600" cy="259715"/>
    <xdr:sp macro="" textlink="">
      <xdr:nvSpPr>
        <xdr:cNvPr id="134" name="テキスト ボックス 133"/>
        <xdr:cNvSpPr txBox="1"/>
      </xdr:nvSpPr>
      <xdr:spPr>
        <a:xfrm>
          <a:off x="4622800" y="71596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259715</xdr:rowOff>
    </xdr:from>
    <xdr:to xmlns:xdr="http://schemas.openxmlformats.org/drawingml/2006/spreadsheetDrawing">
      <xdr:col>22</xdr:col>
      <xdr:colOff>165100</xdr:colOff>
      <xdr:row>38</xdr:row>
      <xdr:rowOff>18415</xdr:rowOff>
    </xdr:to>
    <xdr:sp macro="" textlink="">
      <xdr:nvSpPr>
        <xdr:cNvPr id="135" name="楕円 134"/>
        <xdr:cNvSpPr/>
      </xdr:nvSpPr>
      <xdr:spPr>
        <a:xfrm>
          <a:off x="42545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27940</xdr:rowOff>
    </xdr:from>
    <xdr:ext cx="762000" cy="258445"/>
    <xdr:sp macro="" textlink="">
      <xdr:nvSpPr>
        <xdr:cNvPr id="136" name="テキスト ボックス 135"/>
        <xdr:cNvSpPr txBox="1"/>
      </xdr:nvSpPr>
      <xdr:spPr>
        <a:xfrm>
          <a:off x="39243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255270</xdr:rowOff>
    </xdr:from>
    <xdr:to xmlns:xdr="http://schemas.openxmlformats.org/drawingml/2006/spreadsheetDrawing">
      <xdr:col>19</xdr:col>
      <xdr:colOff>38100</xdr:colOff>
      <xdr:row>38</xdr:row>
      <xdr:rowOff>14605</xdr:rowOff>
    </xdr:to>
    <xdr:sp macro="" textlink="">
      <xdr:nvSpPr>
        <xdr:cNvPr id="137" name="楕円 136"/>
        <xdr:cNvSpPr/>
      </xdr:nvSpPr>
      <xdr:spPr>
        <a:xfrm>
          <a:off x="35560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24130</xdr:rowOff>
    </xdr:from>
    <xdr:ext cx="762000" cy="259715"/>
    <xdr:sp macro="" textlink="">
      <xdr:nvSpPr>
        <xdr:cNvPr id="138" name="テキスト ボックス 137"/>
        <xdr:cNvSpPr txBox="1"/>
      </xdr:nvSpPr>
      <xdr:spPr>
        <a:xfrm>
          <a:off x="32258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270510</xdr:rowOff>
    </xdr:from>
    <xdr:to xmlns:xdr="http://schemas.openxmlformats.org/drawingml/2006/spreadsheetDrawing">
      <xdr:col>15</xdr:col>
      <xdr:colOff>101600</xdr:colOff>
      <xdr:row>38</xdr:row>
      <xdr:rowOff>29210</xdr:rowOff>
    </xdr:to>
    <xdr:sp macro="" textlink="">
      <xdr:nvSpPr>
        <xdr:cNvPr id="139" name="楕円 138"/>
        <xdr:cNvSpPr/>
      </xdr:nvSpPr>
      <xdr:spPr>
        <a:xfrm>
          <a:off x="2857500" y="739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38735</xdr:rowOff>
    </xdr:from>
    <xdr:ext cx="762000" cy="258445"/>
    <xdr:sp macro="" textlink="">
      <xdr:nvSpPr>
        <xdr:cNvPr id="140" name="テキスト ボックス 139"/>
        <xdr:cNvSpPr txBox="1"/>
      </xdr:nvSpPr>
      <xdr:spPr>
        <a:xfrm>
          <a:off x="2527300" y="7163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4635"/>
    <xdr:sp macro="" textlink="">
      <xdr:nvSpPr>
        <xdr:cNvPr id="59" name="人件費最小値テキスト"/>
        <xdr:cNvSpPr txBox="1"/>
      </xdr:nvSpPr>
      <xdr:spPr>
        <a:xfrm>
          <a:off x="4686300" y="66471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149225</xdr:rowOff>
    </xdr:from>
    <xdr:to xmlns:xdr="http://schemas.openxmlformats.org/drawingml/2006/spreadsheetDrawing">
      <xdr:col>24</xdr:col>
      <xdr:colOff>63500</xdr:colOff>
      <xdr:row>36</xdr:row>
      <xdr:rowOff>157480</xdr:rowOff>
    </xdr:to>
    <xdr:cxnSp macro="">
      <xdr:nvCxnSpPr>
        <xdr:cNvPr id="63" name="直線コネクタ 62"/>
        <xdr:cNvCxnSpPr/>
      </xdr:nvCxnSpPr>
      <xdr:spPr>
        <a:xfrm>
          <a:off x="3797300" y="632142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97790</xdr:rowOff>
    </xdr:from>
    <xdr:ext cx="534670" cy="254635"/>
    <xdr:sp macro="" textlink="">
      <xdr:nvSpPr>
        <xdr:cNvPr id="64" name="人件費平均値テキスト"/>
        <xdr:cNvSpPr txBox="1"/>
      </xdr:nvSpPr>
      <xdr:spPr>
        <a:xfrm>
          <a:off x="4686300" y="59270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146050</xdr:rowOff>
    </xdr:from>
    <xdr:to xmlns:xdr="http://schemas.openxmlformats.org/drawingml/2006/spreadsheetDrawing">
      <xdr:col>19</xdr:col>
      <xdr:colOff>177800</xdr:colOff>
      <xdr:row>36</xdr:row>
      <xdr:rowOff>149225</xdr:rowOff>
    </xdr:to>
    <xdr:cxnSp macro="">
      <xdr:nvCxnSpPr>
        <xdr:cNvPr id="66" name="直線コネクタ 65"/>
        <xdr:cNvCxnSpPr/>
      </xdr:nvCxnSpPr>
      <xdr:spPr>
        <a:xfrm>
          <a:off x="2908300" y="6318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22860</xdr:rowOff>
    </xdr:from>
    <xdr:ext cx="530225" cy="259080"/>
    <xdr:sp macro="" textlink="">
      <xdr:nvSpPr>
        <xdr:cNvPr id="68" name="テキスト ボックス 67"/>
        <xdr:cNvSpPr txBox="1"/>
      </xdr:nvSpPr>
      <xdr:spPr>
        <a:xfrm>
          <a:off x="3529965" y="5852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146050</xdr:rowOff>
    </xdr:from>
    <xdr:to xmlns:xdr="http://schemas.openxmlformats.org/drawingml/2006/spreadsheetDrawing">
      <xdr:col>15</xdr:col>
      <xdr:colOff>50800</xdr:colOff>
      <xdr:row>37</xdr:row>
      <xdr:rowOff>7620</xdr:rowOff>
    </xdr:to>
    <xdr:cxnSp macro="">
      <xdr:nvCxnSpPr>
        <xdr:cNvPr id="69" name="直線コネクタ 68"/>
        <xdr:cNvCxnSpPr/>
      </xdr:nvCxnSpPr>
      <xdr:spPr>
        <a:xfrm flipV="1">
          <a:off x="2019300" y="63182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32385</xdr:rowOff>
    </xdr:from>
    <xdr:ext cx="530225" cy="254635"/>
    <xdr:sp macro="" textlink="">
      <xdr:nvSpPr>
        <xdr:cNvPr id="71" name="テキスト ボックス 70"/>
        <xdr:cNvSpPr txBox="1"/>
      </xdr:nvSpPr>
      <xdr:spPr>
        <a:xfrm>
          <a:off x="2640965" y="5861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7620</xdr:rowOff>
    </xdr:from>
    <xdr:to xmlns:xdr="http://schemas.openxmlformats.org/drawingml/2006/spreadsheetDrawing">
      <xdr:col>10</xdr:col>
      <xdr:colOff>114300</xdr:colOff>
      <xdr:row>37</xdr:row>
      <xdr:rowOff>38735</xdr:rowOff>
    </xdr:to>
    <xdr:cxnSp macro="">
      <xdr:nvCxnSpPr>
        <xdr:cNvPr id="72" name="直線コネクタ 71"/>
        <xdr:cNvCxnSpPr/>
      </xdr:nvCxnSpPr>
      <xdr:spPr>
        <a:xfrm flipV="1">
          <a:off x="1130300" y="635127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40640</xdr:rowOff>
    </xdr:from>
    <xdr:ext cx="530225" cy="254635"/>
    <xdr:sp macro="" textlink="">
      <xdr:nvSpPr>
        <xdr:cNvPr id="74" name="テキスト ボックス 73"/>
        <xdr:cNvSpPr txBox="1"/>
      </xdr:nvSpPr>
      <xdr:spPr>
        <a:xfrm>
          <a:off x="1751965" y="5869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43180</xdr:rowOff>
    </xdr:from>
    <xdr:ext cx="530225" cy="254635"/>
    <xdr:sp macro="" textlink="">
      <xdr:nvSpPr>
        <xdr:cNvPr id="76" name="テキスト ボックス 75"/>
        <xdr:cNvSpPr txBox="1"/>
      </xdr:nvSpPr>
      <xdr:spPr>
        <a:xfrm>
          <a:off x="862965" y="5872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106680</xdr:rowOff>
    </xdr:from>
    <xdr:to xmlns:xdr="http://schemas.openxmlformats.org/drawingml/2006/spreadsheetDrawing">
      <xdr:col>24</xdr:col>
      <xdr:colOff>114300</xdr:colOff>
      <xdr:row>37</xdr:row>
      <xdr:rowOff>36830</xdr:rowOff>
    </xdr:to>
    <xdr:sp macro="" textlink="">
      <xdr:nvSpPr>
        <xdr:cNvPr id="82" name="楕円 81"/>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85090</xdr:rowOff>
    </xdr:from>
    <xdr:ext cx="534670" cy="259080"/>
    <xdr:sp macro="" textlink="">
      <xdr:nvSpPr>
        <xdr:cNvPr id="83" name="人件費該当値テキスト"/>
        <xdr:cNvSpPr txBox="1"/>
      </xdr:nvSpPr>
      <xdr:spPr>
        <a:xfrm>
          <a:off x="4686300" y="625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98425</xdr:rowOff>
    </xdr:from>
    <xdr:to xmlns:xdr="http://schemas.openxmlformats.org/drawingml/2006/spreadsheetDrawing">
      <xdr:col>20</xdr:col>
      <xdr:colOff>38100</xdr:colOff>
      <xdr:row>37</xdr:row>
      <xdr:rowOff>29210</xdr:rowOff>
    </xdr:to>
    <xdr:sp macro="" textlink="">
      <xdr:nvSpPr>
        <xdr:cNvPr id="84" name="楕円 83"/>
        <xdr:cNvSpPr/>
      </xdr:nvSpPr>
      <xdr:spPr>
        <a:xfrm>
          <a:off x="3746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19685</xdr:rowOff>
    </xdr:from>
    <xdr:ext cx="530225" cy="254635"/>
    <xdr:sp macro="" textlink="">
      <xdr:nvSpPr>
        <xdr:cNvPr id="85" name="テキスト ボックス 84"/>
        <xdr:cNvSpPr txBox="1"/>
      </xdr:nvSpPr>
      <xdr:spPr>
        <a:xfrm>
          <a:off x="3529965" y="6363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95250</xdr:rowOff>
    </xdr:from>
    <xdr:to xmlns:xdr="http://schemas.openxmlformats.org/drawingml/2006/spreadsheetDrawing">
      <xdr:col>15</xdr:col>
      <xdr:colOff>101600</xdr:colOff>
      <xdr:row>37</xdr:row>
      <xdr:rowOff>25400</xdr:rowOff>
    </xdr:to>
    <xdr:sp macro="" textlink="">
      <xdr:nvSpPr>
        <xdr:cNvPr id="86" name="楕円 85"/>
        <xdr:cNvSpPr/>
      </xdr:nvSpPr>
      <xdr:spPr>
        <a:xfrm>
          <a:off x="2857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16510</xdr:rowOff>
    </xdr:from>
    <xdr:ext cx="530225" cy="259080"/>
    <xdr:sp macro="" textlink="">
      <xdr:nvSpPr>
        <xdr:cNvPr id="87" name="テキスト ボックス 86"/>
        <xdr:cNvSpPr txBox="1"/>
      </xdr:nvSpPr>
      <xdr:spPr>
        <a:xfrm>
          <a:off x="2640965" y="6360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128270</xdr:rowOff>
    </xdr:from>
    <xdr:to xmlns:xdr="http://schemas.openxmlformats.org/drawingml/2006/spreadsheetDrawing">
      <xdr:col>10</xdr:col>
      <xdr:colOff>165100</xdr:colOff>
      <xdr:row>37</xdr:row>
      <xdr:rowOff>58420</xdr:rowOff>
    </xdr:to>
    <xdr:sp macro="" textlink="">
      <xdr:nvSpPr>
        <xdr:cNvPr id="88" name="楕円 87"/>
        <xdr:cNvSpPr/>
      </xdr:nvSpPr>
      <xdr:spPr>
        <a:xfrm>
          <a:off x="1968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49530</xdr:rowOff>
    </xdr:from>
    <xdr:ext cx="530225" cy="259080"/>
    <xdr:sp macro="" textlink="">
      <xdr:nvSpPr>
        <xdr:cNvPr id="89" name="テキスト ボックス 88"/>
        <xdr:cNvSpPr txBox="1"/>
      </xdr:nvSpPr>
      <xdr:spPr>
        <a:xfrm>
          <a:off x="1751965" y="6393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159385</xdr:rowOff>
    </xdr:from>
    <xdr:to xmlns:xdr="http://schemas.openxmlformats.org/drawingml/2006/spreadsheetDrawing">
      <xdr:col>6</xdr:col>
      <xdr:colOff>38100</xdr:colOff>
      <xdr:row>37</xdr:row>
      <xdr:rowOff>89535</xdr:rowOff>
    </xdr:to>
    <xdr:sp macro="" textlink="">
      <xdr:nvSpPr>
        <xdr:cNvPr id="90" name="楕円 89"/>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80645</xdr:rowOff>
    </xdr:from>
    <xdr:ext cx="530225" cy="259080"/>
    <xdr:sp macro="" textlink="">
      <xdr:nvSpPr>
        <xdr:cNvPr id="91" name="テキスト ボックス 90"/>
        <xdr:cNvSpPr txBox="1"/>
      </xdr:nvSpPr>
      <xdr:spPr>
        <a:xfrm>
          <a:off x="862965" y="6424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4475" cy="254635"/>
    <xdr:sp macro="" textlink="">
      <xdr:nvSpPr>
        <xdr:cNvPr id="103" name="テキスト ボックス 102"/>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1185" cy="254635"/>
    <xdr:sp macro="" textlink="">
      <xdr:nvSpPr>
        <xdr:cNvPr id="105" name="テキスト ボックス 104"/>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1185" cy="254635"/>
    <xdr:sp macro="" textlink="">
      <xdr:nvSpPr>
        <xdr:cNvPr id="107" name="テキスト ボックス 106"/>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1185" cy="254635"/>
    <xdr:sp macro="" textlink="">
      <xdr:nvSpPr>
        <xdr:cNvPr id="109" name="テキスト ボックス 108"/>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1" name="テキスト ボックス 110"/>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4635"/>
    <xdr:sp macro="" textlink="">
      <xdr:nvSpPr>
        <xdr:cNvPr id="116" name="物件費最大値テキスト"/>
        <xdr:cNvSpPr txBox="1"/>
      </xdr:nvSpPr>
      <xdr:spPr>
        <a:xfrm>
          <a:off x="4686300" y="83845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153035</xdr:rowOff>
    </xdr:from>
    <xdr:to xmlns:xdr="http://schemas.openxmlformats.org/drawingml/2006/spreadsheetDrawing">
      <xdr:col>24</xdr:col>
      <xdr:colOff>63500</xdr:colOff>
      <xdr:row>57</xdr:row>
      <xdr:rowOff>6350</xdr:rowOff>
    </xdr:to>
    <xdr:cxnSp macro="">
      <xdr:nvCxnSpPr>
        <xdr:cNvPr id="118" name="直線コネクタ 117"/>
        <xdr:cNvCxnSpPr/>
      </xdr:nvCxnSpPr>
      <xdr:spPr>
        <a:xfrm flipV="1">
          <a:off x="3797300" y="97542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55245</xdr:rowOff>
    </xdr:from>
    <xdr:ext cx="534670" cy="254635"/>
    <xdr:sp macro="" textlink="">
      <xdr:nvSpPr>
        <xdr:cNvPr id="119" name="物件費平均値テキスト"/>
        <xdr:cNvSpPr txBox="1"/>
      </xdr:nvSpPr>
      <xdr:spPr>
        <a:xfrm>
          <a:off x="4686300" y="948499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4445</xdr:rowOff>
    </xdr:from>
    <xdr:to xmlns:xdr="http://schemas.openxmlformats.org/drawingml/2006/spreadsheetDrawing">
      <xdr:col>19</xdr:col>
      <xdr:colOff>177800</xdr:colOff>
      <xdr:row>57</xdr:row>
      <xdr:rowOff>6350</xdr:rowOff>
    </xdr:to>
    <xdr:cxnSp macro="">
      <xdr:nvCxnSpPr>
        <xdr:cNvPr id="121" name="直線コネクタ 120"/>
        <xdr:cNvCxnSpPr/>
      </xdr:nvCxnSpPr>
      <xdr:spPr>
        <a:xfrm>
          <a:off x="2908300" y="977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8255</xdr:rowOff>
    </xdr:from>
    <xdr:ext cx="530225" cy="254635"/>
    <xdr:sp macro="" textlink="">
      <xdr:nvSpPr>
        <xdr:cNvPr id="123" name="テキスト ボックス 122"/>
        <xdr:cNvSpPr txBox="1"/>
      </xdr:nvSpPr>
      <xdr:spPr>
        <a:xfrm>
          <a:off x="3529965" y="9438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4445</xdr:rowOff>
    </xdr:from>
    <xdr:to xmlns:xdr="http://schemas.openxmlformats.org/drawingml/2006/spreadsheetDrawing">
      <xdr:col>15</xdr:col>
      <xdr:colOff>50800</xdr:colOff>
      <xdr:row>57</xdr:row>
      <xdr:rowOff>6350</xdr:rowOff>
    </xdr:to>
    <xdr:cxnSp macro="">
      <xdr:nvCxnSpPr>
        <xdr:cNvPr id="124" name="直線コネクタ 123"/>
        <xdr:cNvCxnSpPr/>
      </xdr:nvCxnSpPr>
      <xdr:spPr>
        <a:xfrm flipV="1">
          <a:off x="2019300" y="977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25400</xdr:rowOff>
    </xdr:from>
    <xdr:ext cx="530225" cy="259080"/>
    <xdr:sp macro="" textlink="">
      <xdr:nvSpPr>
        <xdr:cNvPr id="126" name="テキスト ボックス 125"/>
        <xdr:cNvSpPr txBox="1"/>
      </xdr:nvSpPr>
      <xdr:spPr>
        <a:xfrm>
          <a:off x="2640965" y="9455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6350</xdr:rowOff>
    </xdr:from>
    <xdr:to xmlns:xdr="http://schemas.openxmlformats.org/drawingml/2006/spreadsheetDrawing">
      <xdr:col>10</xdr:col>
      <xdr:colOff>114300</xdr:colOff>
      <xdr:row>57</xdr:row>
      <xdr:rowOff>9525</xdr:rowOff>
    </xdr:to>
    <xdr:cxnSp macro="">
      <xdr:nvCxnSpPr>
        <xdr:cNvPr id="127" name="直線コネクタ 126"/>
        <xdr:cNvCxnSpPr/>
      </xdr:nvCxnSpPr>
      <xdr:spPr>
        <a:xfrm flipV="1">
          <a:off x="1130300" y="9779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33020</xdr:rowOff>
    </xdr:from>
    <xdr:ext cx="530225" cy="259080"/>
    <xdr:sp macro="" textlink="">
      <xdr:nvSpPr>
        <xdr:cNvPr id="129" name="テキスト ボックス 128"/>
        <xdr:cNvSpPr txBox="1"/>
      </xdr:nvSpPr>
      <xdr:spPr>
        <a:xfrm>
          <a:off x="1751965" y="9462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58420</xdr:rowOff>
    </xdr:from>
    <xdr:ext cx="530225" cy="259080"/>
    <xdr:sp macro="" textlink="">
      <xdr:nvSpPr>
        <xdr:cNvPr id="131" name="テキスト ボックス 130"/>
        <xdr:cNvSpPr txBox="1"/>
      </xdr:nvSpPr>
      <xdr:spPr>
        <a:xfrm>
          <a:off x="862965" y="9488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102235</xdr:rowOff>
    </xdr:from>
    <xdr:to xmlns:xdr="http://schemas.openxmlformats.org/drawingml/2006/spreadsheetDrawing">
      <xdr:col>24</xdr:col>
      <xdr:colOff>114300</xdr:colOff>
      <xdr:row>57</xdr:row>
      <xdr:rowOff>32385</xdr:rowOff>
    </xdr:to>
    <xdr:sp macro="" textlink="">
      <xdr:nvSpPr>
        <xdr:cNvPr id="137" name="楕円 136"/>
        <xdr:cNvSpPr/>
      </xdr:nvSpPr>
      <xdr:spPr>
        <a:xfrm>
          <a:off x="45847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80645</xdr:rowOff>
    </xdr:from>
    <xdr:ext cx="534670" cy="259080"/>
    <xdr:sp macro="" textlink="">
      <xdr:nvSpPr>
        <xdr:cNvPr id="138" name="物件費該当値テキスト"/>
        <xdr:cNvSpPr txBox="1"/>
      </xdr:nvSpPr>
      <xdr:spPr>
        <a:xfrm>
          <a:off x="4686300" y="9681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127000</xdr:rowOff>
    </xdr:from>
    <xdr:to xmlns:xdr="http://schemas.openxmlformats.org/drawingml/2006/spreadsheetDrawing">
      <xdr:col>20</xdr:col>
      <xdr:colOff>38100</xdr:colOff>
      <xdr:row>57</xdr:row>
      <xdr:rowOff>57150</xdr:rowOff>
    </xdr:to>
    <xdr:sp macro="" textlink="">
      <xdr:nvSpPr>
        <xdr:cNvPr id="139" name="楕円 138"/>
        <xdr:cNvSpPr/>
      </xdr:nvSpPr>
      <xdr:spPr>
        <a:xfrm>
          <a:off x="3746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48260</xdr:rowOff>
    </xdr:from>
    <xdr:ext cx="530225" cy="259080"/>
    <xdr:sp macro="" textlink="">
      <xdr:nvSpPr>
        <xdr:cNvPr id="140" name="テキスト ボックス 139"/>
        <xdr:cNvSpPr txBox="1"/>
      </xdr:nvSpPr>
      <xdr:spPr>
        <a:xfrm>
          <a:off x="3529965" y="9820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125095</xdr:rowOff>
    </xdr:from>
    <xdr:to xmlns:xdr="http://schemas.openxmlformats.org/drawingml/2006/spreadsheetDrawing">
      <xdr:col>15</xdr:col>
      <xdr:colOff>101600</xdr:colOff>
      <xdr:row>57</xdr:row>
      <xdr:rowOff>55245</xdr:rowOff>
    </xdr:to>
    <xdr:sp macro="" textlink="">
      <xdr:nvSpPr>
        <xdr:cNvPr id="141" name="楕円 140"/>
        <xdr:cNvSpPr/>
      </xdr:nvSpPr>
      <xdr:spPr>
        <a:xfrm>
          <a:off x="2857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46355</xdr:rowOff>
    </xdr:from>
    <xdr:ext cx="530225" cy="259080"/>
    <xdr:sp macro="" textlink="">
      <xdr:nvSpPr>
        <xdr:cNvPr id="142" name="テキスト ボックス 141"/>
        <xdr:cNvSpPr txBox="1"/>
      </xdr:nvSpPr>
      <xdr:spPr>
        <a:xfrm>
          <a:off x="2640965" y="9819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126365</xdr:rowOff>
    </xdr:from>
    <xdr:to xmlns:xdr="http://schemas.openxmlformats.org/drawingml/2006/spreadsheetDrawing">
      <xdr:col>10</xdr:col>
      <xdr:colOff>165100</xdr:colOff>
      <xdr:row>57</xdr:row>
      <xdr:rowOff>56515</xdr:rowOff>
    </xdr:to>
    <xdr:sp macro="" textlink="">
      <xdr:nvSpPr>
        <xdr:cNvPr id="143" name="楕円 142"/>
        <xdr:cNvSpPr/>
      </xdr:nvSpPr>
      <xdr:spPr>
        <a:xfrm>
          <a:off x="1968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47625</xdr:rowOff>
    </xdr:from>
    <xdr:ext cx="530225" cy="259080"/>
    <xdr:sp macro="" textlink="">
      <xdr:nvSpPr>
        <xdr:cNvPr id="144" name="テキスト ボックス 143"/>
        <xdr:cNvSpPr txBox="1"/>
      </xdr:nvSpPr>
      <xdr:spPr>
        <a:xfrm>
          <a:off x="1751965" y="98202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130175</xdr:rowOff>
    </xdr:from>
    <xdr:to xmlns:xdr="http://schemas.openxmlformats.org/drawingml/2006/spreadsheetDrawing">
      <xdr:col>6</xdr:col>
      <xdr:colOff>38100</xdr:colOff>
      <xdr:row>57</xdr:row>
      <xdr:rowOff>60325</xdr:rowOff>
    </xdr:to>
    <xdr:sp macro="" textlink="">
      <xdr:nvSpPr>
        <xdr:cNvPr id="145" name="楕円 144"/>
        <xdr:cNvSpPr/>
      </xdr:nvSpPr>
      <xdr:spPr>
        <a:xfrm>
          <a:off x="1079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52070</xdr:rowOff>
    </xdr:from>
    <xdr:ext cx="530225" cy="254635"/>
    <xdr:sp macro="" textlink="">
      <xdr:nvSpPr>
        <xdr:cNvPr id="146" name="テキスト ボックス 145"/>
        <xdr:cNvSpPr txBox="1"/>
      </xdr:nvSpPr>
      <xdr:spPr>
        <a:xfrm>
          <a:off x="862965" y="9824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4475" cy="254635"/>
    <xdr:sp macro="" textlink="">
      <xdr:nvSpPr>
        <xdr:cNvPr id="158" name="テキスト ボックス 157"/>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4635"/>
    <xdr:sp macro="" textlink="">
      <xdr:nvSpPr>
        <xdr:cNvPr id="160" name="テキスト ボックス 159"/>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4635"/>
    <xdr:sp macro="" textlink="">
      <xdr:nvSpPr>
        <xdr:cNvPr id="162" name="テキスト ボックス 161"/>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4635"/>
    <xdr:sp macro="" textlink="">
      <xdr:nvSpPr>
        <xdr:cNvPr id="164" name="テキスト ボックス 163"/>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4635"/>
    <xdr:sp macro="" textlink="">
      <xdr:nvSpPr>
        <xdr:cNvPr id="166" name="テキスト ボックス 165"/>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4635"/>
    <xdr:sp macro="" textlink="">
      <xdr:nvSpPr>
        <xdr:cNvPr id="171" name="維持補修費最大値テキスト"/>
        <xdr:cNvSpPr txBox="1"/>
      </xdr:nvSpPr>
      <xdr:spPr>
        <a:xfrm>
          <a:off x="4686300" y="12007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41275</xdr:rowOff>
    </xdr:from>
    <xdr:to xmlns:xdr="http://schemas.openxmlformats.org/drawingml/2006/spreadsheetDrawing">
      <xdr:col>24</xdr:col>
      <xdr:colOff>63500</xdr:colOff>
      <xdr:row>78</xdr:row>
      <xdr:rowOff>44450</xdr:rowOff>
    </xdr:to>
    <xdr:cxnSp macro="">
      <xdr:nvCxnSpPr>
        <xdr:cNvPr id="173" name="直線コネクタ 172"/>
        <xdr:cNvCxnSpPr/>
      </xdr:nvCxnSpPr>
      <xdr:spPr>
        <a:xfrm flipV="1">
          <a:off x="3797300" y="1341437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44450</xdr:rowOff>
    </xdr:from>
    <xdr:to xmlns:xdr="http://schemas.openxmlformats.org/drawingml/2006/spreadsheetDrawing">
      <xdr:col>19</xdr:col>
      <xdr:colOff>177800</xdr:colOff>
      <xdr:row>78</xdr:row>
      <xdr:rowOff>49530</xdr:rowOff>
    </xdr:to>
    <xdr:cxnSp macro="">
      <xdr:nvCxnSpPr>
        <xdr:cNvPr id="176" name="直線コネクタ 175"/>
        <xdr:cNvCxnSpPr/>
      </xdr:nvCxnSpPr>
      <xdr:spPr>
        <a:xfrm flipV="1">
          <a:off x="2908300" y="13417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5455" cy="254635"/>
    <xdr:sp macro="" textlink="">
      <xdr:nvSpPr>
        <xdr:cNvPr id="178" name="テキスト ボックス 177"/>
        <xdr:cNvSpPr txBox="1"/>
      </xdr:nvSpPr>
      <xdr:spPr>
        <a:xfrm>
          <a:off x="3562350" y="130619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49530</xdr:rowOff>
    </xdr:from>
    <xdr:to xmlns:xdr="http://schemas.openxmlformats.org/drawingml/2006/spreadsheetDrawing">
      <xdr:col>15</xdr:col>
      <xdr:colOff>50800</xdr:colOff>
      <xdr:row>78</xdr:row>
      <xdr:rowOff>59690</xdr:rowOff>
    </xdr:to>
    <xdr:cxnSp macro="">
      <xdr:nvCxnSpPr>
        <xdr:cNvPr id="179" name="直線コネクタ 178"/>
        <xdr:cNvCxnSpPr/>
      </xdr:nvCxnSpPr>
      <xdr:spPr>
        <a:xfrm flipV="1">
          <a:off x="2019300" y="134226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5455" cy="259080"/>
    <xdr:sp macro="" textlink="">
      <xdr:nvSpPr>
        <xdr:cNvPr id="181" name="テキスト ボックス 180"/>
        <xdr:cNvSpPr txBox="1"/>
      </xdr:nvSpPr>
      <xdr:spPr>
        <a:xfrm>
          <a:off x="2673350" y="130543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59690</xdr:rowOff>
    </xdr:from>
    <xdr:to xmlns:xdr="http://schemas.openxmlformats.org/drawingml/2006/spreadsheetDrawing">
      <xdr:col>10</xdr:col>
      <xdr:colOff>114300</xdr:colOff>
      <xdr:row>78</xdr:row>
      <xdr:rowOff>60325</xdr:rowOff>
    </xdr:to>
    <xdr:cxnSp macro="">
      <xdr:nvCxnSpPr>
        <xdr:cNvPr id="182" name="直線コネクタ 181"/>
        <xdr:cNvCxnSpPr/>
      </xdr:nvCxnSpPr>
      <xdr:spPr>
        <a:xfrm flipV="1">
          <a:off x="1130300" y="13432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5455" cy="254635"/>
    <xdr:sp macro="" textlink="">
      <xdr:nvSpPr>
        <xdr:cNvPr id="184" name="テキスト ボックス 183"/>
        <xdr:cNvSpPr txBox="1"/>
      </xdr:nvSpPr>
      <xdr:spPr>
        <a:xfrm>
          <a:off x="1784350" y="130727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5455" cy="259080"/>
    <xdr:sp macro="" textlink="">
      <xdr:nvSpPr>
        <xdr:cNvPr id="186" name="テキスト ボックス 185"/>
        <xdr:cNvSpPr txBox="1"/>
      </xdr:nvSpPr>
      <xdr:spPr>
        <a:xfrm>
          <a:off x="895350" y="13098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161925</xdr:rowOff>
    </xdr:from>
    <xdr:to xmlns:xdr="http://schemas.openxmlformats.org/drawingml/2006/spreadsheetDrawing">
      <xdr:col>24</xdr:col>
      <xdr:colOff>114300</xdr:colOff>
      <xdr:row>78</xdr:row>
      <xdr:rowOff>92075</xdr:rowOff>
    </xdr:to>
    <xdr:sp macro="" textlink="">
      <xdr:nvSpPr>
        <xdr:cNvPr id="192" name="楕円 191"/>
        <xdr:cNvSpPr/>
      </xdr:nvSpPr>
      <xdr:spPr>
        <a:xfrm>
          <a:off x="45847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86360</xdr:rowOff>
    </xdr:from>
    <xdr:ext cx="469900" cy="254635"/>
    <xdr:sp macro="" textlink="">
      <xdr:nvSpPr>
        <xdr:cNvPr id="193" name="維持補修費該当値テキスト"/>
        <xdr:cNvSpPr txBox="1"/>
      </xdr:nvSpPr>
      <xdr:spPr>
        <a:xfrm>
          <a:off x="4686300" y="1328801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165100</xdr:rowOff>
    </xdr:from>
    <xdr:to xmlns:xdr="http://schemas.openxmlformats.org/drawingml/2006/spreadsheetDrawing">
      <xdr:col>20</xdr:col>
      <xdr:colOff>38100</xdr:colOff>
      <xdr:row>78</xdr:row>
      <xdr:rowOff>95250</xdr:rowOff>
    </xdr:to>
    <xdr:sp macro="" textlink="">
      <xdr:nvSpPr>
        <xdr:cNvPr id="194" name="楕円 193"/>
        <xdr:cNvSpPr/>
      </xdr:nvSpPr>
      <xdr:spPr>
        <a:xfrm>
          <a:off x="3746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86360</xdr:rowOff>
    </xdr:from>
    <xdr:ext cx="465455" cy="254635"/>
    <xdr:sp macro="" textlink="">
      <xdr:nvSpPr>
        <xdr:cNvPr id="195" name="テキスト ボックス 194"/>
        <xdr:cNvSpPr txBox="1"/>
      </xdr:nvSpPr>
      <xdr:spPr>
        <a:xfrm>
          <a:off x="3562350" y="134594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170180</xdr:rowOff>
    </xdr:from>
    <xdr:to xmlns:xdr="http://schemas.openxmlformats.org/drawingml/2006/spreadsheetDrawing">
      <xdr:col>15</xdr:col>
      <xdr:colOff>101600</xdr:colOff>
      <xdr:row>78</xdr:row>
      <xdr:rowOff>100330</xdr:rowOff>
    </xdr:to>
    <xdr:sp macro="" textlink="">
      <xdr:nvSpPr>
        <xdr:cNvPr id="196" name="楕円 195"/>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91440</xdr:rowOff>
    </xdr:from>
    <xdr:ext cx="465455" cy="259080"/>
    <xdr:sp macro="" textlink="">
      <xdr:nvSpPr>
        <xdr:cNvPr id="197" name="テキスト ボックス 196"/>
        <xdr:cNvSpPr txBox="1"/>
      </xdr:nvSpPr>
      <xdr:spPr>
        <a:xfrm>
          <a:off x="2673350" y="13464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8890</xdr:rowOff>
    </xdr:from>
    <xdr:to xmlns:xdr="http://schemas.openxmlformats.org/drawingml/2006/spreadsheetDrawing">
      <xdr:col>10</xdr:col>
      <xdr:colOff>165100</xdr:colOff>
      <xdr:row>78</xdr:row>
      <xdr:rowOff>110490</xdr:rowOff>
    </xdr:to>
    <xdr:sp macro="" textlink="">
      <xdr:nvSpPr>
        <xdr:cNvPr id="198" name="楕円 197"/>
        <xdr:cNvSpPr/>
      </xdr:nvSpPr>
      <xdr:spPr>
        <a:xfrm>
          <a:off x="1968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101600</xdr:rowOff>
    </xdr:from>
    <xdr:ext cx="465455" cy="259080"/>
    <xdr:sp macro="" textlink="">
      <xdr:nvSpPr>
        <xdr:cNvPr id="199" name="テキスト ボックス 198"/>
        <xdr:cNvSpPr txBox="1"/>
      </xdr:nvSpPr>
      <xdr:spPr>
        <a:xfrm>
          <a:off x="1784350" y="13474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9525</xdr:rowOff>
    </xdr:from>
    <xdr:to xmlns:xdr="http://schemas.openxmlformats.org/drawingml/2006/spreadsheetDrawing">
      <xdr:col>6</xdr:col>
      <xdr:colOff>38100</xdr:colOff>
      <xdr:row>78</xdr:row>
      <xdr:rowOff>111125</xdr:rowOff>
    </xdr:to>
    <xdr:sp macro="" textlink="">
      <xdr:nvSpPr>
        <xdr:cNvPr id="200" name="楕円 199"/>
        <xdr:cNvSpPr/>
      </xdr:nvSpPr>
      <xdr:spPr>
        <a:xfrm>
          <a:off x="1079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102235</xdr:rowOff>
    </xdr:from>
    <xdr:ext cx="465455" cy="258445"/>
    <xdr:sp macro="" textlink="">
      <xdr:nvSpPr>
        <xdr:cNvPr id="201" name="テキスト ボックス 200"/>
        <xdr:cNvSpPr txBox="1"/>
      </xdr:nvSpPr>
      <xdr:spPr>
        <a:xfrm>
          <a:off x="895350" y="134753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0" name="テキスト ボックス 209"/>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635"/>
    <xdr:sp macro="" textlink="">
      <xdr:nvSpPr>
        <xdr:cNvPr id="212" name="テキスト ボックス 211"/>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1185" cy="254635"/>
    <xdr:sp macro="" textlink="">
      <xdr:nvSpPr>
        <xdr:cNvPr id="218" name="テキスト ボックス 217"/>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1185" cy="259080"/>
    <xdr:sp macro="" textlink="">
      <xdr:nvSpPr>
        <xdr:cNvPr id="220" name="テキスト ボックス 219"/>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1185" cy="259080"/>
    <xdr:sp macro="" textlink="">
      <xdr:nvSpPr>
        <xdr:cNvPr id="222" name="テキスト ボックス 221"/>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24" name="テキスト ボックス 223"/>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4635"/>
    <xdr:sp macro="" textlink="">
      <xdr:nvSpPr>
        <xdr:cNvPr id="229" name="扶助費最大値テキスト"/>
        <xdr:cNvSpPr txBox="1"/>
      </xdr:nvSpPr>
      <xdr:spPr>
        <a:xfrm>
          <a:off x="4686300" y="153009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53340</xdr:rowOff>
    </xdr:from>
    <xdr:to xmlns:xdr="http://schemas.openxmlformats.org/drawingml/2006/spreadsheetDrawing">
      <xdr:col>24</xdr:col>
      <xdr:colOff>63500</xdr:colOff>
      <xdr:row>94</xdr:row>
      <xdr:rowOff>118745</xdr:rowOff>
    </xdr:to>
    <xdr:cxnSp macro="">
      <xdr:nvCxnSpPr>
        <xdr:cNvPr id="231" name="直線コネクタ 230"/>
        <xdr:cNvCxnSpPr/>
      </xdr:nvCxnSpPr>
      <xdr:spPr>
        <a:xfrm flipV="1">
          <a:off x="3797300" y="1616964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116840</xdr:rowOff>
    </xdr:from>
    <xdr:to xmlns:xdr="http://schemas.openxmlformats.org/drawingml/2006/spreadsheetDrawing">
      <xdr:col>19</xdr:col>
      <xdr:colOff>177800</xdr:colOff>
      <xdr:row>94</xdr:row>
      <xdr:rowOff>118745</xdr:rowOff>
    </xdr:to>
    <xdr:cxnSp macro="">
      <xdr:nvCxnSpPr>
        <xdr:cNvPr id="234" name="直線コネクタ 233"/>
        <xdr:cNvCxnSpPr/>
      </xdr:nvCxnSpPr>
      <xdr:spPr>
        <a:xfrm>
          <a:off x="2908300" y="16233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0225" cy="258445"/>
    <xdr:sp macro="" textlink="">
      <xdr:nvSpPr>
        <xdr:cNvPr id="236" name="テキスト ボックス 235"/>
        <xdr:cNvSpPr txBox="1"/>
      </xdr:nvSpPr>
      <xdr:spPr>
        <a:xfrm>
          <a:off x="3529965" y="165728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74930</xdr:rowOff>
    </xdr:from>
    <xdr:to xmlns:xdr="http://schemas.openxmlformats.org/drawingml/2006/spreadsheetDrawing">
      <xdr:col>15</xdr:col>
      <xdr:colOff>50800</xdr:colOff>
      <xdr:row>94</xdr:row>
      <xdr:rowOff>116840</xdr:rowOff>
    </xdr:to>
    <xdr:cxnSp macro="">
      <xdr:nvCxnSpPr>
        <xdr:cNvPr id="237" name="直線コネクタ 236"/>
        <xdr:cNvCxnSpPr/>
      </xdr:nvCxnSpPr>
      <xdr:spPr>
        <a:xfrm>
          <a:off x="2019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0225" cy="254635"/>
    <xdr:sp macro="" textlink="">
      <xdr:nvSpPr>
        <xdr:cNvPr id="239" name="テキスト ボックス 238"/>
        <xdr:cNvSpPr txBox="1"/>
      </xdr:nvSpPr>
      <xdr:spPr>
        <a:xfrm>
          <a:off x="2640965" y="16583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74930</xdr:rowOff>
    </xdr:from>
    <xdr:to xmlns:xdr="http://schemas.openxmlformats.org/drawingml/2006/spreadsheetDrawing">
      <xdr:col>10</xdr:col>
      <xdr:colOff>114300</xdr:colOff>
      <xdr:row>94</xdr:row>
      <xdr:rowOff>166370</xdr:rowOff>
    </xdr:to>
    <xdr:cxnSp macro="">
      <xdr:nvCxnSpPr>
        <xdr:cNvPr id="240" name="直線コネクタ 239"/>
        <xdr:cNvCxnSpPr/>
      </xdr:nvCxnSpPr>
      <xdr:spPr>
        <a:xfrm flipV="1">
          <a:off x="1130300" y="161912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0225" cy="259080"/>
    <xdr:sp macro="" textlink="">
      <xdr:nvSpPr>
        <xdr:cNvPr id="242" name="テキスト ボックス 241"/>
        <xdr:cNvSpPr txBox="1"/>
      </xdr:nvSpPr>
      <xdr:spPr>
        <a:xfrm>
          <a:off x="1751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0225" cy="259080"/>
    <xdr:sp macro="" textlink="">
      <xdr:nvSpPr>
        <xdr:cNvPr id="244" name="テキスト ボックス 243"/>
        <xdr:cNvSpPr txBox="1"/>
      </xdr:nvSpPr>
      <xdr:spPr>
        <a:xfrm>
          <a:off x="862965" y="166636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2540</xdr:rowOff>
    </xdr:from>
    <xdr:to xmlns:xdr="http://schemas.openxmlformats.org/drawingml/2006/spreadsheetDrawing">
      <xdr:col>24</xdr:col>
      <xdr:colOff>114300</xdr:colOff>
      <xdr:row>94</xdr:row>
      <xdr:rowOff>104140</xdr:rowOff>
    </xdr:to>
    <xdr:sp macro="" textlink="">
      <xdr:nvSpPr>
        <xdr:cNvPr id="250" name="楕円 249"/>
        <xdr:cNvSpPr/>
      </xdr:nvSpPr>
      <xdr:spPr>
        <a:xfrm>
          <a:off x="4584700" y="16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26035</xdr:rowOff>
    </xdr:from>
    <xdr:ext cx="598805" cy="259080"/>
    <xdr:sp macro="" textlink="">
      <xdr:nvSpPr>
        <xdr:cNvPr id="251" name="扶助費該当値テキスト"/>
        <xdr:cNvSpPr txBox="1"/>
      </xdr:nvSpPr>
      <xdr:spPr>
        <a:xfrm>
          <a:off x="4686300" y="159708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67945</xdr:rowOff>
    </xdr:from>
    <xdr:to xmlns:xdr="http://schemas.openxmlformats.org/drawingml/2006/spreadsheetDrawing">
      <xdr:col>20</xdr:col>
      <xdr:colOff>38100</xdr:colOff>
      <xdr:row>94</xdr:row>
      <xdr:rowOff>169545</xdr:rowOff>
    </xdr:to>
    <xdr:sp macro="" textlink="">
      <xdr:nvSpPr>
        <xdr:cNvPr id="252" name="楕円 251"/>
        <xdr:cNvSpPr/>
      </xdr:nvSpPr>
      <xdr:spPr>
        <a:xfrm>
          <a:off x="3746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14605</xdr:rowOff>
    </xdr:from>
    <xdr:ext cx="594360" cy="259080"/>
    <xdr:sp macro="" textlink="">
      <xdr:nvSpPr>
        <xdr:cNvPr id="253" name="テキスト ボックス 252"/>
        <xdr:cNvSpPr txBox="1"/>
      </xdr:nvSpPr>
      <xdr:spPr>
        <a:xfrm>
          <a:off x="3497580" y="159594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66040</xdr:rowOff>
    </xdr:from>
    <xdr:to xmlns:xdr="http://schemas.openxmlformats.org/drawingml/2006/spreadsheetDrawing">
      <xdr:col>15</xdr:col>
      <xdr:colOff>101600</xdr:colOff>
      <xdr:row>94</xdr:row>
      <xdr:rowOff>167640</xdr:rowOff>
    </xdr:to>
    <xdr:sp macro="" textlink="">
      <xdr:nvSpPr>
        <xdr:cNvPr id="254" name="楕円 253"/>
        <xdr:cNvSpPr/>
      </xdr:nvSpPr>
      <xdr:spPr>
        <a:xfrm>
          <a:off x="2857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12700</xdr:rowOff>
    </xdr:from>
    <xdr:ext cx="594360" cy="259080"/>
    <xdr:sp macro="" textlink="">
      <xdr:nvSpPr>
        <xdr:cNvPr id="255" name="テキスト ボックス 254"/>
        <xdr:cNvSpPr txBox="1"/>
      </xdr:nvSpPr>
      <xdr:spPr>
        <a:xfrm>
          <a:off x="2608580" y="159575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23495</xdr:rowOff>
    </xdr:from>
    <xdr:to xmlns:xdr="http://schemas.openxmlformats.org/drawingml/2006/spreadsheetDrawing">
      <xdr:col>10</xdr:col>
      <xdr:colOff>165100</xdr:colOff>
      <xdr:row>94</xdr:row>
      <xdr:rowOff>125095</xdr:rowOff>
    </xdr:to>
    <xdr:sp macro="" textlink="">
      <xdr:nvSpPr>
        <xdr:cNvPr id="256" name="楕円 255"/>
        <xdr:cNvSpPr/>
      </xdr:nvSpPr>
      <xdr:spPr>
        <a:xfrm>
          <a:off x="1968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141605</xdr:rowOff>
    </xdr:from>
    <xdr:ext cx="594360" cy="259080"/>
    <xdr:sp macro="" textlink="">
      <xdr:nvSpPr>
        <xdr:cNvPr id="257" name="テキスト ボックス 256"/>
        <xdr:cNvSpPr txBox="1"/>
      </xdr:nvSpPr>
      <xdr:spPr>
        <a:xfrm>
          <a:off x="1719580" y="159150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115570</xdr:rowOff>
    </xdr:from>
    <xdr:to xmlns:xdr="http://schemas.openxmlformats.org/drawingml/2006/spreadsheetDrawing">
      <xdr:col>6</xdr:col>
      <xdr:colOff>38100</xdr:colOff>
      <xdr:row>95</xdr:row>
      <xdr:rowOff>45720</xdr:rowOff>
    </xdr:to>
    <xdr:sp macro="" textlink="">
      <xdr:nvSpPr>
        <xdr:cNvPr id="258" name="楕円 257"/>
        <xdr:cNvSpPr/>
      </xdr:nvSpPr>
      <xdr:spPr>
        <a:xfrm>
          <a:off x="1079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62230</xdr:rowOff>
    </xdr:from>
    <xdr:ext cx="594360" cy="259080"/>
    <xdr:sp macro="" textlink="">
      <xdr:nvSpPr>
        <xdr:cNvPr id="259" name="テキスト ボックス 258"/>
        <xdr:cNvSpPr txBox="1"/>
      </xdr:nvSpPr>
      <xdr:spPr>
        <a:xfrm>
          <a:off x="830580" y="1600708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68" name="テキスト ボックス 267"/>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4475" cy="254635"/>
    <xdr:sp macro="" textlink="">
      <xdr:nvSpPr>
        <xdr:cNvPr id="271" name="テキスト ボックス 270"/>
        <xdr:cNvSpPr txBox="1"/>
      </xdr:nvSpPr>
      <xdr:spPr>
        <a:xfrm>
          <a:off x="6355080" y="6398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185" cy="254635"/>
    <xdr:sp macro="" textlink="">
      <xdr:nvSpPr>
        <xdr:cNvPr id="273" name="テキスト ボックス 272"/>
        <xdr:cNvSpPr txBox="1"/>
      </xdr:nvSpPr>
      <xdr:spPr>
        <a:xfrm>
          <a:off x="6008370" y="5826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1185" cy="254635"/>
    <xdr:sp macro="" textlink="">
      <xdr:nvSpPr>
        <xdr:cNvPr id="275" name="テキスト ボックス 274"/>
        <xdr:cNvSpPr txBox="1"/>
      </xdr:nvSpPr>
      <xdr:spPr>
        <a:xfrm>
          <a:off x="6008370" y="5255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185" cy="254635"/>
    <xdr:sp macro="" textlink="">
      <xdr:nvSpPr>
        <xdr:cNvPr id="277" name="テキスト ボックス 276"/>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4635"/>
    <xdr:sp macro="" textlink="">
      <xdr:nvSpPr>
        <xdr:cNvPr id="280" name="補助費等最小値テキスト"/>
        <xdr:cNvSpPr txBox="1"/>
      </xdr:nvSpPr>
      <xdr:spPr>
        <a:xfrm>
          <a:off x="10528300" y="64331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4635"/>
    <xdr:sp macro="" textlink="">
      <xdr:nvSpPr>
        <xdr:cNvPr id="282" name="補助費等最大値テキスト"/>
        <xdr:cNvSpPr txBox="1"/>
      </xdr:nvSpPr>
      <xdr:spPr>
        <a:xfrm>
          <a:off x="10528300" y="50133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17780</xdr:rowOff>
    </xdr:from>
    <xdr:to xmlns:xdr="http://schemas.openxmlformats.org/drawingml/2006/spreadsheetDrawing">
      <xdr:col>55</xdr:col>
      <xdr:colOff>0</xdr:colOff>
      <xdr:row>36</xdr:row>
      <xdr:rowOff>33020</xdr:rowOff>
    </xdr:to>
    <xdr:cxnSp macro="">
      <xdr:nvCxnSpPr>
        <xdr:cNvPr id="284" name="直線コネクタ 283"/>
        <xdr:cNvCxnSpPr/>
      </xdr:nvCxnSpPr>
      <xdr:spPr>
        <a:xfrm>
          <a:off x="9639300" y="61899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4635"/>
    <xdr:sp macro="" textlink="">
      <xdr:nvSpPr>
        <xdr:cNvPr id="285" name="補助費等平均値テキスト"/>
        <xdr:cNvSpPr txBox="1"/>
      </xdr:nvSpPr>
      <xdr:spPr>
        <a:xfrm>
          <a:off x="10528300" y="59067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7620</xdr:rowOff>
    </xdr:from>
    <xdr:to xmlns:xdr="http://schemas.openxmlformats.org/drawingml/2006/spreadsheetDrawing">
      <xdr:col>50</xdr:col>
      <xdr:colOff>114300</xdr:colOff>
      <xdr:row>36</xdr:row>
      <xdr:rowOff>17780</xdr:rowOff>
    </xdr:to>
    <xdr:cxnSp macro="">
      <xdr:nvCxnSpPr>
        <xdr:cNvPr id="287" name="直線コネクタ 286"/>
        <xdr:cNvCxnSpPr/>
      </xdr:nvCxnSpPr>
      <xdr:spPr>
        <a:xfrm>
          <a:off x="8750300" y="61798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0225" cy="259080"/>
    <xdr:sp macro="" textlink="">
      <xdr:nvSpPr>
        <xdr:cNvPr id="289" name="テキスト ボックス 288"/>
        <xdr:cNvSpPr txBox="1"/>
      </xdr:nvSpPr>
      <xdr:spPr>
        <a:xfrm>
          <a:off x="9371965" y="5865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7620</xdr:rowOff>
    </xdr:from>
    <xdr:to xmlns:xdr="http://schemas.openxmlformats.org/drawingml/2006/spreadsheetDrawing">
      <xdr:col>45</xdr:col>
      <xdr:colOff>177800</xdr:colOff>
      <xdr:row>36</xdr:row>
      <xdr:rowOff>12065</xdr:rowOff>
    </xdr:to>
    <xdr:cxnSp macro="">
      <xdr:nvCxnSpPr>
        <xdr:cNvPr id="290" name="直線コネクタ 289"/>
        <xdr:cNvCxnSpPr/>
      </xdr:nvCxnSpPr>
      <xdr:spPr>
        <a:xfrm flipV="1">
          <a:off x="7861300" y="61798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0225" cy="254635"/>
    <xdr:sp macro="" textlink="">
      <xdr:nvSpPr>
        <xdr:cNvPr id="292" name="テキスト ボックス 291"/>
        <xdr:cNvSpPr txBox="1"/>
      </xdr:nvSpPr>
      <xdr:spPr>
        <a:xfrm>
          <a:off x="8482965" y="5872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12065</xdr:rowOff>
    </xdr:from>
    <xdr:to xmlns:xdr="http://schemas.openxmlformats.org/drawingml/2006/spreadsheetDrawing">
      <xdr:col>41</xdr:col>
      <xdr:colOff>50800</xdr:colOff>
      <xdr:row>36</xdr:row>
      <xdr:rowOff>34290</xdr:rowOff>
    </xdr:to>
    <xdr:cxnSp macro="">
      <xdr:nvCxnSpPr>
        <xdr:cNvPr id="293" name="直線コネクタ 292"/>
        <xdr:cNvCxnSpPr/>
      </xdr:nvCxnSpPr>
      <xdr:spPr>
        <a:xfrm flipV="1">
          <a:off x="6972300" y="61842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66675</xdr:rowOff>
    </xdr:from>
    <xdr:ext cx="530225" cy="254635"/>
    <xdr:sp macro="" textlink="">
      <xdr:nvSpPr>
        <xdr:cNvPr id="295" name="テキスト ボックス 294"/>
        <xdr:cNvSpPr txBox="1"/>
      </xdr:nvSpPr>
      <xdr:spPr>
        <a:xfrm>
          <a:off x="7593965" y="58959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71120</xdr:rowOff>
    </xdr:from>
    <xdr:ext cx="530225" cy="259080"/>
    <xdr:sp macro="" textlink="">
      <xdr:nvSpPr>
        <xdr:cNvPr id="297" name="テキスト ボックス 296"/>
        <xdr:cNvSpPr txBox="1"/>
      </xdr:nvSpPr>
      <xdr:spPr>
        <a:xfrm>
          <a:off x="6704965" y="5900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153670</xdr:rowOff>
    </xdr:from>
    <xdr:to xmlns:xdr="http://schemas.openxmlformats.org/drawingml/2006/spreadsheetDrawing">
      <xdr:col>55</xdr:col>
      <xdr:colOff>50800</xdr:colOff>
      <xdr:row>36</xdr:row>
      <xdr:rowOff>83820</xdr:rowOff>
    </xdr:to>
    <xdr:sp macro="" textlink="">
      <xdr:nvSpPr>
        <xdr:cNvPr id="303" name="楕円 302"/>
        <xdr:cNvSpPr/>
      </xdr:nvSpPr>
      <xdr:spPr>
        <a:xfrm>
          <a:off x="10426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132080</xdr:rowOff>
    </xdr:from>
    <xdr:ext cx="534670" cy="254635"/>
    <xdr:sp macro="" textlink="">
      <xdr:nvSpPr>
        <xdr:cNvPr id="304" name="補助費等該当値テキスト"/>
        <xdr:cNvSpPr txBox="1"/>
      </xdr:nvSpPr>
      <xdr:spPr>
        <a:xfrm>
          <a:off x="10528300" y="6132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138430</xdr:rowOff>
    </xdr:from>
    <xdr:to xmlns:xdr="http://schemas.openxmlformats.org/drawingml/2006/spreadsheetDrawing">
      <xdr:col>50</xdr:col>
      <xdr:colOff>165100</xdr:colOff>
      <xdr:row>36</xdr:row>
      <xdr:rowOff>68580</xdr:rowOff>
    </xdr:to>
    <xdr:sp macro="" textlink="">
      <xdr:nvSpPr>
        <xdr:cNvPr id="305" name="楕円 304"/>
        <xdr:cNvSpPr/>
      </xdr:nvSpPr>
      <xdr:spPr>
        <a:xfrm>
          <a:off x="9588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59690</xdr:rowOff>
    </xdr:from>
    <xdr:ext cx="530225" cy="259080"/>
    <xdr:sp macro="" textlink="">
      <xdr:nvSpPr>
        <xdr:cNvPr id="306" name="テキスト ボックス 305"/>
        <xdr:cNvSpPr txBox="1"/>
      </xdr:nvSpPr>
      <xdr:spPr>
        <a:xfrm>
          <a:off x="9371965" y="6231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128270</xdr:rowOff>
    </xdr:from>
    <xdr:to xmlns:xdr="http://schemas.openxmlformats.org/drawingml/2006/spreadsheetDrawing">
      <xdr:col>46</xdr:col>
      <xdr:colOff>38100</xdr:colOff>
      <xdr:row>36</xdr:row>
      <xdr:rowOff>58420</xdr:rowOff>
    </xdr:to>
    <xdr:sp macro="" textlink="">
      <xdr:nvSpPr>
        <xdr:cNvPr id="307" name="楕円 306"/>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49530</xdr:rowOff>
    </xdr:from>
    <xdr:ext cx="530225" cy="259080"/>
    <xdr:sp macro="" textlink="">
      <xdr:nvSpPr>
        <xdr:cNvPr id="308" name="テキスト ボックス 307"/>
        <xdr:cNvSpPr txBox="1"/>
      </xdr:nvSpPr>
      <xdr:spPr>
        <a:xfrm>
          <a:off x="8482965" y="6221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132715</xdr:rowOff>
    </xdr:from>
    <xdr:to xmlns:xdr="http://schemas.openxmlformats.org/drawingml/2006/spreadsheetDrawing">
      <xdr:col>41</xdr:col>
      <xdr:colOff>101600</xdr:colOff>
      <xdr:row>36</xdr:row>
      <xdr:rowOff>63500</xdr:rowOff>
    </xdr:to>
    <xdr:sp macro="" textlink="">
      <xdr:nvSpPr>
        <xdr:cNvPr id="309" name="楕円 308"/>
        <xdr:cNvSpPr/>
      </xdr:nvSpPr>
      <xdr:spPr>
        <a:xfrm>
          <a:off x="78105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53975</xdr:rowOff>
    </xdr:from>
    <xdr:ext cx="530225" cy="254635"/>
    <xdr:sp macro="" textlink="">
      <xdr:nvSpPr>
        <xdr:cNvPr id="310" name="テキスト ボックス 309"/>
        <xdr:cNvSpPr txBox="1"/>
      </xdr:nvSpPr>
      <xdr:spPr>
        <a:xfrm>
          <a:off x="7593965" y="6226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154940</xdr:rowOff>
    </xdr:from>
    <xdr:to xmlns:xdr="http://schemas.openxmlformats.org/drawingml/2006/spreadsheetDrawing">
      <xdr:col>36</xdr:col>
      <xdr:colOff>165100</xdr:colOff>
      <xdr:row>36</xdr:row>
      <xdr:rowOff>85090</xdr:rowOff>
    </xdr:to>
    <xdr:sp macro="" textlink="">
      <xdr:nvSpPr>
        <xdr:cNvPr id="311" name="楕円 310"/>
        <xdr:cNvSpPr/>
      </xdr:nvSpPr>
      <xdr:spPr>
        <a:xfrm>
          <a:off x="692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76200</xdr:rowOff>
    </xdr:from>
    <xdr:ext cx="530225" cy="254635"/>
    <xdr:sp macro="" textlink="">
      <xdr:nvSpPr>
        <xdr:cNvPr id="312" name="テキスト ボックス 311"/>
        <xdr:cNvSpPr txBox="1"/>
      </xdr:nvSpPr>
      <xdr:spPr>
        <a:xfrm>
          <a:off x="6704965" y="6248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21" name="テキスト ボックス 32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4475" cy="254635"/>
    <xdr:sp macro="" textlink="">
      <xdr:nvSpPr>
        <xdr:cNvPr id="324" name="テキスト ボックス 323"/>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185" cy="254635"/>
    <xdr:sp macro="" textlink="">
      <xdr:nvSpPr>
        <xdr:cNvPr id="326" name="テキスト ボックス 32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185" cy="254635"/>
    <xdr:sp macro="" textlink="">
      <xdr:nvSpPr>
        <xdr:cNvPr id="328" name="テキスト ボックス 32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185" cy="254635"/>
    <xdr:sp macro="" textlink="">
      <xdr:nvSpPr>
        <xdr:cNvPr id="330" name="テキスト ボックス 32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32" name="テキスト ボックス 33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4635"/>
    <xdr:sp macro="" textlink="">
      <xdr:nvSpPr>
        <xdr:cNvPr id="335" name="普通建設事業費最小値テキスト"/>
        <xdr:cNvSpPr txBox="1"/>
      </xdr:nvSpPr>
      <xdr:spPr>
        <a:xfrm>
          <a:off x="10528300" y="99860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29210</xdr:rowOff>
    </xdr:from>
    <xdr:to xmlns:xdr="http://schemas.openxmlformats.org/drawingml/2006/spreadsheetDrawing">
      <xdr:col>55</xdr:col>
      <xdr:colOff>0</xdr:colOff>
      <xdr:row>57</xdr:row>
      <xdr:rowOff>63500</xdr:rowOff>
    </xdr:to>
    <xdr:cxnSp macro="">
      <xdr:nvCxnSpPr>
        <xdr:cNvPr id="339" name="直線コネクタ 338"/>
        <xdr:cNvCxnSpPr/>
      </xdr:nvCxnSpPr>
      <xdr:spPr>
        <a:xfrm flipV="1">
          <a:off x="9639300" y="98018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63500</xdr:rowOff>
    </xdr:from>
    <xdr:to xmlns:xdr="http://schemas.openxmlformats.org/drawingml/2006/spreadsheetDrawing">
      <xdr:col>50</xdr:col>
      <xdr:colOff>114300</xdr:colOff>
      <xdr:row>57</xdr:row>
      <xdr:rowOff>86995</xdr:rowOff>
    </xdr:to>
    <xdr:cxnSp macro="">
      <xdr:nvCxnSpPr>
        <xdr:cNvPr id="342" name="直線コネクタ 341"/>
        <xdr:cNvCxnSpPr/>
      </xdr:nvCxnSpPr>
      <xdr:spPr>
        <a:xfrm flipV="1">
          <a:off x="8750300" y="9836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160655</xdr:rowOff>
    </xdr:from>
    <xdr:ext cx="530225" cy="259080"/>
    <xdr:sp macro="" textlink="">
      <xdr:nvSpPr>
        <xdr:cNvPr id="344" name="テキスト ボックス 343"/>
        <xdr:cNvSpPr txBox="1"/>
      </xdr:nvSpPr>
      <xdr:spPr>
        <a:xfrm>
          <a:off x="9371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41275</xdr:rowOff>
    </xdr:from>
    <xdr:to xmlns:xdr="http://schemas.openxmlformats.org/drawingml/2006/spreadsheetDrawing">
      <xdr:col>45</xdr:col>
      <xdr:colOff>177800</xdr:colOff>
      <xdr:row>57</xdr:row>
      <xdr:rowOff>86995</xdr:rowOff>
    </xdr:to>
    <xdr:cxnSp macro="">
      <xdr:nvCxnSpPr>
        <xdr:cNvPr id="345" name="直線コネクタ 344"/>
        <xdr:cNvCxnSpPr/>
      </xdr:nvCxnSpPr>
      <xdr:spPr>
        <a:xfrm>
          <a:off x="7861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0225" cy="254635"/>
    <xdr:sp macro="" textlink="">
      <xdr:nvSpPr>
        <xdr:cNvPr id="347" name="テキスト ボックス 346"/>
        <xdr:cNvSpPr txBox="1"/>
      </xdr:nvSpPr>
      <xdr:spPr>
        <a:xfrm>
          <a:off x="8482965" y="9401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111760</xdr:rowOff>
    </xdr:from>
    <xdr:to xmlns:xdr="http://schemas.openxmlformats.org/drawingml/2006/spreadsheetDrawing">
      <xdr:col>41</xdr:col>
      <xdr:colOff>50800</xdr:colOff>
      <xdr:row>57</xdr:row>
      <xdr:rowOff>41275</xdr:rowOff>
    </xdr:to>
    <xdr:cxnSp macro="">
      <xdr:nvCxnSpPr>
        <xdr:cNvPr id="348" name="直線コネクタ 347"/>
        <xdr:cNvCxnSpPr/>
      </xdr:nvCxnSpPr>
      <xdr:spPr>
        <a:xfrm>
          <a:off x="6972300" y="954151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168910</xdr:rowOff>
    </xdr:from>
    <xdr:ext cx="530225" cy="254635"/>
    <xdr:sp macro="" textlink="">
      <xdr:nvSpPr>
        <xdr:cNvPr id="350" name="テキスト ボックス 349"/>
        <xdr:cNvSpPr txBox="1"/>
      </xdr:nvSpPr>
      <xdr:spPr>
        <a:xfrm>
          <a:off x="7593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133985</xdr:rowOff>
    </xdr:from>
    <xdr:ext cx="530225" cy="254635"/>
    <xdr:sp macro="" textlink="">
      <xdr:nvSpPr>
        <xdr:cNvPr id="352" name="テキスト ボックス 351"/>
        <xdr:cNvSpPr txBox="1"/>
      </xdr:nvSpPr>
      <xdr:spPr>
        <a:xfrm>
          <a:off x="6704965" y="97351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149225</xdr:rowOff>
    </xdr:from>
    <xdr:to xmlns:xdr="http://schemas.openxmlformats.org/drawingml/2006/spreadsheetDrawing">
      <xdr:col>55</xdr:col>
      <xdr:colOff>50800</xdr:colOff>
      <xdr:row>57</xdr:row>
      <xdr:rowOff>79375</xdr:rowOff>
    </xdr:to>
    <xdr:sp macro="" textlink="">
      <xdr:nvSpPr>
        <xdr:cNvPr id="358" name="楕円 357"/>
        <xdr:cNvSpPr/>
      </xdr:nvSpPr>
      <xdr:spPr>
        <a:xfrm>
          <a:off x="104267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127635</xdr:rowOff>
    </xdr:from>
    <xdr:ext cx="534670" cy="259080"/>
    <xdr:sp macro="" textlink="">
      <xdr:nvSpPr>
        <xdr:cNvPr id="359" name="普通建設事業費該当値テキスト"/>
        <xdr:cNvSpPr txBox="1"/>
      </xdr:nvSpPr>
      <xdr:spPr>
        <a:xfrm>
          <a:off x="10528300" y="972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12700</xdr:rowOff>
    </xdr:from>
    <xdr:to xmlns:xdr="http://schemas.openxmlformats.org/drawingml/2006/spreadsheetDrawing">
      <xdr:col>50</xdr:col>
      <xdr:colOff>165100</xdr:colOff>
      <xdr:row>57</xdr:row>
      <xdr:rowOff>114300</xdr:rowOff>
    </xdr:to>
    <xdr:sp macro="" textlink="">
      <xdr:nvSpPr>
        <xdr:cNvPr id="360" name="楕円 359"/>
        <xdr:cNvSpPr/>
      </xdr:nvSpPr>
      <xdr:spPr>
        <a:xfrm>
          <a:off x="9588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105410</xdr:rowOff>
    </xdr:from>
    <xdr:ext cx="530225" cy="259080"/>
    <xdr:sp macro="" textlink="">
      <xdr:nvSpPr>
        <xdr:cNvPr id="361" name="テキスト ボックス 360"/>
        <xdr:cNvSpPr txBox="1"/>
      </xdr:nvSpPr>
      <xdr:spPr>
        <a:xfrm>
          <a:off x="9371965" y="987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36195</xdr:rowOff>
    </xdr:from>
    <xdr:to xmlns:xdr="http://schemas.openxmlformats.org/drawingml/2006/spreadsheetDrawing">
      <xdr:col>46</xdr:col>
      <xdr:colOff>38100</xdr:colOff>
      <xdr:row>57</xdr:row>
      <xdr:rowOff>137795</xdr:rowOff>
    </xdr:to>
    <xdr:sp macro="" textlink="">
      <xdr:nvSpPr>
        <xdr:cNvPr id="362" name="楕円 361"/>
        <xdr:cNvSpPr/>
      </xdr:nvSpPr>
      <xdr:spPr>
        <a:xfrm>
          <a:off x="8699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128905</xdr:rowOff>
    </xdr:from>
    <xdr:ext cx="530225" cy="259080"/>
    <xdr:sp macro="" textlink="">
      <xdr:nvSpPr>
        <xdr:cNvPr id="363" name="テキスト ボックス 362"/>
        <xdr:cNvSpPr txBox="1"/>
      </xdr:nvSpPr>
      <xdr:spPr>
        <a:xfrm>
          <a:off x="8482965" y="9901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161925</xdr:rowOff>
    </xdr:from>
    <xdr:to xmlns:xdr="http://schemas.openxmlformats.org/drawingml/2006/spreadsheetDrawing">
      <xdr:col>41</xdr:col>
      <xdr:colOff>101600</xdr:colOff>
      <xdr:row>57</xdr:row>
      <xdr:rowOff>92075</xdr:rowOff>
    </xdr:to>
    <xdr:sp macro="" textlink="">
      <xdr:nvSpPr>
        <xdr:cNvPr id="364" name="楕円 363"/>
        <xdr:cNvSpPr/>
      </xdr:nvSpPr>
      <xdr:spPr>
        <a:xfrm>
          <a:off x="7810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83185</xdr:rowOff>
    </xdr:from>
    <xdr:ext cx="530225" cy="259080"/>
    <xdr:sp macro="" textlink="">
      <xdr:nvSpPr>
        <xdr:cNvPr id="365" name="テキスト ボックス 364"/>
        <xdr:cNvSpPr txBox="1"/>
      </xdr:nvSpPr>
      <xdr:spPr>
        <a:xfrm>
          <a:off x="7593965" y="9855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60960</xdr:rowOff>
    </xdr:from>
    <xdr:to xmlns:xdr="http://schemas.openxmlformats.org/drawingml/2006/spreadsheetDrawing">
      <xdr:col>36</xdr:col>
      <xdr:colOff>165100</xdr:colOff>
      <xdr:row>55</xdr:row>
      <xdr:rowOff>162560</xdr:rowOff>
    </xdr:to>
    <xdr:sp macro="" textlink="">
      <xdr:nvSpPr>
        <xdr:cNvPr id="366" name="楕円 365"/>
        <xdr:cNvSpPr/>
      </xdr:nvSpPr>
      <xdr:spPr>
        <a:xfrm>
          <a:off x="6921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7620</xdr:rowOff>
    </xdr:from>
    <xdr:ext cx="594360" cy="254635"/>
    <xdr:sp macro="" textlink="">
      <xdr:nvSpPr>
        <xdr:cNvPr id="367" name="テキスト ボックス 366"/>
        <xdr:cNvSpPr txBox="1"/>
      </xdr:nvSpPr>
      <xdr:spPr>
        <a:xfrm>
          <a:off x="6672580" y="926592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76" name="テキスト ボックス 37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79" name="テキスト ボックス 378"/>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185" cy="254635"/>
    <xdr:sp macro="" textlink="">
      <xdr:nvSpPr>
        <xdr:cNvPr id="383" name="テキスト ボックス 382"/>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185" cy="259080"/>
    <xdr:sp macro="" textlink="">
      <xdr:nvSpPr>
        <xdr:cNvPr id="385" name="テキスト ボックス 384"/>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9080"/>
    <xdr:sp macro="" textlink="">
      <xdr:nvSpPr>
        <xdr:cNvPr id="387" name="テキスト ボックス 386"/>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389" name="テキスト ボックス 38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4635"/>
    <xdr:sp macro="" textlink="">
      <xdr:nvSpPr>
        <xdr:cNvPr id="394" name="普通建設事業費 （ うち新規整備　）最大値テキスト"/>
        <xdr:cNvSpPr txBox="1"/>
      </xdr:nvSpPr>
      <xdr:spPr>
        <a:xfrm>
          <a:off x="10528300" y="120999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127635</xdr:rowOff>
    </xdr:from>
    <xdr:to xmlns:xdr="http://schemas.openxmlformats.org/drawingml/2006/spreadsheetDrawing">
      <xdr:col>55</xdr:col>
      <xdr:colOff>0</xdr:colOff>
      <xdr:row>78</xdr:row>
      <xdr:rowOff>97790</xdr:rowOff>
    </xdr:to>
    <xdr:cxnSp macro="">
      <xdr:nvCxnSpPr>
        <xdr:cNvPr id="396" name="直線コネクタ 395"/>
        <xdr:cNvCxnSpPr/>
      </xdr:nvCxnSpPr>
      <xdr:spPr>
        <a:xfrm flipV="1">
          <a:off x="9639300" y="1332928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97790</xdr:rowOff>
    </xdr:from>
    <xdr:to xmlns:xdr="http://schemas.openxmlformats.org/drawingml/2006/spreadsheetDrawing">
      <xdr:col>50</xdr:col>
      <xdr:colOff>114300</xdr:colOff>
      <xdr:row>79</xdr:row>
      <xdr:rowOff>19050</xdr:rowOff>
    </xdr:to>
    <xdr:cxnSp macro="">
      <xdr:nvCxnSpPr>
        <xdr:cNvPr id="399" name="直線コネクタ 398"/>
        <xdr:cNvCxnSpPr/>
      </xdr:nvCxnSpPr>
      <xdr:spPr>
        <a:xfrm flipV="1">
          <a:off x="8750300" y="1347089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0225" cy="259080"/>
    <xdr:sp macro="" textlink="">
      <xdr:nvSpPr>
        <xdr:cNvPr id="401" name="テキスト ボックス 400"/>
        <xdr:cNvSpPr txBox="1"/>
      </xdr:nvSpPr>
      <xdr:spPr>
        <a:xfrm>
          <a:off x="9371965" y="13126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149225</xdr:rowOff>
    </xdr:from>
    <xdr:to xmlns:xdr="http://schemas.openxmlformats.org/drawingml/2006/spreadsheetDrawing">
      <xdr:col>45</xdr:col>
      <xdr:colOff>177800</xdr:colOff>
      <xdr:row>79</xdr:row>
      <xdr:rowOff>19050</xdr:rowOff>
    </xdr:to>
    <xdr:cxnSp macro="">
      <xdr:nvCxnSpPr>
        <xdr:cNvPr id="402" name="直線コネクタ 401"/>
        <xdr:cNvCxnSpPr/>
      </xdr:nvCxnSpPr>
      <xdr:spPr>
        <a:xfrm>
          <a:off x="7861300" y="1352232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0225" cy="254635"/>
    <xdr:sp macro="" textlink="">
      <xdr:nvSpPr>
        <xdr:cNvPr id="404" name="テキスト ボックス 403"/>
        <xdr:cNvSpPr txBox="1"/>
      </xdr:nvSpPr>
      <xdr:spPr>
        <a:xfrm>
          <a:off x="8482965" y="13107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53340</xdr:rowOff>
    </xdr:from>
    <xdr:to xmlns:xdr="http://schemas.openxmlformats.org/drawingml/2006/spreadsheetDrawing">
      <xdr:col>41</xdr:col>
      <xdr:colOff>50800</xdr:colOff>
      <xdr:row>78</xdr:row>
      <xdr:rowOff>149225</xdr:rowOff>
    </xdr:to>
    <xdr:cxnSp macro="">
      <xdr:nvCxnSpPr>
        <xdr:cNvPr id="405" name="直線コネクタ 404"/>
        <xdr:cNvCxnSpPr/>
      </xdr:nvCxnSpPr>
      <xdr:spPr>
        <a:xfrm>
          <a:off x="6972300" y="1325499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0225" cy="258445"/>
    <xdr:sp macro="" textlink="">
      <xdr:nvSpPr>
        <xdr:cNvPr id="407" name="テキスト ボックス 406"/>
        <xdr:cNvSpPr txBox="1"/>
      </xdr:nvSpPr>
      <xdr:spPr>
        <a:xfrm>
          <a:off x="7593965" y="13086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121285</xdr:rowOff>
    </xdr:from>
    <xdr:ext cx="530225" cy="254635"/>
    <xdr:sp macro="" textlink="">
      <xdr:nvSpPr>
        <xdr:cNvPr id="409" name="テキスト ボックス 408"/>
        <xdr:cNvSpPr txBox="1"/>
      </xdr:nvSpPr>
      <xdr:spPr>
        <a:xfrm>
          <a:off x="6704965" y="13322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76835</xdr:rowOff>
    </xdr:from>
    <xdr:to xmlns:xdr="http://schemas.openxmlformats.org/drawingml/2006/spreadsheetDrawing">
      <xdr:col>55</xdr:col>
      <xdr:colOff>50800</xdr:colOff>
      <xdr:row>78</xdr:row>
      <xdr:rowOff>6985</xdr:rowOff>
    </xdr:to>
    <xdr:sp macro="" textlink="">
      <xdr:nvSpPr>
        <xdr:cNvPr id="415" name="楕円 414"/>
        <xdr:cNvSpPr/>
      </xdr:nvSpPr>
      <xdr:spPr>
        <a:xfrm>
          <a:off x="104267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99695</xdr:rowOff>
    </xdr:from>
    <xdr:ext cx="534670" cy="254635"/>
    <xdr:sp macro="" textlink="">
      <xdr:nvSpPr>
        <xdr:cNvPr id="416" name="普通建設事業費 （ うち新規整備　）該当値テキスト"/>
        <xdr:cNvSpPr txBox="1"/>
      </xdr:nvSpPr>
      <xdr:spPr>
        <a:xfrm>
          <a:off x="10528300" y="131298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46355</xdr:rowOff>
    </xdr:from>
    <xdr:to xmlns:xdr="http://schemas.openxmlformats.org/drawingml/2006/spreadsheetDrawing">
      <xdr:col>50</xdr:col>
      <xdr:colOff>165100</xdr:colOff>
      <xdr:row>78</xdr:row>
      <xdr:rowOff>147955</xdr:rowOff>
    </xdr:to>
    <xdr:sp macro="" textlink="">
      <xdr:nvSpPr>
        <xdr:cNvPr id="417" name="楕円 416"/>
        <xdr:cNvSpPr/>
      </xdr:nvSpPr>
      <xdr:spPr>
        <a:xfrm>
          <a:off x="9588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139065</xdr:rowOff>
    </xdr:from>
    <xdr:ext cx="530225" cy="259080"/>
    <xdr:sp macro="" textlink="">
      <xdr:nvSpPr>
        <xdr:cNvPr id="418" name="テキスト ボックス 417"/>
        <xdr:cNvSpPr txBox="1"/>
      </xdr:nvSpPr>
      <xdr:spPr>
        <a:xfrm>
          <a:off x="9371965" y="135121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139700</xdr:rowOff>
    </xdr:from>
    <xdr:to xmlns:xdr="http://schemas.openxmlformats.org/drawingml/2006/spreadsheetDrawing">
      <xdr:col>46</xdr:col>
      <xdr:colOff>38100</xdr:colOff>
      <xdr:row>79</xdr:row>
      <xdr:rowOff>69850</xdr:rowOff>
    </xdr:to>
    <xdr:sp macro="" textlink="">
      <xdr:nvSpPr>
        <xdr:cNvPr id="419" name="楕円 418"/>
        <xdr:cNvSpPr/>
      </xdr:nvSpPr>
      <xdr:spPr>
        <a:xfrm>
          <a:off x="8699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60960</xdr:rowOff>
    </xdr:from>
    <xdr:ext cx="465455" cy="259080"/>
    <xdr:sp macro="" textlink="">
      <xdr:nvSpPr>
        <xdr:cNvPr id="420" name="テキスト ボックス 419"/>
        <xdr:cNvSpPr txBox="1"/>
      </xdr:nvSpPr>
      <xdr:spPr>
        <a:xfrm>
          <a:off x="8515350" y="13605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98425</xdr:rowOff>
    </xdr:from>
    <xdr:to xmlns:xdr="http://schemas.openxmlformats.org/drawingml/2006/spreadsheetDrawing">
      <xdr:col>41</xdr:col>
      <xdr:colOff>101600</xdr:colOff>
      <xdr:row>79</xdr:row>
      <xdr:rowOff>29210</xdr:rowOff>
    </xdr:to>
    <xdr:sp macro="" textlink="">
      <xdr:nvSpPr>
        <xdr:cNvPr id="421" name="楕円 420"/>
        <xdr:cNvSpPr/>
      </xdr:nvSpPr>
      <xdr:spPr>
        <a:xfrm>
          <a:off x="7810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19685</xdr:rowOff>
    </xdr:from>
    <xdr:ext cx="465455" cy="254635"/>
    <xdr:sp macro="" textlink="">
      <xdr:nvSpPr>
        <xdr:cNvPr id="422" name="テキスト ボックス 421"/>
        <xdr:cNvSpPr txBox="1"/>
      </xdr:nvSpPr>
      <xdr:spPr>
        <a:xfrm>
          <a:off x="7626350" y="13564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2540</xdr:rowOff>
    </xdr:from>
    <xdr:to xmlns:xdr="http://schemas.openxmlformats.org/drawingml/2006/spreadsheetDrawing">
      <xdr:col>36</xdr:col>
      <xdr:colOff>165100</xdr:colOff>
      <xdr:row>77</xdr:row>
      <xdr:rowOff>104140</xdr:rowOff>
    </xdr:to>
    <xdr:sp macro="" textlink="">
      <xdr:nvSpPr>
        <xdr:cNvPr id="423" name="楕円 422"/>
        <xdr:cNvSpPr/>
      </xdr:nvSpPr>
      <xdr:spPr>
        <a:xfrm>
          <a:off x="6921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120650</xdr:rowOff>
    </xdr:from>
    <xdr:ext cx="530225" cy="254635"/>
    <xdr:sp macro="" textlink="">
      <xdr:nvSpPr>
        <xdr:cNvPr id="424" name="テキスト ボックス 423"/>
        <xdr:cNvSpPr txBox="1"/>
      </xdr:nvSpPr>
      <xdr:spPr>
        <a:xfrm>
          <a:off x="6704965" y="12979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33" name="テキスト ボックス 43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4475" cy="259080"/>
    <xdr:sp macro="" textlink="">
      <xdr:nvSpPr>
        <xdr:cNvPr id="436" name="テキスト ボックス 435"/>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185" cy="254635"/>
    <xdr:sp macro="" textlink="">
      <xdr:nvSpPr>
        <xdr:cNvPr id="440" name="テキスト ボックス 439"/>
        <xdr:cNvSpPr txBox="1"/>
      </xdr:nvSpPr>
      <xdr:spPr>
        <a:xfrm>
          <a:off x="6008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185" cy="259080"/>
    <xdr:sp macro="" textlink="">
      <xdr:nvSpPr>
        <xdr:cNvPr id="442" name="テキスト ボックス 441"/>
        <xdr:cNvSpPr txBox="1"/>
      </xdr:nvSpPr>
      <xdr:spPr>
        <a:xfrm>
          <a:off x="6008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185" cy="259080"/>
    <xdr:sp macro="" textlink="">
      <xdr:nvSpPr>
        <xdr:cNvPr id="444" name="テキスト ボックス 443"/>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46" name="テキスト ボックス 44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53975</xdr:rowOff>
    </xdr:from>
    <xdr:to xmlns:xdr="http://schemas.openxmlformats.org/drawingml/2006/spreadsheetDrawing">
      <xdr:col>55</xdr:col>
      <xdr:colOff>0</xdr:colOff>
      <xdr:row>98</xdr:row>
      <xdr:rowOff>76835</xdr:rowOff>
    </xdr:to>
    <xdr:cxnSp macro="">
      <xdr:nvCxnSpPr>
        <xdr:cNvPr id="453" name="直線コネクタ 452"/>
        <xdr:cNvCxnSpPr/>
      </xdr:nvCxnSpPr>
      <xdr:spPr>
        <a:xfrm>
          <a:off x="9639300" y="168560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132080</xdr:rowOff>
    </xdr:from>
    <xdr:ext cx="534670" cy="254635"/>
    <xdr:sp macro="" textlink="">
      <xdr:nvSpPr>
        <xdr:cNvPr id="454" name="普通建設事業費 （ うち更新整備　）平均値テキスト"/>
        <xdr:cNvSpPr txBox="1"/>
      </xdr:nvSpPr>
      <xdr:spPr>
        <a:xfrm>
          <a:off x="10528300" y="1641983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144780</xdr:rowOff>
    </xdr:from>
    <xdr:to xmlns:xdr="http://schemas.openxmlformats.org/drawingml/2006/spreadsheetDrawing">
      <xdr:col>50</xdr:col>
      <xdr:colOff>114300</xdr:colOff>
      <xdr:row>98</xdr:row>
      <xdr:rowOff>53975</xdr:rowOff>
    </xdr:to>
    <xdr:cxnSp macro="">
      <xdr:nvCxnSpPr>
        <xdr:cNvPr id="456" name="直線コネクタ 455"/>
        <xdr:cNvCxnSpPr/>
      </xdr:nvCxnSpPr>
      <xdr:spPr>
        <a:xfrm>
          <a:off x="8750300" y="1677543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116205</xdr:rowOff>
    </xdr:from>
    <xdr:ext cx="530225" cy="259080"/>
    <xdr:sp macro="" textlink="">
      <xdr:nvSpPr>
        <xdr:cNvPr id="458" name="テキスト ボックス 457"/>
        <xdr:cNvSpPr txBox="1"/>
      </xdr:nvSpPr>
      <xdr:spPr>
        <a:xfrm>
          <a:off x="9371965" y="16403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59055</xdr:rowOff>
    </xdr:from>
    <xdr:to xmlns:xdr="http://schemas.openxmlformats.org/drawingml/2006/spreadsheetDrawing">
      <xdr:col>45</xdr:col>
      <xdr:colOff>177800</xdr:colOff>
      <xdr:row>97</xdr:row>
      <xdr:rowOff>144780</xdr:rowOff>
    </xdr:to>
    <xdr:cxnSp macro="">
      <xdr:nvCxnSpPr>
        <xdr:cNvPr id="459" name="直線コネクタ 458"/>
        <xdr:cNvCxnSpPr/>
      </xdr:nvCxnSpPr>
      <xdr:spPr>
        <a:xfrm>
          <a:off x="7861300" y="1668970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107950</xdr:rowOff>
    </xdr:from>
    <xdr:ext cx="530225" cy="259080"/>
    <xdr:sp macro="" textlink="">
      <xdr:nvSpPr>
        <xdr:cNvPr id="461" name="テキスト ボックス 460"/>
        <xdr:cNvSpPr txBox="1"/>
      </xdr:nvSpPr>
      <xdr:spPr>
        <a:xfrm>
          <a:off x="8482965" y="163957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62230</xdr:rowOff>
    </xdr:from>
    <xdr:to xmlns:xdr="http://schemas.openxmlformats.org/drawingml/2006/spreadsheetDrawing">
      <xdr:col>41</xdr:col>
      <xdr:colOff>50800</xdr:colOff>
      <xdr:row>97</xdr:row>
      <xdr:rowOff>59055</xdr:rowOff>
    </xdr:to>
    <xdr:cxnSp macro="">
      <xdr:nvCxnSpPr>
        <xdr:cNvPr id="462" name="直線コネクタ 461"/>
        <xdr:cNvCxnSpPr/>
      </xdr:nvCxnSpPr>
      <xdr:spPr>
        <a:xfrm>
          <a:off x="6972300" y="16521430"/>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132080</xdr:rowOff>
    </xdr:from>
    <xdr:ext cx="530225" cy="254635"/>
    <xdr:sp macro="" textlink="">
      <xdr:nvSpPr>
        <xdr:cNvPr id="464" name="テキスト ボックス 463"/>
        <xdr:cNvSpPr txBox="1"/>
      </xdr:nvSpPr>
      <xdr:spPr>
        <a:xfrm>
          <a:off x="7593965" y="167627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0225" cy="254635"/>
    <xdr:sp macro="" textlink="">
      <xdr:nvSpPr>
        <xdr:cNvPr id="466" name="テキスト ボックス 465"/>
        <xdr:cNvSpPr txBox="1"/>
      </xdr:nvSpPr>
      <xdr:spPr>
        <a:xfrm>
          <a:off x="6704965" y="168198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26035</xdr:rowOff>
    </xdr:from>
    <xdr:to xmlns:xdr="http://schemas.openxmlformats.org/drawingml/2006/spreadsheetDrawing">
      <xdr:col>55</xdr:col>
      <xdr:colOff>50800</xdr:colOff>
      <xdr:row>98</xdr:row>
      <xdr:rowOff>127635</xdr:rowOff>
    </xdr:to>
    <xdr:sp macro="" textlink="">
      <xdr:nvSpPr>
        <xdr:cNvPr id="472" name="楕円 471"/>
        <xdr:cNvSpPr/>
      </xdr:nvSpPr>
      <xdr:spPr>
        <a:xfrm>
          <a:off x="104267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112395</xdr:rowOff>
    </xdr:from>
    <xdr:ext cx="534670" cy="254635"/>
    <xdr:sp macro="" textlink="">
      <xdr:nvSpPr>
        <xdr:cNvPr id="473" name="普通建設事業費 （ うち更新整備　）該当値テキスト"/>
        <xdr:cNvSpPr txBox="1"/>
      </xdr:nvSpPr>
      <xdr:spPr>
        <a:xfrm>
          <a:off x="10528300" y="167430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3175</xdr:rowOff>
    </xdr:from>
    <xdr:to xmlns:xdr="http://schemas.openxmlformats.org/drawingml/2006/spreadsheetDrawing">
      <xdr:col>50</xdr:col>
      <xdr:colOff>165100</xdr:colOff>
      <xdr:row>98</xdr:row>
      <xdr:rowOff>104775</xdr:rowOff>
    </xdr:to>
    <xdr:sp macro="" textlink="">
      <xdr:nvSpPr>
        <xdr:cNvPr id="474" name="楕円 473"/>
        <xdr:cNvSpPr/>
      </xdr:nvSpPr>
      <xdr:spPr>
        <a:xfrm>
          <a:off x="958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95885</xdr:rowOff>
    </xdr:from>
    <xdr:ext cx="530225" cy="259080"/>
    <xdr:sp macro="" textlink="">
      <xdr:nvSpPr>
        <xdr:cNvPr id="475" name="テキスト ボックス 474"/>
        <xdr:cNvSpPr txBox="1"/>
      </xdr:nvSpPr>
      <xdr:spPr>
        <a:xfrm>
          <a:off x="9371965" y="16897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93980</xdr:rowOff>
    </xdr:from>
    <xdr:to xmlns:xdr="http://schemas.openxmlformats.org/drawingml/2006/spreadsheetDrawing">
      <xdr:col>46</xdr:col>
      <xdr:colOff>38100</xdr:colOff>
      <xdr:row>98</xdr:row>
      <xdr:rowOff>24130</xdr:rowOff>
    </xdr:to>
    <xdr:sp macro="" textlink="">
      <xdr:nvSpPr>
        <xdr:cNvPr id="476" name="楕円 475"/>
        <xdr:cNvSpPr/>
      </xdr:nvSpPr>
      <xdr:spPr>
        <a:xfrm>
          <a:off x="8699500" y="167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15240</xdr:rowOff>
    </xdr:from>
    <xdr:ext cx="530225" cy="259080"/>
    <xdr:sp macro="" textlink="">
      <xdr:nvSpPr>
        <xdr:cNvPr id="477" name="テキスト ボックス 476"/>
        <xdr:cNvSpPr txBox="1"/>
      </xdr:nvSpPr>
      <xdr:spPr>
        <a:xfrm>
          <a:off x="8482965" y="16817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8255</xdr:rowOff>
    </xdr:from>
    <xdr:to xmlns:xdr="http://schemas.openxmlformats.org/drawingml/2006/spreadsheetDrawing">
      <xdr:col>41</xdr:col>
      <xdr:colOff>101600</xdr:colOff>
      <xdr:row>97</xdr:row>
      <xdr:rowOff>109855</xdr:rowOff>
    </xdr:to>
    <xdr:sp macro="" textlink="">
      <xdr:nvSpPr>
        <xdr:cNvPr id="478" name="楕円 477"/>
        <xdr:cNvSpPr/>
      </xdr:nvSpPr>
      <xdr:spPr>
        <a:xfrm>
          <a:off x="7810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126365</xdr:rowOff>
    </xdr:from>
    <xdr:ext cx="530225" cy="259080"/>
    <xdr:sp macro="" textlink="">
      <xdr:nvSpPr>
        <xdr:cNvPr id="479" name="テキスト ボックス 478"/>
        <xdr:cNvSpPr txBox="1"/>
      </xdr:nvSpPr>
      <xdr:spPr>
        <a:xfrm>
          <a:off x="7593965" y="164141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11430</xdr:rowOff>
    </xdr:from>
    <xdr:to xmlns:xdr="http://schemas.openxmlformats.org/drawingml/2006/spreadsheetDrawing">
      <xdr:col>36</xdr:col>
      <xdr:colOff>165100</xdr:colOff>
      <xdr:row>96</xdr:row>
      <xdr:rowOff>113030</xdr:rowOff>
    </xdr:to>
    <xdr:sp macro="" textlink="">
      <xdr:nvSpPr>
        <xdr:cNvPr id="480" name="楕円 479"/>
        <xdr:cNvSpPr/>
      </xdr:nvSpPr>
      <xdr:spPr>
        <a:xfrm>
          <a:off x="6921500"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129540</xdr:rowOff>
    </xdr:from>
    <xdr:ext cx="530225" cy="259080"/>
    <xdr:sp macro="" textlink="">
      <xdr:nvSpPr>
        <xdr:cNvPr id="481" name="テキスト ボックス 480"/>
        <xdr:cNvSpPr txBox="1"/>
      </xdr:nvSpPr>
      <xdr:spPr>
        <a:xfrm>
          <a:off x="6704965" y="16245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490" name="テキスト ボックス 48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4475" cy="259080"/>
    <xdr:sp macro="" textlink="">
      <xdr:nvSpPr>
        <xdr:cNvPr id="493" name="テキスト ボックス 492"/>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635"/>
    <xdr:sp macro="" textlink="">
      <xdr:nvSpPr>
        <xdr:cNvPr id="495" name="テキスト ボックス 494"/>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635"/>
    <xdr:sp macro="" textlink="">
      <xdr:nvSpPr>
        <xdr:cNvPr id="499" name="テキスト ボックス 498"/>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1185" cy="259080"/>
    <xdr:sp macro="" textlink="">
      <xdr:nvSpPr>
        <xdr:cNvPr id="503" name="テキスト ボックス 502"/>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05" name="テキスト ボックス 50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170180</xdr:rowOff>
    </xdr:from>
    <xdr:to xmlns:xdr="http://schemas.openxmlformats.org/drawingml/2006/spreadsheetDrawing">
      <xdr:col>85</xdr:col>
      <xdr:colOff>127000</xdr:colOff>
      <xdr:row>38</xdr:row>
      <xdr:rowOff>107315</xdr:rowOff>
    </xdr:to>
    <xdr:cxnSp macro="">
      <xdr:nvCxnSpPr>
        <xdr:cNvPr id="512" name="直線コネクタ 511"/>
        <xdr:cNvCxnSpPr/>
      </xdr:nvCxnSpPr>
      <xdr:spPr>
        <a:xfrm flipV="1">
          <a:off x="15481300" y="651383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33020</xdr:rowOff>
    </xdr:from>
    <xdr:ext cx="534670" cy="259080"/>
    <xdr:sp macro="" textlink="">
      <xdr:nvSpPr>
        <xdr:cNvPr id="513" name="災害復旧事業費平均値テキスト"/>
        <xdr:cNvSpPr txBox="1"/>
      </xdr:nvSpPr>
      <xdr:spPr>
        <a:xfrm>
          <a:off x="16370300" y="6548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139065</xdr:rowOff>
    </xdr:from>
    <xdr:to xmlns:xdr="http://schemas.openxmlformats.org/drawingml/2006/spreadsheetDrawing">
      <xdr:col>81</xdr:col>
      <xdr:colOff>50800</xdr:colOff>
      <xdr:row>38</xdr:row>
      <xdr:rowOff>107315</xdr:rowOff>
    </xdr:to>
    <xdr:cxnSp macro="">
      <xdr:nvCxnSpPr>
        <xdr:cNvPr id="515" name="直線コネクタ 514"/>
        <xdr:cNvCxnSpPr/>
      </xdr:nvCxnSpPr>
      <xdr:spPr>
        <a:xfrm>
          <a:off x="14592300" y="631126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163195</xdr:rowOff>
    </xdr:from>
    <xdr:ext cx="465455" cy="259080"/>
    <xdr:sp macro="" textlink="">
      <xdr:nvSpPr>
        <xdr:cNvPr id="517" name="テキスト ボックス 516"/>
        <xdr:cNvSpPr txBox="1"/>
      </xdr:nvSpPr>
      <xdr:spPr>
        <a:xfrm>
          <a:off x="15246350" y="6678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139065</xdr:rowOff>
    </xdr:from>
    <xdr:to xmlns:xdr="http://schemas.openxmlformats.org/drawingml/2006/spreadsheetDrawing">
      <xdr:col>76</xdr:col>
      <xdr:colOff>114300</xdr:colOff>
      <xdr:row>38</xdr:row>
      <xdr:rowOff>127000</xdr:rowOff>
    </xdr:to>
    <xdr:cxnSp macro="">
      <xdr:nvCxnSpPr>
        <xdr:cNvPr id="518" name="直線コネクタ 517"/>
        <xdr:cNvCxnSpPr/>
      </xdr:nvCxnSpPr>
      <xdr:spPr>
        <a:xfrm flipV="1">
          <a:off x="13703300" y="631126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53975</xdr:rowOff>
    </xdr:from>
    <xdr:ext cx="465455" cy="254635"/>
    <xdr:sp macro="" textlink="">
      <xdr:nvSpPr>
        <xdr:cNvPr id="520" name="テキスト ボックス 519"/>
        <xdr:cNvSpPr txBox="1"/>
      </xdr:nvSpPr>
      <xdr:spPr>
        <a:xfrm>
          <a:off x="14357350" y="67405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127000</xdr:rowOff>
    </xdr:from>
    <xdr:to xmlns:xdr="http://schemas.openxmlformats.org/drawingml/2006/spreadsheetDrawing">
      <xdr:col>71</xdr:col>
      <xdr:colOff>177800</xdr:colOff>
      <xdr:row>39</xdr:row>
      <xdr:rowOff>95885</xdr:rowOff>
    </xdr:to>
    <xdr:cxnSp macro="">
      <xdr:nvCxnSpPr>
        <xdr:cNvPr id="521" name="直線コネクタ 520"/>
        <xdr:cNvCxnSpPr/>
      </xdr:nvCxnSpPr>
      <xdr:spPr>
        <a:xfrm flipV="1">
          <a:off x="12814300" y="66421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5455" cy="259080"/>
    <xdr:sp macro="" textlink="">
      <xdr:nvSpPr>
        <xdr:cNvPr id="523" name="テキスト ボックス 522"/>
        <xdr:cNvSpPr txBox="1"/>
      </xdr:nvSpPr>
      <xdr:spPr>
        <a:xfrm>
          <a:off x="13468350" y="6758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85090</xdr:rowOff>
    </xdr:from>
    <xdr:ext cx="465455" cy="259080"/>
    <xdr:sp macro="" textlink="">
      <xdr:nvSpPr>
        <xdr:cNvPr id="525" name="テキスト ボックス 524"/>
        <xdr:cNvSpPr txBox="1"/>
      </xdr:nvSpPr>
      <xdr:spPr>
        <a:xfrm>
          <a:off x="12579350" y="64287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119380</xdr:rowOff>
    </xdr:from>
    <xdr:to xmlns:xdr="http://schemas.openxmlformats.org/drawingml/2006/spreadsheetDrawing">
      <xdr:col>85</xdr:col>
      <xdr:colOff>177800</xdr:colOff>
      <xdr:row>38</xdr:row>
      <xdr:rowOff>49530</xdr:rowOff>
    </xdr:to>
    <xdr:sp macro="" textlink="">
      <xdr:nvSpPr>
        <xdr:cNvPr id="531" name="楕円 530"/>
        <xdr:cNvSpPr/>
      </xdr:nvSpPr>
      <xdr:spPr>
        <a:xfrm>
          <a:off x="16268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142240</xdr:rowOff>
    </xdr:from>
    <xdr:ext cx="534670" cy="259080"/>
    <xdr:sp macro="" textlink="">
      <xdr:nvSpPr>
        <xdr:cNvPr id="532" name="災害復旧事業費該当値テキスト"/>
        <xdr:cNvSpPr txBox="1"/>
      </xdr:nvSpPr>
      <xdr:spPr>
        <a:xfrm>
          <a:off x="16370300" y="631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56515</xdr:rowOff>
    </xdr:from>
    <xdr:to xmlns:xdr="http://schemas.openxmlformats.org/drawingml/2006/spreadsheetDrawing">
      <xdr:col>81</xdr:col>
      <xdr:colOff>101600</xdr:colOff>
      <xdr:row>38</xdr:row>
      <xdr:rowOff>158115</xdr:rowOff>
    </xdr:to>
    <xdr:sp macro="" textlink="">
      <xdr:nvSpPr>
        <xdr:cNvPr id="533" name="楕円 532"/>
        <xdr:cNvSpPr/>
      </xdr:nvSpPr>
      <xdr:spPr>
        <a:xfrm>
          <a:off x="15430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3175</xdr:rowOff>
    </xdr:from>
    <xdr:ext cx="465455" cy="259080"/>
    <xdr:sp macro="" textlink="">
      <xdr:nvSpPr>
        <xdr:cNvPr id="534" name="テキスト ボックス 533"/>
        <xdr:cNvSpPr txBox="1"/>
      </xdr:nvSpPr>
      <xdr:spPr>
        <a:xfrm>
          <a:off x="15246350" y="63468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535" name="楕円 534"/>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34925</xdr:rowOff>
    </xdr:from>
    <xdr:ext cx="530225" cy="259080"/>
    <xdr:sp macro="" textlink="">
      <xdr:nvSpPr>
        <xdr:cNvPr id="536" name="テキスト ボックス 535"/>
        <xdr:cNvSpPr txBox="1"/>
      </xdr:nvSpPr>
      <xdr:spPr>
        <a:xfrm>
          <a:off x="14324965" y="6035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76200</xdr:rowOff>
    </xdr:from>
    <xdr:to xmlns:xdr="http://schemas.openxmlformats.org/drawingml/2006/spreadsheetDrawing">
      <xdr:col>72</xdr:col>
      <xdr:colOff>38100</xdr:colOff>
      <xdr:row>39</xdr:row>
      <xdr:rowOff>6350</xdr:rowOff>
    </xdr:to>
    <xdr:sp macro="" textlink="">
      <xdr:nvSpPr>
        <xdr:cNvPr id="537" name="楕円 536"/>
        <xdr:cNvSpPr/>
      </xdr:nvSpPr>
      <xdr:spPr>
        <a:xfrm>
          <a:off x="1365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22860</xdr:rowOff>
    </xdr:from>
    <xdr:ext cx="465455" cy="259080"/>
    <xdr:sp macro="" textlink="">
      <xdr:nvSpPr>
        <xdr:cNvPr id="538" name="テキスト ボックス 537"/>
        <xdr:cNvSpPr txBox="1"/>
      </xdr:nvSpPr>
      <xdr:spPr>
        <a:xfrm>
          <a:off x="13468350" y="6366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45085</xdr:rowOff>
    </xdr:from>
    <xdr:to xmlns:xdr="http://schemas.openxmlformats.org/drawingml/2006/spreadsheetDrawing">
      <xdr:col>67</xdr:col>
      <xdr:colOff>101600</xdr:colOff>
      <xdr:row>39</xdr:row>
      <xdr:rowOff>146685</xdr:rowOff>
    </xdr:to>
    <xdr:sp macro="" textlink="">
      <xdr:nvSpPr>
        <xdr:cNvPr id="539" name="楕円 538"/>
        <xdr:cNvSpPr/>
      </xdr:nvSpPr>
      <xdr:spPr>
        <a:xfrm>
          <a:off x="12763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137795</xdr:rowOff>
    </xdr:from>
    <xdr:ext cx="378460" cy="259080"/>
    <xdr:sp macro="" textlink="">
      <xdr:nvSpPr>
        <xdr:cNvPr id="540" name="テキスト ボックス 539"/>
        <xdr:cNvSpPr txBox="1"/>
      </xdr:nvSpPr>
      <xdr:spPr>
        <a:xfrm>
          <a:off x="12625070" y="6824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49" name="テキスト ボックス 54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4475" cy="259080"/>
    <xdr:sp macro="" textlink="">
      <xdr:nvSpPr>
        <xdr:cNvPr id="552" name="テキスト ボックス 551"/>
        <xdr:cNvSpPr txBox="1"/>
      </xdr:nvSpPr>
      <xdr:spPr>
        <a:xfrm>
          <a:off x="12197080" y="963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4475" cy="259080"/>
    <xdr:sp macro="" textlink="">
      <xdr:nvSpPr>
        <xdr:cNvPr id="554" name="テキスト ボックス 553"/>
        <xdr:cNvSpPr txBox="1"/>
      </xdr:nvSpPr>
      <xdr:spPr>
        <a:xfrm>
          <a:off x="12197080" y="8874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4475" cy="254635"/>
    <xdr:sp macro="" textlink="">
      <xdr:nvSpPr>
        <xdr:cNvPr id="556" name="テキスト ボックス 555"/>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5110" cy="254635"/>
    <xdr:sp macro="" textlink="">
      <xdr:nvSpPr>
        <xdr:cNvPr id="568" name="テキスト ボックス 567"/>
        <xdr:cNvSpPr txBox="1"/>
      </xdr:nvSpPr>
      <xdr:spPr>
        <a:xfrm>
          <a:off x="15356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5110" cy="254635"/>
    <xdr:sp macro="" textlink="">
      <xdr:nvSpPr>
        <xdr:cNvPr id="571" name="テキスト ボックス 570"/>
        <xdr:cNvSpPr txBox="1"/>
      </xdr:nvSpPr>
      <xdr:spPr>
        <a:xfrm>
          <a:off x="14467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5110" cy="254635"/>
    <xdr:sp macro="" textlink="">
      <xdr:nvSpPr>
        <xdr:cNvPr id="574" name="テキスト ボックス 573"/>
        <xdr:cNvSpPr txBox="1"/>
      </xdr:nvSpPr>
      <xdr:spPr>
        <a:xfrm>
          <a:off x="13578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5110" cy="259080"/>
    <xdr:sp macro="" textlink="">
      <xdr:nvSpPr>
        <xdr:cNvPr id="576" name="テキスト ボックス 575"/>
        <xdr:cNvSpPr txBox="1"/>
      </xdr:nvSpPr>
      <xdr:spPr>
        <a:xfrm>
          <a:off x="12689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5110" cy="259080"/>
    <xdr:sp macro="" textlink="">
      <xdr:nvSpPr>
        <xdr:cNvPr id="585" name="テキスト ボックス 584"/>
        <xdr:cNvSpPr txBox="1"/>
      </xdr:nvSpPr>
      <xdr:spPr>
        <a:xfrm>
          <a:off x="15356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5110" cy="259080"/>
    <xdr:sp macro="" textlink="">
      <xdr:nvSpPr>
        <xdr:cNvPr id="587" name="テキスト ボックス 586"/>
        <xdr:cNvSpPr txBox="1"/>
      </xdr:nvSpPr>
      <xdr:spPr>
        <a:xfrm>
          <a:off x="14467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5110" cy="259080"/>
    <xdr:sp macro="" textlink="">
      <xdr:nvSpPr>
        <xdr:cNvPr id="589" name="テキスト ボックス 588"/>
        <xdr:cNvSpPr txBox="1"/>
      </xdr:nvSpPr>
      <xdr:spPr>
        <a:xfrm>
          <a:off x="13578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5110" cy="259080"/>
    <xdr:sp macro="" textlink="">
      <xdr:nvSpPr>
        <xdr:cNvPr id="591" name="テキスト ボックス 590"/>
        <xdr:cNvSpPr txBox="1"/>
      </xdr:nvSpPr>
      <xdr:spPr>
        <a:xfrm>
          <a:off x="12689840" y="9503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00" name="テキスト ボックス 59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4475" cy="259080"/>
    <xdr:sp macro="" textlink="">
      <xdr:nvSpPr>
        <xdr:cNvPr id="603" name="テキスト ボックス 602"/>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1185" cy="254635"/>
    <xdr:sp macro="" textlink="">
      <xdr:nvSpPr>
        <xdr:cNvPr id="605" name="テキスト ボックス 604"/>
        <xdr:cNvSpPr txBox="1"/>
      </xdr:nvSpPr>
      <xdr:spPr>
        <a:xfrm>
          <a:off x="11850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1185" cy="259080"/>
    <xdr:sp macro="" textlink="">
      <xdr:nvSpPr>
        <xdr:cNvPr id="607" name="テキスト ボックス 606"/>
        <xdr:cNvSpPr txBox="1"/>
      </xdr:nvSpPr>
      <xdr:spPr>
        <a:xfrm>
          <a:off x="11850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1185" cy="254635"/>
    <xdr:sp macro="" textlink="">
      <xdr:nvSpPr>
        <xdr:cNvPr id="609" name="テキスト ボックス 608"/>
        <xdr:cNvSpPr txBox="1"/>
      </xdr:nvSpPr>
      <xdr:spPr>
        <a:xfrm>
          <a:off x="11850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1185" cy="258445"/>
    <xdr:sp macro="" textlink="">
      <xdr:nvSpPr>
        <xdr:cNvPr id="611" name="テキスト ボックス 610"/>
        <xdr:cNvSpPr txBox="1"/>
      </xdr:nvSpPr>
      <xdr:spPr>
        <a:xfrm>
          <a:off x="11850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185" cy="259080"/>
    <xdr:sp macro="" textlink="">
      <xdr:nvSpPr>
        <xdr:cNvPr id="613" name="テキスト ボックス 612"/>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15" name="テキスト ボックス 61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68580</xdr:rowOff>
    </xdr:from>
    <xdr:to xmlns:xdr="http://schemas.openxmlformats.org/drawingml/2006/spreadsheetDrawing">
      <xdr:col>85</xdr:col>
      <xdr:colOff>127000</xdr:colOff>
      <xdr:row>78</xdr:row>
      <xdr:rowOff>79375</xdr:rowOff>
    </xdr:to>
    <xdr:cxnSp macro="">
      <xdr:nvCxnSpPr>
        <xdr:cNvPr id="622" name="直線コネクタ 621"/>
        <xdr:cNvCxnSpPr/>
      </xdr:nvCxnSpPr>
      <xdr:spPr>
        <a:xfrm flipV="1">
          <a:off x="15481300" y="1344168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xdr:rowOff>
    </xdr:from>
    <xdr:ext cx="534670" cy="259080"/>
    <xdr:sp macro="" textlink="">
      <xdr:nvSpPr>
        <xdr:cNvPr id="623" name="公債費平均値テキスト"/>
        <xdr:cNvSpPr txBox="1"/>
      </xdr:nvSpPr>
      <xdr:spPr>
        <a:xfrm>
          <a:off x="1637030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79375</xdr:rowOff>
    </xdr:from>
    <xdr:to xmlns:xdr="http://schemas.openxmlformats.org/drawingml/2006/spreadsheetDrawing">
      <xdr:col>81</xdr:col>
      <xdr:colOff>50800</xdr:colOff>
      <xdr:row>78</xdr:row>
      <xdr:rowOff>81280</xdr:rowOff>
    </xdr:to>
    <xdr:cxnSp macro="">
      <xdr:nvCxnSpPr>
        <xdr:cNvPr id="625" name="直線コネクタ 624"/>
        <xdr:cNvCxnSpPr/>
      </xdr:nvCxnSpPr>
      <xdr:spPr>
        <a:xfrm flipV="1">
          <a:off x="14592300" y="13452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109855</xdr:rowOff>
    </xdr:from>
    <xdr:ext cx="530225" cy="254635"/>
    <xdr:sp macro="" textlink="">
      <xdr:nvSpPr>
        <xdr:cNvPr id="627" name="テキスト ボックス 626"/>
        <xdr:cNvSpPr txBox="1"/>
      </xdr:nvSpPr>
      <xdr:spPr>
        <a:xfrm>
          <a:off x="15213965" y="13140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81280</xdr:rowOff>
    </xdr:from>
    <xdr:to xmlns:xdr="http://schemas.openxmlformats.org/drawingml/2006/spreadsheetDrawing">
      <xdr:col>76</xdr:col>
      <xdr:colOff>114300</xdr:colOff>
      <xdr:row>78</xdr:row>
      <xdr:rowOff>83185</xdr:rowOff>
    </xdr:to>
    <xdr:cxnSp macro="">
      <xdr:nvCxnSpPr>
        <xdr:cNvPr id="628" name="直線コネクタ 627"/>
        <xdr:cNvCxnSpPr/>
      </xdr:nvCxnSpPr>
      <xdr:spPr>
        <a:xfrm flipV="1">
          <a:off x="13703300" y="13454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109220</xdr:rowOff>
    </xdr:from>
    <xdr:ext cx="530225" cy="254635"/>
    <xdr:sp macro="" textlink="">
      <xdr:nvSpPr>
        <xdr:cNvPr id="630" name="テキスト ボックス 629"/>
        <xdr:cNvSpPr txBox="1"/>
      </xdr:nvSpPr>
      <xdr:spPr>
        <a:xfrm>
          <a:off x="14324965" y="13139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83185</xdr:rowOff>
    </xdr:from>
    <xdr:to xmlns:xdr="http://schemas.openxmlformats.org/drawingml/2006/spreadsheetDrawing">
      <xdr:col>71</xdr:col>
      <xdr:colOff>177800</xdr:colOff>
      <xdr:row>78</xdr:row>
      <xdr:rowOff>83820</xdr:rowOff>
    </xdr:to>
    <xdr:cxnSp macro="">
      <xdr:nvCxnSpPr>
        <xdr:cNvPr id="631" name="直線コネクタ 630"/>
        <xdr:cNvCxnSpPr/>
      </xdr:nvCxnSpPr>
      <xdr:spPr>
        <a:xfrm flipV="1">
          <a:off x="12814300" y="13456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106045</xdr:rowOff>
    </xdr:from>
    <xdr:ext cx="530225" cy="259080"/>
    <xdr:sp macro="" textlink="">
      <xdr:nvSpPr>
        <xdr:cNvPr id="633" name="テキスト ボックス 632"/>
        <xdr:cNvSpPr txBox="1"/>
      </xdr:nvSpPr>
      <xdr:spPr>
        <a:xfrm>
          <a:off x="13435965" y="13136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106680</xdr:rowOff>
    </xdr:from>
    <xdr:ext cx="530225" cy="259080"/>
    <xdr:sp macro="" textlink="">
      <xdr:nvSpPr>
        <xdr:cNvPr id="635" name="テキスト ボックス 634"/>
        <xdr:cNvSpPr txBox="1"/>
      </xdr:nvSpPr>
      <xdr:spPr>
        <a:xfrm>
          <a:off x="12546965" y="13136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17780</xdr:rowOff>
    </xdr:from>
    <xdr:to xmlns:xdr="http://schemas.openxmlformats.org/drawingml/2006/spreadsheetDrawing">
      <xdr:col>85</xdr:col>
      <xdr:colOff>177800</xdr:colOff>
      <xdr:row>78</xdr:row>
      <xdr:rowOff>119380</xdr:rowOff>
    </xdr:to>
    <xdr:sp macro="" textlink="">
      <xdr:nvSpPr>
        <xdr:cNvPr id="641" name="楕円 640"/>
        <xdr:cNvSpPr/>
      </xdr:nvSpPr>
      <xdr:spPr>
        <a:xfrm>
          <a:off x="16268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143510</xdr:rowOff>
    </xdr:from>
    <xdr:ext cx="534670" cy="254635"/>
    <xdr:sp macro="" textlink="">
      <xdr:nvSpPr>
        <xdr:cNvPr id="642" name="公債費該当値テキスト"/>
        <xdr:cNvSpPr txBox="1"/>
      </xdr:nvSpPr>
      <xdr:spPr>
        <a:xfrm>
          <a:off x="16370300" y="13345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29210</xdr:rowOff>
    </xdr:from>
    <xdr:to xmlns:xdr="http://schemas.openxmlformats.org/drawingml/2006/spreadsheetDrawing">
      <xdr:col>81</xdr:col>
      <xdr:colOff>101600</xdr:colOff>
      <xdr:row>78</xdr:row>
      <xdr:rowOff>130175</xdr:rowOff>
    </xdr:to>
    <xdr:sp macro="" textlink="">
      <xdr:nvSpPr>
        <xdr:cNvPr id="643" name="楕円 642"/>
        <xdr:cNvSpPr/>
      </xdr:nvSpPr>
      <xdr:spPr>
        <a:xfrm>
          <a:off x="15430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121285</xdr:rowOff>
    </xdr:from>
    <xdr:ext cx="530225" cy="254635"/>
    <xdr:sp macro="" textlink="">
      <xdr:nvSpPr>
        <xdr:cNvPr id="644" name="テキスト ボックス 643"/>
        <xdr:cNvSpPr txBox="1"/>
      </xdr:nvSpPr>
      <xdr:spPr>
        <a:xfrm>
          <a:off x="15213965" y="1349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30480</xdr:rowOff>
    </xdr:from>
    <xdr:to xmlns:xdr="http://schemas.openxmlformats.org/drawingml/2006/spreadsheetDrawing">
      <xdr:col>76</xdr:col>
      <xdr:colOff>165100</xdr:colOff>
      <xdr:row>78</xdr:row>
      <xdr:rowOff>132080</xdr:rowOff>
    </xdr:to>
    <xdr:sp macro="" textlink="">
      <xdr:nvSpPr>
        <xdr:cNvPr id="645" name="楕円 644"/>
        <xdr:cNvSpPr/>
      </xdr:nvSpPr>
      <xdr:spPr>
        <a:xfrm>
          <a:off x="14541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123190</xdr:rowOff>
    </xdr:from>
    <xdr:ext cx="530225" cy="254635"/>
    <xdr:sp macro="" textlink="">
      <xdr:nvSpPr>
        <xdr:cNvPr id="646" name="テキスト ボックス 645"/>
        <xdr:cNvSpPr txBox="1"/>
      </xdr:nvSpPr>
      <xdr:spPr>
        <a:xfrm>
          <a:off x="14324965" y="13496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32385</xdr:rowOff>
    </xdr:from>
    <xdr:to xmlns:xdr="http://schemas.openxmlformats.org/drawingml/2006/spreadsheetDrawing">
      <xdr:col>72</xdr:col>
      <xdr:colOff>38100</xdr:colOff>
      <xdr:row>78</xdr:row>
      <xdr:rowOff>133985</xdr:rowOff>
    </xdr:to>
    <xdr:sp macro="" textlink="">
      <xdr:nvSpPr>
        <xdr:cNvPr id="647" name="楕円 646"/>
        <xdr:cNvSpPr/>
      </xdr:nvSpPr>
      <xdr:spPr>
        <a:xfrm>
          <a:off x="13652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125095</xdr:rowOff>
    </xdr:from>
    <xdr:ext cx="530225" cy="258445"/>
    <xdr:sp macro="" textlink="">
      <xdr:nvSpPr>
        <xdr:cNvPr id="648" name="テキスト ボックス 647"/>
        <xdr:cNvSpPr txBox="1"/>
      </xdr:nvSpPr>
      <xdr:spPr>
        <a:xfrm>
          <a:off x="13435965" y="13498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33020</xdr:rowOff>
    </xdr:from>
    <xdr:to xmlns:xdr="http://schemas.openxmlformats.org/drawingml/2006/spreadsheetDrawing">
      <xdr:col>67</xdr:col>
      <xdr:colOff>101600</xdr:colOff>
      <xdr:row>78</xdr:row>
      <xdr:rowOff>134620</xdr:rowOff>
    </xdr:to>
    <xdr:sp macro="" textlink="">
      <xdr:nvSpPr>
        <xdr:cNvPr id="649" name="楕円 648"/>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125730</xdr:rowOff>
    </xdr:from>
    <xdr:ext cx="530225" cy="259080"/>
    <xdr:sp macro="" textlink="">
      <xdr:nvSpPr>
        <xdr:cNvPr id="650" name="テキスト ボックス 649"/>
        <xdr:cNvSpPr txBox="1"/>
      </xdr:nvSpPr>
      <xdr:spPr>
        <a:xfrm>
          <a:off x="12546965" y="13498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59" name="テキスト ボックス 65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4475" cy="254635"/>
    <xdr:sp macro="" textlink="">
      <xdr:nvSpPr>
        <xdr:cNvPr id="662" name="テキスト ボックス 66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185" cy="254635"/>
    <xdr:sp macro="" textlink="">
      <xdr:nvSpPr>
        <xdr:cNvPr id="664" name="テキスト ボックス 663"/>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185" cy="254635"/>
    <xdr:sp macro="" textlink="">
      <xdr:nvSpPr>
        <xdr:cNvPr id="666" name="テキスト ボックス 665"/>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185" cy="254635"/>
    <xdr:sp macro="" textlink="">
      <xdr:nvSpPr>
        <xdr:cNvPr id="668" name="テキスト ボックス 667"/>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70" name="テキスト ボックス 66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43815</xdr:rowOff>
    </xdr:from>
    <xdr:to xmlns:xdr="http://schemas.openxmlformats.org/drawingml/2006/spreadsheetDrawing">
      <xdr:col>85</xdr:col>
      <xdr:colOff>127000</xdr:colOff>
      <xdr:row>98</xdr:row>
      <xdr:rowOff>46990</xdr:rowOff>
    </xdr:to>
    <xdr:cxnSp macro="">
      <xdr:nvCxnSpPr>
        <xdr:cNvPr id="677" name="直線コネクタ 676"/>
        <xdr:cNvCxnSpPr/>
      </xdr:nvCxnSpPr>
      <xdr:spPr>
        <a:xfrm flipV="1">
          <a:off x="15481300" y="168459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166370</xdr:rowOff>
    </xdr:from>
    <xdr:ext cx="534670" cy="254635"/>
    <xdr:sp macro="" textlink="">
      <xdr:nvSpPr>
        <xdr:cNvPr id="678" name="積立金平均値テキスト"/>
        <xdr:cNvSpPr txBox="1"/>
      </xdr:nvSpPr>
      <xdr:spPr>
        <a:xfrm>
          <a:off x="16370300" y="166255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31115</xdr:rowOff>
    </xdr:from>
    <xdr:to xmlns:xdr="http://schemas.openxmlformats.org/drawingml/2006/spreadsheetDrawing">
      <xdr:col>81</xdr:col>
      <xdr:colOff>50800</xdr:colOff>
      <xdr:row>98</xdr:row>
      <xdr:rowOff>46990</xdr:rowOff>
    </xdr:to>
    <xdr:cxnSp macro="">
      <xdr:nvCxnSpPr>
        <xdr:cNvPr id="680" name="直線コネクタ 679"/>
        <xdr:cNvCxnSpPr/>
      </xdr:nvCxnSpPr>
      <xdr:spPr>
        <a:xfrm>
          <a:off x="14592300" y="168332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109220</xdr:rowOff>
    </xdr:from>
    <xdr:ext cx="530225" cy="254635"/>
    <xdr:sp macro="" textlink="">
      <xdr:nvSpPr>
        <xdr:cNvPr id="682" name="テキスト ボックス 681"/>
        <xdr:cNvSpPr txBox="1"/>
      </xdr:nvSpPr>
      <xdr:spPr>
        <a:xfrm>
          <a:off x="15213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31115</xdr:rowOff>
    </xdr:from>
    <xdr:to xmlns:xdr="http://schemas.openxmlformats.org/drawingml/2006/spreadsheetDrawing">
      <xdr:col>76</xdr:col>
      <xdr:colOff>114300</xdr:colOff>
      <xdr:row>98</xdr:row>
      <xdr:rowOff>47625</xdr:rowOff>
    </xdr:to>
    <xdr:cxnSp macro="">
      <xdr:nvCxnSpPr>
        <xdr:cNvPr id="683" name="直線コネクタ 682"/>
        <xdr:cNvCxnSpPr/>
      </xdr:nvCxnSpPr>
      <xdr:spPr>
        <a:xfrm flipV="1">
          <a:off x="13703300" y="168332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0225" cy="254635"/>
    <xdr:sp macro="" textlink="">
      <xdr:nvSpPr>
        <xdr:cNvPr id="685" name="テキスト ボックス 684"/>
        <xdr:cNvSpPr txBox="1"/>
      </xdr:nvSpPr>
      <xdr:spPr>
        <a:xfrm>
          <a:off x="14324965" y="16891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47625</xdr:rowOff>
    </xdr:from>
    <xdr:to xmlns:xdr="http://schemas.openxmlformats.org/drawingml/2006/spreadsheetDrawing">
      <xdr:col>71</xdr:col>
      <xdr:colOff>177800</xdr:colOff>
      <xdr:row>98</xdr:row>
      <xdr:rowOff>52070</xdr:rowOff>
    </xdr:to>
    <xdr:cxnSp macro="">
      <xdr:nvCxnSpPr>
        <xdr:cNvPr id="686" name="直線コネクタ 685"/>
        <xdr:cNvCxnSpPr/>
      </xdr:nvCxnSpPr>
      <xdr:spPr>
        <a:xfrm flipV="1">
          <a:off x="12814300" y="16849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110490</xdr:rowOff>
    </xdr:from>
    <xdr:ext cx="530225" cy="254635"/>
    <xdr:sp macro="" textlink="">
      <xdr:nvSpPr>
        <xdr:cNvPr id="688" name="テキスト ボックス 687"/>
        <xdr:cNvSpPr txBox="1"/>
      </xdr:nvSpPr>
      <xdr:spPr>
        <a:xfrm>
          <a:off x="13435965" y="16569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114935</xdr:rowOff>
    </xdr:from>
    <xdr:ext cx="530225" cy="259080"/>
    <xdr:sp macro="" textlink="">
      <xdr:nvSpPr>
        <xdr:cNvPr id="690" name="テキスト ボックス 689"/>
        <xdr:cNvSpPr txBox="1"/>
      </xdr:nvSpPr>
      <xdr:spPr>
        <a:xfrm>
          <a:off x="12546965" y="16574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164465</xdr:rowOff>
    </xdr:from>
    <xdr:to xmlns:xdr="http://schemas.openxmlformats.org/drawingml/2006/spreadsheetDrawing">
      <xdr:col>85</xdr:col>
      <xdr:colOff>177800</xdr:colOff>
      <xdr:row>98</xdr:row>
      <xdr:rowOff>94615</xdr:rowOff>
    </xdr:to>
    <xdr:sp macro="" textlink="">
      <xdr:nvSpPr>
        <xdr:cNvPr id="696" name="楕円 695"/>
        <xdr:cNvSpPr/>
      </xdr:nvSpPr>
      <xdr:spPr>
        <a:xfrm>
          <a:off x="16268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121920</xdr:rowOff>
    </xdr:from>
    <xdr:ext cx="534670" cy="254635"/>
    <xdr:sp macro="" textlink="">
      <xdr:nvSpPr>
        <xdr:cNvPr id="697" name="積立金該当値テキスト"/>
        <xdr:cNvSpPr txBox="1"/>
      </xdr:nvSpPr>
      <xdr:spPr>
        <a:xfrm>
          <a:off x="16370300" y="16752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167640</xdr:rowOff>
    </xdr:from>
    <xdr:to xmlns:xdr="http://schemas.openxmlformats.org/drawingml/2006/spreadsheetDrawing">
      <xdr:col>81</xdr:col>
      <xdr:colOff>101600</xdr:colOff>
      <xdr:row>98</xdr:row>
      <xdr:rowOff>97790</xdr:rowOff>
    </xdr:to>
    <xdr:sp macro="" textlink="">
      <xdr:nvSpPr>
        <xdr:cNvPr id="698" name="楕円 697"/>
        <xdr:cNvSpPr/>
      </xdr:nvSpPr>
      <xdr:spPr>
        <a:xfrm>
          <a:off x="15430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88900</xdr:rowOff>
    </xdr:from>
    <xdr:ext cx="530225" cy="254635"/>
    <xdr:sp macro="" textlink="">
      <xdr:nvSpPr>
        <xdr:cNvPr id="699" name="テキスト ボックス 698"/>
        <xdr:cNvSpPr txBox="1"/>
      </xdr:nvSpPr>
      <xdr:spPr>
        <a:xfrm>
          <a:off x="15213965" y="16891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151765</xdr:rowOff>
    </xdr:from>
    <xdr:to xmlns:xdr="http://schemas.openxmlformats.org/drawingml/2006/spreadsheetDrawing">
      <xdr:col>76</xdr:col>
      <xdr:colOff>165100</xdr:colOff>
      <xdr:row>98</xdr:row>
      <xdr:rowOff>81915</xdr:rowOff>
    </xdr:to>
    <xdr:sp macro="" textlink="">
      <xdr:nvSpPr>
        <xdr:cNvPr id="700" name="楕円 699"/>
        <xdr:cNvSpPr/>
      </xdr:nvSpPr>
      <xdr:spPr>
        <a:xfrm>
          <a:off x="14541500" y="167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98425</xdr:rowOff>
    </xdr:from>
    <xdr:ext cx="530225" cy="254635"/>
    <xdr:sp macro="" textlink="">
      <xdr:nvSpPr>
        <xdr:cNvPr id="701" name="テキスト ボックス 700"/>
        <xdr:cNvSpPr txBox="1"/>
      </xdr:nvSpPr>
      <xdr:spPr>
        <a:xfrm>
          <a:off x="14324965" y="165576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168275</xdr:rowOff>
    </xdr:from>
    <xdr:to xmlns:xdr="http://schemas.openxmlformats.org/drawingml/2006/spreadsheetDrawing">
      <xdr:col>72</xdr:col>
      <xdr:colOff>38100</xdr:colOff>
      <xdr:row>98</xdr:row>
      <xdr:rowOff>98425</xdr:rowOff>
    </xdr:to>
    <xdr:sp macro="" textlink="">
      <xdr:nvSpPr>
        <xdr:cNvPr id="702" name="楕円 701"/>
        <xdr:cNvSpPr/>
      </xdr:nvSpPr>
      <xdr:spPr>
        <a:xfrm>
          <a:off x="13652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89535</xdr:rowOff>
    </xdr:from>
    <xdr:ext cx="530225" cy="254635"/>
    <xdr:sp macro="" textlink="">
      <xdr:nvSpPr>
        <xdr:cNvPr id="703" name="テキスト ボックス 702"/>
        <xdr:cNvSpPr txBox="1"/>
      </xdr:nvSpPr>
      <xdr:spPr>
        <a:xfrm>
          <a:off x="13435965" y="16891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1270</xdr:rowOff>
    </xdr:from>
    <xdr:to xmlns:xdr="http://schemas.openxmlformats.org/drawingml/2006/spreadsheetDrawing">
      <xdr:col>67</xdr:col>
      <xdr:colOff>101600</xdr:colOff>
      <xdr:row>98</xdr:row>
      <xdr:rowOff>102870</xdr:rowOff>
    </xdr:to>
    <xdr:sp macro="" textlink="">
      <xdr:nvSpPr>
        <xdr:cNvPr id="704" name="楕円 703"/>
        <xdr:cNvSpPr/>
      </xdr:nvSpPr>
      <xdr:spPr>
        <a:xfrm>
          <a:off x="12763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93980</xdr:rowOff>
    </xdr:from>
    <xdr:ext cx="530225" cy="259080"/>
    <xdr:sp macro="" textlink="">
      <xdr:nvSpPr>
        <xdr:cNvPr id="705" name="テキスト ボックス 704"/>
        <xdr:cNvSpPr txBox="1"/>
      </xdr:nvSpPr>
      <xdr:spPr>
        <a:xfrm>
          <a:off x="12546965" y="16896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14" name="テキスト ボックス 71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4475" cy="254635"/>
    <xdr:sp macro="" textlink="">
      <xdr:nvSpPr>
        <xdr:cNvPr id="717" name="テキスト ボックス 716"/>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635"/>
    <xdr:sp macro="" textlink="">
      <xdr:nvSpPr>
        <xdr:cNvPr id="719" name="テキスト ボックス 718"/>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635"/>
    <xdr:sp macro="" textlink="">
      <xdr:nvSpPr>
        <xdr:cNvPr id="721" name="テキスト ボックス 720"/>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635"/>
    <xdr:sp macro="" textlink="">
      <xdr:nvSpPr>
        <xdr:cNvPr id="723" name="テキスト ボックス 722"/>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25" name="テキスト ボックス 72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635"/>
    <xdr:sp macro="" textlink="">
      <xdr:nvSpPr>
        <xdr:cNvPr id="728"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4635"/>
    <xdr:sp macro="" textlink="">
      <xdr:nvSpPr>
        <xdr:cNvPr id="733" name="投資及び出資金平均値テキスト"/>
        <xdr:cNvSpPr txBox="1"/>
      </xdr:nvSpPr>
      <xdr:spPr>
        <a:xfrm>
          <a:off x="22212300" y="63398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5455" cy="254635"/>
    <xdr:sp macro="" textlink="">
      <xdr:nvSpPr>
        <xdr:cNvPr id="737" name="テキスト ボックス 736"/>
        <xdr:cNvSpPr txBox="1"/>
      </xdr:nvSpPr>
      <xdr:spPr>
        <a:xfrm>
          <a:off x="21088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5455" cy="259080"/>
    <xdr:sp macro="" textlink="">
      <xdr:nvSpPr>
        <xdr:cNvPr id="740" name="テキスト ボックス 739"/>
        <xdr:cNvSpPr txBox="1"/>
      </xdr:nvSpPr>
      <xdr:spPr>
        <a:xfrm>
          <a:off x="20199350" y="628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5455" cy="259080"/>
    <xdr:sp macro="" textlink="">
      <xdr:nvSpPr>
        <xdr:cNvPr id="743" name="テキスト ボックス 742"/>
        <xdr:cNvSpPr txBox="1"/>
      </xdr:nvSpPr>
      <xdr:spPr>
        <a:xfrm>
          <a:off x="19310350" y="6290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5455" cy="259080"/>
    <xdr:sp macro="" textlink="">
      <xdr:nvSpPr>
        <xdr:cNvPr id="745" name="テキスト ボックス 744"/>
        <xdr:cNvSpPr txBox="1"/>
      </xdr:nvSpPr>
      <xdr:spPr>
        <a:xfrm>
          <a:off x="18421350" y="6301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110" cy="259080"/>
    <xdr:sp macro="" textlink="">
      <xdr:nvSpPr>
        <xdr:cNvPr id="754" name="テキスト ボックス 753"/>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110" cy="259080"/>
    <xdr:sp macro="" textlink="">
      <xdr:nvSpPr>
        <xdr:cNvPr id="756" name="テキスト ボックス 755"/>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110" cy="259080"/>
    <xdr:sp macro="" textlink="">
      <xdr:nvSpPr>
        <xdr:cNvPr id="758" name="テキスト ボックス 757"/>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110" cy="259080"/>
    <xdr:sp macro="" textlink="">
      <xdr:nvSpPr>
        <xdr:cNvPr id="760" name="テキスト ボックス 759"/>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69" name="テキスト ボックス 76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1" name="直線コネクタ 770"/>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4475" cy="254635"/>
    <xdr:sp macro="" textlink="">
      <xdr:nvSpPr>
        <xdr:cNvPr id="772" name="テキスト ボックス 771"/>
        <xdr:cNvSpPr txBox="1"/>
      </xdr:nvSpPr>
      <xdr:spPr>
        <a:xfrm>
          <a:off x="18039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3" name="直線コネクタ 772"/>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4635"/>
    <xdr:sp macro="" textlink="">
      <xdr:nvSpPr>
        <xdr:cNvPr id="774" name="テキスト ボックス 773"/>
        <xdr:cNvSpPr txBox="1"/>
      </xdr:nvSpPr>
      <xdr:spPr>
        <a:xfrm>
          <a:off x="17756505" y="9484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5" name="直線コネクタ 774"/>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4635"/>
    <xdr:sp macro="" textlink="">
      <xdr:nvSpPr>
        <xdr:cNvPr id="776" name="テキスト ボックス 775"/>
        <xdr:cNvSpPr txBox="1"/>
      </xdr:nvSpPr>
      <xdr:spPr>
        <a:xfrm>
          <a:off x="17756505" y="9027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77" name="直線コネクタ 776"/>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4635"/>
    <xdr:sp macro="" textlink="">
      <xdr:nvSpPr>
        <xdr:cNvPr id="778" name="テキスト ボックス 777"/>
        <xdr:cNvSpPr txBox="1"/>
      </xdr:nvSpPr>
      <xdr:spPr>
        <a:xfrm>
          <a:off x="17756505" y="8569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780" name="テキスト ボックス 779"/>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122555</xdr:rowOff>
    </xdr:from>
    <xdr:to xmlns:xdr="http://schemas.openxmlformats.org/drawingml/2006/spreadsheetDrawing">
      <xdr:col>116</xdr:col>
      <xdr:colOff>62865</xdr:colOff>
      <xdr:row>58</xdr:row>
      <xdr:rowOff>139700</xdr:rowOff>
    </xdr:to>
    <xdr:cxnSp macro="">
      <xdr:nvCxnSpPr>
        <xdr:cNvPr id="782" name="直線コネクタ 781"/>
        <xdr:cNvCxnSpPr/>
      </xdr:nvCxnSpPr>
      <xdr:spPr>
        <a:xfrm flipV="1">
          <a:off x="22159595" y="9037955"/>
          <a:ext cx="1270" cy="1045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4635"/>
    <xdr:sp macro="" textlink="">
      <xdr:nvSpPr>
        <xdr:cNvPr id="783" name="貸付金最小値テキスト"/>
        <xdr:cNvSpPr txBox="1"/>
      </xdr:nvSpPr>
      <xdr:spPr>
        <a:xfrm>
          <a:off x="22212300" y="10087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4" name="直線コネクタ 783"/>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51</xdr:row>
      <xdr:rowOff>69215</xdr:rowOff>
    </xdr:from>
    <xdr:ext cx="534670" cy="259080"/>
    <xdr:sp macro="" textlink="">
      <xdr:nvSpPr>
        <xdr:cNvPr id="785" name="貸付金最大値テキスト"/>
        <xdr:cNvSpPr txBox="1"/>
      </xdr:nvSpPr>
      <xdr:spPr>
        <a:xfrm>
          <a:off x="22212300" y="8813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122555</xdr:rowOff>
    </xdr:from>
    <xdr:to xmlns:xdr="http://schemas.openxmlformats.org/drawingml/2006/spreadsheetDrawing">
      <xdr:col>116</xdr:col>
      <xdr:colOff>152400</xdr:colOff>
      <xdr:row>52</xdr:row>
      <xdr:rowOff>122555</xdr:rowOff>
    </xdr:to>
    <xdr:cxnSp macro="">
      <xdr:nvCxnSpPr>
        <xdr:cNvPr id="786" name="直線コネクタ 785"/>
        <xdr:cNvCxnSpPr/>
      </xdr:nvCxnSpPr>
      <xdr:spPr>
        <a:xfrm>
          <a:off x="22072600" y="9037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51</xdr:row>
      <xdr:rowOff>109220</xdr:rowOff>
    </xdr:from>
    <xdr:to xmlns:xdr="http://schemas.openxmlformats.org/drawingml/2006/spreadsheetDrawing">
      <xdr:col>116</xdr:col>
      <xdr:colOff>63500</xdr:colOff>
      <xdr:row>52</xdr:row>
      <xdr:rowOff>122555</xdr:rowOff>
    </xdr:to>
    <xdr:cxnSp macro="">
      <xdr:nvCxnSpPr>
        <xdr:cNvPr id="787" name="直線コネクタ 786"/>
        <xdr:cNvCxnSpPr/>
      </xdr:nvCxnSpPr>
      <xdr:spPr>
        <a:xfrm>
          <a:off x="21323300" y="885317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113665</xdr:rowOff>
    </xdr:from>
    <xdr:ext cx="469900" cy="258445"/>
    <xdr:sp macro="" textlink="">
      <xdr:nvSpPr>
        <xdr:cNvPr id="788" name="貸付金平均値テキスト"/>
        <xdr:cNvSpPr txBox="1"/>
      </xdr:nvSpPr>
      <xdr:spPr>
        <a:xfrm>
          <a:off x="22212300" y="98863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135255</xdr:rowOff>
    </xdr:from>
    <xdr:to xmlns:xdr="http://schemas.openxmlformats.org/drawingml/2006/spreadsheetDrawing">
      <xdr:col>116</xdr:col>
      <xdr:colOff>114300</xdr:colOff>
      <xdr:row>58</xdr:row>
      <xdr:rowOff>65405</xdr:rowOff>
    </xdr:to>
    <xdr:sp macro="" textlink="">
      <xdr:nvSpPr>
        <xdr:cNvPr id="789" name="フローチャート: 判断 788"/>
        <xdr:cNvSpPr/>
      </xdr:nvSpPr>
      <xdr:spPr>
        <a:xfrm>
          <a:off x="2211070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51</xdr:row>
      <xdr:rowOff>109220</xdr:rowOff>
    </xdr:from>
    <xdr:to xmlns:xdr="http://schemas.openxmlformats.org/drawingml/2006/spreadsheetDrawing">
      <xdr:col>111</xdr:col>
      <xdr:colOff>177800</xdr:colOff>
      <xdr:row>51</xdr:row>
      <xdr:rowOff>120650</xdr:rowOff>
    </xdr:to>
    <xdr:cxnSp macro="">
      <xdr:nvCxnSpPr>
        <xdr:cNvPr id="790" name="直線コネクタ 789"/>
        <xdr:cNvCxnSpPr/>
      </xdr:nvCxnSpPr>
      <xdr:spPr>
        <a:xfrm flipV="1">
          <a:off x="20434300" y="8853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132715</xdr:rowOff>
    </xdr:from>
    <xdr:to xmlns:xdr="http://schemas.openxmlformats.org/drawingml/2006/spreadsheetDrawing">
      <xdr:col>112</xdr:col>
      <xdr:colOff>38100</xdr:colOff>
      <xdr:row>58</xdr:row>
      <xdr:rowOff>63500</xdr:rowOff>
    </xdr:to>
    <xdr:sp macro="" textlink="">
      <xdr:nvSpPr>
        <xdr:cNvPr id="791" name="フローチャート: 判断 790"/>
        <xdr:cNvSpPr/>
      </xdr:nvSpPr>
      <xdr:spPr>
        <a:xfrm>
          <a:off x="2127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53975</xdr:rowOff>
    </xdr:from>
    <xdr:ext cx="465455" cy="254635"/>
    <xdr:sp macro="" textlink="">
      <xdr:nvSpPr>
        <xdr:cNvPr id="792" name="テキスト ボックス 791"/>
        <xdr:cNvSpPr txBox="1"/>
      </xdr:nvSpPr>
      <xdr:spPr>
        <a:xfrm>
          <a:off x="21088350" y="99980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51</xdr:row>
      <xdr:rowOff>120650</xdr:rowOff>
    </xdr:from>
    <xdr:to xmlns:xdr="http://schemas.openxmlformats.org/drawingml/2006/spreadsheetDrawing">
      <xdr:col>107</xdr:col>
      <xdr:colOff>50800</xdr:colOff>
      <xdr:row>52</xdr:row>
      <xdr:rowOff>107315</xdr:rowOff>
    </xdr:to>
    <xdr:cxnSp macro="">
      <xdr:nvCxnSpPr>
        <xdr:cNvPr id="793" name="直線コネクタ 792"/>
        <xdr:cNvCxnSpPr/>
      </xdr:nvCxnSpPr>
      <xdr:spPr>
        <a:xfrm flipV="1">
          <a:off x="19545300" y="88646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137160</xdr:rowOff>
    </xdr:from>
    <xdr:to xmlns:xdr="http://schemas.openxmlformats.org/drawingml/2006/spreadsheetDrawing">
      <xdr:col>107</xdr:col>
      <xdr:colOff>101600</xdr:colOff>
      <xdr:row>58</xdr:row>
      <xdr:rowOff>67310</xdr:rowOff>
    </xdr:to>
    <xdr:sp macro="" textlink="">
      <xdr:nvSpPr>
        <xdr:cNvPr id="794" name="フローチャート: 判断 793"/>
        <xdr:cNvSpPr/>
      </xdr:nvSpPr>
      <xdr:spPr>
        <a:xfrm>
          <a:off x="203835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58420</xdr:rowOff>
    </xdr:from>
    <xdr:ext cx="465455" cy="259080"/>
    <xdr:sp macro="" textlink="">
      <xdr:nvSpPr>
        <xdr:cNvPr id="795" name="テキスト ボックス 794"/>
        <xdr:cNvSpPr txBox="1"/>
      </xdr:nvSpPr>
      <xdr:spPr>
        <a:xfrm>
          <a:off x="20199350" y="100025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52</xdr:row>
      <xdr:rowOff>107315</xdr:rowOff>
    </xdr:from>
    <xdr:to xmlns:xdr="http://schemas.openxmlformats.org/drawingml/2006/spreadsheetDrawing">
      <xdr:col>102</xdr:col>
      <xdr:colOff>114300</xdr:colOff>
      <xdr:row>54</xdr:row>
      <xdr:rowOff>45720</xdr:rowOff>
    </xdr:to>
    <xdr:cxnSp macro="">
      <xdr:nvCxnSpPr>
        <xdr:cNvPr id="796" name="直線コネクタ 795"/>
        <xdr:cNvCxnSpPr/>
      </xdr:nvCxnSpPr>
      <xdr:spPr>
        <a:xfrm flipV="1">
          <a:off x="18656300" y="902271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128270</xdr:rowOff>
    </xdr:from>
    <xdr:to xmlns:xdr="http://schemas.openxmlformats.org/drawingml/2006/spreadsheetDrawing">
      <xdr:col>102</xdr:col>
      <xdr:colOff>165100</xdr:colOff>
      <xdr:row>58</xdr:row>
      <xdr:rowOff>58420</xdr:rowOff>
    </xdr:to>
    <xdr:sp macro="" textlink="">
      <xdr:nvSpPr>
        <xdr:cNvPr id="797" name="フローチャート: 判断 796"/>
        <xdr:cNvSpPr/>
      </xdr:nvSpPr>
      <xdr:spPr>
        <a:xfrm>
          <a:off x="19494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49530</xdr:rowOff>
    </xdr:from>
    <xdr:ext cx="465455" cy="259080"/>
    <xdr:sp macro="" textlink="">
      <xdr:nvSpPr>
        <xdr:cNvPr id="798" name="テキスト ボックス 797"/>
        <xdr:cNvSpPr txBox="1"/>
      </xdr:nvSpPr>
      <xdr:spPr>
        <a:xfrm>
          <a:off x="19310350" y="99936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109855</xdr:rowOff>
    </xdr:from>
    <xdr:to xmlns:xdr="http://schemas.openxmlformats.org/drawingml/2006/spreadsheetDrawing">
      <xdr:col>98</xdr:col>
      <xdr:colOff>38100</xdr:colOff>
      <xdr:row>58</xdr:row>
      <xdr:rowOff>40640</xdr:rowOff>
    </xdr:to>
    <xdr:sp macro="" textlink="">
      <xdr:nvSpPr>
        <xdr:cNvPr id="799" name="フローチャート: 判断 798"/>
        <xdr:cNvSpPr/>
      </xdr:nvSpPr>
      <xdr:spPr>
        <a:xfrm>
          <a:off x="18605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31115</xdr:rowOff>
    </xdr:from>
    <xdr:ext cx="465455" cy="254635"/>
    <xdr:sp macro="" textlink="">
      <xdr:nvSpPr>
        <xdr:cNvPr id="800" name="テキスト ボックス 799"/>
        <xdr:cNvSpPr txBox="1"/>
      </xdr:nvSpPr>
      <xdr:spPr>
        <a:xfrm>
          <a:off x="18421350" y="9975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1" name="テキスト ボックス 80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2" name="テキスト ボックス 80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3" name="テキスト ボックス 80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4" name="テキスト ボックス 80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5" name="テキスト ボックス 80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52</xdr:row>
      <xdr:rowOff>71755</xdr:rowOff>
    </xdr:from>
    <xdr:to xmlns:xdr="http://schemas.openxmlformats.org/drawingml/2006/spreadsheetDrawing">
      <xdr:col>116</xdr:col>
      <xdr:colOff>114300</xdr:colOff>
      <xdr:row>53</xdr:row>
      <xdr:rowOff>1905</xdr:rowOff>
    </xdr:to>
    <xdr:sp macro="" textlink="">
      <xdr:nvSpPr>
        <xdr:cNvPr id="806" name="楕円 805"/>
        <xdr:cNvSpPr/>
      </xdr:nvSpPr>
      <xdr:spPr>
        <a:xfrm>
          <a:off x="22110700" y="898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24765</xdr:rowOff>
    </xdr:from>
    <xdr:ext cx="534670" cy="259080"/>
    <xdr:sp macro="" textlink="">
      <xdr:nvSpPr>
        <xdr:cNvPr id="807" name="貸付金該当値テキスト"/>
        <xdr:cNvSpPr txBox="1"/>
      </xdr:nvSpPr>
      <xdr:spPr>
        <a:xfrm>
          <a:off x="22212300" y="8940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51</xdr:row>
      <xdr:rowOff>57785</xdr:rowOff>
    </xdr:from>
    <xdr:to xmlns:xdr="http://schemas.openxmlformats.org/drawingml/2006/spreadsheetDrawing">
      <xdr:col>112</xdr:col>
      <xdr:colOff>38100</xdr:colOff>
      <xdr:row>51</xdr:row>
      <xdr:rowOff>159385</xdr:rowOff>
    </xdr:to>
    <xdr:sp macro="" textlink="">
      <xdr:nvSpPr>
        <xdr:cNvPr id="808" name="楕円 807"/>
        <xdr:cNvSpPr/>
      </xdr:nvSpPr>
      <xdr:spPr>
        <a:xfrm>
          <a:off x="21272500" y="88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50</xdr:row>
      <xdr:rowOff>4445</xdr:rowOff>
    </xdr:from>
    <xdr:ext cx="530225" cy="259080"/>
    <xdr:sp macro="" textlink="">
      <xdr:nvSpPr>
        <xdr:cNvPr id="809" name="テキスト ボックス 808"/>
        <xdr:cNvSpPr txBox="1"/>
      </xdr:nvSpPr>
      <xdr:spPr>
        <a:xfrm>
          <a:off x="21055965" y="85769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51</xdr:row>
      <xdr:rowOff>69850</xdr:rowOff>
    </xdr:from>
    <xdr:to xmlns:xdr="http://schemas.openxmlformats.org/drawingml/2006/spreadsheetDrawing">
      <xdr:col>107</xdr:col>
      <xdr:colOff>101600</xdr:colOff>
      <xdr:row>52</xdr:row>
      <xdr:rowOff>0</xdr:rowOff>
    </xdr:to>
    <xdr:sp macro="" textlink="">
      <xdr:nvSpPr>
        <xdr:cNvPr id="810" name="楕円 809"/>
        <xdr:cNvSpPr/>
      </xdr:nvSpPr>
      <xdr:spPr>
        <a:xfrm>
          <a:off x="20383500" y="88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50</xdr:row>
      <xdr:rowOff>17780</xdr:rowOff>
    </xdr:from>
    <xdr:ext cx="530225" cy="254635"/>
    <xdr:sp macro="" textlink="">
      <xdr:nvSpPr>
        <xdr:cNvPr id="811" name="テキスト ボックス 810"/>
        <xdr:cNvSpPr txBox="1"/>
      </xdr:nvSpPr>
      <xdr:spPr>
        <a:xfrm>
          <a:off x="20166965" y="85902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52</xdr:row>
      <xdr:rowOff>56515</xdr:rowOff>
    </xdr:from>
    <xdr:to xmlns:xdr="http://schemas.openxmlformats.org/drawingml/2006/spreadsheetDrawing">
      <xdr:col>102</xdr:col>
      <xdr:colOff>165100</xdr:colOff>
      <xdr:row>52</xdr:row>
      <xdr:rowOff>158115</xdr:rowOff>
    </xdr:to>
    <xdr:sp macro="" textlink="">
      <xdr:nvSpPr>
        <xdr:cNvPr id="812" name="楕円 811"/>
        <xdr:cNvSpPr/>
      </xdr:nvSpPr>
      <xdr:spPr>
        <a:xfrm>
          <a:off x="19494500" y="897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51</xdr:row>
      <xdr:rowOff>3175</xdr:rowOff>
    </xdr:from>
    <xdr:ext cx="530225" cy="259080"/>
    <xdr:sp macro="" textlink="">
      <xdr:nvSpPr>
        <xdr:cNvPr id="813" name="テキスト ボックス 812"/>
        <xdr:cNvSpPr txBox="1"/>
      </xdr:nvSpPr>
      <xdr:spPr>
        <a:xfrm>
          <a:off x="19277965" y="8747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53</xdr:row>
      <xdr:rowOff>166370</xdr:rowOff>
    </xdr:from>
    <xdr:to xmlns:xdr="http://schemas.openxmlformats.org/drawingml/2006/spreadsheetDrawing">
      <xdr:col>98</xdr:col>
      <xdr:colOff>38100</xdr:colOff>
      <xdr:row>54</xdr:row>
      <xdr:rowOff>96520</xdr:rowOff>
    </xdr:to>
    <xdr:sp macro="" textlink="">
      <xdr:nvSpPr>
        <xdr:cNvPr id="814" name="楕円 813"/>
        <xdr:cNvSpPr/>
      </xdr:nvSpPr>
      <xdr:spPr>
        <a:xfrm>
          <a:off x="18605500" y="92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113030</xdr:rowOff>
    </xdr:from>
    <xdr:ext cx="530225" cy="259080"/>
    <xdr:sp macro="" textlink="">
      <xdr:nvSpPr>
        <xdr:cNvPr id="815" name="テキスト ボックス 814"/>
        <xdr:cNvSpPr txBox="1"/>
      </xdr:nvSpPr>
      <xdr:spPr>
        <a:xfrm>
          <a:off x="18388965" y="9028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5440" cy="220980"/>
    <xdr:sp macro="" textlink="">
      <xdr:nvSpPr>
        <xdr:cNvPr id="824" name="テキスト ボックス 823"/>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5" name="直線コネクタ 824"/>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4475" cy="254635"/>
    <xdr:sp macro="" textlink="">
      <xdr:nvSpPr>
        <xdr:cNvPr id="826" name="テキスト ボックス 825"/>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7" name="直線コネクタ 826"/>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28" name="テキスト ボックス 827"/>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9" name="直線コネクタ 828"/>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4635"/>
    <xdr:sp macro="" textlink="">
      <xdr:nvSpPr>
        <xdr:cNvPr id="830" name="テキスト ボックス 829"/>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1" name="直線コネクタ 830"/>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2" name="テキスト ボックス 831"/>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3" name="直線コネクタ 832"/>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4635"/>
    <xdr:sp macro="" textlink="">
      <xdr:nvSpPr>
        <xdr:cNvPr id="834" name="テキスト ボックス 833"/>
        <xdr:cNvSpPr txBox="1"/>
      </xdr:nvSpPr>
      <xdr:spPr>
        <a:xfrm>
          <a:off x="17756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5" name="直線コネクタ 834"/>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1185" cy="258445"/>
    <xdr:sp macro="" textlink="">
      <xdr:nvSpPr>
        <xdr:cNvPr id="836" name="テキスト ボックス 835"/>
        <xdr:cNvSpPr txBox="1"/>
      </xdr:nvSpPr>
      <xdr:spPr>
        <a:xfrm>
          <a:off x="17692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7" name="直線コネクタ 836"/>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1185" cy="259080"/>
    <xdr:sp macro="" textlink="">
      <xdr:nvSpPr>
        <xdr:cNvPr id="838" name="テキスト ボックス 837"/>
        <xdr:cNvSpPr txBox="1"/>
      </xdr:nvSpPr>
      <xdr:spPr>
        <a:xfrm>
          <a:off x="17692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185" cy="254635"/>
    <xdr:sp macro="" textlink="">
      <xdr:nvSpPr>
        <xdr:cNvPr id="840" name="テキスト ボックス 839"/>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2" name="直線コネクタ 841"/>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4635"/>
    <xdr:sp macro="" textlink="">
      <xdr:nvSpPr>
        <xdr:cNvPr id="843" name="繰出金最小値テキスト"/>
        <xdr:cNvSpPr txBox="1"/>
      </xdr:nvSpPr>
      <xdr:spPr>
        <a:xfrm>
          <a:off x="22212300" y="135509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4" name="直線コネクタ 843"/>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4635"/>
    <xdr:sp macro="" textlink="">
      <xdr:nvSpPr>
        <xdr:cNvPr id="845" name="繰出金最大値テキスト"/>
        <xdr:cNvSpPr txBox="1"/>
      </xdr:nvSpPr>
      <xdr:spPr>
        <a:xfrm>
          <a:off x="22212300" y="117563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46" name="直線コネクタ 845"/>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60960</xdr:rowOff>
    </xdr:from>
    <xdr:to xmlns:xdr="http://schemas.openxmlformats.org/drawingml/2006/spreadsheetDrawing">
      <xdr:col>116</xdr:col>
      <xdr:colOff>63500</xdr:colOff>
      <xdr:row>74</xdr:row>
      <xdr:rowOff>80010</xdr:rowOff>
    </xdr:to>
    <xdr:cxnSp macro="">
      <xdr:nvCxnSpPr>
        <xdr:cNvPr id="847" name="直線コネクタ 846"/>
        <xdr:cNvCxnSpPr/>
      </xdr:nvCxnSpPr>
      <xdr:spPr>
        <a:xfrm flipV="1">
          <a:off x="21323300" y="1274826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48"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49" name="フローチャート: 判断 848"/>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67945</xdr:rowOff>
    </xdr:from>
    <xdr:to xmlns:xdr="http://schemas.openxmlformats.org/drawingml/2006/spreadsheetDrawing">
      <xdr:col>111</xdr:col>
      <xdr:colOff>177800</xdr:colOff>
      <xdr:row>74</xdr:row>
      <xdr:rowOff>80010</xdr:rowOff>
    </xdr:to>
    <xdr:cxnSp macro="">
      <xdr:nvCxnSpPr>
        <xdr:cNvPr id="850" name="直線コネクタ 849"/>
        <xdr:cNvCxnSpPr/>
      </xdr:nvCxnSpPr>
      <xdr:spPr>
        <a:xfrm>
          <a:off x="20434300" y="127552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1" name="フローチャート: 判断 850"/>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0225" cy="259080"/>
    <xdr:sp macro="" textlink="">
      <xdr:nvSpPr>
        <xdr:cNvPr id="852" name="テキスト ボックス 851"/>
        <xdr:cNvSpPr txBox="1"/>
      </xdr:nvSpPr>
      <xdr:spPr>
        <a:xfrm>
          <a:off x="21055965" y="129959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67945</xdr:rowOff>
    </xdr:from>
    <xdr:to xmlns:xdr="http://schemas.openxmlformats.org/drawingml/2006/spreadsheetDrawing">
      <xdr:col>107</xdr:col>
      <xdr:colOff>50800</xdr:colOff>
      <xdr:row>74</xdr:row>
      <xdr:rowOff>137160</xdr:rowOff>
    </xdr:to>
    <xdr:cxnSp macro="">
      <xdr:nvCxnSpPr>
        <xdr:cNvPr id="853" name="直線コネクタ 852"/>
        <xdr:cNvCxnSpPr/>
      </xdr:nvCxnSpPr>
      <xdr:spPr>
        <a:xfrm flipV="1">
          <a:off x="19545300" y="127552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4" name="フローチャート: 判断 853"/>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0225" cy="254635"/>
    <xdr:sp macro="" textlink="">
      <xdr:nvSpPr>
        <xdr:cNvPr id="855" name="テキスト ボックス 854"/>
        <xdr:cNvSpPr txBox="1"/>
      </xdr:nvSpPr>
      <xdr:spPr>
        <a:xfrm>
          <a:off x="20166965" y="12980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137160</xdr:rowOff>
    </xdr:from>
    <xdr:to xmlns:xdr="http://schemas.openxmlformats.org/drawingml/2006/spreadsheetDrawing">
      <xdr:col>102</xdr:col>
      <xdr:colOff>114300</xdr:colOff>
      <xdr:row>74</xdr:row>
      <xdr:rowOff>154940</xdr:rowOff>
    </xdr:to>
    <xdr:cxnSp macro="">
      <xdr:nvCxnSpPr>
        <xdr:cNvPr id="856" name="直線コネクタ 855"/>
        <xdr:cNvCxnSpPr/>
      </xdr:nvCxnSpPr>
      <xdr:spPr>
        <a:xfrm flipV="1">
          <a:off x="18656300" y="128244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57" name="フローチャート: 判断 856"/>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0225" cy="259080"/>
    <xdr:sp macro="" textlink="">
      <xdr:nvSpPr>
        <xdr:cNvPr id="858" name="テキスト ボックス 857"/>
        <xdr:cNvSpPr txBox="1"/>
      </xdr:nvSpPr>
      <xdr:spPr>
        <a:xfrm>
          <a:off x="19277965" y="12965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59" name="フローチャート: 判断 858"/>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0225" cy="259080"/>
    <xdr:sp macro="" textlink="">
      <xdr:nvSpPr>
        <xdr:cNvPr id="860" name="テキスト ボックス 859"/>
        <xdr:cNvSpPr txBox="1"/>
      </xdr:nvSpPr>
      <xdr:spPr>
        <a:xfrm>
          <a:off x="18388965" y="129870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10160</xdr:rowOff>
    </xdr:from>
    <xdr:to xmlns:xdr="http://schemas.openxmlformats.org/drawingml/2006/spreadsheetDrawing">
      <xdr:col>116</xdr:col>
      <xdr:colOff>114300</xdr:colOff>
      <xdr:row>74</xdr:row>
      <xdr:rowOff>111760</xdr:rowOff>
    </xdr:to>
    <xdr:sp macro="" textlink="">
      <xdr:nvSpPr>
        <xdr:cNvPr id="866" name="楕円 865"/>
        <xdr:cNvSpPr/>
      </xdr:nvSpPr>
      <xdr:spPr>
        <a:xfrm>
          <a:off x="221107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33020</xdr:rowOff>
    </xdr:from>
    <xdr:ext cx="534670" cy="259080"/>
    <xdr:sp macro="" textlink="">
      <xdr:nvSpPr>
        <xdr:cNvPr id="867" name="繰出金該当値テキスト"/>
        <xdr:cNvSpPr txBox="1"/>
      </xdr:nvSpPr>
      <xdr:spPr>
        <a:xfrm>
          <a:off x="22212300" y="12548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29210</xdr:rowOff>
    </xdr:from>
    <xdr:to xmlns:xdr="http://schemas.openxmlformats.org/drawingml/2006/spreadsheetDrawing">
      <xdr:col>112</xdr:col>
      <xdr:colOff>38100</xdr:colOff>
      <xdr:row>74</xdr:row>
      <xdr:rowOff>130810</xdr:rowOff>
    </xdr:to>
    <xdr:sp macro="" textlink="">
      <xdr:nvSpPr>
        <xdr:cNvPr id="868" name="楕円 867"/>
        <xdr:cNvSpPr/>
      </xdr:nvSpPr>
      <xdr:spPr>
        <a:xfrm>
          <a:off x="21272500" y="127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147320</xdr:rowOff>
    </xdr:from>
    <xdr:ext cx="530225" cy="259080"/>
    <xdr:sp macro="" textlink="">
      <xdr:nvSpPr>
        <xdr:cNvPr id="869" name="テキスト ボックス 868"/>
        <xdr:cNvSpPr txBox="1"/>
      </xdr:nvSpPr>
      <xdr:spPr>
        <a:xfrm>
          <a:off x="21055965" y="124917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17780</xdr:rowOff>
    </xdr:from>
    <xdr:to xmlns:xdr="http://schemas.openxmlformats.org/drawingml/2006/spreadsheetDrawing">
      <xdr:col>107</xdr:col>
      <xdr:colOff>101600</xdr:colOff>
      <xdr:row>74</xdr:row>
      <xdr:rowOff>118745</xdr:rowOff>
    </xdr:to>
    <xdr:sp macro="" textlink="">
      <xdr:nvSpPr>
        <xdr:cNvPr id="870" name="楕円 869"/>
        <xdr:cNvSpPr/>
      </xdr:nvSpPr>
      <xdr:spPr>
        <a:xfrm>
          <a:off x="20383500" y="12705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135255</xdr:rowOff>
    </xdr:from>
    <xdr:ext cx="530225" cy="254635"/>
    <xdr:sp macro="" textlink="">
      <xdr:nvSpPr>
        <xdr:cNvPr id="871" name="テキスト ボックス 870"/>
        <xdr:cNvSpPr txBox="1"/>
      </xdr:nvSpPr>
      <xdr:spPr>
        <a:xfrm>
          <a:off x="20166965" y="124796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86360</xdr:rowOff>
    </xdr:from>
    <xdr:to xmlns:xdr="http://schemas.openxmlformats.org/drawingml/2006/spreadsheetDrawing">
      <xdr:col>102</xdr:col>
      <xdr:colOff>165100</xdr:colOff>
      <xdr:row>75</xdr:row>
      <xdr:rowOff>16510</xdr:rowOff>
    </xdr:to>
    <xdr:sp macro="" textlink="">
      <xdr:nvSpPr>
        <xdr:cNvPr id="872" name="楕円 871"/>
        <xdr:cNvSpPr/>
      </xdr:nvSpPr>
      <xdr:spPr>
        <a:xfrm>
          <a:off x="19494500" y="12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33020</xdr:rowOff>
    </xdr:from>
    <xdr:ext cx="530225" cy="259080"/>
    <xdr:sp macro="" textlink="">
      <xdr:nvSpPr>
        <xdr:cNvPr id="873" name="テキスト ボックス 872"/>
        <xdr:cNvSpPr txBox="1"/>
      </xdr:nvSpPr>
      <xdr:spPr>
        <a:xfrm>
          <a:off x="19277965" y="125488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104140</xdr:rowOff>
    </xdr:from>
    <xdr:to xmlns:xdr="http://schemas.openxmlformats.org/drawingml/2006/spreadsheetDrawing">
      <xdr:col>98</xdr:col>
      <xdr:colOff>38100</xdr:colOff>
      <xdr:row>75</xdr:row>
      <xdr:rowOff>34290</xdr:rowOff>
    </xdr:to>
    <xdr:sp macro="" textlink="">
      <xdr:nvSpPr>
        <xdr:cNvPr id="874" name="楕円 873"/>
        <xdr:cNvSpPr/>
      </xdr:nvSpPr>
      <xdr:spPr>
        <a:xfrm>
          <a:off x="18605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50800</xdr:rowOff>
    </xdr:from>
    <xdr:ext cx="530225" cy="259080"/>
    <xdr:sp macro="" textlink="">
      <xdr:nvSpPr>
        <xdr:cNvPr id="875" name="テキスト ボックス 874"/>
        <xdr:cNvSpPr txBox="1"/>
      </xdr:nvSpPr>
      <xdr:spPr>
        <a:xfrm>
          <a:off x="18388965" y="12566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5440" cy="220980"/>
    <xdr:sp macro="" textlink="">
      <xdr:nvSpPr>
        <xdr:cNvPr id="884" name="テキスト ボックス 883"/>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86" name="直線コネクタ 885"/>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4475" cy="259080"/>
    <xdr:sp macro="" textlink="">
      <xdr:nvSpPr>
        <xdr:cNvPr id="887" name="テキスト ボックス 886"/>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88" name="直線コネクタ 887"/>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2915" cy="259080"/>
    <xdr:sp macro="" textlink="">
      <xdr:nvSpPr>
        <xdr:cNvPr id="889" name="テキスト ボックス 888"/>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2915" cy="254635"/>
    <xdr:sp macro="" textlink="">
      <xdr:nvSpPr>
        <xdr:cNvPr id="891" name="テキスト ボックス 890"/>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2" name="直線コネクタ 891"/>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2915" cy="259080"/>
    <xdr:sp macro="" textlink="">
      <xdr:nvSpPr>
        <xdr:cNvPr id="893" name="テキスト ボックス 892"/>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4" name="直線コネクタ 893"/>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5" name="テキスト ボックス 894"/>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4635"/>
    <xdr:sp macro="" textlink="">
      <xdr:nvSpPr>
        <xdr:cNvPr id="897" name="テキスト ボックス 896"/>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899" name="直線コネクタ 898"/>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0"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1" name="直線コネクタ 900"/>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4635"/>
    <xdr:sp macro="" textlink="">
      <xdr:nvSpPr>
        <xdr:cNvPr id="902" name="前年度繰上充用金最大値テキスト"/>
        <xdr:cNvSpPr txBox="1"/>
      </xdr:nvSpPr>
      <xdr:spPr>
        <a:xfrm>
          <a:off x="22212300" y="152996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3" name="直線コネクタ 902"/>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04" name="直線コネクタ 903"/>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8255</xdr:rowOff>
    </xdr:from>
    <xdr:ext cx="313690" cy="254635"/>
    <xdr:sp macro="" textlink="">
      <xdr:nvSpPr>
        <xdr:cNvPr id="905" name="前年度繰上充用金平均値テキスト"/>
        <xdr:cNvSpPr txBox="1"/>
      </xdr:nvSpPr>
      <xdr:spPr>
        <a:xfrm>
          <a:off x="22212300" y="1681035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06" name="フローチャート: 判断 905"/>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07" name="直線コネクタ 906"/>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08" name="フローチャート: 判断 907"/>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09" name="テキスト ボックス 908"/>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10" name="直線コネクタ 909"/>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1" name="フローチャート: 判断 910"/>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104140</xdr:rowOff>
    </xdr:from>
    <xdr:ext cx="313690" cy="259080"/>
    <xdr:sp macro="" textlink="">
      <xdr:nvSpPr>
        <xdr:cNvPr id="912" name="テキスト ボックス 911"/>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13" name="直線コネクタ 912"/>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4" name="フローチャート: 判断 913"/>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104775</xdr:rowOff>
    </xdr:from>
    <xdr:ext cx="313690" cy="259080"/>
    <xdr:sp macro="" textlink="">
      <xdr:nvSpPr>
        <xdr:cNvPr id="915" name="テキスト ボックス 914"/>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16" name="フローチャート: 判断 915"/>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17" name="テキスト ボックス 916"/>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23" name="楕円 92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135255</xdr:rowOff>
    </xdr:from>
    <xdr:ext cx="249555" cy="254635"/>
    <xdr:sp macro="" textlink="">
      <xdr:nvSpPr>
        <xdr:cNvPr id="924" name="前年度繰上充用金該当値テキスト"/>
        <xdr:cNvSpPr txBox="1"/>
      </xdr:nvSpPr>
      <xdr:spPr>
        <a:xfrm>
          <a:off x="22212300" y="1693735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25" name="楕円 92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5110" cy="254635"/>
    <xdr:sp macro="" textlink="">
      <xdr:nvSpPr>
        <xdr:cNvPr id="926" name="テキスト ボックス 925"/>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27" name="楕円 92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5110" cy="254635"/>
    <xdr:sp macro="" textlink="">
      <xdr:nvSpPr>
        <xdr:cNvPr id="928" name="テキスト ボックス 927"/>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29" name="楕円 92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5110" cy="254635"/>
    <xdr:sp macro="" textlink="">
      <xdr:nvSpPr>
        <xdr:cNvPr id="930" name="テキスト ボックス 929"/>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31" name="楕円 93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5110" cy="254635"/>
    <xdr:sp macro="" textlink="">
      <xdr:nvSpPr>
        <xdr:cNvPr id="932" name="テキスト ボックス 931"/>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歳出決算総額は、住民一人当たり615,408円となっている。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人件費は、住民一人当たり71,854円となって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年度までは</a:t>
          </a:r>
          <a:r>
            <a:rPr kumimoji="1" lang="ja-JP" altLang="en-US" sz="1100">
              <a:solidFill>
                <a:sysClr val="windowText" lastClr="000000"/>
              </a:solidFill>
              <a:effectLst/>
              <a:latin typeface="+mn-lt"/>
              <a:ea typeface="+mn-ea"/>
              <a:cs typeface="+mn-cs"/>
            </a:rPr>
            <a:t>７</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を下回って</a:t>
          </a:r>
          <a:r>
            <a:rPr kumimoji="1" lang="ja-JP" altLang="ja-JP" sz="1100">
              <a:solidFill>
                <a:sysClr val="windowText" lastClr="000000"/>
              </a:solidFill>
              <a:effectLst/>
              <a:latin typeface="+mn-lt"/>
              <a:ea typeface="+mn-ea"/>
              <a:cs typeface="+mn-cs"/>
            </a:rPr>
            <a:t>推移してきていたが</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年度には</a:t>
          </a:r>
          <a:r>
            <a:rPr kumimoji="1" lang="ja-JP" altLang="ja-JP" sz="1100">
              <a:solidFill>
                <a:sysClr val="windowText" lastClr="000000"/>
              </a:solidFill>
              <a:effectLst/>
              <a:latin typeface="+mn-lt"/>
              <a:ea typeface="+mn-ea"/>
              <a:cs typeface="+mn-cs"/>
            </a:rPr>
            <a:t>退職手当の増等の影響を受</a:t>
          </a:r>
          <a:r>
            <a:rPr kumimoji="1" lang="ja-JP" altLang="en-US" sz="1100">
              <a:solidFill>
                <a:sysClr val="windowText" lastClr="000000"/>
              </a:solidFill>
              <a:effectLst/>
              <a:latin typeface="+mn-lt"/>
              <a:ea typeface="+mn-ea"/>
              <a:cs typeface="+mn-cs"/>
            </a:rPr>
            <a:t>けて７</a:t>
          </a:r>
          <a:r>
            <a:rPr kumimoji="1" lang="ja-JP" altLang="ja-JP" sz="1100">
              <a:solidFill>
                <a:sysClr val="windowText" lastClr="000000"/>
              </a:solidFill>
              <a:effectLst/>
              <a:latin typeface="+mn-lt"/>
              <a:ea typeface="+mn-ea"/>
              <a:cs typeface="+mn-cs"/>
            </a:rPr>
            <a:t>万円を超え</a:t>
          </a:r>
          <a:r>
            <a:rPr kumimoji="1" lang="ja-JP" altLang="en-US" sz="1100">
              <a:solidFill>
                <a:sysClr val="windowText" lastClr="000000"/>
              </a:solidFill>
              <a:effectLst/>
              <a:latin typeface="+mn-lt"/>
              <a:ea typeface="+mn-ea"/>
              <a:cs typeface="+mn-cs"/>
            </a:rPr>
            <a:t>、現在もその傾向が続いている。</a:t>
          </a:r>
          <a:r>
            <a:rPr kumimoji="1" lang="ja-JP" altLang="ja-JP" sz="1100">
              <a:solidFill>
                <a:sysClr val="windowText" lastClr="000000"/>
              </a:solidFill>
              <a:effectLst/>
              <a:latin typeface="+mn-lt"/>
              <a:ea typeface="+mn-ea"/>
              <a:cs typeface="+mn-cs"/>
            </a:rPr>
            <a:t>ただし、類似団体平均と比べ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扶助費は、住民一人当たり126,775円となって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年度以降減少傾向にあったが、公定価格の改定に伴い保育所関連経費の増等の影響を受け、令和元年度に増加傾向へ転じた。類似団体平均と比べても高い水準にある</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普通建設事業費は、住民一人当たり61,860円となって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年度以降減少傾向</a:t>
          </a:r>
          <a:r>
            <a:rPr kumimoji="1" lang="ja-JP" altLang="en-US" sz="1100">
              <a:solidFill>
                <a:sysClr val="windowText" lastClr="000000"/>
              </a:solidFill>
              <a:effectLst/>
              <a:latin typeface="+mn-lt"/>
              <a:ea typeface="+mn-ea"/>
              <a:cs typeface="+mn-cs"/>
            </a:rPr>
            <a:t>が続いていたが、平成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年度に第２庁舎整備等の影響を受けた結果、増加傾向に転じた。令和元年度においても第２庁舎整備等の影響から増加となった。</a:t>
          </a:r>
          <a:r>
            <a:rPr kumimoji="1" lang="ja-JP" altLang="ja-JP" sz="1100">
              <a:solidFill>
                <a:sysClr val="windowText" lastClr="000000"/>
              </a:solidFill>
              <a:effectLst/>
              <a:latin typeface="+mn-lt"/>
              <a:ea typeface="+mn-ea"/>
              <a:cs typeface="+mn-cs"/>
            </a:rPr>
            <a:t>ただし、類似団体平均と比べると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　災害復旧事業費は、大雨台風に伴う災害復旧事業により、住民一人当たり16,619円となっ</a:t>
          </a:r>
          <a:r>
            <a:rPr kumimoji="1" lang="ja-JP" altLang="en-US" sz="1100">
              <a:solidFill>
                <a:sysClr val="windowText" lastClr="000000"/>
              </a:solidFill>
              <a:effectLst/>
              <a:latin typeface="+mn-lt"/>
              <a:ea typeface="+mn-ea"/>
              <a:cs typeface="+mn-cs"/>
            </a:rPr>
            <a:t>ている。平成30年度に発生した台風24号に伴う災害復旧事業により前年度と比べて金額は大幅に増加した。</a:t>
          </a:r>
          <a:r>
            <a:rPr kumimoji="1" lang="ja-JP" altLang="ja-JP" sz="1100">
              <a:solidFill>
                <a:sysClr val="windowText" lastClr="000000"/>
              </a:solidFill>
              <a:effectLst/>
              <a:latin typeface="+mn-lt"/>
              <a:ea typeface="+mn-ea"/>
              <a:cs typeface="+mn-cs"/>
            </a:rPr>
            <a:t>類似団体平均と比べても</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46,731
46,379
272.06
29,191,919
28,758,652
382,461
13,761,318
30,476,114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110.8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4635"/>
    <xdr:sp macro="" textlink="">
      <xdr:nvSpPr>
        <xdr:cNvPr id="59" name="議会費最大値テキスト"/>
        <xdr:cNvSpPr txBox="1"/>
      </xdr:nvSpPr>
      <xdr:spPr>
        <a:xfrm>
          <a:off x="4686300" y="48768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133985</xdr:rowOff>
    </xdr:from>
    <xdr:to xmlns:xdr="http://schemas.openxmlformats.org/drawingml/2006/spreadsheetDrawing">
      <xdr:col>24</xdr:col>
      <xdr:colOff>63500</xdr:colOff>
      <xdr:row>37</xdr:row>
      <xdr:rowOff>29210</xdr:rowOff>
    </xdr:to>
    <xdr:cxnSp macro="">
      <xdr:nvCxnSpPr>
        <xdr:cNvPr id="61" name="直線コネクタ 60"/>
        <xdr:cNvCxnSpPr/>
      </xdr:nvCxnSpPr>
      <xdr:spPr>
        <a:xfrm>
          <a:off x="3797300" y="630618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109220</xdr:rowOff>
    </xdr:from>
    <xdr:ext cx="469900" cy="254635"/>
    <xdr:sp macro="" textlink="">
      <xdr:nvSpPr>
        <xdr:cNvPr id="62" name="議会費平均値テキスト"/>
        <xdr:cNvSpPr txBox="1"/>
      </xdr:nvSpPr>
      <xdr:spPr>
        <a:xfrm>
          <a:off x="4686300" y="59385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133985</xdr:rowOff>
    </xdr:from>
    <xdr:to xmlns:xdr="http://schemas.openxmlformats.org/drawingml/2006/spreadsheetDrawing">
      <xdr:col>19</xdr:col>
      <xdr:colOff>177800</xdr:colOff>
      <xdr:row>36</xdr:row>
      <xdr:rowOff>168275</xdr:rowOff>
    </xdr:to>
    <xdr:cxnSp macro="">
      <xdr:nvCxnSpPr>
        <xdr:cNvPr id="64" name="直線コネクタ 63"/>
        <xdr:cNvCxnSpPr/>
      </xdr:nvCxnSpPr>
      <xdr:spPr>
        <a:xfrm flipV="1">
          <a:off x="2908300" y="6306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27940</xdr:rowOff>
    </xdr:from>
    <xdr:ext cx="465455" cy="259080"/>
    <xdr:sp macro="" textlink="">
      <xdr:nvSpPr>
        <xdr:cNvPr id="66" name="テキスト ボックス 65"/>
        <xdr:cNvSpPr txBox="1"/>
      </xdr:nvSpPr>
      <xdr:spPr>
        <a:xfrm>
          <a:off x="3562350" y="5857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168275</xdr:rowOff>
    </xdr:from>
    <xdr:to xmlns:xdr="http://schemas.openxmlformats.org/drawingml/2006/spreadsheetDrawing">
      <xdr:col>15</xdr:col>
      <xdr:colOff>50800</xdr:colOff>
      <xdr:row>37</xdr:row>
      <xdr:rowOff>10795</xdr:rowOff>
    </xdr:to>
    <xdr:cxnSp macro="">
      <xdr:nvCxnSpPr>
        <xdr:cNvPr id="67" name="直線コネクタ 66"/>
        <xdr:cNvCxnSpPr/>
      </xdr:nvCxnSpPr>
      <xdr:spPr>
        <a:xfrm flipV="1">
          <a:off x="2019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5455" cy="259080"/>
    <xdr:sp macro="" textlink="">
      <xdr:nvSpPr>
        <xdr:cNvPr id="69" name="テキスト ボックス 68"/>
        <xdr:cNvSpPr txBox="1"/>
      </xdr:nvSpPr>
      <xdr:spPr>
        <a:xfrm>
          <a:off x="2673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132080</xdr:rowOff>
    </xdr:from>
    <xdr:to xmlns:xdr="http://schemas.openxmlformats.org/drawingml/2006/spreadsheetDrawing">
      <xdr:col>10</xdr:col>
      <xdr:colOff>114300</xdr:colOff>
      <xdr:row>37</xdr:row>
      <xdr:rowOff>10795</xdr:rowOff>
    </xdr:to>
    <xdr:cxnSp macro="">
      <xdr:nvCxnSpPr>
        <xdr:cNvPr id="70" name="直線コネクタ 69"/>
        <xdr:cNvCxnSpPr/>
      </xdr:nvCxnSpPr>
      <xdr:spPr>
        <a:xfrm>
          <a:off x="1130300" y="63042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39370</xdr:rowOff>
    </xdr:from>
    <xdr:ext cx="465455" cy="259080"/>
    <xdr:sp macro="" textlink="">
      <xdr:nvSpPr>
        <xdr:cNvPr id="72" name="テキスト ボックス 71"/>
        <xdr:cNvSpPr txBox="1"/>
      </xdr:nvSpPr>
      <xdr:spPr>
        <a:xfrm>
          <a:off x="1784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125095</xdr:rowOff>
    </xdr:from>
    <xdr:ext cx="465455" cy="258445"/>
    <xdr:sp macro="" textlink="">
      <xdr:nvSpPr>
        <xdr:cNvPr id="74" name="テキスト ボックス 73"/>
        <xdr:cNvSpPr txBox="1"/>
      </xdr:nvSpPr>
      <xdr:spPr>
        <a:xfrm>
          <a:off x="895350" y="578294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149860</xdr:rowOff>
    </xdr:from>
    <xdr:to xmlns:xdr="http://schemas.openxmlformats.org/drawingml/2006/spreadsheetDrawing">
      <xdr:col>24</xdr:col>
      <xdr:colOff>114300</xdr:colOff>
      <xdr:row>37</xdr:row>
      <xdr:rowOff>80010</xdr:rowOff>
    </xdr:to>
    <xdr:sp macro="" textlink="">
      <xdr:nvSpPr>
        <xdr:cNvPr id="80" name="楕円 79"/>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128270</xdr:rowOff>
    </xdr:from>
    <xdr:ext cx="469900" cy="259080"/>
    <xdr:sp macro="" textlink="">
      <xdr:nvSpPr>
        <xdr:cNvPr id="81" name="議会費該当値テキスト"/>
        <xdr:cNvSpPr txBox="1"/>
      </xdr:nvSpPr>
      <xdr:spPr>
        <a:xfrm>
          <a:off x="4686300" y="6300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83185</xdr:rowOff>
    </xdr:from>
    <xdr:to xmlns:xdr="http://schemas.openxmlformats.org/drawingml/2006/spreadsheetDrawing">
      <xdr:col>20</xdr:col>
      <xdr:colOff>38100</xdr:colOff>
      <xdr:row>37</xdr:row>
      <xdr:rowOff>13335</xdr:rowOff>
    </xdr:to>
    <xdr:sp macro="" textlink="">
      <xdr:nvSpPr>
        <xdr:cNvPr id="82" name="楕円 81"/>
        <xdr:cNvSpPr/>
      </xdr:nvSpPr>
      <xdr:spPr>
        <a:xfrm>
          <a:off x="3746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4445</xdr:rowOff>
    </xdr:from>
    <xdr:ext cx="465455" cy="259080"/>
    <xdr:sp macro="" textlink="">
      <xdr:nvSpPr>
        <xdr:cNvPr id="83" name="テキスト ボックス 82"/>
        <xdr:cNvSpPr txBox="1"/>
      </xdr:nvSpPr>
      <xdr:spPr>
        <a:xfrm>
          <a:off x="3562350" y="6348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117475</xdr:rowOff>
    </xdr:from>
    <xdr:to xmlns:xdr="http://schemas.openxmlformats.org/drawingml/2006/spreadsheetDrawing">
      <xdr:col>15</xdr:col>
      <xdr:colOff>101600</xdr:colOff>
      <xdr:row>37</xdr:row>
      <xdr:rowOff>47625</xdr:rowOff>
    </xdr:to>
    <xdr:sp macro="" textlink="">
      <xdr:nvSpPr>
        <xdr:cNvPr id="84" name="楕円 83"/>
        <xdr:cNvSpPr/>
      </xdr:nvSpPr>
      <xdr:spPr>
        <a:xfrm>
          <a:off x="2857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38735</xdr:rowOff>
    </xdr:from>
    <xdr:ext cx="465455" cy="259080"/>
    <xdr:sp macro="" textlink="">
      <xdr:nvSpPr>
        <xdr:cNvPr id="85" name="テキスト ボックス 84"/>
        <xdr:cNvSpPr txBox="1"/>
      </xdr:nvSpPr>
      <xdr:spPr>
        <a:xfrm>
          <a:off x="2673350" y="6382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132080</xdr:rowOff>
    </xdr:from>
    <xdr:to xmlns:xdr="http://schemas.openxmlformats.org/drawingml/2006/spreadsheetDrawing">
      <xdr:col>10</xdr:col>
      <xdr:colOff>165100</xdr:colOff>
      <xdr:row>37</xdr:row>
      <xdr:rowOff>61595</xdr:rowOff>
    </xdr:to>
    <xdr:sp macro="" textlink="">
      <xdr:nvSpPr>
        <xdr:cNvPr id="86" name="楕円 85"/>
        <xdr:cNvSpPr/>
      </xdr:nvSpPr>
      <xdr:spPr>
        <a:xfrm>
          <a:off x="1968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52705</xdr:rowOff>
    </xdr:from>
    <xdr:ext cx="465455" cy="254635"/>
    <xdr:sp macro="" textlink="">
      <xdr:nvSpPr>
        <xdr:cNvPr id="87" name="テキスト ボックス 86"/>
        <xdr:cNvSpPr txBox="1"/>
      </xdr:nvSpPr>
      <xdr:spPr>
        <a:xfrm>
          <a:off x="1784350" y="63963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81280</xdr:rowOff>
    </xdr:from>
    <xdr:to xmlns:xdr="http://schemas.openxmlformats.org/drawingml/2006/spreadsheetDrawing">
      <xdr:col>6</xdr:col>
      <xdr:colOff>38100</xdr:colOff>
      <xdr:row>37</xdr:row>
      <xdr:rowOff>11430</xdr:rowOff>
    </xdr:to>
    <xdr:sp macro="" textlink="">
      <xdr:nvSpPr>
        <xdr:cNvPr id="88" name="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2540</xdr:rowOff>
    </xdr:from>
    <xdr:ext cx="465455" cy="259080"/>
    <xdr:sp macro="" textlink="">
      <xdr:nvSpPr>
        <xdr:cNvPr id="89" name="テキスト ボックス 88"/>
        <xdr:cNvSpPr txBox="1"/>
      </xdr:nvSpPr>
      <xdr:spPr>
        <a:xfrm>
          <a:off x="895350" y="6346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4475" cy="259080"/>
    <xdr:sp macro="" textlink="">
      <xdr:nvSpPr>
        <xdr:cNvPr id="101" name="テキスト ボックス 100"/>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1185" cy="254635"/>
    <xdr:sp macro="" textlink="">
      <xdr:nvSpPr>
        <xdr:cNvPr id="103" name="テキスト ボックス 102"/>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1185" cy="259080"/>
    <xdr:sp macro="" textlink="">
      <xdr:nvSpPr>
        <xdr:cNvPr id="105" name="テキスト ボックス 104"/>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185" cy="254635"/>
    <xdr:sp macro="" textlink="">
      <xdr:nvSpPr>
        <xdr:cNvPr id="107" name="テキスト ボックス 106"/>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185" cy="258445"/>
    <xdr:sp macro="" textlink="">
      <xdr:nvSpPr>
        <xdr:cNvPr id="109" name="テキスト ボックス 108"/>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1185" cy="259080"/>
    <xdr:sp macro="" textlink="">
      <xdr:nvSpPr>
        <xdr:cNvPr id="111" name="テキスト ボックス 110"/>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1185" cy="254635"/>
    <xdr:sp macro="" textlink="">
      <xdr:nvSpPr>
        <xdr:cNvPr id="113" name="テキスト ボックス 112"/>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4635"/>
    <xdr:sp macro="" textlink="">
      <xdr:nvSpPr>
        <xdr:cNvPr id="116" name="総務費最小値テキスト"/>
        <xdr:cNvSpPr txBox="1"/>
      </xdr:nvSpPr>
      <xdr:spPr>
        <a:xfrm>
          <a:off x="4686300" y="100996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4635"/>
    <xdr:sp macro="" textlink="">
      <xdr:nvSpPr>
        <xdr:cNvPr id="118" name="総務費最大値テキスト"/>
        <xdr:cNvSpPr txBox="1"/>
      </xdr:nvSpPr>
      <xdr:spPr>
        <a:xfrm>
          <a:off x="4686300" y="84988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132715</xdr:rowOff>
    </xdr:from>
    <xdr:to xmlns:xdr="http://schemas.openxmlformats.org/drawingml/2006/spreadsheetDrawing">
      <xdr:col>24</xdr:col>
      <xdr:colOff>63500</xdr:colOff>
      <xdr:row>57</xdr:row>
      <xdr:rowOff>150495</xdr:rowOff>
    </xdr:to>
    <xdr:cxnSp macro="">
      <xdr:nvCxnSpPr>
        <xdr:cNvPr id="120" name="直線コネクタ 119"/>
        <xdr:cNvCxnSpPr/>
      </xdr:nvCxnSpPr>
      <xdr:spPr>
        <a:xfrm flipV="1">
          <a:off x="3797300" y="990536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21" name="総務費平均値テキスト"/>
        <xdr:cNvSpPr txBox="1"/>
      </xdr:nvSpPr>
      <xdr:spPr>
        <a:xfrm>
          <a:off x="4686300" y="9683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150495</xdr:rowOff>
    </xdr:from>
    <xdr:to xmlns:xdr="http://schemas.openxmlformats.org/drawingml/2006/spreadsheetDrawing">
      <xdr:col>19</xdr:col>
      <xdr:colOff>177800</xdr:colOff>
      <xdr:row>58</xdr:row>
      <xdr:rowOff>25400</xdr:rowOff>
    </xdr:to>
    <xdr:cxnSp macro="">
      <xdr:nvCxnSpPr>
        <xdr:cNvPr id="123" name="直線コネクタ 122"/>
        <xdr:cNvCxnSpPr/>
      </xdr:nvCxnSpPr>
      <xdr:spPr>
        <a:xfrm flipV="1">
          <a:off x="2908300" y="99231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45720</xdr:rowOff>
    </xdr:from>
    <xdr:ext cx="530225" cy="259080"/>
    <xdr:sp macro="" textlink="">
      <xdr:nvSpPr>
        <xdr:cNvPr id="125" name="テキスト ボックス 124"/>
        <xdr:cNvSpPr txBox="1"/>
      </xdr:nvSpPr>
      <xdr:spPr>
        <a:xfrm>
          <a:off x="3529965" y="9646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25400</xdr:rowOff>
    </xdr:from>
    <xdr:to xmlns:xdr="http://schemas.openxmlformats.org/drawingml/2006/spreadsheetDrawing">
      <xdr:col>15</xdr:col>
      <xdr:colOff>50800</xdr:colOff>
      <xdr:row>58</xdr:row>
      <xdr:rowOff>47625</xdr:rowOff>
    </xdr:to>
    <xdr:cxnSp macro="">
      <xdr:nvCxnSpPr>
        <xdr:cNvPr id="126" name="直線コネクタ 125"/>
        <xdr:cNvCxnSpPr/>
      </xdr:nvCxnSpPr>
      <xdr:spPr>
        <a:xfrm flipV="1">
          <a:off x="2019300" y="99695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48260</xdr:rowOff>
    </xdr:from>
    <xdr:ext cx="530225" cy="259080"/>
    <xdr:sp macro="" textlink="">
      <xdr:nvSpPr>
        <xdr:cNvPr id="128" name="テキスト ボックス 127"/>
        <xdr:cNvSpPr txBox="1"/>
      </xdr:nvSpPr>
      <xdr:spPr>
        <a:xfrm>
          <a:off x="2640965" y="9649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47625</xdr:rowOff>
    </xdr:from>
    <xdr:to xmlns:xdr="http://schemas.openxmlformats.org/drawingml/2006/spreadsheetDrawing">
      <xdr:col>10</xdr:col>
      <xdr:colOff>114300</xdr:colOff>
      <xdr:row>58</xdr:row>
      <xdr:rowOff>52070</xdr:rowOff>
    </xdr:to>
    <xdr:cxnSp macro="">
      <xdr:nvCxnSpPr>
        <xdr:cNvPr id="129" name="直線コネクタ 128"/>
        <xdr:cNvCxnSpPr/>
      </xdr:nvCxnSpPr>
      <xdr:spPr>
        <a:xfrm flipV="1">
          <a:off x="1130300" y="9991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58420</xdr:rowOff>
    </xdr:from>
    <xdr:ext cx="530225" cy="259080"/>
    <xdr:sp macro="" textlink="">
      <xdr:nvSpPr>
        <xdr:cNvPr id="131" name="テキスト ボックス 130"/>
        <xdr:cNvSpPr txBox="1"/>
      </xdr:nvSpPr>
      <xdr:spPr>
        <a:xfrm>
          <a:off x="1751965" y="9659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67945</xdr:rowOff>
    </xdr:from>
    <xdr:ext cx="530225" cy="258445"/>
    <xdr:sp macro="" textlink="">
      <xdr:nvSpPr>
        <xdr:cNvPr id="133" name="テキスト ボックス 132"/>
        <xdr:cNvSpPr txBox="1"/>
      </xdr:nvSpPr>
      <xdr:spPr>
        <a:xfrm>
          <a:off x="862965" y="96691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81915</xdr:rowOff>
    </xdr:from>
    <xdr:to xmlns:xdr="http://schemas.openxmlformats.org/drawingml/2006/spreadsheetDrawing">
      <xdr:col>24</xdr:col>
      <xdr:colOff>114300</xdr:colOff>
      <xdr:row>58</xdr:row>
      <xdr:rowOff>12065</xdr:rowOff>
    </xdr:to>
    <xdr:sp macro="" textlink="">
      <xdr:nvSpPr>
        <xdr:cNvPr id="139" name="楕円 138"/>
        <xdr:cNvSpPr/>
      </xdr:nvSpPr>
      <xdr:spPr>
        <a:xfrm>
          <a:off x="4584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60325</xdr:rowOff>
    </xdr:from>
    <xdr:ext cx="534670" cy="259080"/>
    <xdr:sp macro="" textlink="">
      <xdr:nvSpPr>
        <xdr:cNvPr id="140" name="総務費該当値テキスト"/>
        <xdr:cNvSpPr txBox="1"/>
      </xdr:nvSpPr>
      <xdr:spPr>
        <a:xfrm>
          <a:off x="4686300" y="9832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99695</xdr:rowOff>
    </xdr:from>
    <xdr:to xmlns:xdr="http://schemas.openxmlformats.org/drawingml/2006/spreadsheetDrawing">
      <xdr:col>20</xdr:col>
      <xdr:colOff>38100</xdr:colOff>
      <xdr:row>58</xdr:row>
      <xdr:rowOff>29845</xdr:rowOff>
    </xdr:to>
    <xdr:sp macro="" textlink="">
      <xdr:nvSpPr>
        <xdr:cNvPr id="141" name="楕円 140"/>
        <xdr:cNvSpPr/>
      </xdr:nvSpPr>
      <xdr:spPr>
        <a:xfrm>
          <a:off x="3746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20955</xdr:rowOff>
    </xdr:from>
    <xdr:ext cx="530225" cy="254635"/>
    <xdr:sp macro="" textlink="">
      <xdr:nvSpPr>
        <xdr:cNvPr id="142" name="テキスト ボックス 141"/>
        <xdr:cNvSpPr txBox="1"/>
      </xdr:nvSpPr>
      <xdr:spPr>
        <a:xfrm>
          <a:off x="3529965" y="9965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146050</xdr:rowOff>
    </xdr:from>
    <xdr:to xmlns:xdr="http://schemas.openxmlformats.org/drawingml/2006/spreadsheetDrawing">
      <xdr:col>15</xdr:col>
      <xdr:colOff>101600</xdr:colOff>
      <xdr:row>58</xdr:row>
      <xdr:rowOff>76200</xdr:rowOff>
    </xdr:to>
    <xdr:sp macro="" textlink="">
      <xdr:nvSpPr>
        <xdr:cNvPr id="143" name="楕円 142"/>
        <xdr:cNvSpPr/>
      </xdr:nvSpPr>
      <xdr:spPr>
        <a:xfrm>
          <a:off x="2857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67310</xdr:rowOff>
    </xdr:from>
    <xdr:ext cx="530225" cy="259080"/>
    <xdr:sp macro="" textlink="">
      <xdr:nvSpPr>
        <xdr:cNvPr id="144" name="テキスト ボックス 143"/>
        <xdr:cNvSpPr txBox="1"/>
      </xdr:nvSpPr>
      <xdr:spPr>
        <a:xfrm>
          <a:off x="2640965" y="10011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168275</xdr:rowOff>
    </xdr:from>
    <xdr:to xmlns:xdr="http://schemas.openxmlformats.org/drawingml/2006/spreadsheetDrawing">
      <xdr:col>10</xdr:col>
      <xdr:colOff>165100</xdr:colOff>
      <xdr:row>58</xdr:row>
      <xdr:rowOff>98425</xdr:rowOff>
    </xdr:to>
    <xdr:sp macro="" textlink="">
      <xdr:nvSpPr>
        <xdr:cNvPr id="145" name="楕円 144"/>
        <xdr:cNvSpPr/>
      </xdr:nvSpPr>
      <xdr:spPr>
        <a:xfrm>
          <a:off x="196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89535</xdr:rowOff>
    </xdr:from>
    <xdr:ext cx="530225" cy="254635"/>
    <xdr:sp macro="" textlink="">
      <xdr:nvSpPr>
        <xdr:cNvPr id="146" name="テキスト ボックス 145"/>
        <xdr:cNvSpPr txBox="1"/>
      </xdr:nvSpPr>
      <xdr:spPr>
        <a:xfrm>
          <a:off x="1751965" y="10033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xdr:rowOff>
    </xdr:from>
    <xdr:to xmlns:xdr="http://schemas.openxmlformats.org/drawingml/2006/spreadsheetDrawing">
      <xdr:col>6</xdr:col>
      <xdr:colOff>38100</xdr:colOff>
      <xdr:row>58</xdr:row>
      <xdr:rowOff>102235</xdr:rowOff>
    </xdr:to>
    <xdr:sp macro="" textlink="">
      <xdr:nvSpPr>
        <xdr:cNvPr id="147" name="楕円 146"/>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93345</xdr:rowOff>
    </xdr:from>
    <xdr:ext cx="530225" cy="259080"/>
    <xdr:sp macro="" textlink="">
      <xdr:nvSpPr>
        <xdr:cNvPr id="148" name="テキスト ボックス 147"/>
        <xdr:cNvSpPr txBox="1"/>
      </xdr:nvSpPr>
      <xdr:spPr>
        <a:xfrm>
          <a:off x="862965" y="10037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4635"/>
    <xdr:sp macro="" textlink="">
      <xdr:nvSpPr>
        <xdr:cNvPr id="159" name="テキスト ボックス 158"/>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1185" cy="259080"/>
    <xdr:sp macro="" textlink="">
      <xdr:nvSpPr>
        <xdr:cNvPr id="161" name="テキスト ボックス 160"/>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1185" cy="259080"/>
    <xdr:sp macro="" textlink="">
      <xdr:nvSpPr>
        <xdr:cNvPr id="163" name="テキスト ボックス 162"/>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1185" cy="254635"/>
    <xdr:sp macro="" textlink="">
      <xdr:nvSpPr>
        <xdr:cNvPr id="165" name="テキスト ボックス 164"/>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1185" cy="259080"/>
    <xdr:sp macro="" textlink="">
      <xdr:nvSpPr>
        <xdr:cNvPr id="167" name="テキスト ボックス 166"/>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1185" cy="259080"/>
    <xdr:sp macro="" textlink="">
      <xdr:nvSpPr>
        <xdr:cNvPr id="169" name="テキスト ボックス 168"/>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185" cy="254635"/>
    <xdr:sp macro="" textlink="">
      <xdr:nvSpPr>
        <xdr:cNvPr id="171" name="テキスト ボックス 170"/>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4635"/>
    <xdr:sp macro="" textlink="">
      <xdr:nvSpPr>
        <xdr:cNvPr id="174" name="民生費最小値テキスト"/>
        <xdr:cNvSpPr txBox="1"/>
      </xdr:nvSpPr>
      <xdr:spPr>
        <a:xfrm>
          <a:off x="4686300" y="134512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100330</xdr:rowOff>
    </xdr:from>
    <xdr:to xmlns:xdr="http://schemas.openxmlformats.org/drawingml/2006/spreadsheetDrawing">
      <xdr:col>24</xdr:col>
      <xdr:colOff>63500</xdr:colOff>
      <xdr:row>74</xdr:row>
      <xdr:rowOff>128905</xdr:rowOff>
    </xdr:to>
    <xdr:cxnSp macro="">
      <xdr:nvCxnSpPr>
        <xdr:cNvPr id="178" name="直線コネクタ 177"/>
        <xdr:cNvCxnSpPr/>
      </xdr:nvCxnSpPr>
      <xdr:spPr>
        <a:xfrm flipV="1">
          <a:off x="3797300" y="1278763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4635"/>
    <xdr:sp macro="" textlink="">
      <xdr:nvSpPr>
        <xdr:cNvPr id="179" name="民生費平均値テキスト"/>
        <xdr:cNvSpPr txBox="1"/>
      </xdr:nvSpPr>
      <xdr:spPr>
        <a:xfrm>
          <a:off x="4686300" y="1286510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128905</xdr:rowOff>
    </xdr:from>
    <xdr:to xmlns:xdr="http://schemas.openxmlformats.org/drawingml/2006/spreadsheetDrawing">
      <xdr:col>19</xdr:col>
      <xdr:colOff>177800</xdr:colOff>
      <xdr:row>74</xdr:row>
      <xdr:rowOff>157480</xdr:rowOff>
    </xdr:to>
    <xdr:cxnSp macro="">
      <xdr:nvCxnSpPr>
        <xdr:cNvPr id="181" name="直線コネクタ 180"/>
        <xdr:cNvCxnSpPr/>
      </xdr:nvCxnSpPr>
      <xdr:spPr>
        <a:xfrm flipV="1">
          <a:off x="2908300" y="128162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4360" cy="258445"/>
    <xdr:sp macro="" textlink="">
      <xdr:nvSpPr>
        <xdr:cNvPr id="183" name="テキスト ボックス 182"/>
        <xdr:cNvSpPr txBox="1"/>
      </xdr:nvSpPr>
      <xdr:spPr>
        <a:xfrm>
          <a:off x="3497580" y="130181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139700</xdr:rowOff>
    </xdr:from>
    <xdr:to xmlns:xdr="http://schemas.openxmlformats.org/drawingml/2006/spreadsheetDrawing">
      <xdr:col>15</xdr:col>
      <xdr:colOff>50800</xdr:colOff>
      <xdr:row>74</xdr:row>
      <xdr:rowOff>157480</xdr:rowOff>
    </xdr:to>
    <xdr:cxnSp macro="">
      <xdr:nvCxnSpPr>
        <xdr:cNvPr id="184" name="直線コネクタ 183"/>
        <xdr:cNvCxnSpPr/>
      </xdr:nvCxnSpPr>
      <xdr:spPr>
        <a:xfrm>
          <a:off x="2019300" y="128270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4360" cy="259080"/>
    <xdr:sp macro="" textlink="">
      <xdr:nvSpPr>
        <xdr:cNvPr id="186" name="テキスト ボックス 185"/>
        <xdr:cNvSpPr txBox="1"/>
      </xdr:nvSpPr>
      <xdr:spPr>
        <a:xfrm>
          <a:off x="2608580" y="13034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139700</xdr:rowOff>
    </xdr:from>
    <xdr:to xmlns:xdr="http://schemas.openxmlformats.org/drawingml/2006/spreadsheetDrawing">
      <xdr:col>10</xdr:col>
      <xdr:colOff>114300</xdr:colOff>
      <xdr:row>75</xdr:row>
      <xdr:rowOff>55880</xdr:rowOff>
    </xdr:to>
    <xdr:cxnSp macro="">
      <xdr:nvCxnSpPr>
        <xdr:cNvPr id="187" name="直線コネクタ 186"/>
        <xdr:cNvCxnSpPr/>
      </xdr:nvCxnSpPr>
      <xdr:spPr>
        <a:xfrm flipV="1">
          <a:off x="1130300" y="128270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4360" cy="259080"/>
    <xdr:sp macro="" textlink="">
      <xdr:nvSpPr>
        <xdr:cNvPr id="189" name="テキスト ボックス 188"/>
        <xdr:cNvSpPr txBox="1"/>
      </xdr:nvSpPr>
      <xdr:spPr>
        <a:xfrm>
          <a:off x="1719580" y="13044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4360" cy="258445"/>
    <xdr:sp macro="" textlink="">
      <xdr:nvSpPr>
        <xdr:cNvPr id="191" name="テキスト ボックス 190"/>
        <xdr:cNvSpPr txBox="1"/>
      </xdr:nvSpPr>
      <xdr:spPr>
        <a:xfrm>
          <a:off x="830580" y="131095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49530</xdr:rowOff>
    </xdr:from>
    <xdr:to xmlns:xdr="http://schemas.openxmlformats.org/drawingml/2006/spreadsheetDrawing">
      <xdr:col>24</xdr:col>
      <xdr:colOff>114300</xdr:colOff>
      <xdr:row>74</xdr:row>
      <xdr:rowOff>151130</xdr:rowOff>
    </xdr:to>
    <xdr:sp macro="" textlink="">
      <xdr:nvSpPr>
        <xdr:cNvPr id="197" name="楕円 196"/>
        <xdr:cNvSpPr/>
      </xdr:nvSpPr>
      <xdr:spPr>
        <a:xfrm>
          <a:off x="45847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72390</xdr:rowOff>
    </xdr:from>
    <xdr:ext cx="598805" cy="259080"/>
    <xdr:sp macro="" textlink="">
      <xdr:nvSpPr>
        <xdr:cNvPr id="198" name="民生費該当値テキスト"/>
        <xdr:cNvSpPr txBox="1"/>
      </xdr:nvSpPr>
      <xdr:spPr>
        <a:xfrm>
          <a:off x="4686300" y="12588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78105</xdr:rowOff>
    </xdr:from>
    <xdr:to xmlns:xdr="http://schemas.openxmlformats.org/drawingml/2006/spreadsheetDrawing">
      <xdr:col>20</xdr:col>
      <xdr:colOff>38100</xdr:colOff>
      <xdr:row>75</xdr:row>
      <xdr:rowOff>8255</xdr:rowOff>
    </xdr:to>
    <xdr:sp macro="" textlink="">
      <xdr:nvSpPr>
        <xdr:cNvPr id="199" name="楕円 198"/>
        <xdr:cNvSpPr/>
      </xdr:nvSpPr>
      <xdr:spPr>
        <a:xfrm>
          <a:off x="37465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24765</xdr:rowOff>
    </xdr:from>
    <xdr:ext cx="594360" cy="259080"/>
    <xdr:sp macro="" textlink="">
      <xdr:nvSpPr>
        <xdr:cNvPr id="200" name="テキスト ボックス 199"/>
        <xdr:cNvSpPr txBox="1"/>
      </xdr:nvSpPr>
      <xdr:spPr>
        <a:xfrm>
          <a:off x="3497580" y="125406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106680</xdr:rowOff>
    </xdr:from>
    <xdr:to xmlns:xdr="http://schemas.openxmlformats.org/drawingml/2006/spreadsheetDrawing">
      <xdr:col>15</xdr:col>
      <xdr:colOff>101600</xdr:colOff>
      <xdr:row>75</xdr:row>
      <xdr:rowOff>36830</xdr:rowOff>
    </xdr:to>
    <xdr:sp macro="" textlink="">
      <xdr:nvSpPr>
        <xdr:cNvPr id="201" name="楕円 200"/>
        <xdr:cNvSpPr/>
      </xdr:nvSpPr>
      <xdr:spPr>
        <a:xfrm>
          <a:off x="28575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53340</xdr:rowOff>
    </xdr:from>
    <xdr:ext cx="594360" cy="254635"/>
    <xdr:sp macro="" textlink="">
      <xdr:nvSpPr>
        <xdr:cNvPr id="202" name="テキスト ボックス 201"/>
        <xdr:cNvSpPr txBox="1"/>
      </xdr:nvSpPr>
      <xdr:spPr>
        <a:xfrm>
          <a:off x="2608580" y="1256919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88900</xdr:rowOff>
    </xdr:from>
    <xdr:to xmlns:xdr="http://schemas.openxmlformats.org/drawingml/2006/spreadsheetDrawing">
      <xdr:col>10</xdr:col>
      <xdr:colOff>165100</xdr:colOff>
      <xdr:row>75</xdr:row>
      <xdr:rowOff>19050</xdr:rowOff>
    </xdr:to>
    <xdr:sp macro="" textlink="">
      <xdr:nvSpPr>
        <xdr:cNvPr id="203" name="楕円 202"/>
        <xdr:cNvSpPr/>
      </xdr:nvSpPr>
      <xdr:spPr>
        <a:xfrm>
          <a:off x="19685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35560</xdr:rowOff>
    </xdr:from>
    <xdr:ext cx="594360" cy="259080"/>
    <xdr:sp macro="" textlink="">
      <xdr:nvSpPr>
        <xdr:cNvPr id="204" name="テキスト ボックス 203"/>
        <xdr:cNvSpPr txBox="1"/>
      </xdr:nvSpPr>
      <xdr:spPr>
        <a:xfrm>
          <a:off x="1719580" y="125514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5080</xdr:rowOff>
    </xdr:from>
    <xdr:to xmlns:xdr="http://schemas.openxmlformats.org/drawingml/2006/spreadsheetDrawing">
      <xdr:col>6</xdr:col>
      <xdr:colOff>38100</xdr:colOff>
      <xdr:row>75</xdr:row>
      <xdr:rowOff>106680</xdr:rowOff>
    </xdr:to>
    <xdr:sp macro="" textlink="">
      <xdr:nvSpPr>
        <xdr:cNvPr id="205" name="楕円 204"/>
        <xdr:cNvSpPr/>
      </xdr:nvSpPr>
      <xdr:spPr>
        <a:xfrm>
          <a:off x="1079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123190</xdr:rowOff>
    </xdr:from>
    <xdr:ext cx="594360" cy="254635"/>
    <xdr:sp macro="" textlink="">
      <xdr:nvSpPr>
        <xdr:cNvPr id="206" name="テキスト ボックス 205"/>
        <xdr:cNvSpPr txBox="1"/>
      </xdr:nvSpPr>
      <xdr:spPr>
        <a:xfrm>
          <a:off x="830580" y="1263904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5440" cy="220980"/>
    <xdr:sp macro="" textlink="">
      <xdr:nvSpPr>
        <xdr:cNvPr id="215" name="テキスト ボックス 214"/>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4475" cy="254635"/>
    <xdr:sp macro="" textlink="">
      <xdr:nvSpPr>
        <xdr:cNvPr id="218" name="テキスト ボックス 217"/>
        <xdr:cNvSpPr txBox="1"/>
      </xdr:nvSpPr>
      <xdr:spPr>
        <a:xfrm>
          <a:off x="513080" y="169710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4635"/>
    <xdr:sp macro="" textlink="">
      <xdr:nvSpPr>
        <xdr:cNvPr id="220" name="テキスト ボックス 219"/>
        <xdr:cNvSpPr txBox="1"/>
      </xdr:nvSpPr>
      <xdr:spPr>
        <a:xfrm>
          <a:off x="230505" y="1668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4635"/>
    <xdr:sp macro="" textlink="">
      <xdr:nvSpPr>
        <xdr:cNvPr id="222" name="テキスト ボックス 221"/>
        <xdr:cNvSpPr txBox="1"/>
      </xdr:nvSpPr>
      <xdr:spPr>
        <a:xfrm>
          <a:off x="230505" y="163995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4635"/>
    <xdr:sp macro="" textlink="">
      <xdr:nvSpPr>
        <xdr:cNvPr id="224" name="テキスト ボックス 223"/>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1185" cy="254635"/>
    <xdr:sp macro="" textlink="">
      <xdr:nvSpPr>
        <xdr:cNvPr id="226" name="テキスト ボックス 225"/>
        <xdr:cNvSpPr txBox="1"/>
      </xdr:nvSpPr>
      <xdr:spPr>
        <a:xfrm>
          <a:off x="166370" y="15828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1185" cy="254635"/>
    <xdr:sp macro="" textlink="">
      <xdr:nvSpPr>
        <xdr:cNvPr id="228" name="テキスト ボックス 227"/>
        <xdr:cNvSpPr txBox="1"/>
      </xdr:nvSpPr>
      <xdr:spPr>
        <a:xfrm>
          <a:off x="166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1185" cy="254635"/>
    <xdr:sp macro="" textlink="">
      <xdr:nvSpPr>
        <xdr:cNvPr id="230" name="テキスト ボックス 229"/>
        <xdr:cNvSpPr txBox="1"/>
      </xdr:nvSpPr>
      <xdr:spPr>
        <a:xfrm>
          <a:off x="166370" y="15256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185" cy="254635"/>
    <xdr:sp macro="" textlink="">
      <xdr:nvSpPr>
        <xdr:cNvPr id="232" name="テキスト ボックス 231"/>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4635"/>
    <xdr:sp macro="" textlink="">
      <xdr:nvSpPr>
        <xdr:cNvPr id="237" name="衛生費最大値テキスト"/>
        <xdr:cNvSpPr txBox="1"/>
      </xdr:nvSpPr>
      <xdr:spPr>
        <a:xfrm>
          <a:off x="4686300" y="153485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84455</xdr:rowOff>
    </xdr:from>
    <xdr:to xmlns:xdr="http://schemas.openxmlformats.org/drawingml/2006/spreadsheetDrawing">
      <xdr:col>24</xdr:col>
      <xdr:colOff>63500</xdr:colOff>
      <xdr:row>98</xdr:row>
      <xdr:rowOff>96520</xdr:rowOff>
    </xdr:to>
    <xdr:cxnSp macro="">
      <xdr:nvCxnSpPr>
        <xdr:cNvPr id="239" name="直線コネクタ 238"/>
        <xdr:cNvCxnSpPr/>
      </xdr:nvCxnSpPr>
      <xdr:spPr>
        <a:xfrm flipV="1">
          <a:off x="3797300" y="1688655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90805</xdr:rowOff>
    </xdr:from>
    <xdr:to xmlns:xdr="http://schemas.openxmlformats.org/drawingml/2006/spreadsheetDrawing">
      <xdr:col>19</xdr:col>
      <xdr:colOff>177800</xdr:colOff>
      <xdr:row>98</xdr:row>
      <xdr:rowOff>96520</xdr:rowOff>
    </xdr:to>
    <xdr:cxnSp macro="">
      <xdr:nvCxnSpPr>
        <xdr:cNvPr id="242" name="直線コネクタ 241"/>
        <xdr:cNvCxnSpPr/>
      </xdr:nvCxnSpPr>
      <xdr:spPr>
        <a:xfrm>
          <a:off x="2908300" y="168929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0225" cy="254635"/>
    <xdr:sp macro="" textlink="">
      <xdr:nvSpPr>
        <xdr:cNvPr id="244" name="テキスト ボックス 243"/>
        <xdr:cNvSpPr txBox="1"/>
      </xdr:nvSpPr>
      <xdr:spPr>
        <a:xfrm>
          <a:off x="3529965" y="163302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83185</xdr:rowOff>
    </xdr:from>
    <xdr:to xmlns:xdr="http://schemas.openxmlformats.org/drawingml/2006/spreadsheetDrawing">
      <xdr:col>15</xdr:col>
      <xdr:colOff>50800</xdr:colOff>
      <xdr:row>98</xdr:row>
      <xdr:rowOff>90805</xdr:rowOff>
    </xdr:to>
    <xdr:cxnSp macro="">
      <xdr:nvCxnSpPr>
        <xdr:cNvPr id="245" name="直線コネクタ 244"/>
        <xdr:cNvCxnSpPr/>
      </xdr:nvCxnSpPr>
      <xdr:spPr>
        <a:xfrm>
          <a:off x="2019300" y="168852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0225" cy="254635"/>
    <xdr:sp macro="" textlink="">
      <xdr:nvSpPr>
        <xdr:cNvPr id="247" name="テキスト ボックス 246"/>
        <xdr:cNvSpPr txBox="1"/>
      </xdr:nvSpPr>
      <xdr:spPr>
        <a:xfrm>
          <a:off x="2640965" y="16329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83185</xdr:rowOff>
    </xdr:from>
    <xdr:to xmlns:xdr="http://schemas.openxmlformats.org/drawingml/2006/spreadsheetDrawing">
      <xdr:col>10</xdr:col>
      <xdr:colOff>114300</xdr:colOff>
      <xdr:row>98</xdr:row>
      <xdr:rowOff>90805</xdr:rowOff>
    </xdr:to>
    <xdr:cxnSp macro="">
      <xdr:nvCxnSpPr>
        <xdr:cNvPr id="248" name="直線コネクタ 247"/>
        <xdr:cNvCxnSpPr/>
      </xdr:nvCxnSpPr>
      <xdr:spPr>
        <a:xfrm flipV="1">
          <a:off x="1130300" y="168852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40640</xdr:rowOff>
    </xdr:from>
    <xdr:ext cx="530225" cy="254635"/>
    <xdr:sp macro="" textlink="">
      <xdr:nvSpPr>
        <xdr:cNvPr id="250" name="テキスト ボックス 249"/>
        <xdr:cNvSpPr txBox="1"/>
      </xdr:nvSpPr>
      <xdr:spPr>
        <a:xfrm>
          <a:off x="1751965" y="16328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61595</xdr:rowOff>
    </xdr:from>
    <xdr:ext cx="530225" cy="259080"/>
    <xdr:sp macro="" textlink="">
      <xdr:nvSpPr>
        <xdr:cNvPr id="252" name="テキスト ボックス 251"/>
        <xdr:cNvSpPr txBox="1"/>
      </xdr:nvSpPr>
      <xdr:spPr>
        <a:xfrm>
          <a:off x="862965" y="16349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33655</xdr:rowOff>
    </xdr:from>
    <xdr:to xmlns:xdr="http://schemas.openxmlformats.org/drawingml/2006/spreadsheetDrawing">
      <xdr:col>24</xdr:col>
      <xdr:colOff>114300</xdr:colOff>
      <xdr:row>98</xdr:row>
      <xdr:rowOff>135255</xdr:rowOff>
    </xdr:to>
    <xdr:sp macro="" textlink="">
      <xdr:nvSpPr>
        <xdr:cNvPr id="258" name="楕円 257"/>
        <xdr:cNvSpPr/>
      </xdr:nvSpPr>
      <xdr:spPr>
        <a:xfrm>
          <a:off x="45847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120650</xdr:rowOff>
    </xdr:from>
    <xdr:ext cx="534670" cy="254635"/>
    <xdr:sp macro="" textlink="">
      <xdr:nvSpPr>
        <xdr:cNvPr id="259" name="衛生費該当値テキスト"/>
        <xdr:cNvSpPr txBox="1"/>
      </xdr:nvSpPr>
      <xdr:spPr>
        <a:xfrm>
          <a:off x="4686300" y="167513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45720</xdr:rowOff>
    </xdr:from>
    <xdr:to xmlns:xdr="http://schemas.openxmlformats.org/drawingml/2006/spreadsheetDrawing">
      <xdr:col>20</xdr:col>
      <xdr:colOff>38100</xdr:colOff>
      <xdr:row>98</xdr:row>
      <xdr:rowOff>147320</xdr:rowOff>
    </xdr:to>
    <xdr:sp macro="" textlink="">
      <xdr:nvSpPr>
        <xdr:cNvPr id="260" name="楕円 259"/>
        <xdr:cNvSpPr/>
      </xdr:nvSpPr>
      <xdr:spPr>
        <a:xfrm>
          <a:off x="3746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138430</xdr:rowOff>
    </xdr:from>
    <xdr:ext cx="530225" cy="259080"/>
    <xdr:sp macro="" textlink="">
      <xdr:nvSpPr>
        <xdr:cNvPr id="261" name="テキスト ボックス 260"/>
        <xdr:cNvSpPr txBox="1"/>
      </xdr:nvSpPr>
      <xdr:spPr>
        <a:xfrm>
          <a:off x="3529965" y="16940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40640</xdr:rowOff>
    </xdr:from>
    <xdr:to xmlns:xdr="http://schemas.openxmlformats.org/drawingml/2006/spreadsheetDrawing">
      <xdr:col>15</xdr:col>
      <xdr:colOff>101600</xdr:colOff>
      <xdr:row>98</xdr:row>
      <xdr:rowOff>141605</xdr:rowOff>
    </xdr:to>
    <xdr:sp macro="" textlink="">
      <xdr:nvSpPr>
        <xdr:cNvPr id="262" name="楕円 261"/>
        <xdr:cNvSpPr/>
      </xdr:nvSpPr>
      <xdr:spPr>
        <a:xfrm>
          <a:off x="2857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132715</xdr:rowOff>
    </xdr:from>
    <xdr:ext cx="530225" cy="254635"/>
    <xdr:sp macro="" textlink="">
      <xdr:nvSpPr>
        <xdr:cNvPr id="263" name="テキスト ボックス 262"/>
        <xdr:cNvSpPr txBox="1"/>
      </xdr:nvSpPr>
      <xdr:spPr>
        <a:xfrm>
          <a:off x="2640965" y="16934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32385</xdr:rowOff>
    </xdr:from>
    <xdr:to xmlns:xdr="http://schemas.openxmlformats.org/drawingml/2006/spreadsheetDrawing">
      <xdr:col>10</xdr:col>
      <xdr:colOff>165100</xdr:colOff>
      <xdr:row>98</xdr:row>
      <xdr:rowOff>133985</xdr:rowOff>
    </xdr:to>
    <xdr:sp macro="" textlink="">
      <xdr:nvSpPr>
        <xdr:cNvPr id="264" name="楕円 263"/>
        <xdr:cNvSpPr/>
      </xdr:nvSpPr>
      <xdr:spPr>
        <a:xfrm>
          <a:off x="1968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125095</xdr:rowOff>
    </xdr:from>
    <xdr:ext cx="530225" cy="258445"/>
    <xdr:sp macro="" textlink="">
      <xdr:nvSpPr>
        <xdr:cNvPr id="265" name="テキスト ボックス 264"/>
        <xdr:cNvSpPr txBox="1"/>
      </xdr:nvSpPr>
      <xdr:spPr>
        <a:xfrm>
          <a:off x="1751965" y="16927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40640</xdr:rowOff>
    </xdr:from>
    <xdr:to xmlns:xdr="http://schemas.openxmlformats.org/drawingml/2006/spreadsheetDrawing">
      <xdr:col>6</xdr:col>
      <xdr:colOff>38100</xdr:colOff>
      <xdr:row>98</xdr:row>
      <xdr:rowOff>141605</xdr:rowOff>
    </xdr:to>
    <xdr:sp macro="" textlink="">
      <xdr:nvSpPr>
        <xdr:cNvPr id="266" name="楕円 265"/>
        <xdr:cNvSpPr/>
      </xdr:nvSpPr>
      <xdr:spPr>
        <a:xfrm>
          <a:off x="1079500"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132715</xdr:rowOff>
    </xdr:from>
    <xdr:ext cx="530225" cy="254635"/>
    <xdr:sp macro="" textlink="">
      <xdr:nvSpPr>
        <xdr:cNvPr id="267" name="テキスト ボックス 266"/>
        <xdr:cNvSpPr txBox="1"/>
      </xdr:nvSpPr>
      <xdr:spPr>
        <a:xfrm>
          <a:off x="862965" y="169348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5440" cy="220980"/>
    <xdr:sp macro="" textlink="">
      <xdr:nvSpPr>
        <xdr:cNvPr id="276" name="テキスト ボックス 27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4475" cy="259080"/>
    <xdr:sp macro="" textlink="">
      <xdr:nvSpPr>
        <xdr:cNvPr id="279" name="テキスト ボックス 278"/>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2915" cy="254635"/>
    <xdr:sp macro="" textlink="">
      <xdr:nvSpPr>
        <xdr:cNvPr id="281" name="テキスト ボックス 280"/>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2915" cy="259080"/>
    <xdr:sp macro="" textlink="">
      <xdr:nvSpPr>
        <xdr:cNvPr id="283" name="テキスト ボックス 282"/>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2915" cy="254635"/>
    <xdr:sp macro="" textlink="">
      <xdr:nvSpPr>
        <xdr:cNvPr id="285" name="テキスト ボックス 284"/>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2915" cy="258445"/>
    <xdr:sp macro="" textlink="">
      <xdr:nvSpPr>
        <xdr:cNvPr id="287" name="テキスト ボックス 286"/>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2915" cy="259080"/>
    <xdr:sp macro="" textlink="">
      <xdr:nvSpPr>
        <xdr:cNvPr id="289" name="テキスト ボックス 288"/>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915" cy="254635"/>
    <xdr:sp macro="" textlink="">
      <xdr:nvSpPr>
        <xdr:cNvPr id="291" name="テキスト ボックス 290"/>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83820</xdr:rowOff>
    </xdr:from>
    <xdr:to xmlns:xdr="http://schemas.openxmlformats.org/drawingml/2006/spreadsheetDrawing">
      <xdr:col>55</xdr:col>
      <xdr:colOff>0</xdr:colOff>
      <xdr:row>39</xdr:row>
      <xdr:rowOff>88900</xdr:rowOff>
    </xdr:to>
    <xdr:cxnSp macro="">
      <xdr:nvCxnSpPr>
        <xdr:cNvPr id="298" name="直線コネクタ 297"/>
        <xdr:cNvCxnSpPr/>
      </xdr:nvCxnSpPr>
      <xdr:spPr>
        <a:xfrm flipV="1">
          <a:off x="9639300" y="67703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4635"/>
    <xdr:sp macro="" textlink="">
      <xdr:nvSpPr>
        <xdr:cNvPr id="299" name="労働費平均値テキスト"/>
        <xdr:cNvSpPr txBox="1"/>
      </xdr:nvSpPr>
      <xdr:spPr>
        <a:xfrm>
          <a:off x="10528300" y="6350000"/>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88900</xdr:rowOff>
    </xdr:from>
    <xdr:to xmlns:xdr="http://schemas.openxmlformats.org/drawingml/2006/spreadsheetDrawing">
      <xdr:col>50</xdr:col>
      <xdr:colOff>114300</xdr:colOff>
      <xdr:row>39</xdr:row>
      <xdr:rowOff>97790</xdr:rowOff>
    </xdr:to>
    <xdr:cxnSp macro="">
      <xdr:nvCxnSpPr>
        <xdr:cNvPr id="301" name="直線コネクタ 300"/>
        <xdr:cNvCxnSpPr/>
      </xdr:nvCxnSpPr>
      <xdr:spPr>
        <a:xfrm flipV="1">
          <a:off x="8750300" y="677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93345</xdr:rowOff>
    </xdr:from>
    <xdr:to xmlns:xdr="http://schemas.openxmlformats.org/drawingml/2006/spreadsheetDrawing">
      <xdr:col>45</xdr:col>
      <xdr:colOff>177800</xdr:colOff>
      <xdr:row>39</xdr:row>
      <xdr:rowOff>97790</xdr:rowOff>
    </xdr:to>
    <xdr:cxnSp macro="">
      <xdr:nvCxnSpPr>
        <xdr:cNvPr id="304" name="直線コネクタ 303"/>
        <xdr:cNvCxnSpPr/>
      </xdr:nvCxnSpPr>
      <xdr:spPr>
        <a:xfrm>
          <a:off x="7861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4635"/>
    <xdr:sp macro="" textlink="">
      <xdr:nvSpPr>
        <xdr:cNvPr id="306" name="テキスト ボックス 305"/>
        <xdr:cNvSpPr txBox="1"/>
      </xdr:nvSpPr>
      <xdr:spPr>
        <a:xfrm>
          <a:off x="8561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60960</xdr:rowOff>
    </xdr:from>
    <xdr:to xmlns:xdr="http://schemas.openxmlformats.org/drawingml/2006/spreadsheetDrawing">
      <xdr:col>41</xdr:col>
      <xdr:colOff>50800</xdr:colOff>
      <xdr:row>39</xdr:row>
      <xdr:rowOff>93345</xdr:rowOff>
    </xdr:to>
    <xdr:cxnSp macro="">
      <xdr:nvCxnSpPr>
        <xdr:cNvPr id="307" name="直線コネクタ 306"/>
        <xdr:cNvCxnSpPr/>
      </xdr:nvCxnSpPr>
      <xdr:spPr>
        <a:xfrm>
          <a:off x="6972300" y="67475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4635"/>
    <xdr:sp macro="" textlink="">
      <xdr:nvSpPr>
        <xdr:cNvPr id="309" name="テキスト ボックス 308"/>
        <xdr:cNvSpPr txBox="1"/>
      </xdr:nvSpPr>
      <xdr:spPr>
        <a:xfrm>
          <a:off x="7672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4635"/>
    <xdr:sp macro="" textlink="">
      <xdr:nvSpPr>
        <xdr:cNvPr id="311" name="テキスト ボックス 310"/>
        <xdr:cNvSpPr txBox="1"/>
      </xdr:nvSpPr>
      <xdr:spPr>
        <a:xfrm>
          <a:off x="6783070" y="622617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33020</xdr:rowOff>
    </xdr:from>
    <xdr:to xmlns:xdr="http://schemas.openxmlformats.org/drawingml/2006/spreadsheetDrawing">
      <xdr:col>55</xdr:col>
      <xdr:colOff>50800</xdr:colOff>
      <xdr:row>39</xdr:row>
      <xdr:rowOff>134620</xdr:rowOff>
    </xdr:to>
    <xdr:sp macro="" textlink="">
      <xdr:nvSpPr>
        <xdr:cNvPr id="317" name="楕円 316"/>
        <xdr:cNvSpPr/>
      </xdr:nvSpPr>
      <xdr:spPr>
        <a:xfrm>
          <a:off x="10426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119380</xdr:rowOff>
    </xdr:from>
    <xdr:ext cx="313690" cy="259080"/>
    <xdr:sp macro="" textlink="">
      <xdr:nvSpPr>
        <xdr:cNvPr id="318" name="労働費該当値テキスト"/>
        <xdr:cNvSpPr txBox="1"/>
      </xdr:nvSpPr>
      <xdr:spPr>
        <a:xfrm>
          <a:off x="10528300" y="66344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38100</xdr:rowOff>
    </xdr:from>
    <xdr:to xmlns:xdr="http://schemas.openxmlformats.org/drawingml/2006/spreadsheetDrawing">
      <xdr:col>50</xdr:col>
      <xdr:colOff>165100</xdr:colOff>
      <xdr:row>39</xdr:row>
      <xdr:rowOff>139700</xdr:rowOff>
    </xdr:to>
    <xdr:sp macro="" textlink="">
      <xdr:nvSpPr>
        <xdr:cNvPr id="319" name="楕円 318"/>
        <xdr:cNvSpPr/>
      </xdr:nvSpPr>
      <xdr:spPr>
        <a:xfrm>
          <a:off x="9588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130810</xdr:rowOff>
    </xdr:from>
    <xdr:ext cx="313690" cy="259080"/>
    <xdr:sp macro="" textlink="">
      <xdr:nvSpPr>
        <xdr:cNvPr id="320" name="テキスト ボックス 319"/>
        <xdr:cNvSpPr txBox="1"/>
      </xdr:nvSpPr>
      <xdr:spPr>
        <a:xfrm>
          <a:off x="9482455" y="6817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46990</xdr:rowOff>
    </xdr:from>
    <xdr:to xmlns:xdr="http://schemas.openxmlformats.org/drawingml/2006/spreadsheetDrawing">
      <xdr:col>46</xdr:col>
      <xdr:colOff>38100</xdr:colOff>
      <xdr:row>39</xdr:row>
      <xdr:rowOff>148590</xdr:rowOff>
    </xdr:to>
    <xdr:sp macro="" textlink="">
      <xdr:nvSpPr>
        <xdr:cNvPr id="321" name="楕円 320"/>
        <xdr:cNvSpPr/>
      </xdr:nvSpPr>
      <xdr:spPr>
        <a:xfrm>
          <a:off x="8699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139700</xdr:rowOff>
    </xdr:from>
    <xdr:ext cx="245110" cy="259080"/>
    <xdr:sp macro="" textlink="">
      <xdr:nvSpPr>
        <xdr:cNvPr id="322" name="テキスト ボックス 321"/>
        <xdr:cNvSpPr txBox="1"/>
      </xdr:nvSpPr>
      <xdr:spPr>
        <a:xfrm>
          <a:off x="8625840" y="682625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42545</xdr:rowOff>
    </xdr:from>
    <xdr:to xmlns:xdr="http://schemas.openxmlformats.org/drawingml/2006/spreadsheetDrawing">
      <xdr:col>41</xdr:col>
      <xdr:colOff>101600</xdr:colOff>
      <xdr:row>39</xdr:row>
      <xdr:rowOff>144145</xdr:rowOff>
    </xdr:to>
    <xdr:sp macro="" textlink="">
      <xdr:nvSpPr>
        <xdr:cNvPr id="323" name="楕円 322"/>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135890</xdr:rowOff>
    </xdr:from>
    <xdr:ext cx="313690" cy="259080"/>
    <xdr:sp macro="" textlink="">
      <xdr:nvSpPr>
        <xdr:cNvPr id="324" name="テキスト ボックス 323"/>
        <xdr:cNvSpPr txBox="1"/>
      </xdr:nvSpPr>
      <xdr:spPr>
        <a:xfrm>
          <a:off x="7704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10160</xdr:rowOff>
    </xdr:from>
    <xdr:to xmlns:xdr="http://schemas.openxmlformats.org/drawingml/2006/spreadsheetDrawing">
      <xdr:col>36</xdr:col>
      <xdr:colOff>165100</xdr:colOff>
      <xdr:row>39</xdr:row>
      <xdr:rowOff>111760</xdr:rowOff>
    </xdr:to>
    <xdr:sp macro="" textlink="">
      <xdr:nvSpPr>
        <xdr:cNvPr id="325" name="楕円 324"/>
        <xdr:cNvSpPr/>
      </xdr:nvSpPr>
      <xdr:spPr>
        <a:xfrm>
          <a:off x="692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102870</xdr:rowOff>
    </xdr:from>
    <xdr:ext cx="378460" cy="259080"/>
    <xdr:sp macro="" textlink="">
      <xdr:nvSpPr>
        <xdr:cNvPr id="326" name="テキスト ボックス 325"/>
        <xdr:cNvSpPr txBox="1"/>
      </xdr:nvSpPr>
      <xdr:spPr>
        <a:xfrm>
          <a:off x="6783070" y="6789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5440" cy="220980"/>
    <xdr:sp macro="" textlink="">
      <xdr:nvSpPr>
        <xdr:cNvPr id="335" name="テキスト ボックス 334"/>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4475" cy="259080"/>
    <xdr:sp macro="" textlink="">
      <xdr:nvSpPr>
        <xdr:cNvPr id="338" name="テキスト ボックス 337"/>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4635"/>
    <xdr:sp macro="" textlink="">
      <xdr:nvSpPr>
        <xdr:cNvPr id="342" name="テキスト ボックス 341"/>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1185" cy="259080"/>
    <xdr:sp macro="" textlink="">
      <xdr:nvSpPr>
        <xdr:cNvPr id="346" name="テキスト ボックス 345"/>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185" cy="254635"/>
    <xdr:sp macro="" textlink="">
      <xdr:nvSpPr>
        <xdr:cNvPr id="348" name="テキスト ボックス 347"/>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20320</xdr:rowOff>
    </xdr:from>
    <xdr:to xmlns:xdr="http://schemas.openxmlformats.org/drawingml/2006/spreadsheetDrawing">
      <xdr:col>55</xdr:col>
      <xdr:colOff>0</xdr:colOff>
      <xdr:row>57</xdr:row>
      <xdr:rowOff>33020</xdr:rowOff>
    </xdr:to>
    <xdr:cxnSp macro="">
      <xdr:nvCxnSpPr>
        <xdr:cNvPr id="355" name="直線コネクタ 354"/>
        <xdr:cNvCxnSpPr/>
      </xdr:nvCxnSpPr>
      <xdr:spPr>
        <a:xfrm>
          <a:off x="9639300" y="97929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56" name="農林水産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4445</xdr:rowOff>
    </xdr:from>
    <xdr:to xmlns:xdr="http://schemas.openxmlformats.org/drawingml/2006/spreadsheetDrawing">
      <xdr:col>50</xdr:col>
      <xdr:colOff>114300</xdr:colOff>
      <xdr:row>57</xdr:row>
      <xdr:rowOff>20320</xdr:rowOff>
    </xdr:to>
    <xdr:cxnSp macro="">
      <xdr:nvCxnSpPr>
        <xdr:cNvPr id="358" name="直線コネクタ 357"/>
        <xdr:cNvCxnSpPr/>
      </xdr:nvCxnSpPr>
      <xdr:spPr>
        <a:xfrm>
          <a:off x="8750300" y="97770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167640</xdr:rowOff>
    </xdr:from>
    <xdr:ext cx="530225" cy="254635"/>
    <xdr:sp macro="" textlink="">
      <xdr:nvSpPr>
        <xdr:cNvPr id="360" name="テキスト ボックス 359"/>
        <xdr:cNvSpPr txBox="1"/>
      </xdr:nvSpPr>
      <xdr:spPr>
        <a:xfrm>
          <a:off x="9371965" y="9425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4445</xdr:rowOff>
    </xdr:from>
    <xdr:to xmlns:xdr="http://schemas.openxmlformats.org/drawingml/2006/spreadsheetDrawing">
      <xdr:col>45</xdr:col>
      <xdr:colOff>177800</xdr:colOff>
      <xdr:row>57</xdr:row>
      <xdr:rowOff>41275</xdr:rowOff>
    </xdr:to>
    <xdr:cxnSp macro="">
      <xdr:nvCxnSpPr>
        <xdr:cNvPr id="361" name="直線コネクタ 360"/>
        <xdr:cNvCxnSpPr/>
      </xdr:nvCxnSpPr>
      <xdr:spPr>
        <a:xfrm flipV="1">
          <a:off x="7861300" y="977709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30225" cy="254635"/>
    <xdr:sp macro="" textlink="">
      <xdr:nvSpPr>
        <xdr:cNvPr id="363" name="テキスト ボックス 362"/>
        <xdr:cNvSpPr txBox="1"/>
      </xdr:nvSpPr>
      <xdr:spPr>
        <a:xfrm>
          <a:off x="8482965" y="94361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15875</xdr:rowOff>
    </xdr:from>
    <xdr:to xmlns:xdr="http://schemas.openxmlformats.org/drawingml/2006/spreadsheetDrawing">
      <xdr:col>41</xdr:col>
      <xdr:colOff>50800</xdr:colOff>
      <xdr:row>57</xdr:row>
      <xdr:rowOff>41275</xdr:rowOff>
    </xdr:to>
    <xdr:cxnSp macro="">
      <xdr:nvCxnSpPr>
        <xdr:cNvPr id="364" name="直線コネクタ 363"/>
        <xdr:cNvCxnSpPr/>
      </xdr:nvCxnSpPr>
      <xdr:spPr>
        <a:xfrm>
          <a:off x="6972300" y="97885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0225" cy="259080"/>
    <xdr:sp macro="" textlink="">
      <xdr:nvSpPr>
        <xdr:cNvPr id="366" name="テキスト ボックス 365"/>
        <xdr:cNvSpPr txBox="1"/>
      </xdr:nvSpPr>
      <xdr:spPr>
        <a:xfrm>
          <a:off x="7593965" y="9465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44450</xdr:rowOff>
    </xdr:from>
    <xdr:ext cx="530225" cy="259080"/>
    <xdr:sp macro="" textlink="">
      <xdr:nvSpPr>
        <xdr:cNvPr id="368" name="テキスト ボックス 367"/>
        <xdr:cNvSpPr txBox="1"/>
      </xdr:nvSpPr>
      <xdr:spPr>
        <a:xfrm>
          <a:off x="6704965" y="9474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153670</xdr:rowOff>
    </xdr:from>
    <xdr:to xmlns:xdr="http://schemas.openxmlformats.org/drawingml/2006/spreadsheetDrawing">
      <xdr:col>55</xdr:col>
      <xdr:colOff>50800</xdr:colOff>
      <xdr:row>57</xdr:row>
      <xdr:rowOff>83820</xdr:rowOff>
    </xdr:to>
    <xdr:sp macro="" textlink="">
      <xdr:nvSpPr>
        <xdr:cNvPr id="374" name="楕円 373"/>
        <xdr:cNvSpPr/>
      </xdr:nvSpPr>
      <xdr:spPr>
        <a:xfrm>
          <a:off x="104267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132080</xdr:rowOff>
    </xdr:from>
    <xdr:ext cx="534670" cy="254635"/>
    <xdr:sp macro="" textlink="">
      <xdr:nvSpPr>
        <xdr:cNvPr id="375" name="農林水産業費該当値テキスト"/>
        <xdr:cNvSpPr txBox="1"/>
      </xdr:nvSpPr>
      <xdr:spPr>
        <a:xfrm>
          <a:off x="10528300" y="97332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140970</xdr:rowOff>
    </xdr:from>
    <xdr:to xmlns:xdr="http://schemas.openxmlformats.org/drawingml/2006/spreadsheetDrawing">
      <xdr:col>50</xdr:col>
      <xdr:colOff>165100</xdr:colOff>
      <xdr:row>57</xdr:row>
      <xdr:rowOff>71120</xdr:rowOff>
    </xdr:to>
    <xdr:sp macro="" textlink="">
      <xdr:nvSpPr>
        <xdr:cNvPr id="376" name="楕円 375"/>
        <xdr:cNvSpPr/>
      </xdr:nvSpPr>
      <xdr:spPr>
        <a:xfrm>
          <a:off x="9588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62230</xdr:rowOff>
    </xdr:from>
    <xdr:ext cx="530225" cy="259080"/>
    <xdr:sp macro="" textlink="">
      <xdr:nvSpPr>
        <xdr:cNvPr id="377" name="テキスト ボックス 376"/>
        <xdr:cNvSpPr txBox="1"/>
      </xdr:nvSpPr>
      <xdr:spPr>
        <a:xfrm>
          <a:off x="9371965" y="9834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125095</xdr:rowOff>
    </xdr:from>
    <xdr:to xmlns:xdr="http://schemas.openxmlformats.org/drawingml/2006/spreadsheetDrawing">
      <xdr:col>46</xdr:col>
      <xdr:colOff>38100</xdr:colOff>
      <xdr:row>57</xdr:row>
      <xdr:rowOff>55245</xdr:rowOff>
    </xdr:to>
    <xdr:sp macro="" textlink="">
      <xdr:nvSpPr>
        <xdr:cNvPr id="378" name="楕円 377"/>
        <xdr:cNvSpPr/>
      </xdr:nvSpPr>
      <xdr:spPr>
        <a:xfrm>
          <a:off x="8699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46355</xdr:rowOff>
    </xdr:from>
    <xdr:ext cx="530225" cy="259080"/>
    <xdr:sp macro="" textlink="">
      <xdr:nvSpPr>
        <xdr:cNvPr id="379" name="テキスト ボックス 378"/>
        <xdr:cNvSpPr txBox="1"/>
      </xdr:nvSpPr>
      <xdr:spPr>
        <a:xfrm>
          <a:off x="8482965" y="9819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161925</xdr:rowOff>
    </xdr:from>
    <xdr:to xmlns:xdr="http://schemas.openxmlformats.org/drawingml/2006/spreadsheetDrawing">
      <xdr:col>41</xdr:col>
      <xdr:colOff>101600</xdr:colOff>
      <xdr:row>57</xdr:row>
      <xdr:rowOff>92075</xdr:rowOff>
    </xdr:to>
    <xdr:sp macro="" textlink="">
      <xdr:nvSpPr>
        <xdr:cNvPr id="380" name="楕円 379"/>
        <xdr:cNvSpPr/>
      </xdr:nvSpPr>
      <xdr:spPr>
        <a:xfrm>
          <a:off x="7810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83185</xdr:rowOff>
    </xdr:from>
    <xdr:ext cx="530225" cy="259080"/>
    <xdr:sp macro="" textlink="">
      <xdr:nvSpPr>
        <xdr:cNvPr id="381" name="テキスト ボックス 380"/>
        <xdr:cNvSpPr txBox="1"/>
      </xdr:nvSpPr>
      <xdr:spPr>
        <a:xfrm>
          <a:off x="7593965" y="9855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136525</xdr:rowOff>
    </xdr:from>
    <xdr:to xmlns:xdr="http://schemas.openxmlformats.org/drawingml/2006/spreadsheetDrawing">
      <xdr:col>36</xdr:col>
      <xdr:colOff>165100</xdr:colOff>
      <xdr:row>57</xdr:row>
      <xdr:rowOff>66675</xdr:rowOff>
    </xdr:to>
    <xdr:sp macro="" textlink="">
      <xdr:nvSpPr>
        <xdr:cNvPr id="382" name="楕円 381"/>
        <xdr:cNvSpPr/>
      </xdr:nvSpPr>
      <xdr:spPr>
        <a:xfrm>
          <a:off x="69215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57785</xdr:rowOff>
    </xdr:from>
    <xdr:ext cx="530225" cy="259080"/>
    <xdr:sp macro="" textlink="">
      <xdr:nvSpPr>
        <xdr:cNvPr id="383" name="テキスト ボックス 382"/>
        <xdr:cNvSpPr txBox="1"/>
      </xdr:nvSpPr>
      <xdr:spPr>
        <a:xfrm>
          <a:off x="6704965" y="9830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5440" cy="220980"/>
    <xdr:sp macro="" textlink="">
      <xdr:nvSpPr>
        <xdr:cNvPr id="392" name="テキスト ボックス 391"/>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4475" cy="259080"/>
    <xdr:sp macro="" textlink="">
      <xdr:nvSpPr>
        <xdr:cNvPr id="395" name="テキスト ボックス 394"/>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1185" cy="254635"/>
    <xdr:sp macro="" textlink="">
      <xdr:nvSpPr>
        <xdr:cNvPr id="399" name="テキスト ボックス 398"/>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1185" cy="259080"/>
    <xdr:sp macro="" textlink="">
      <xdr:nvSpPr>
        <xdr:cNvPr id="401" name="テキスト ボックス 400"/>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1185" cy="259080"/>
    <xdr:sp macro="" textlink="">
      <xdr:nvSpPr>
        <xdr:cNvPr id="403" name="テキスト ボックス 402"/>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185" cy="254635"/>
    <xdr:sp macro="" textlink="">
      <xdr:nvSpPr>
        <xdr:cNvPr id="405" name="テキスト ボックス 40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15240</xdr:rowOff>
    </xdr:from>
    <xdr:to xmlns:xdr="http://schemas.openxmlformats.org/drawingml/2006/spreadsheetDrawing">
      <xdr:col>55</xdr:col>
      <xdr:colOff>0</xdr:colOff>
      <xdr:row>76</xdr:row>
      <xdr:rowOff>97790</xdr:rowOff>
    </xdr:to>
    <xdr:cxnSp macro="">
      <xdr:nvCxnSpPr>
        <xdr:cNvPr id="412" name="直線コネクタ 411"/>
        <xdr:cNvCxnSpPr/>
      </xdr:nvCxnSpPr>
      <xdr:spPr>
        <a:xfrm>
          <a:off x="9639300" y="1304544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149860</xdr:rowOff>
    </xdr:from>
    <xdr:ext cx="534670" cy="259080"/>
    <xdr:sp macro="" textlink="">
      <xdr:nvSpPr>
        <xdr:cNvPr id="413" name="商工費平均値テキスト"/>
        <xdr:cNvSpPr txBox="1"/>
      </xdr:nvSpPr>
      <xdr:spPr>
        <a:xfrm>
          <a:off x="10528300" y="13351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15240</xdr:rowOff>
    </xdr:from>
    <xdr:to xmlns:xdr="http://schemas.openxmlformats.org/drawingml/2006/spreadsheetDrawing">
      <xdr:col>50</xdr:col>
      <xdr:colOff>114300</xdr:colOff>
      <xdr:row>76</xdr:row>
      <xdr:rowOff>80645</xdr:rowOff>
    </xdr:to>
    <xdr:cxnSp macro="">
      <xdr:nvCxnSpPr>
        <xdr:cNvPr id="415" name="直線コネクタ 414"/>
        <xdr:cNvCxnSpPr/>
      </xdr:nvCxnSpPr>
      <xdr:spPr>
        <a:xfrm flipV="1">
          <a:off x="8750300" y="130454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111760</xdr:rowOff>
    </xdr:from>
    <xdr:ext cx="530225" cy="254635"/>
    <xdr:sp macro="" textlink="">
      <xdr:nvSpPr>
        <xdr:cNvPr id="417" name="テキスト ボックス 416"/>
        <xdr:cNvSpPr txBox="1"/>
      </xdr:nvSpPr>
      <xdr:spPr>
        <a:xfrm>
          <a:off x="9371965" y="134848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77470</xdr:rowOff>
    </xdr:from>
    <xdr:to xmlns:xdr="http://schemas.openxmlformats.org/drawingml/2006/spreadsheetDrawing">
      <xdr:col>45</xdr:col>
      <xdr:colOff>177800</xdr:colOff>
      <xdr:row>76</xdr:row>
      <xdr:rowOff>80645</xdr:rowOff>
    </xdr:to>
    <xdr:cxnSp macro="">
      <xdr:nvCxnSpPr>
        <xdr:cNvPr id="418" name="直線コネクタ 417"/>
        <xdr:cNvCxnSpPr/>
      </xdr:nvCxnSpPr>
      <xdr:spPr>
        <a:xfrm>
          <a:off x="7861300" y="131076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114300</xdr:rowOff>
    </xdr:from>
    <xdr:ext cx="530225" cy="259080"/>
    <xdr:sp macro="" textlink="">
      <xdr:nvSpPr>
        <xdr:cNvPr id="420" name="テキスト ボックス 419"/>
        <xdr:cNvSpPr txBox="1"/>
      </xdr:nvSpPr>
      <xdr:spPr>
        <a:xfrm>
          <a:off x="8482965" y="13487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41910</xdr:rowOff>
    </xdr:from>
    <xdr:to xmlns:xdr="http://schemas.openxmlformats.org/drawingml/2006/spreadsheetDrawing">
      <xdr:col>41</xdr:col>
      <xdr:colOff>50800</xdr:colOff>
      <xdr:row>76</xdr:row>
      <xdr:rowOff>77470</xdr:rowOff>
    </xdr:to>
    <xdr:cxnSp macro="">
      <xdr:nvCxnSpPr>
        <xdr:cNvPr id="421" name="直線コネクタ 420"/>
        <xdr:cNvCxnSpPr/>
      </xdr:nvCxnSpPr>
      <xdr:spPr>
        <a:xfrm>
          <a:off x="6972300" y="12900660"/>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125730</xdr:rowOff>
    </xdr:from>
    <xdr:ext cx="530225" cy="259080"/>
    <xdr:sp macro="" textlink="">
      <xdr:nvSpPr>
        <xdr:cNvPr id="423" name="テキスト ボックス 422"/>
        <xdr:cNvSpPr txBox="1"/>
      </xdr:nvSpPr>
      <xdr:spPr>
        <a:xfrm>
          <a:off x="7593965" y="13498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117475</xdr:rowOff>
    </xdr:from>
    <xdr:ext cx="530225" cy="259080"/>
    <xdr:sp macro="" textlink="">
      <xdr:nvSpPr>
        <xdr:cNvPr id="425" name="テキスト ボックス 424"/>
        <xdr:cNvSpPr txBox="1"/>
      </xdr:nvSpPr>
      <xdr:spPr>
        <a:xfrm>
          <a:off x="6704965" y="134905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46355</xdr:rowOff>
    </xdr:from>
    <xdr:to xmlns:xdr="http://schemas.openxmlformats.org/drawingml/2006/spreadsheetDrawing">
      <xdr:col>55</xdr:col>
      <xdr:colOff>50800</xdr:colOff>
      <xdr:row>76</xdr:row>
      <xdr:rowOff>147955</xdr:rowOff>
    </xdr:to>
    <xdr:sp macro="" textlink="">
      <xdr:nvSpPr>
        <xdr:cNvPr id="431" name="楕円 430"/>
        <xdr:cNvSpPr/>
      </xdr:nvSpPr>
      <xdr:spPr>
        <a:xfrm>
          <a:off x="10426700"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69215</xdr:rowOff>
    </xdr:from>
    <xdr:ext cx="534670" cy="259080"/>
    <xdr:sp macro="" textlink="">
      <xdr:nvSpPr>
        <xdr:cNvPr id="432" name="商工費該当値テキスト"/>
        <xdr:cNvSpPr txBox="1"/>
      </xdr:nvSpPr>
      <xdr:spPr>
        <a:xfrm>
          <a:off x="10528300" y="12927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135890</xdr:rowOff>
    </xdr:from>
    <xdr:to xmlns:xdr="http://schemas.openxmlformats.org/drawingml/2006/spreadsheetDrawing">
      <xdr:col>50</xdr:col>
      <xdr:colOff>165100</xdr:colOff>
      <xdr:row>76</xdr:row>
      <xdr:rowOff>66040</xdr:rowOff>
    </xdr:to>
    <xdr:sp macro="" textlink="">
      <xdr:nvSpPr>
        <xdr:cNvPr id="433" name="楕円 432"/>
        <xdr:cNvSpPr/>
      </xdr:nvSpPr>
      <xdr:spPr>
        <a:xfrm>
          <a:off x="9588500" y="129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82550</xdr:rowOff>
    </xdr:from>
    <xdr:ext cx="530225" cy="259080"/>
    <xdr:sp macro="" textlink="">
      <xdr:nvSpPr>
        <xdr:cNvPr id="434" name="テキスト ボックス 433"/>
        <xdr:cNvSpPr txBox="1"/>
      </xdr:nvSpPr>
      <xdr:spPr>
        <a:xfrm>
          <a:off x="9371965" y="127698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29845</xdr:rowOff>
    </xdr:from>
    <xdr:to xmlns:xdr="http://schemas.openxmlformats.org/drawingml/2006/spreadsheetDrawing">
      <xdr:col>46</xdr:col>
      <xdr:colOff>38100</xdr:colOff>
      <xdr:row>76</xdr:row>
      <xdr:rowOff>132080</xdr:rowOff>
    </xdr:to>
    <xdr:sp macro="" textlink="">
      <xdr:nvSpPr>
        <xdr:cNvPr id="435" name="楕円 434"/>
        <xdr:cNvSpPr/>
      </xdr:nvSpPr>
      <xdr:spPr>
        <a:xfrm>
          <a:off x="8699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147955</xdr:rowOff>
    </xdr:from>
    <xdr:ext cx="530225" cy="258445"/>
    <xdr:sp macro="" textlink="">
      <xdr:nvSpPr>
        <xdr:cNvPr id="436" name="テキスト ボックス 435"/>
        <xdr:cNvSpPr txBox="1"/>
      </xdr:nvSpPr>
      <xdr:spPr>
        <a:xfrm>
          <a:off x="8482965" y="128352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26670</xdr:rowOff>
    </xdr:from>
    <xdr:to xmlns:xdr="http://schemas.openxmlformats.org/drawingml/2006/spreadsheetDrawing">
      <xdr:col>41</xdr:col>
      <xdr:colOff>101600</xdr:colOff>
      <xdr:row>76</xdr:row>
      <xdr:rowOff>128270</xdr:rowOff>
    </xdr:to>
    <xdr:sp macro="" textlink="">
      <xdr:nvSpPr>
        <xdr:cNvPr id="437" name="楕円 436"/>
        <xdr:cNvSpPr/>
      </xdr:nvSpPr>
      <xdr:spPr>
        <a:xfrm>
          <a:off x="7810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144780</xdr:rowOff>
    </xdr:from>
    <xdr:ext cx="530225" cy="254635"/>
    <xdr:sp macro="" textlink="">
      <xdr:nvSpPr>
        <xdr:cNvPr id="438" name="テキスト ボックス 437"/>
        <xdr:cNvSpPr txBox="1"/>
      </xdr:nvSpPr>
      <xdr:spPr>
        <a:xfrm>
          <a:off x="7593965" y="128320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162560</xdr:rowOff>
    </xdr:from>
    <xdr:to xmlns:xdr="http://schemas.openxmlformats.org/drawingml/2006/spreadsheetDrawing">
      <xdr:col>36</xdr:col>
      <xdr:colOff>165100</xdr:colOff>
      <xdr:row>75</xdr:row>
      <xdr:rowOff>92710</xdr:rowOff>
    </xdr:to>
    <xdr:sp macro="" textlink="">
      <xdr:nvSpPr>
        <xdr:cNvPr id="439" name="楕円 438"/>
        <xdr:cNvSpPr/>
      </xdr:nvSpPr>
      <xdr:spPr>
        <a:xfrm>
          <a:off x="6921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109220</xdr:rowOff>
    </xdr:from>
    <xdr:ext cx="530225" cy="254635"/>
    <xdr:sp macro="" textlink="">
      <xdr:nvSpPr>
        <xdr:cNvPr id="440" name="テキスト ボックス 439"/>
        <xdr:cNvSpPr txBox="1"/>
      </xdr:nvSpPr>
      <xdr:spPr>
        <a:xfrm>
          <a:off x="6704965" y="12625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5440" cy="220980"/>
    <xdr:sp macro="" textlink="">
      <xdr:nvSpPr>
        <xdr:cNvPr id="449" name="テキスト ボックス 44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4475" cy="254635"/>
    <xdr:sp macro="" textlink="">
      <xdr:nvSpPr>
        <xdr:cNvPr id="452" name="テキスト ボックス 451"/>
        <xdr:cNvSpPr txBox="1"/>
      </xdr:nvSpPr>
      <xdr:spPr>
        <a:xfrm>
          <a:off x="6355080" y="1697101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4635"/>
    <xdr:sp macro="" textlink="">
      <xdr:nvSpPr>
        <xdr:cNvPr id="454" name="テキスト ボックス 453"/>
        <xdr:cNvSpPr txBox="1"/>
      </xdr:nvSpPr>
      <xdr:spPr>
        <a:xfrm>
          <a:off x="6072505" y="166852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4635"/>
    <xdr:sp macro="" textlink="">
      <xdr:nvSpPr>
        <xdr:cNvPr id="456" name="テキスト ボックス 455"/>
        <xdr:cNvSpPr txBox="1"/>
      </xdr:nvSpPr>
      <xdr:spPr>
        <a:xfrm>
          <a:off x="6072505" y="163995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4635"/>
    <xdr:sp macro="" textlink="">
      <xdr:nvSpPr>
        <xdr:cNvPr id="458" name="テキスト ボックス 457"/>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1185" cy="254635"/>
    <xdr:sp macro="" textlink="">
      <xdr:nvSpPr>
        <xdr:cNvPr id="460" name="テキスト ボックス 459"/>
        <xdr:cNvSpPr txBox="1"/>
      </xdr:nvSpPr>
      <xdr:spPr>
        <a:xfrm>
          <a:off x="6008370" y="158280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1185" cy="254635"/>
    <xdr:sp macro="" textlink="">
      <xdr:nvSpPr>
        <xdr:cNvPr id="462" name="テキスト ボックス 461"/>
        <xdr:cNvSpPr txBox="1"/>
      </xdr:nvSpPr>
      <xdr:spPr>
        <a:xfrm>
          <a:off x="6008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1185" cy="254635"/>
    <xdr:sp macro="" textlink="">
      <xdr:nvSpPr>
        <xdr:cNvPr id="464" name="テキスト ボックス 463"/>
        <xdr:cNvSpPr txBox="1"/>
      </xdr:nvSpPr>
      <xdr:spPr>
        <a:xfrm>
          <a:off x="6008370" y="15256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185" cy="254635"/>
    <xdr:sp macro="" textlink="">
      <xdr:nvSpPr>
        <xdr:cNvPr id="466" name="テキスト ボックス 465"/>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4635"/>
    <xdr:sp macro="" textlink="">
      <xdr:nvSpPr>
        <xdr:cNvPr id="469" name="土木費最小値テキスト"/>
        <xdr:cNvSpPr txBox="1"/>
      </xdr:nvSpPr>
      <xdr:spPr>
        <a:xfrm>
          <a:off x="10528300" y="169684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170815</xdr:rowOff>
    </xdr:from>
    <xdr:to xmlns:xdr="http://schemas.openxmlformats.org/drawingml/2006/spreadsheetDrawing">
      <xdr:col>55</xdr:col>
      <xdr:colOff>0</xdr:colOff>
      <xdr:row>97</xdr:row>
      <xdr:rowOff>53340</xdr:rowOff>
    </xdr:to>
    <xdr:cxnSp macro="">
      <xdr:nvCxnSpPr>
        <xdr:cNvPr id="473" name="直線コネクタ 472"/>
        <xdr:cNvCxnSpPr/>
      </xdr:nvCxnSpPr>
      <xdr:spPr>
        <a:xfrm>
          <a:off x="9639300" y="1663001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12700</xdr:rowOff>
    </xdr:from>
    <xdr:to xmlns:xdr="http://schemas.openxmlformats.org/drawingml/2006/spreadsheetDrawing">
      <xdr:col>50</xdr:col>
      <xdr:colOff>114300</xdr:colOff>
      <xdr:row>96</xdr:row>
      <xdr:rowOff>170815</xdr:rowOff>
    </xdr:to>
    <xdr:cxnSp macro="">
      <xdr:nvCxnSpPr>
        <xdr:cNvPr id="476" name="直線コネクタ 475"/>
        <xdr:cNvCxnSpPr/>
      </xdr:nvCxnSpPr>
      <xdr:spPr>
        <a:xfrm>
          <a:off x="8750300" y="1647190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0225" cy="258445"/>
    <xdr:sp macro="" textlink="">
      <xdr:nvSpPr>
        <xdr:cNvPr id="478" name="テキスト ボックス 477"/>
        <xdr:cNvSpPr txBox="1"/>
      </xdr:nvSpPr>
      <xdr:spPr>
        <a:xfrm>
          <a:off x="9371965" y="163099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12700</xdr:rowOff>
    </xdr:from>
    <xdr:to xmlns:xdr="http://schemas.openxmlformats.org/drawingml/2006/spreadsheetDrawing">
      <xdr:col>45</xdr:col>
      <xdr:colOff>177800</xdr:colOff>
      <xdr:row>96</xdr:row>
      <xdr:rowOff>120650</xdr:rowOff>
    </xdr:to>
    <xdr:cxnSp macro="">
      <xdr:nvCxnSpPr>
        <xdr:cNvPr id="479" name="直線コネクタ 478"/>
        <xdr:cNvCxnSpPr/>
      </xdr:nvCxnSpPr>
      <xdr:spPr>
        <a:xfrm flipV="1">
          <a:off x="7861300" y="1647190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163830</xdr:rowOff>
    </xdr:from>
    <xdr:ext cx="530225" cy="259080"/>
    <xdr:sp macro="" textlink="">
      <xdr:nvSpPr>
        <xdr:cNvPr id="481" name="テキスト ボックス 480"/>
        <xdr:cNvSpPr txBox="1"/>
      </xdr:nvSpPr>
      <xdr:spPr>
        <a:xfrm>
          <a:off x="8482965" y="166230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120650</xdr:rowOff>
    </xdr:from>
    <xdr:to xmlns:xdr="http://schemas.openxmlformats.org/drawingml/2006/spreadsheetDrawing">
      <xdr:col>41</xdr:col>
      <xdr:colOff>50800</xdr:colOff>
      <xdr:row>96</xdr:row>
      <xdr:rowOff>123825</xdr:rowOff>
    </xdr:to>
    <xdr:cxnSp macro="">
      <xdr:nvCxnSpPr>
        <xdr:cNvPr id="482" name="直線コネクタ 481"/>
        <xdr:cNvCxnSpPr/>
      </xdr:nvCxnSpPr>
      <xdr:spPr>
        <a:xfrm flipV="1">
          <a:off x="6972300" y="16579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14605</xdr:rowOff>
    </xdr:from>
    <xdr:ext cx="530225" cy="259080"/>
    <xdr:sp macro="" textlink="">
      <xdr:nvSpPr>
        <xdr:cNvPr id="484" name="テキスト ボックス 483"/>
        <xdr:cNvSpPr txBox="1"/>
      </xdr:nvSpPr>
      <xdr:spPr>
        <a:xfrm>
          <a:off x="7593965" y="166452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29845</xdr:rowOff>
    </xdr:from>
    <xdr:ext cx="530225" cy="254635"/>
    <xdr:sp macro="" textlink="">
      <xdr:nvSpPr>
        <xdr:cNvPr id="486" name="テキスト ボックス 485"/>
        <xdr:cNvSpPr txBox="1"/>
      </xdr:nvSpPr>
      <xdr:spPr>
        <a:xfrm>
          <a:off x="6704965" y="16660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2540</xdr:rowOff>
    </xdr:from>
    <xdr:to xmlns:xdr="http://schemas.openxmlformats.org/drawingml/2006/spreadsheetDrawing">
      <xdr:col>55</xdr:col>
      <xdr:colOff>50800</xdr:colOff>
      <xdr:row>97</xdr:row>
      <xdr:rowOff>104140</xdr:rowOff>
    </xdr:to>
    <xdr:sp macro="" textlink="">
      <xdr:nvSpPr>
        <xdr:cNvPr id="492" name="楕円 491"/>
        <xdr:cNvSpPr/>
      </xdr:nvSpPr>
      <xdr:spPr>
        <a:xfrm>
          <a:off x="104267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152400</xdr:rowOff>
    </xdr:from>
    <xdr:ext cx="534670" cy="259080"/>
    <xdr:sp macro="" textlink="">
      <xdr:nvSpPr>
        <xdr:cNvPr id="493" name="土木費該当値テキスト"/>
        <xdr:cNvSpPr txBox="1"/>
      </xdr:nvSpPr>
      <xdr:spPr>
        <a:xfrm>
          <a:off x="105283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120650</xdr:rowOff>
    </xdr:from>
    <xdr:to xmlns:xdr="http://schemas.openxmlformats.org/drawingml/2006/spreadsheetDrawing">
      <xdr:col>50</xdr:col>
      <xdr:colOff>165100</xdr:colOff>
      <xdr:row>97</xdr:row>
      <xdr:rowOff>50165</xdr:rowOff>
    </xdr:to>
    <xdr:sp macro="" textlink="">
      <xdr:nvSpPr>
        <xdr:cNvPr id="494" name="楕円 493"/>
        <xdr:cNvSpPr/>
      </xdr:nvSpPr>
      <xdr:spPr>
        <a:xfrm>
          <a:off x="9588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41275</xdr:rowOff>
    </xdr:from>
    <xdr:ext cx="530225" cy="254635"/>
    <xdr:sp macro="" textlink="">
      <xdr:nvSpPr>
        <xdr:cNvPr id="495" name="テキスト ボックス 494"/>
        <xdr:cNvSpPr txBox="1"/>
      </xdr:nvSpPr>
      <xdr:spPr>
        <a:xfrm>
          <a:off x="9371965" y="166719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133350</xdr:rowOff>
    </xdr:from>
    <xdr:to xmlns:xdr="http://schemas.openxmlformats.org/drawingml/2006/spreadsheetDrawing">
      <xdr:col>46</xdr:col>
      <xdr:colOff>38100</xdr:colOff>
      <xdr:row>96</xdr:row>
      <xdr:rowOff>63500</xdr:rowOff>
    </xdr:to>
    <xdr:sp macro="" textlink="">
      <xdr:nvSpPr>
        <xdr:cNvPr id="496" name="楕円 495"/>
        <xdr:cNvSpPr/>
      </xdr:nvSpPr>
      <xdr:spPr>
        <a:xfrm>
          <a:off x="8699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80010</xdr:rowOff>
    </xdr:from>
    <xdr:ext cx="530225" cy="259080"/>
    <xdr:sp macro="" textlink="">
      <xdr:nvSpPr>
        <xdr:cNvPr id="497" name="テキスト ボックス 496"/>
        <xdr:cNvSpPr txBox="1"/>
      </xdr:nvSpPr>
      <xdr:spPr>
        <a:xfrm>
          <a:off x="8482965" y="16196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69215</xdr:rowOff>
    </xdr:from>
    <xdr:to xmlns:xdr="http://schemas.openxmlformats.org/drawingml/2006/spreadsheetDrawing">
      <xdr:col>41</xdr:col>
      <xdr:colOff>101600</xdr:colOff>
      <xdr:row>96</xdr:row>
      <xdr:rowOff>170815</xdr:rowOff>
    </xdr:to>
    <xdr:sp macro="" textlink="">
      <xdr:nvSpPr>
        <xdr:cNvPr id="498" name="楕円 497"/>
        <xdr:cNvSpPr/>
      </xdr:nvSpPr>
      <xdr:spPr>
        <a:xfrm>
          <a:off x="7810500" y="165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15875</xdr:rowOff>
    </xdr:from>
    <xdr:ext cx="530225" cy="259080"/>
    <xdr:sp macro="" textlink="">
      <xdr:nvSpPr>
        <xdr:cNvPr id="499" name="テキスト ボックス 498"/>
        <xdr:cNvSpPr txBox="1"/>
      </xdr:nvSpPr>
      <xdr:spPr>
        <a:xfrm>
          <a:off x="7593965" y="16303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73025</xdr:rowOff>
    </xdr:from>
    <xdr:to xmlns:xdr="http://schemas.openxmlformats.org/drawingml/2006/spreadsheetDrawing">
      <xdr:col>36</xdr:col>
      <xdr:colOff>165100</xdr:colOff>
      <xdr:row>97</xdr:row>
      <xdr:rowOff>3175</xdr:rowOff>
    </xdr:to>
    <xdr:sp macro="" textlink="">
      <xdr:nvSpPr>
        <xdr:cNvPr id="500" name="楕円 499"/>
        <xdr:cNvSpPr/>
      </xdr:nvSpPr>
      <xdr:spPr>
        <a:xfrm>
          <a:off x="6921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19685</xdr:rowOff>
    </xdr:from>
    <xdr:ext cx="530225" cy="254635"/>
    <xdr:sp macro="" textlink="">
      <xdr:nvSpPr>
        <xdr:cNvPr id="501" name="テキスト ボックス 500"/>
        <xdr:cNvSpPr txBox="1"/>
      </xdr:nvSpPr>
      <xdr:spPr>
        <a:xfrm>
          <a:off x="6704965" y="16307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5440" cy="220980"/>
    <xdr:sp macro="" textlink="">
      <xdr:nvSpPr>
        <xdr:cNvPr id="510" name="テキスト ボックス 509"/>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4475" cy="259080"/>
    <xdr:sp macro="" textlink="">
      <xdr:nvSpPr>
        <xdr:cNvPr id="513" name="テキスト ボックス 512"/>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635"/>
    <xdr:sp macro="" textlink="">
      <xdr:nvSpPr>
        <xdr:cNvPr id="517" name="テキスト ボックス 516"/>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185" cy="254635"/>
    <xdr:sp macro="" textlink="">
      <xdr:nvSpPr>
        <xdr:cNvPr id="523" name="テキスト ボックス 52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4635"/>
    <xdr:sp macro="" textlink="">
      <xdr:nvSpPr>
        <xdr:cNvPr id="526" name="消防費最小値テキスト"/>
        <xdr:cNvSpPr txBox="1"/>
      </xdr:nvSpPr>
      <xdr:spPr>
        <a:xfrm>
          <a:off x="16370300" y="65443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31750</xdr:rowOff>
    </xdr:from>
    <xdr:to xmlns:xdr="http://schemas.openxmlformats.org/drawingml/2006/spreadsheetDrawing">
      <xdr:col>85</xdr:col>
      <xdr:colOff>127000</xdr:colOff>
      <xdr:row>37</xdr:row>
      <xdr:rowOff>60960</xdr:rowOff>
    </xdr:to>
    <xdr:cxnSp macro="">
      <xdr:nvCxnSpPr>
        <xdr:cNvPr id="530" name="直線コネクタ 529"/>
        <xdr:cNvCxnSpPr/>
      </xdr:nvCxnSpPr>
      <xdr:spPr>
        <a:xfrm flipV="1">
          <a:off x="15481300" y="637540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56515</xdr:rowOff>
    </xdr:from>
    <xdr:ext cx="534670" cy="258445"/>
    <xdr:sp macro="" textlink="">
      <xdr:nvSpPr>
        <xdr:cNvPr id="531" name="消防費平均値テキスト"/>
        <xdr:cNvSpPr txBox="1"/>
      </xdr:nvSpPr>
      <xdr:spPr>
        <a:xfrm>
          <a:off x="16370300" y="605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60960</xdr:rowOff>
    </xdr:from>
    <xdr:to xmlns:xdr="http://schemas.openxmlformats.org/drawingml/2006/spreadsheetDrawing">
      <xdr:col>81</xdr:col>
      <xdr:colOff>50800</xdr:colOff>
      <xdr:row>37</xdr:row>
      <xdr:rowOff>87630</xdr:rowOff>
    </xdr:to>
    <xdr:cxnSp macro="">
      <xdr:nvCxnSpPr>
        <xdr:cNvPr id="533" name="直線コネクタ 532"/>
        <xdr:cNvCxnSpPr/>
      </xdr:nvCxnSpPr>
      <xdr:spPr>
        <a:xfrm flipV="1">
          <a:off x="14592300" y="6404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155575</xdr:rowOff>
    </xdr:from>
    <xdr:ext cx="530225" cy="254635"/>
    <xdr:sp macro="" textlink="">
      <xdr:nvSpPr>
        <xdr:cNvPr id="535" name="テキスト ボックス 534"/>
        <xdr:cNvSpPr txBox="1"/>
      </xdr:nvSpPr>
      <xdr:spPr>
        <a:xfrm>
          <a:off x="15213965" y="5984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66675</xdr:rowOff>
    </xdr:from>
    <xdr:to xmlns:xdr="http://schemas.openxmlformats.org/drawingml/2006/spreadsheetDrawing">
      <xdr:col>76</xdr:col>
      <xdr:colOff>114300</xdr:colOff>
      <xdr:row>37</xdr:row>
      <xdr:rowOff>87630</xdr:rowOff>
    </xdr:to>
    <xdr:cxnSp macro="">
      <xdr:nvCxnSpPr>
        <xdr:cNvPr id="536" name="直線コネクタ 535"/>
        <xdr:cNvCxnSpPr/>
      </xdr:nvCxnSpPr>
      <xdr:spPr>
        <a:xfrm>
          <a:off x="13703300" y="641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171450</xdr:rowOff>
    </xdr:from>
    <xdr:ext cx="530225" cy="259080"/>
    <xdr:sp macro="" textlink="">
      <xdr:nvSpPr>
        <xdr:cNvPr id="538" name="テキスト ボックス 537"/>
        <xdr:cNvSpPr txBox="1"/>
      </xdr:nvSpPr>
      <xdr:spPr>
        <a:xfrm>
          <a:off x="14324965" y="60007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66675</xdr:rowOff>
    </xdr:from>
    <xdr:to xmlns:xdr="http://schemas.openxmlformats.org/drawingml/2006/spreadsheetDrawing">
      <xdr:col>71</xdr:col>
      <xdr:colOff>177800</xdr:colOff>
      <xdr:row>37</xdr:row>
      <xdr:rowOff>78105</xdr:rowOff>
    </xdr:to>
    <xdr:cxnSp macro="">
      <xdr:nvCxnSpPr>
        <xdr:cNvPr id="539" name="直線コネクタ 538"/>
        <xdr:cNvCxnSpPr/>
      </xdr:nvCxnSpPr>
      <xdr:spPr>
        <a:xfrm flipV="1">
          <a:off x="12814300" y="64103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168275</xdr:rowOff>
    </xdr:from>
    <xdr:ext cx="530225" cy="254635"/>
    <xdr:sp macro="" textlink="">
      <xdr:nvSpPr>
        <xdr:cNvPr id="541" name="テキスト ボックス 540"/>
        <xdr:cNvSpPr txBox="1"/>
      </xdr:nvSpPr>
      <xdr:spPr>
        <a:xfrm>
          <a:off x="13435965" y="59975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158115</xdr:rowOff>
    </xdr:from>
    <xdr:ext cx="530225" cy="254635"/>
    <xdr:sp macro="" textlink="">
      <xdr:nvSpPr>
        <xdr:cNvPr id="543" name="テキスト ボックス 542"/>
        <xdr:cNvSpPr txBox="1"/>
      </xdr:nvSpPr>
      <xdr:spPr>
        <a:xfrm>
          <a:off x="12546965" y="5987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152400</xdr:rowOff>
    </xdr:from>
    <xdr:to xmlns:xdr="http://schemas.openxmlformats.org/drawingml/2006/spreadsheetDrawing">
      <xdr:col>85</xdr:col>
      <xdr:colOff>177800</xdr:colOff>
      <xdr:row>37</xdr:row>
      <xdr:rowOff>82550</xdr:rowOff>
    </xdr:to>
    <xdr:sp macro="" textlink="">
      <xdr:nvSpPr>
        <xdr:cNvPr id="549" name="楕円 548"/>
        <xdr:cNvSpPr/>
      </xdr:nvSpPr>
      <xdr:spPr>
        <a:xfrm>
          <a:off x="16268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130810</xdr:rowOff>
    </xdr:from>
    <xdr:ext cx="534670" cy="259080"/>
    <xdr:sp macro="" textlink="">
      <xdr:nvSpPr>
        <xdr:cNvPr id="550" name="消防費該当値テキスト"/>
        <xdr:cNvSpPr txBox="1"/>
      </xdr:nvSpPr>
      <xdr:spPr>
        <a:xfrm>
          <a:off x="16370300" y="6303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51" name="楕円 550"/>
        <xdr:cNvSpPr/>
      </xdr:nvSpPr>
      <xdr:spPr>
        <a:xfrm>
          <a:off x="15430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102870</xdr:rowOff>
    </xdr:from>
    <xdr:ext cx="530225" cy="259080"/>
    <xdr:sp macro="" textlink="">
      <xdr:nvSpPr>
        <xdr:cNvPr id="552" name="テキスト ボックス 551"/>
        <xdr:cNvSpPr txBox="1"/>
      </xdr:nvSpPr>
      <xdr:spPr>
        <a:xfrm>
          <a:off x="15213965" y="6446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36830</xdr:rowOff>
    </xdr:from>
    <xdr:to xmlns:xdr="http://schemas.openxmlformats.org/drawingml/2006/spreadsheetDrawing">
      <xdr:col>76</xdr:col>
      <xdr:colOff>165100</xdr:colOff>
      <xdr:row>37</xdr:row>
      <xdr:rowOff>138430</xdr:rowOff>
    </xdr:to>
    <xdr:sp macro="" textlink="">
      <xdr:nvSpPr>
        <xdr:cNvPr id="553" name="楕円 552"/>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129540</xdr:rowOff>
    </xdr:from>
    <xdr:ext cx="530225" cy="259080"/>
    <xdr:sp macro="" textlink="">
      <xdr:nvSpPr>
        <xdr:cNvPr id="554" name="テキスト ボックス 553"/>
        <xdr:cNvSpPr txBox="1"/>
      </xdr:nvSpPr>
      <xdr:spPr>
        <a:xfrm>
          <a:off x="14324965" y="6473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15875</xdr:rowOff>
    </xdr:from>
    <xdr:to xmlns:xdr="http://schemas.openxmlformats.org/drawingml/2006/spreadsheetDrawing">
      <xdr:col>72</xdr:col>
      <xdr:colOff>38100</xdr:colOff>
      <xdr:row>37</xdr:row>
      <xdr:rowOff>117475</xdr:rowOff>
    </xdr:to>
    <xdr:sp macro="" textlink="">
      <xdr:nvSpPr>
        <xdr:cNvPr id="555" name="楕円 554"/>
        <xdr:cNvSpPr/>
      </xdr:nvSpPr>
      <xdr:spPr>
        <a:xfrm>
          <a:off x="13652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109220</xdr:rowOff>
    </xdr:from>
    <xdr:ext cx="530225" cy="254635"/>
    <xdr:sp macro="" textlink="">
      <xdr:nvSpPr>
        <xdr:cNvPr id="556" name="テキスト ボックス 555"/>
        <xdr:cNvSpPr txBox="1"/>
      </xdr:nvSpPr>
      <xdr:spPr>
        <a:xfrm>
          <a:off x="13435965" y="6452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27305</xdr:rowOff>
    </xdr:from>
    <xdr:to xmlns:xdr="http://schemas.openxmlformats.org/drawingml/2006/spreadsheetDrawing">
      <xdr:col>67</xdr:col>
      <xdr:colOff>101600</xdr:colOff>
      <xdr:row>37</xdr:row>
      <xdr:rowOff>128905</xdr:rowOff>
    </xdr:to>
    <xdr:sp macro="" textlink="">
      <xdr:nvSpPr>
        <xdr:cNvPr id="557" name="楕円 556"/>
        <xdr:cNvSpPr/>
      </xdr:nvSpPr>
      <xdr:spPr>
        <a:xfrm>
          <a:off x="12763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120650</xdr:rowOff>
    </xdr:from>
    <xdr:ext cx="530225" cy="254635"/>
    <xdr:sp macro="" textlink="">
      <xdr:nvSpPr>
        <xdr:cNvPr id="558" name="テキスト ボックス 557"/>
        <xdr:cNvSpPr txBox="1"/>
      </xdr:nvSpPr>
      <xdr:spPr>
        <a:xfrm>
          <a:off x="12546965" y="64643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5440" cy="220980"/>
    <xdr:sp macro="" textlink="">
      <xdr:nvSpPr>
        <xdr:cNvPr id="567" name="テキスト ボックス 56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4475" cy="259080"/>
    <xdr:sp macro="" textlink="">
      <xdr:nvSpPr>
        <xdr:cNvPr id="570" name="テキスト ボックス 569"/>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1185" cy="254635"/>
    <xdr:sp macro="" textlink="">
      <xdr:nvSpPr>
        <xdr:cNvPr id="574" name="テキスト ボックス 573"/>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1185" cy="259080"/>
    <xdr:sp macro="" textlink="">
      <xdr:nvSpPr>
        <xdr:cNvPr id="576" name="テキスト ボックス 575"/>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1185" cy="259080"/>
    <xdr:sp macro="" textlink="">
      <xdr:nvSpPr>
        <xdr:cNvPr id="578" name="テキスト ボックス 577"/>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185" cy="254635"/>
    <xdr:sp macro="" textlink="">
      <xdr:nvSpPr>
        <xdr:cNvPr id="580" name="テキスト ボックス 57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122555</xdr:rowOff>
    </xdr:from>
    <xdr:to xmlns:xdr="http://schemas.openxmlformats.org/drawingml/2006/spreadsheetDrawing">
      <xdr:col>85</xdr:col>
      <xdr:colOff>127000</xdr:colOff>
      <xdr:row>57</xdr:row>
      <xdr:rowOff>60325</xdr:rowOff>
    </xdr:to>
    <xdr:cxnSp macro="">
      <xdr:nvCxnSpPr>
        <xdr:cNvPr id="587" name="直線コネクタ 586"/>
        <xdr:cNvCxnSpPr/>
      </xdr:nvCxnSpPr>
      <xdr:spPr>
        <a:xfrm flipV="1">
          <a:off x="15481300" y="9723755"/>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151765</xdr:rowOff>
    </xdr:from>
    <xdr:to xmlns:xdr="http://schemas.openxmlformats.org/drawingml/2006/spreadsheetDrawing">
      <xdr:col>81</xdr:col>
      <xdr:colOff>50800</xdr:colOff>
      <xdr:row>57</xdr:row>
      <xdr:rowOff>60325</xdr:rowOff>
    </xdr:to>
    <xdr:cxnSp macro="">
      <xdr:nvCxnSpPr>
        <xdr:cNvPr id="590" name="直線コネクタ 589"/>
        <xdr:cNvCxnSpPr/>
      </xdr:nvCxnSpPr>
      <xdr:spPr>
        <a:xfrm>
          <a:off x="14592300" y="97529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0225" cy="259080"/>
    <xdr:sp macro="" textlink="">
      <xdr:nvSpPr>
        <xdr:cNvPr id="592" name="テキスト ボックス 591"/>
        <xdr:cNvSpPr txBox="1"/>
      </xdr:nvSpPr>
      <xdr:spPr>
        <a:xfrm>
          <a:off x="15213965" y="942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72390</xdr:rowOff>
    </xdr:from>
    <xdr:to xmlns:xdr="http://schemas.openxmlformats.org/drawingml/2006/spreadsheetDrawing">
      <xdr:col>76</xdr:col>
      <xdr:colOff>114300</xdr:colOff>
      <xdr:row>56</xdr:row>
      <xdr:rowOff>151765</xdr:rowOff>
    </xdr:to>
    <xdr:cxnSp macro="">
      <xdr:nvCxnSpPr>
        <xdr:cNvPr id="593" name="直線コネクタ 592"/>
        <xdr:cNvCxnSpPr/>
      </xdr:nvCxnSpPr>
      <xdr:spPr>
        <a:xfrm>
          <a:off x="13703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0225" cy="254635"/>
    <xdr:sp macro="" textlink="">
      <xdr:nvSpPr>
        <xdr:cNvPr id="595" name="テキスト ボックス 594"/>
        <xdr:cNvSpPr txBox="1"/>
      </xdr:nvSpPr>
      <xdr:spPr>
        <a:xfrm>
          <a:off x="14324965" y="9424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125730</xdr:rowOff>
    </xdr:from>
    <xdr:to xmlns:xdr="http://schemas.openxmlformats.org/drawingml/2006/spreadsheetDrawing">
      <xdr:col>71</xdr:col>
      <xdr:colOff>177800</xdr:colOff>
      <xdr:row>56</xdr:row>
      <xdr:rowOff>72390</xdr:rowOff>
    </xdr:to>
    <xdr:cxnSp macro="">
      <xdr:nvCxnSpPr>
        <xdr:cNvPr id="596" name="直線コネクタ 595"/>
        <xdr:cNvCxnSpPr/>
      </xdr:nvCxnSpPr>
      <xdr:spPr>
        <a:xfrm>
          <a:off x="12814300" y="95554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143510</xdr:rowOff>
    </xdr:from>
    <xdr:ext cx="530225" cy="254635"/>
    <xdr:sp macro="" textlink="">
      <xdr:nvSpPr>
        <xdr:cNvPr id="598" name="テキスト ボックス 597"/>
        <xdr:cNvSpPr txBox="1"/>
      </xdr:nvSpPr>
      <xdr:spPr>
        <a:xfrm>
          <a:off x="13435965" y="9744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142240</xdr:rowOff>
    </xdr:from>
    <xdr:ext cx="530225" cy="259080"/>
    <xdr:sp macro="" textlink="">
      <xdr:nvSpPr>
        <xdr:cNvPr id="600" name="テキスト ボックス 599"/>
        <xdr:cNvSpPr txBox="1"/>
      </xdr:nvSpPr>
      <xdr:spPr>
        <a:xfrm>
          <a:off x="12546965" y="9743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71755</xdr:rowOff>
    </xdr:from>
    <xdr:to xmlns:xdr="http://schemas.openxmlformats.org/drawingml/2006/spreadsheetDrawing">
      <xdr:col>85</xdr:col>
      <xdr:colOff>177800</xdr:colOff>
      <xdr:row>57</xdr:row>
      <xdr:rowOff>1905</xdr:rowOff>
    </xdr:to>
    <xdr:sp macro="" textlink="">
      <xdr:nvSpPr>
        <xdr:cNvPr id="606" name="楕円 605"/>
        <xdr:cNvSpPr/>
      </xdr:nvSpPr>
      <xdr:spPr>
        <a:xfrm>
          <a:off x="162687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50165</xdr:rowOff>
    </xdr:from>
    <xdr:ext cx="534670" cy="259080"/>
    <xdr:sp macro="" textlink="">
      <xdr:nvSpPr>
        <xdr:cNvPr id="607" name="教育費該当値テキスト"/>
        <xdr:cNvSpPr txBox="1"/>
      </xdr:nvSpPr>
      <xdr:spPr>
        <a:xfrm>
          <a:off x="16370300" y="9651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9525</xdr:rowOff>
    </xdr:from>
    <xdr:to xmlns:xdr="http://schemas.openxmlformats.org/drawingml/2006/spreadsheetDrawing">
      <xdr:col>81</xdr:col>
      <xdr:colOff>101600</xdr:colOff>
      <xdr:row>57</xdr:row>
      <xdr:rowOff>111125</xdr:rowOff>
    </xdr:to>
    <xdr:sp macro="" textlink="">
      <xdr:nvSpPr>
        <xdr:cNvPr id="608" name="楕円 607"/>
        <xdr:cNvSpPr/>
      </xdr:nvSpPr>
      <xdr:spPr>
        <a:xfrm>
          <a:off x="15430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102235</xdr:rowOff>
    </xdr:from>
    <xdr:ext cx="530225" cy="258445"/>
    <xdr:sp macro="" textlink="">
      <xdr:nvSpPr>
        <xdr:cNvPr id="609" name="テキスト ボックス 608"/>
        <xdr:cNvSpPr txBox="1"/>
      </xdr:nvSpPr>
      <xdr:spPr>
        <a:xfrm>
          <a:off x="15213965" y="98748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100965</xdr:rowOff>
    </xdr:from>
    <xdr:to xmlns:xdr="http://schemas.openxmlformats.org/drawingml/2006/spreadsheetDrawing">
      <xdr:col>76</xdr:col>
      <xdr:colOff>165100</xdr:colOff>
      <xdr:row>57</xdr:row>
      <xdr:rowOff>31115</xdr:rowOff>
    </xdr:to>
    <xdr:sp macro="" textlink="">
      <xdr:nvSpPr>
        <xdr:cNvPr id="610" name="楕円 609"/>
        <xdr:cNvSpPr/>
      </xdr:nvSpPr>
      <xdr:spPr>
        <a:xfrm>
          <a:off x="14541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22225</xdr:rowOff>
    </xdr:from>
    <xdr:ext cx="530225" cy="258445"/>
    <xdr:sp macro="" textlink="">
      <xdr:nvSpPr>
        <xdr:cNvPr id="611" name="テキスト ボックス 610"/>
        <xdr:cNvSpPr txBox="1"/>
      </xdr:nvSpPr>
      <xdr:spPr>
        <a:xfrm>
          <a:off x="14324965" y="9794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21590</xdr:rowOff>
    </xdr:from>
    <xdr:to xmlns:xdr="http://schemas.openxmlformats.org/drawingml/2006/spreadsheetDrawing">
      <xdr:col>72</xdr:col>
      <xdr:colOff>38100</xdr:colOff>
      <xdr:row>56</xdr:row>
      <xdr:rowOff>123190</xdr:rowOff>
    </xdr:to>
    <xdr:sp macro="" textlink="">
      <xdr:nvSpPr>
        <xdr:cNvPr id="612" name="楕円 611"/>
        <xdr:cNvSpPr/>
      </xdr:nvSpPr>
      <xdr:spPr>
        <a:xfrm>
          <a:off x="13652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139700</xdr:rowOff>
    </xdr:from>
    <xdr:ext cx="530225" cy="259080"/>
    <xdr:sp macro="" textlink="">
      <xdr:nvSpPr>
        <xdr:cNvPr id="613" name="テキスト ボックス 612"/>
        <xdr:cNvSpPr txBox="1"/>
      </xdr:nvSpPr>
      <xdr:spPr>
        <a:xfrm>
          <a:off x="13435965" y="9398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74930</xdr:rowOff>
    </xdr:from>
    <xdr:to xmlns:xdr="http://schemas.openxmlformats.org/drawingml/2006/spreadsheetDrawing">
      <xdr:col>67</xdr:col>
      <xdr:colOff>101600</xdr:colOff>
      <xdr:row>56</xdr:row>
      <xdr:rowOff>5080</xdr:rowOff>
    </xdr:to>
    <xdr:sp macro="" textlink="">
      <xdr:nvSpPr>
        <xdr:cNvPr id="614" name="楕円 613"/>
        <xdr:cNvSpPr/>
      </xdr:nvSpPr>
      <xdr:spPr>
        <a:xfrm>
          <a:off x="12763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21590</xdr:rowOff>
    </xdr:from>
    <xdr:ext cx="530225" cy="259080"/>
    <xdr:sp macro="" textlink="">
      <xdr:nvSpPr>
        <xdr:cNvPr id="615" name="テキスト ボックス 614"/>
        <xdr:cNvSpPr txBox="1"/>
      </xdr:nvSpPr>
      <xdr:spPr>
        <a:xfrm>
          <a:off x="12546965" y="9279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5440" cy="220980"/>
    <xdr:sp macro="" textlink="">
      <xdr:nvSpPr>
        <xdr:cNvPr id="624" name="テキスト ボックス 62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4475" cy="259080"/>
    <xdr:sp macro="" textlink="">
      <xdr:nvSpPr>
        <xdr:cNvPr id="627" name="テキスト ボックス 626"/>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4635"/>
    <xdr:sp macro="" textlink="">
      <xdr:nvSpPr>
        <xdr:cNvPr id="629" name="テキスト ボックス 628"/>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4635"/>
    <xdr:sp macro="" textlink="">
      <xdr:nvSpPr>
        <xdr:cNvPr id="633" name="テキスト ボックス 632"/>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1185" cy="259080"/>
    <xdr:sp macro="" textlink="">
      <xdr:nvSpPr>
        <xdr:cNvPr id="637" name="テキスト ボックス 636"/>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185" cy="254635"/>
    <xdr:sp macro="" textlink="">
      <xdr:nvSpPr>
        <xdr:cNvPr id="639" name="テキスト ボックス 638"/>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170180</xdr:rowOff>
    </xdr:from>
    <xdr:to xmlns:xdr="http://schemas.openxmlformats.org/drawingml/2006/spreadsheetDrawing">
      <xdr:col>85</xdr:col>
      <xdr:colOff>127000</xdr:colOff>
      <xdr:row>78</xdr:row>
      <xdr:rowOff>107315</xdr:rowOff>
    </xdr:to>
    <xdr:cxnSp macro="">
      <xdr:nvCxnSpPr>
        <xdr:cNvPr id="646" name="直線コネクタ 645"/>
        <xdr:cNvCxnSpPr/>
      </xdr:nvCxnSpPr>
      <xdr:spPr>
        <a:xfrm flipV="1">
          <a:off x="15481300" y="13371830"/>
          <a:ext cx="8382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33020</xdr:rowOff>
    </xdr:from>
    <xdr:ext cx="534670" cy="259080"/>
    <xdr:sp macro="" textlink="">
      <xdr:nvSpPr>
        <xdr:cNvPr id="647" name="災害復旧費平均値テキスト"/>
        <xdr:cNvSpPr txBox="1"/>
      </xdr:nvSpPr>
      <xdr:spPr>
        <a:xfrm>
          <a:off x="16370300" y="13406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139065</xdr:rowOff>
    </xdr:from>
    <xdr:to xmlns:xdr="http://schemas.openxmlformats.org/drawingml/2006/spreadsheetDrawing">
      <xdr:col>81</xdr:col>
      <xdr:colOff>50800</xdr:colOff>
      <xdr:row>78</xdr:row>
      <xdr:rowOff>107315</xdr:rowOff>
    </xdr:to>
    <xdr:cxnSp macro="">
      <xdr:nvCxnSpPr>
        <xdr:cNvPr id="649" name="直線コネクタ 648"/>
        <xdr:cNvCxnSpPr/>
      </xdr:nvCxnSpPr>
      <xdr:spPr>
        <a:xfrm>
          <a:off x="14592300" y="1316926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163195</xdr:rowOff>
    </xdr:from>
    <xdr:ext cx="465455" cy="259080"/>
    <xdr:sp macro="" textlink="">
      <xdr:nvSpPr>
        <xdr:cNvPr id="651" name="テキスト ボックス 650"/>
        <xdr:cNvSpPr txBox="1"/>
      </xdr:nvSpPr>
      <xdr:spPr>
        <a:xfrm>
          <a:off x="15246350" y="135362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139065</xdr:rowOff>
    </xdr:from>
    <xdr:to xmlns:xdr="http://schemas.openxmlformats.org/drawingml/2006/spreadsheetDrawing">
      <xdr:col>76</xdr:col>
      <xdr:colOff>114300</xdr:colOff>
      <xdr:row>78</xdr:row>
      <xdr:rowOff>127000</xdr:rowOff>
    </xdr:to>
    <xdr:cxnSp macro="">
      <xdr:nvCxnSpPr>
        <xdr:cNvPr id="652" name="直線コネクタ 651"/>
        <xdr:cNvCxnSpPr/>
      </xdr:nvCxnSpPr>
      <xdr:spPr>
        <a:xfrm flipV="1">
          <a:off x="13703300" y="13169265"/>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53975</xdr:rowOff>
    </xdr:from>
    <xdr:ext cx="465455" cy="254635"/>
    <xdr:sp macro="" textlink="">
      <xdr:nvSpPr>
        <xdr:cNvPr id="654" name="テキスト ボックス 653"/>
        <xdr:cNvSpPr txBox="1"/>
      </xdr:nvSpPr>
      <xdr:spPr>
        <a:xfrm>
          <a:off x="14357350" y="135985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127000</xdr:rowOff>
    </xdr:from>
    <xdr:to xmlns:xdr="http://schemas.openxmlformats.org/drawingml/2006/spreadsheetDrawing">
      <xdr:col>71</xdr:col>
      <xdr:colOff>177800</xdr:colOff>
      <xdr:row>79</xdr:row>
      <xdr:rowOff>95885</xdr:rowOff>
    </xdr:to>
    <xdr:cxnSp macro="">
      <xdr:nvCxnSpPr>
        <xdr:cNvPr id="655" name="直線コネクタ 654"/>
        <xdr:cNvCxnSpPr/>
      </xdr:nvCxnSpPr>
      <xdr:spPr>
        <a:xfrm flipV="1">
          <a:off x="12814300" y="135001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5455" cy="259080"/>
    <xdr:sp macro="" textlink="">
      <xdr:nvSpPr>
        <xdr:cNvPr id="657" name="テキスト ボックス 656"/>
        <xdr:cNvSpPr txBox="1"/>
      </xdr:nvSpPr>
      <xdr:spPr>
        <a:xfrm>
          <a:off x="13468350" y="13616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85090</xdr:rowOff>
    </xdr:from>
    <xdr:ext cx="465455" cy="259080"/>
    <xdr:sp macro="" textlink="">
      <xdr:nvSpPr>
        <xdr:cNvPr id="659" name="テキスト ボックス 658"/>
        <xdr:cNvSpPr txBox="1"/>
      </xdr:nvSpPr>
      <xdr:spPr>
        <a:xfrm>
          <a:off x="12579350" y="132867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119380</xdr:rowOff>
    </xdr:from>
    <xdr:to xmlns:xdr="http://schemas.openxmlformats.org/drawingml/2006/spreadsheetDrawing">
      <xdr:col>85</xdr:col>
      <xdr:colOff>177800</xdr:colOff>
      <xdr:row>78</xdr:row>
      <xdr:rowOff>49530</xdr:rowOff>
    </xdr:to>
    <xdr:sp macro="" textlink="">
      <xdr:nvSpPr>
        <xdr:cNvPr id="665" name="楕円 664"/>
        <xdr:cNvSpPr/>
      </xdr:nvSpPr>
      <xdr:spPr>
        <a:xfrm>
          <a:off x="16268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142240</xdr:rowOff>
    </xdr:from>
    <xdr:ext cx="534670" cy="259080"/>
    <xdr:sp macro="" textlink="">
      <xdr:nvSpPr>
        <xdr:cNvPr id="666" name="災害復旧費該当値テキスト"/>
        <xdr:cNvSpPr txBox="1"/>
      </xdr:nvSpPr>
      <xdr:spPr>
        <a:xfrm>
          <a:off x="16370300" y="1317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56515</xdr:rowOff>
    </xdr:from>
    <xdr:to xmlns:xdr="http://schemas.openxmlformats.org/drawingml/2006/spreadsheetDrawing">
      <xdr:col>81</xdr:col>
      <xdr:colOff>101600</xdr:colOff>
      <xdr:row>78</xdr:row>
      <xdr:rowOff>158115</xdr:rowOff>
    </xdr:to>
    <xdr:sp macro="" textlink="">
      <xdr:nvSpPr>
        <xdr:cNvPr id="667" name="楕円 666"/>
        <xdr:cNvSpPr/>
      </xdr:nvSpPr>
      <xdr:spPr>
        <a:xfrm>
          <a:off x="15430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3175</xdr:rowOff>
    </xdr:from>
    <xdr:ext cx="465455" cy="259080"/>
    <xdr:sp macro="" textlink="">
      <xdr:nvSpPr>
        <xdr:cNvPr id="668" name="テキスト ボックス 667"/>
        <xdr:cNvSpPr txBox="1"/>
      </xdr:nvSpPr>
      <xdr:spPr>
        <a:xfrm>
          <a:off x="15246350" y="132048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88265</xdr:rowOff>
    </xdr:from>
    <xdr:to xmlns:xdr="http://schemas.openxmlformats.org/drawingml/2006/spreadsheetDrawing">
      <xdr:col>76</xdr:col>
      <xdr:colOff>165100</xdr:colOff>
      <xdr:row>77</xdr:row>
      <xdr:rowOff>18415</xdr:rowOff>
    </xdr:to>
    <xdr:sp macro="" textlink="">
      <xdr:nvSpPr>
        <xdr:cNvPr id="669" name="楕円 668"/>
        <xdr:cNvSpPr/>
      </xdr:nvSpPr>
      <xdr:spPr>
        <a:xfrm>
          <a:off x="14541500" y="131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34925</xdr:rowOff>
    </xdr:from>
    <xdr:ext cx="530225" cy="259080"/>
    <xdr:sp macro="" textlink="">
      <xdr:nvSpPr>
        <xdr:cNvPr id="670" name="テキスト ボックス 669"/>
        <xdr:cNvSpPr txBox="1"/>
      </xdr:nvSpPr>
      <xdr:spPr>
        <a:xfrm>
          <a:off x="14324965" y="128936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76200</xdr:rowOff>
    </xdr:from>
    <xdr:to xmlns:xdr="http://schemas.openxmlformats.org/drawingml/2006/spreadsheetDrawing">
      <xdr:col>72</xdr:col>
      <xdr:colOff>38100</xdr:colOff>
      <xdr:row>79</xdr:row>
      <xdr:rowOff>6350</xdr:rowOff>
    </xdr:to>
    <xdr:sp macro="" textlink="">
      <xdr:nvSpPr>
        <xdr:cNvPr id="671" name="楕円 670"/>
        <xdr:cNvSpPr/>
      </xdr:nvSpPr>
      <xdr:spPr>
        <a:xfrm>
          <a:off x="13652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22860</xdr:rowOff>
    </xdr:from>
    <xdr:ext cx="465455" cy="259080"/>
    <xdr:sp macro="" textlink="">
      <xdr:nvSpPr>
        <xdr:cNvPr id="672" name="テキスト ボックス 671"/>
        <xdr:cNvSpPr txBox="1"/>
      </xdr:nvSpPr>
      <xdr:spPr>
        <a:xfrm>
          <a:off x="13468350" y="13224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45085</xdr:rowOff>
    </xdr:from>
    <xdr:to xmlns:xdr="http://schemas.openxmlformats.org/drawingml/2006/spreadsheetDrawing">
      <xdr:col>67</xdr:col>
      <xdr:colOff>101600</xdr:colOff>
      <xdr:row>79</xdr:row>
      <xdr:rowOff>146685</xdr:rowOff>
    </xdr:to>
    <xdr:sp macro="" textlink="">
      <xdr:nvSpPr>
        <xdr:cNvPr id="673" name="楕円 672"/>
        <xdr:cNvSpPr/>
      </xdr:nvSpPr>
      <xdr:spPr>
        <a:xfrm>
          <a:off x="127635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137795</xdr:rowOff>
    </xdr:from>
    <xdr:ext cx="378460" cy="259080"/>
    <xdr:sp macro="" textlink="">
      <xdr:nvSpPr>
        <xdr:cNvPr id="674" name="テキスト ボックス 673"/>
        <xdr:cNvSpPr txBox="1"/>
      </xdr:nvSpPr>
      <xdr:spPr>
        <a:xfrm>
          <a:off x="12625070" y="13682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5440" cy="220980"/>
    <xdr:sp macro="" textlink="">
      <xdr:nvSpPr>
        <xdr:cNvPr id="683" name="テキスト ボックス 682"/>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4475" cy="259080"/>
    <xdr:sp macro="" textlink="">
      <xdr:nvSpPr>
        <xdr:cNvPr id="686" name="テキスト ボックス 685"/>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1185" cy="254635"/>
    <xdr:sp macro="" textlink="">
      <xdr:nvSpPr>
        <xdr:cNvPr id="688" name="テキスト ボックス 687"/>
        <xdr:cNvSpPr txBox="1"/>
      </xdr:nvSpPr>
      <xdr:spPr>
        <a:xfrm>
          <a:off x="11850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1185" cy="259080"/>
    <xdr:sp macro="" textlink="">
      <xdr:nvSpPr>
        <xdr:cNvPr id="690" name="テキスト ボックス 689"/>
        <xdr:cNvSpPr txBox="1"/>
      </xdr:nvSpPr>
      <xdr:spPr>
        <a:xfrm>
          <a:off x="11850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1185" cy="254635"/>
    <xdr:sp macro="" textlink="">
      <xdr:nvSpPr>
        <xdr:cNvPr id="692" name="テキスト ボックス 691"/>
        <xdr:cNvSpPr txBox="1"/>
      </xdr:nvSpPr>
      <xdr:spPr>
        <a:xfrm>
          <a:off x="11850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1185" cy="258445"/>
    <xdr:sp macro="" textlink="">
      <xdr:nvSpPr>
        <xdr:cNvPr id="694" name="テキスト ボックス 693"/>
        <xdr:cNvSpPr txBox="1"/>
      </xdr:nvSpPr>
      <xdr:spPr>
        <a:xfrm>
          <a:off x="11850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1185" cy="259080"/>
    <xdr:sp macro="" textlink="">
      <xdr:nvSpPr>
        <xdr:cNvPr id="696" name="テキスト ボックス 695"/>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185" cy="254635"/>
    <xdr:sp macro="" textlink="">
      <xdr:nvSpPr>
        <xdr:cNvPr id="698" name="テキスト ボックス 697"/>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68580</xdr:rowOff>
    </xdr:from>
    <xdr:to xmlns:xdr="http://schemas.openxmlformats.org/drawingml/2006/spreadsheetDrawing">
      <xdr:col>85</xdr:col>
      <xdr:colOff>127000</xdr:colOff>
      <xdr:row>98</xdr:row>
      <xdr:rowOff>78740</xdr:rowOff>
    </xdr:to>
    <xdr:cxnSp macro="">
      <xdr:nvCxnSpPr>
        <xdr:cNvPr id="705" name="直線コネクタ 704"/>
        <xdr:cNvCxnSpPr/>
      </xdr:nvCxnSpPr>
      <xdr:spPr>
        <a:xfrm flipV="1">
          <a:off x="15481300" y="168706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xdr:rowOff>
    </xdr:from>
    <xdr:ext cx="534670" cy="259080"/>
    <xdr:sp macro="" textlink="">
      <xdr:nvSpPr>
        <xdr:cNvPr id="706" name="公債費平均値テキスト"/>
        <xdr:cNvSpPr txBox="1"/>
      </xdr:nvSpPr>
      <xdr:spPr>
        <a:xfrm>
          <a:off x="16370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78740</xdr:rowOff>
    </xdr:from>
    <xdr:to xmlns:xdr="http://schemas.openxmlformats.org/drawingml/2006/spreadsheetDrawing">
      <xdr:col>81</xdr:col>
      <xdr:colOff>50800</xdr:colOff>
      <xdr:row>98</xdr:row>
      <xdr:rowOff>81280</xdr:rowOff>
    </xdr:to>
    <xdr:cxnSp macro="">
      <xdr:nvCxnSpPr>
        <xdr:cNvPr id="708" name="直線コネクタ 707"/>
        <xdr:cNvCxnSpPr/>
      </xdr:nvCxnSpPr>
      <xdr:spPr>
        <a:xfrm flipV="1">
          <a:off x="14592300" y="1688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109855</xdr:rowOff>
    </xdr:from>
    <xdr:ext cx="530225" cy="254635"/>
    <xdr:sp macro="" textlink="">
      <xdr:nvSpPr>
        <xdr:cNvPr id="710" name="テキスト ボックス 709"/>
        <xdr:cNvSpPr txBox="1"/>
      </xdr:nvSpPr>
      <xdr:spPr>
        <a:xfrm>
          <a:off x="15213965" y="16569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81280</xdr:rowOff>
    </xdr:from>
    <xdr:to xmlns:xdr="http://schemas.openxmlformats.org/drawingml/2006/spreadsheetDrawing">
      <xdr:col>76</xdr:col>
      <xdr:colOff>114300</xdr:colOff>
      <xdr:row>98</xdr:row>
      <xdr:rowOff>83185</xdr:rowOff>
    </xdr:to>
    <xdr:cxnSp macro="">
      <xdr:nvCxnSpPr>
        <xdr:cNvPr id="711" name="直線コネクタ 710"/>
        <xdr:cNvCxnSpPr/>
      </xdr:nvCxnSpPr>
      <xdr:spPr>
        <a:xfrm flipV="1">
          <a:off x="13703300" y="1688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109220</xdr:rowOff>
    </xdr:from>
    <xdr:ext cx="530225" cy="254635"/>
    <xdr:sp macro="" textlink="">
      <xdr:nvSpPr>
        <xdr:cNvPr id="713" name="テキスト ボックス 712"/>
        <xdr:cNvSpPr txBox="1"/>
      </xdr:nvSpPr>
      <xdr:spPr>
        <a:xfrm>
          <a:off x="14324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83185</xdr:rowOff>
    </xdr:from>
    <xdr:to xmlns:xdr="http://schemas.openxmlformats.org/drawingml/2006/spreadsheetDrawing">
      <xdr:col>71</xdr:col>
      <xdr:colOff>177800</xdr:colOff>
      <xdr:row>98</xdr:row>
      <xdr:rowOff>83820</xdr:rowOff>
    </xdr:to>
    <xdr:cxnSp macro="">
      <xdr:nvCxnSpPr>
        <xdr:cNvPr id="714" name="直線コネクタ 713"/>
        <xdr:cNvCxnSpPr/>
      </xdr:nvCxnSpPr>
      <xdr:spPr>
        <a:xfrm flipV="1">
          <a:off x="12814300" y="16885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106045</xdr:rowOff>
    </xdr:from>
    <xdr:ext cx="530225" cy="259080"/>
    <xdr:sp macro="" textlink="">
      <xdr:nvSpPr>
        <xdr:cNvPr id="716" name="テキスト ボックス 715"/>
        <xdr:cNvSpPr txBox="1"/>
      </xdr:nvSpPr>
      <xdr:spPr>
        <a:xfrm>
          <a:off x="13435965" y="16565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106680</xdr:rowOff>
    </xdr:from>
    <xdr:ext cx="530225" cy="259080"/>
    <xdr:sp macro="" textlink="">
      <xdr:nvSpPr>
        <xdr:cNvPr id="718" name="テキスト ボックス 717"/>
        <xdr:cNvSpPr txBox="1"/>
      </xdr:nvSpPr>
      <xdr:spPr>
        <a:xfrm>
          <a:off x="12546965" y="16565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17780</xdr:rowOff>
    </xdr:from>
    <xdr:to xmlns:xdr="http://schemas.openxmlformats.org/drawingml/2006/spreadsheetDrawing">
      <xdr:col>85</xdr:col>
      <xdr:colOff>177800</xdr:colOff>
      <xdr:row>98</xdr:row>
      <xdr:rowOff>119380</xdr:rowOff>
    </xdr:to>
    <xdr:sp macro="" textlink="">
      <xdr:nvSpPr>
        <xdr:cNvPr id="724" name="楕円 723"/>
        <xdr:cNvSpPr/>
      </xdr:nvSpPr>
      <xdr:spPr>
        <a:xfrm>
          <a:off x="162687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143510</xdr:rowOff>
    </xdr:from>
    <xdr:ext cx="534670" cy="254635"/>
    <xdr:sp macro="" textlink="">
      <xdr:nvSpPr>
        <xdr:cNvPr id="725" name="公債費該当値テキスト"/>
        <xdr:cNvSpPr txBox="1"/>
      </xdr:nvSpPr>
      <xdr:spPr>
        <a:xfrm>
          <a:off x="16370300" y="167741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27940</xdr:rowOff>
    </xdr:from>
    <xdr:to xmlns:xdr="http://schemas.openxmlformats.org/drawingml/2006/spreadsheetDrawing">
      <xdr:col>81</xdr:col>
      <xdr:colOff>101600</xdr:colOff>
      <xdr:row>98</xdr:row>
      <xdr:rowOff>129540</xdr:rowOff>
    </xdr:to>
    <xdr:sp macro="" textlink="">
      <xdr:nvSpPr>
        <xdr:cNvPr id="726" name="楕円 725"/>
        <xdr:cNvSpPr/>
      </xdr:nvSpPr>
      <xdr:spPr>
        <a:xfrm>
          <a:off x="15430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120650</xdr:rowOff>
    </xdr:from>
    <xdr:ext cx="530225" cy="254635"/>
    <xdr:sp macro="" textlink="">
      <xdr:nvSpPr>
        <xdr:cNvPr id="727" name="テキスト ボックス 726"/>
        <xdr:cNvSpPr txBox="1"/>
      </xdr:nvSpPr>
      <xdr:spPr>
        <a:xfrm>
          <a:off x="15213965" y="16922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30480</xdr:rowOff>
    </xdr:from>
    <xdr:to xmlns:xdr="http://schemas.openxmlformats.org/drawingml/2006/spreadsheetDrawing">
      <xdr:col>76</xdr:col>
      <xdr:colOff>165100</xdr:colOff>
      <xdr:row>98</xdr:row>
      <xdr:rowOff>132080</xdr:rowOff>
    </xdr:to>
    <xdr:sp macro="" textlink="">
      <xdr:nvSpPr>
        <xdr:cNvPr id="728" name="楕円 727"/>
        <xdr:cNvSpPr/>
      </xdr:nvSpPr>
      <xdr:spPr>
        <a:xfrm>
          <a:off x="14541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123190</xdr:rowOff>
    </xdr:from>
    <xdr:ext cx="530225" cy="254635"/>
    <xdr:sp macro="" textlink="">
      <xdr:nvSpPr>
        <xdr:cNvPr id="729" name="テキスト ボックス 728"/>
        <xdr:cNvSpPr txBox="1"/>
      </xdr:nvSpPr>
      <xdr:spPr>
        <a:xfrm>
          <a:off x="14324965" y="16925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32385</xdr:rowOff>
    </xdr:from>
    <xdr:to xmlns:xdr="http://schemas.openxmlformats.org/drawingml/2006/spreadsheetDrawing">
      <xdr:col>72</xdr:col>
      <xdr:colOff>38100</xdr:colOff>
      <xdr:row>98</xdr:row>
      <xdr:rowOff>133985</xdr:rowOff>
    </xdr:to>
    <xdr:sp macro="" textlink="">
      <xdr:nvSpPr>
        <xdr:cNvPr id="730" name="楕円 729"/>
        <xdr:cNvSpPr/>
      </xdr:nvSpPr>
      <xdr:spPr>
        <a:xfrm>
          <a:off x="13652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125095</xdr:rowOff>
    </xdr:from>
    <xdr:ext cx="530225" cy="258445"/>
    <xdr:sp macro="" textlink="">
      <xdr:nvSpPr>
        <xdr:cNvPr id="731" name="テキスト ボックス 730"/>
        <xdr:cNvSpPr txBox="1"/>
      </xdr:nvSpPr>
      <xdr:spPr>
        <a:xfrm>
          <a:off x="13435965" y="16927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33020</xdr:rowOff>
    </xdr:from>
    <xdr:to xmlns:xdr="http://schemas.openxmlformats.org/drawingml/2006/spreadsheetDrawing">
      <xdr:col>67</xdr:col>
      <xdr:colOff>101600</xdr:colOff>
      <xdr:row>98</xdr:row>
      <xdr:rowOff>134620</xdr:rowOff>
    </xdr:to>
    <xdr:sp macro="" textlink="">
      <xdr:nvSpPr>
        <xdr:cNvPr id="732" name="楕円 731"/>
        <xdr:cNvSpPr/>
      </xdr:nvSpPr>
      <xdr:spPr>
        <a:xfrm>
          <a:off x="12763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125730</xdr:rowOff>
    </xdr:from>
    <xdr:ext cx="530225" cy="259080"/>
    <xdr:sp macro="" textlink="">
      <xdr:nvSpPr>
        <xdr:cNvPr id="733" name="テキスト ボックス 732"/>
        <xdr:cNvSpPr txBox="1"/>
      </xdr:nvSpPr>
      <xdr:spPr>
        <a:xfrm>
          <a:off x="12546965" y="16927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5440" cy="220980"/>
    <xdr:sp macro="" textlink="">
      <xdr:nvSpPr>
        <xdr:cNvPr id="742" name="テキスト ボックス 741"/>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4475" cy="259080"/>
    <xdr:sp macro="" textlink="">
      <xdr:nvSpPr>
        <xdr:cNvPr id="745" name="テキスト ボックス 744"/>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915" cy="259080"/>
    <xdr:sp macro="" textlink="">
      <xdr:nvSpPr>
        <xdr:cNvPr id="747" name="テキスト ボックス 746"/>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2915" cy="254635"/>
    <xdr:sp macro="" textlink="">
      <xdr:nvSpPr>
        <xdr:cNvPr id="749" name="テキスト ボックス 748"/>
        <xdr:cNvSpPr txBox="1"/>
      </xdr:nvSpPr>
      <xdr:spPr>
        <a:xfrm>
          <a:off x="17820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2915" cy="259080"/>
    <xdr:sp macro="" textlink="">
      <xdr:nvSpPr>
        <xdr:cNvPr id="751" name="テキスト ボックス 750"/>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2915" cy="259080"/>
    <xdr:sp macro="" textlink="">
      <xdr:nvSpPr>
        <xdr:cNvPr id="753" name="テキスト ボックス 752"/>
        <xdr:cNvSpPr txBox="1"/>
      </xdr:nvSpPr>
      <xdr:spPr>
        <a:xfrm>
          <a:off x="17820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635"/>
    <xdr:sp macro="" textlink="">
      <xdr:nvSpPr>
        <xdr:cNvPr id="755" name="テキスト ボックス 75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4635"/>
    <xdr:sp macro="" textlink="">
      <xdr:nvSpPr>
        <xdr:cNvPr id="758" name="諸支出金最小値テキスト"/>
        <xdr:cNvSpPr txBox="1"/>
      </xdr:nvSpPr>
      <xdr:spPr>
        <a:xfrm>
          <a:off x="22212300" y="676275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4635"/>
    <xdr:sp macro="" textlink="">
      <xdr:nvSpPr>
        <xdr:cNvPr id="773" name="テキスト ボックス 772"/>
        <xdr:cNvSpPr txBox="1"/>
      </xdr:nvSpPr>
      <xdr:spPr>
        <a:xfrm>
          <a:off x="19356070" y="64312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4635"/>
    <xdr:sp macro="" textlink="">
      <xdr:nvSpPr>
        <xdr:cNvPr id="782" name="諸支出金該当値テキスト"/>
        <xdr:cNvSpPr txBox="1"/>
      </xdr:nvSpPr>
      <xdr:spPr>
        <a:xfrm>
          <a:off x="22212300" y="663575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110" cy="254635"/>
    <xdr:sp macro="" textlink="">
      <xdr:nvSpPr>
        <xdr:cNvPr id="784" name="テキスト ボックス 783"/>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110" cy="254635"/>
    <xdr:sp macro="" textlink="">
      <xdr:nvSpPr>
        <xdr:cNvPr id="786" name="テキスト ボックス 785"/>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110" cy="254635"/>
    <xdr:sp macro="" textlink="">
      <xdr:nvSpPr>
        <xdr:cNvPr id="788" name="テキスト ボックス 787"/>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110" cy="254635"/>
    <xdr:sp macro="" textlink="">
      <xdr:nvSpPr>
        <xdr:cNvPr id="790" name="テキスト ボックス 789"/>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5440" cy="220980"/>
    <xdr:sp macro="" textlink="">
      <xdr:nvSpPr>
        <xdr:cNvPr id="799" name="テキスト ボックス 79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4475" cy="259080"/>
    <xdr:sp macro="" textlink="">
      <xdr:nvSpPr>
        <xdr:cNvPr id="802" name="テキスト ボックス 801"/>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915" cy="259080"/>
    <xdr:sp macro="" textlink="">
      <xdr:nvSpPr>
        <xdr:cNvPr id="804" name="テキスト ボックス 803"/>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2915" cy="254635"/>
    <xdr:sp macro="" textlink="">
      <xdr:nvSpPr>
        <xdr:cNvPr id="806" name="テキスト ボックス 805"/>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2915" cy="259080"/>
    <xdr:sp macro="" textlink="">
      <xdr:nvSpPr>
        <xdr:cNvPr id="808" name="テキスト ボックス 807"/>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635"/>
    <xdr:sp macro="" textlink="">
      <xdr:nvSpPr>
        <xdr:cNvPr id="812" name="テキスト ボックス 811"/>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4635"/>
    <xdr:sp macro="" textlink="">
      <xdr:nvSpPr>
        <xdr:cNvPr id="817" name="前年度繰上充用金最大値テキスト"/>
        <xdr:cNvSpPr txBox="1"/>
      </xdr:nvSpPr>
      <xdr:spPr>
        <a:xfrm>
          <a:off x="22212300" y="84416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xdr:rowOff>
    </xdr:from>
    <xdr:ext cx="313690" cy="254635"/>
    <xdr:sp macro="" textlink="">
      <xdr:nvSpPr>
        <xdr:cNvPr id="820" name="前年度繰上充用金平均値テキスト"/>
        <xdr:cNvSpPr txBox="1"/>
      </xdr:nvSpPr>
      <xdr:spPr>
        <a:xfrm>
          <a:off x="22212300" y="995235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135255</xdr:rowOff>
    </xdr:from>
    <xdr:ext cx="249555" cy="254635"/>
    <xdr:sp macro="" textlink="">
      <xdr:nvSpPr>
        <xdr:cNvPr id="839" name="前年度繰上充用金該当値テキスト"/>
        <xdr:cNvSpPr txBox="1"/>
      </xdr:nvSpPr>
      <xdr:spPr>
        <a:xfrm>
          <a:off x="22212300" y="1007935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5110" cy="254635"/>
    <xdr:sp macro="" textlink="">
      <xdr:nvSpPr>
        <xdr:cNvPr id="841" name="テキスト ボックス 840"/>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5110" cy="254635"/>
    <xdr:sp macro="" textlink="">
      <xdr:nvSpPr>
        <xdr:cNvPr id="843" name="テキスト ボックス 842"/>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5110" cy="254635"/>
    <xdr:sp macro="" textlink="">
      <xdr:nvSpPr>
        <xdr:cNvPr id="845" name="テキスト ボックス 844"/>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5110" cy="254635"/>
    <xdr:sp macro="" textlink="">
      <xdr:nvSpPr>
        <xdr:cNvPr id="847" name="テキスト ボックス 846"/>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民生費は、住民一人当たり205,150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商工費は、住民一人当たり60,551円となっており、類似団体内で高い順位に位置している。中小企業への貸付による金融支援が、商工費を押し上げる要因となっている。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土木費は、住民一人当たり45,060円となっており、</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類似団体平均と比べて高い水準にあ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年鳥取県中部地震に伴う被災者住宅再建支援事業や市営住宅に係る地域住宅交付金事業</a:t>
          </a:r>
          <a:r>
            <a:rPr kumimoji="1" lang="ja-JP" altLang="en-US" sz="1100">
              <a:solidFill>
                <a:sysClr val="windowText" lastClr="000000"/>
              </a:solidFill>
              <a:effectLst/>
              <a:latin typeface="+mn-lt"/>
              <a:ea typeface="+mn-ea"/>
              <a:cs typeface="+mn-cs"/>
            </a:rPr>
            <a:t>の事業完了等により事業費が減少し、類似団体平均と比べて低い水準に転じた。</a:t>
          </a:r>
          <a:endParaRPr lang="ja-JP" altLang="ja-JP" sz="1400">
            <a:solidFill>
              <a:srgbClr val="FF0000"/>
            </a:solidFill>
            <a:effectLst/>
          </a:endParaRPr>
        </a:p>
        <a:p>
          <a:r>
            <a:rPr kumimoji="1" lang="ja-JP" altLang="en-US" sz="1100">
              <a:solidFill>
                <a:sysClr val="windowText" lastClr="000000"/>
              </a:solidFill>
              <a:effectLst/>
              <a:latin typeface="+mn-lt"/>
              <a:ea typeface="+mn-ea"/>
              <a:cs typeface="+mn-cs"/>
            </a:rPr>
            <a:t>　教育費は、</a:t>
          </a:r>
          <a:r>
            <a:rPr kumimoji="1" lang="ja-JP" altLang="ja-JP" sz="1100">
              <a:solidFill>
                <a:sysClr val="windowText" lastClr="000000"/>
              </a:solidFill>
              <a:effectLst/>
              <a:latin typeface="+mn-lt"/>
              <a:ea typeface="+mn-ea"/>
              <a:cs typeface="+mn-cs"/>
            </a:rPr>
            <a:t>住民一人当たり57,265円となっており、類似団体平均と比べて</a:t>
          </a:r>
          <a:r>
            <a:rPr kumimoji="1" lang="ja-JP" altLang="en-US" sz="1100">
              <a:solidFill>
                <a:sysClr val="windowText" lastClr="000000"/>
              </a:solidFill>
              <a:effectLst/>
              <a:latin typeface="+mn-lt"/>
              <a:ea typeface="+mn-ea"/>
              <a:cs typeface="+mn-cs"/>
            </a:rPr>
            <a:t>低い</a:t>
          </a:r>
          <a:r>
            <a:rPr kumimoji="1" lang="ja-JP" altLang="ja-JP" sz="1100">
              <a:solidFill>
                <a:sysClr val="windowText" lastClr="000000"/>
              </a:solidFill>
              <a:effectLst/>
              <a:latin typeface="+mn-lt"/>
              <a:ea typeface="+mn-ea"/>
              <a:cs typeface="+mn-cs"/>
            </a:rPr>
            <a:t>水準</a:t>
          </a:r>
          <a:r>
            <a:rPr kumimoji="1" lang="ja-JP" altLang="en-US" sz="1100">
              <a:solidFill>
                <a:sysClr val="windowText" lastClr="000000"/>
              </a:solidFill>
              <a:effectLst/>
              <a:latin typeface="+mn-lt"/>
              <a:ea typeface="+mn-ea"/>
              <a:cs typeface="+mn-cs"/>
            </a:rPr>
            <a:t>にはあるが、小中学校空調整備等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事業実施に伴って、前年度と比べて金額が増加している。</a:t>
          </a:r>
        </a:p>
        <a:p>
          <a:r>
            <a:rPr kumimoji="1" lang="ja-JP" altLang="ja-JP" sz="1100">
              <a:solidFill>
                <a:sysClr val="windowText" lastClr="000000"/>
              </a:solidFill>
              <a:effectLst/>
              <a:latin typeface="+mn-lt"/>
              <a:ea typeface="+mn-ea"/>
              <a:cs typeface="+mn-cs"/>
            </a:rPr>
            <a:t>　災害復旧費は、</a:t>
          </a:r>
          <a:r>
            <a:rPr kumimoji="1" lang="ja-JP" altLang="en-US" sz="1100">
              <a:solidFill>
                <a:sysClr val="windowText" lastClr="000000"/>
              </a:solidFill>
              <a:effectLst/>
              <a:latin typeface="+mn-lt"/>
              <a:ea typeface="+mn-ea"/>
              <a:cs typeface="+mn-cs"/>
            </a:rPr>
            <a:t>平成30年度に発生した台風24号に伴う災害復旧事業により、</a:t>
          </a:r>
          <a:r>
            <a:rPr kumimoji="1" lang="ja-JP" altLang="ja-JP" sz="1100">
              <a:solidFill>
                <a:sysClr val="windowText" lastClr="000000"/>
              </a:solidFill>
              <a:effectLst/>
              <a:latin typeface="+mn-lt"/>
              <a:ea typeface="+mn-ea"/>
              <a:cs typeface="+mn-cs"/>
            </a:rPr>
            <a:t>前年度と比べて金額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大幅に増加し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住民一人当たり16,619円となっ</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。類似団体平均と比べても</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実質収支比率は</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程度で推移しており、適正な水準と考えている。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財政調整基金残高の標準財政規模比は、平成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程度で推移していたが、平成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年度に一時的に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を下回り</a:t>
          </a:r>
          <a:r>
            <a:rPr kumimoji="1" lang="en-US" altLang="ja-JP" sz="1100">
              <a:solidFill>
                <a:sysClr val="windowText" lastClr="000000"/>
              </a:solidFill>
              <a:effectLst/>
              <a:latin typeface="+mn-lt"/>
              <a:ea typeface="+mn-ea"/>
              <a:cs typeface="+mn-cs"/>
            </a:rPr>
            <a:t>8.36%</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年度に1</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まで回復</a:t>
          </a:r>
          <a:r>
            <a:rPr kumimoji="1" lang="ja-JP" altLang="en-US" sz="1100">
              <a:solidFill>
                <a:sysClr val="windowText" lastClr="000000"/>
              </a:solidFill>
              <a:effectLst/>
              <a:latin typeface="+mn-lt"/>
              <a:ea typeface="+mn-ea"/>
              <a:cs typeface="+mn-cs"/>
            </a:rPr>
            <a:t>したが、平成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9.49%</a:t>
          </a:r>
          <a:r>
            <a:rPr kumimoji="1" lang="ja-JP" altLang="en-US" sz="1100">
              <a:solidFill>
                <a:sysClr val="windowText" lastClr="000000"/>
              </a:solidFill>
              <a:effectLst/>
              <a:latin typeface="+mn-lt"/>
              <a:ea typeface="+mn-ea"/>
              <a:cs typeface="+mn-cs"/>
            </a:rPr>
            <a:t>となり、再度</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を下回った。令和元年度は、財政調整及び歳計現金確保のため取り崩しを行ったが、積立額の方が多かったため、0.37ポイント増の9.86％となった。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これに伴い、実質単年度収支の標準財政規模比</a:t>
          </a:r>
          <a:r>
            <a:rPr kumimoji="1" lang="ja-JP" altLang="en-US" sz="1100">
              <a:solidFill>
                <a:sysClr val="windowText" lastClr="000000"/>
              </a:solidFill>
              <a:effectLst/>
              <a:latin typeface="+mn-lt"/>
              <a:ea typeface="+mn-ea"/>
              <a:cs typeface="+mn-cs"/>
            </a:rPr>
            <a:t>は3.66ポイント増のマイナス0.65％となった。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８</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33258;&#27835;&#25391;&#33288;&#35506;H24&#20197;&#38477;\&#33258;&#27835;&#25391;&#33288;&#35506;H24&#20197;&#38477;\02_&#36001;&#25919;\03_&#26222;&#36890;&#20250;&#35336;&#27770;&#31639;&#32113;&#35336;\05_&#36001;&#25919;&#29366;&#27841;&#36039;&#26009;&#38598;&#12304;H22&#27770;&#31639;&#65374;&#12305;\R1&#27770;&#31639;\08_&#30476;&#8594;&#24066;&#30010;&#26449;&#20381;&#38972;\02_&#27096;&#24335;(2&#22238;&#30446;&#36861;&#21152;&#20998;)\&#12304;&#36001;&#25919;&#29366;&#27841;&#36039;&#26009;&#38598;&#12305;_312037_&#20489;&#21513;&#24066;_2019(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135</v>
      </c>
      <c r="C2" s="4"/>
      <c r="D2" s="4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29191919</v>
      </c>
      <c r="BO4" s="218"/>
      <c r="BP4" s="218"/>
      <c r="BQ4" s="218"/>
      <c r="BR4" s="218"/>
      <c r="BS4" s="218"/>
      <c r="BT4" s="218"/>
      <c r="BU4" s="221"/>
      <c r="BV4" s="215">
        <v>28858519</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2.8</v>
      </c>
      <c r="CU4" s="239"/>
      <c r="CV4" s="239"/>
      <c r="CW4" s="239"/>
      <c r="CX4" s="239"/>
      <c r="CY4" s="239"/>
      <c r="CZ4" s="239"/>
      <c r="DA4" s="247"/>
      <c r="DB4" s="231">
        <v>3.7</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65</v>
      </c>
      <c r="AV5" s="139"/>
      <c r="AW5" s="139"/>
      <c r="AX5" s="139"/>
      <c r="AY5" s="191" t="s">
        <v>145</v>
      </c>
      <c r="AZ5" s="199"/>
      <c r="BA5" s="199"/>
      <c r="BB5" s="199"/>
      <c r="BC5" s="199"/>
      <c r="BD5" s="199"/>
      <c r="BE5" s="199"/>
      <c r="BF5" s="199"/>
      <c r="BG5" s="199"/>
      <c r="BH5" s="199"/>
      <c r="BI5" s="199"/>
      <c r="BJ5" s="199"/>
      <c r="BK5" s="199"/>
      <c r="BL5" s="199"/>
      <c r="BM5" s="211"/>
      <c r="BN5" s="216">
        <v>28758652</v>
      </c>
      <c r="BO5" s="219"/>
      <c r="BP5" s="219"/>
      <c r="BQ5" s="219"/>
      <c r="BR5" s="219"/>
      <c r="BS5" s="219"/>
      <c r="BT5" s="219"/>
      <c r="BU5" s="222"/>
      <c r="BV5" s="216">
        <v>28207455</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95.8</v>
      </c>
      <c r="CU5" s="240"/>
      <c r="CV5" s="240"/>
      <c r="CW5" s="240"/>
      <c r="CX5" s="240"/>
      <c r="CY5" s="240"/>
      <c r="CZ5" s="240"/>
      <c r="DA5" s="248"/>
      <c r="DB5" s="232">
        <v>95.9</v>
      </c>
      <c r="DC5" s="240"/>
      <c r="DD5" s="240"/>
      <c r="DE5" s="240"/>
      <c r="DF5" s="240"/>
      <c r="DG5" s="240"/>
      <c r="DH5" s="240"/>
      <c r="DI5" s="248"/>
    </row>
    <row r="6" spans="1:119" ht="18.75" customHeight="1">
      <c r="A6" s="2"/>
      <c r="B6" s="8" t="s">
        <v>161</v>
      </c>
      <c r="C6" s="25"/>
      <c r="D6" s="25"/>
      <c r="E6" s="48"/>
      <c r="F6" s="48"/>
      <c r="G6" s="48"/>
      <c r="H6" s="48"/>
      <c r="I6" s="48"/>
      <c r="J6" s="48"/>
      <c r="K6" s="48"/>
      <c r="L6" s="48" t="s">
        <v>164</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72</v>
      </c>
      <c r="AN6" s="59"/>
      <c r="AO6" s="59"/>
      <c r="AP6" s="59"/>
      <c r="AQ6" s="59"/>
      <c r="AR6" s="59"/>
      <c r="AS6" s="59"/>
      <c r="AT6" s="64"/>
      <c r="AU6" s="183" t="s">
        <v>65</v>
      </c>
      <c r="AV6" s="139"/>
      <c r="AW6" s="139"/>
      <c r="AX6" s="139"/>
      <c r="AY6" s="191" t="s">
        <v>172</v>
      </c>
      <c r="AZ6" s="199"/>
      <c r="BA6" s="199"/>
      <c r="BB6" s="199"/>
      <c r="BC6" s="199"/>
      <c r="BD6" s="199"/>
      <c r="BE6" s="199"/>
      <c r="BF6" s="199"/>
      <c r="BG6" s="199"/>
      <c r="BH6" s="199"/>
      <c r="BI6" s="199"/>
      <c r="BJ6" s="199"/>
      <c r="BK6" s="199"/>
      <c r="BL6" s="199"/>
      <c r="BM6" s="211"/>
      <c r="BN6" s="216">
        <v>433267</v>
      </c>
      <c r="BO6" s="219"/>
      <c r="BP6" s="219"/>
      <c r="BQ6" s="219"/>
      <c r="BR6" s="219"/>
      <c r="BS6" s="219"/>
      <c r="BT6" s="219"/>
      <c r="BU6" s="222"/>
      <c r="BV6" s="216">
        <v>651064</v>
      </c>
      <c r="BW6" s="219"/>
      <c r="BX6" s="219"/>
      <c r="BY6" s="219"/>
      <c r="BZ6" s="219"/>
      <c r="CA6" s="219"/>
      <c r="CB6" s="219"/>
      <c r="CC6" s="222"/>
      <c r="CD6" s="193" t="s">
        <v>174</v>
      </c>
      <c r="CE6" s="201"/>
      <c r="CF6" s="201"/>
      <c r="CG6" s="201"/>
      <c r="CH6" s="201"/>
      <c r="CI6" s="201"/>
      <c r="CJ6" s="201"/>
      <c r="CK6" s="201"/>
      <c r="CL6" s="201"/>
      <c r="CM6" s="201"/>
      <c r="CN6" s="201"/>
      <c r="CO6" s="201"/>
      <c r="CP6" s="201"/>
      <c r="CQ6" s="201"/>
      <c r="CR6" s="201"/>
      <c r="CS6" s="213"/>
      <c r="CT6" s="233">
        <v>100</v>
      </c>
      <c r="CU6" s="241"/>
      <c r="CV6" s="241"/>
      <c r="CW6" s="241"/>
      <c r="CX6" s="241"/>
      <c r="CY6" s="241"/>
      <c r="CZ6" s="241"/>
      <c r="DA6" s="249"/>
      <c r="DB6" s="233">
        <v>101.1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175</v>
      </c>
      <c r="AN7" s="59"/>
      <c r="AO7" s="59"/>
      <c r="AP7" s="59"/>
      <c r="AQ7" s="59"/>
      <c r="AR7" s="59"/>
      <c r="AS7" s="59"/>
      <c r="AT7" s="64"/>
      <c r="AU7" s="183" t="s">
        <v>65</v>
      </c>
      <c r="AV7" s="139"/>
      <c r="AW7" s="139"/>
      <c r="AX7" s="139"/>
      <c r="AY7" s="191" t="s">
        <v>176</v>
      </c>
      <c r="AZ7" s="199"/>
      <c r="BA7" s="199"/>
      <c r="BB7" s="199"/>
      <c r="BC7" s="199"/>
      <c r="BD7" s="199"/>
      <c r="BE7" s="199"/>
      <c r="BF7" s="199"/>
      <c r="BG7" s="199"/>
      <c r="BH7" s="199"/>
      <c r="BI7" s="199"/>
      <c r="BJ7" s="199"/>
      <c r="BK7" s="199"/>
      <c r="BL7" s="199"/>
      <c r="BM7" s="211"/>
      <c r="BN7" s="216">
        <v>50806</v>
      </c>
      <c r="BO7" s="219"/>
      <c r="BP7" s="219"/>
      <c r="BQ7" s="219"/>
      <c r="BR7" s="219"/>
      <c r="BS7" s="219"/>
      <c r="BT7" s="219"/>
      <c r="BU7" s="222"/>
      <c r="BV7" s="216">
        <v>133774</v>
      </c>
      <c r="BW7" s="219"/>
      <c r="BX7" s="219"/>
      <c r="BY7" s="219"/>
      <c r="BZ7" s="219"/>
      <c r="CA7" s="219"/>
      <c r="CB7" s="219"/>
      <c r="CC7" s="222"/>
      <c r="CD7" s="193" t="s">
        <v>177</v>
      </c>
      <c r="CE7" s="201"/>
      <c r="CF7" s="201"/>
      <c r="CG7" s="201"/>
      <c r="CH7" s="201"/>
      <c r="CI7" s="201"/>
      <c r="CJ7" s="201"/>
      <c r="CK7" s="201"/>
      <c r="CL7" s="201"/>
      <c r="CM7" s="201"/>
      <c r="CN7" s="201"/>
      <c r="CO7" s="201"/>
      <c r="CP7" s="201"/>
      <c r="CQ7" s="201"/>
      <c r="CR7" s="201"/>
      <c r="CS7" s="213"/>
      <c r="CT7" s="216">
        <v>13761318</v>
      </c>
      <c r="CU7" s="219"/>
      <c r="CV7" s="219"/>
      <c r="CW7" s="219"/>
      <c r="CX7" s="219"/>
      <c r="CY7" s="219"/>
      <c r="CZ7" s="219"/>
      <c r="DA7" s="222"/>
      <c r="DB7" s="216">
        <v>13819872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65</v>
      </c>
      <c r="AV8" s="139"/>
      <c r="AW8" s="139"/>
      <c r="AX8" s="139"/>
      <c r="AY8" s="191" t="s">
        <v>182</v>
      </c>
      <c r="AZ8" s="199"/>
      <c r="BA8" s="199"/>
      <c r="BB8" s="199"/>
      <c r="BC8" s="199"/>
      <c r="BD8" s="199"/>
      <c r="BE8" s="199"/>
      <c r="BF8" s="199"/>
      <c r="BG8" s="199"/>
      <c r="BH8" s="199"/>
      <c r="BI8" s="199"/>
      <c r="BJ8" s="199"/>
      <c r="BK8" s="199"/>
      <c r="BL8" s="199"/>
      <c r="BM8" s="211"/>
      <c r="BN8" s="216">
        <v>382461</v>
      </c>
      <c r="BO8" s="219"/>
      <c r="BP8" s="219"/>
      <c r="BQ8" s="219"/>
      <c r="BR8" s="219"/>
      <c r="BS8" s="219"/>
      <c r="BT8" s="219"/>
      <c r="BU8" s="222"/>
      <c r="BV8" s="216">
        <v>517290</v>
      </c>
      <c r="BW8" s="219"/>
      <c r="BX8" s="219"/>
      <c r="BY8" s="219"/>
      <c r="BZ8" s="219"/>
      <c r="CA8" s="219"/>
      <c r="CB8" s="219"/>
      <c r="CC8" s="222"/>
      <c r="CD8" s="193" t="s">
        <v>184</v>
      </c>
      <c r="CE8" s="201"/>
      <c r="CF8" s="201"/>
      <c r="CG8" s="201"/>
      <c r="CH8" s="201"/>
      <c r="CI8" s="201"/>
      <c r="CJ8" s="201"/>
      <c r="CK8" s="201"/>
      <c r="CL8" s="201"/>
      <c r="CM8" s="201"/>
      <c r="CN8" s="201"/>
      <c r="CO8" s="201"/>
      <c r="CP8" s="201"/>
      <c r="CQ8" s="201"/>
      <c r="CR8" s="201"/>
      <c r="CS8" s="213"/>
      <c r="CT8" s="234">
        <v>0.45</v>
      </c>
      <c r="CU8" s="242"/>
      <c r="CV8" s="242"/>
      <c r="CW8" s="242"/>
      <c r="CX8" s="242"/>
      <c r="CY8" s="242"/>
      <c r="CZ8" s="242"/>
      <c r="DA8" s="250"/>
      <c r="DB8" s="234">
        <v>0.45</v>
      </c>
      <c r="DC8" s="242"/>
      <c r="DD8" s="242"/>
      <c r="DE8" s="242"/>
      <c r="DF8" s="242"/>
      <c r="DG8" s="242"/>
      <c r="DH8" s="242"/>
      <c r="DI8" s="250"/>
    </row>
    <row r="9" spans="1:119" ht="18.75" customHeight="1">
      <c r="A9" s="2"/>
      <c r="B9" s="10" t="s">
        <v>19</v>
      </c>
      <c r="C9" s="27"/>
      <c r="D9" s="27"/>
      <c r="E9" s="27"/>
      <c r="F9" s="27"/>
      <c r="G9" s="27"/>
      <c r="H9" s="27"/>
      <c r="I9" s="27"/>
      <c r="J9" s="27"/>
      <c r="K9" s="31"/>
      <c r="L9" s="66" t="s">
        <v>185</v>
      </c>
      <c r="M9" s="75"/>
      <c r="N9" s="75"/>
      <c r="O9" s="75"/>
      <c r="P9" s="75"/>
      <c r="Q9" s="87"/>
      <c r="R9" s="98">
        <v>49044</v>
      </c>
      <c r="S9" s="107"/>
      <c r="T9" s="107"/>
      <c r="U9" s="107"/>
      <c r="V9" s="117"/>
      <c r="W9" s="127" t="s">
        <v>188</v>
      </c>
      <c r="X9" s="137"/>
      <c r="Y9" s="137"/>
      <c r="Z9" s="137"/>
      <c r="AA9" s="137"/>
      <c r="AB9" s="137"/>
      <c r="AC9" s="137"/>
      <c r="AD9" s="137"/>
      <c r="AE9" s="137"/>
      <c r="AF9" s="137"/>
      <c r="AG9" s="137"/>
      <c r="AH9" s="137"/>
      <c r="AI9" s="137"/>
      <c r="AJ9" s="137"/>
      <c r="AK9" s="137"/>
      <c r="AL9" s="164"/>
      <c r="AM9" s="175" t="s">
        <v>189</v>
      </c>
      <c r="AN9" s="59"/>
      <c r="AO9" s="59"/>
      <c r="AP9" s="59"/>
      <c r="AQ9" s="59"/>
      <c r="AR9" s="59"/>
      <c r="AS9" s="59"/>
      <c r="AT9" s="64"/>
      <c r="AU9" s="183" t="s">
        <v>65</v>
      </c>
      <c r="AV9" s="139"/>
      <c r="AW9" s="139"/>
      <c r="AX9" s="139"/>
      <c r="AY9" s="191" t="s">
        <v>69</v>
      </c>
      <c r="AZ9" s="199"/>
      <c r="BA9" s="199"/>
      <c r="BB9" s="199"/>
      <c r="BC9" s="199"/>
      <c r="BD9" s="199"/>
      <c r="BE9" s="199"/>
      <c r="BF9" s="199"/>
      <c r="BG9" s="199"/>
      <c r="BH9" s="199"/>
      <c r="BI9" s="199"/>
      <c r="BJ9" s="199"/>
      <c r="BK9" s="199"/>
      <c r="BL9" s="199"/>
      <c r="BM9" s="211"/>
      <c r="BN9" s="216">
        <v>-134829</v>
      </c>
      <c r="BO9" s="219"/>
      <c r="BP9" s="219"/>
      <c r="BQ9" s="219"/>
      <c r="BR9" s="219"/>
      <c r="BS9" s="219"/>
      <c r="BT9" s="219"/>
      <c r="BU9" s="222"/>
      <c r="BV9" s="216">
        <v>-195365</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16.399999999999999</v>
      </c>
      <c r="CU9" s="240"/>
      <c r="CV9" s="240"/>
      <c r="CW9" s="240"/>
      <c r="CX9" s="240"/>
      <c r="CY9" s="240"/>
      <c r="CZ9" s="240"/>
      <c r="DA9" s="248"/>
      <c r="DB9" s="232">
        <v>15.8</v>
      </c>
      <c r="DC9" s="240"/>
      <c r="DD9" s="240"/>
      <c r="DE9" s="240"/>
      <c r="DF9" s="240"/>
      <c r="DG9" s="240"/>
      <c r="DH9" s="240"/>
      <c r="DI9" s="248"/>
    </row>
    <row r="10" spans="1:119" ht="18.75" customHeight="1">
      <c r="A10" s="2"/>
      <c r="B10" s="10"/>
      <c r="C10" s="27"/>
      <c r="D10" s="27"/>
      <c r="E10" s="27"/>
      <c r="F10" s="27"/>
      <c r="G10" s="27"/>
      <c r="H10" s="27"/>
      <c r="I10" s="27"/>
      <c r="J10" s="27"/>
      <c r="K10" s="31"/>
      <c r="L10" s="53" t="s">
        <v>183</v>
      </c>
      <c r="M10" s="59"/>
      <c r="N10" s="59"/>
      <c r="O10" s="59"/>
      <c r="P10" s="59"/>
      <c r="Q10" s="64"/>
      <c r="R10" s="73">
        <v>50720</v>
      </c>
      <c r="S10" s="81"/>
      <c r="T10" s="81"/>
      <c r="U10" s="81"/>
      <c r="V10" s="118"/>
      <c r="W10" s="128"/>
      <c r="X10" s="55"/>
      <c r="Y10" s="55"/>
      <c r="Z10" s="55"/>
      <c r="AA10" s="55"/>
      <c r="AB10" s="55"/>
      <c r="AC10" s="55"/>
      <c r="AD10" s="55"/>
      <c r="AE10" s="55"/>
      <c r="AF10" s="55"/>
      <c r="AG10" s="55"/>
      <c r="AH10" s="55"/>
      <c r="AI10" s="55"/>
      <c r="AJ10" s="55"/>
      <c r="AK10" s="55"/>
      <c r="AL10" s="165"/>
      <c r="AM10" s="175" t="s">
        <v>191</v>
      </c>
      <c r="AN10" s="59"/>
      <c r="AO10" s="59"/>
      <c r="AP10" s="59"/>
      <c r="AQ10" s="59"/>
      <c r="AR10" s="59"/>
      <c r="AS10" s="59"/>
      <c r="AT10" s="64"/>
      <c r="AU10" s="183" t="s">
        <v>65</v>
      </c>
      <c r="AV10" s="139"/>
      <c r="AW10" s="139"/>
      <c r="AX10" s="139"/>
      <c r="AY10" s="191" t="s">
        <v>193</v>
      </c>
      <c r="AZ10" s="199"/>
      <c r="BA10" s="199"/>
      <c r="BB10" s="199"/>
      <c r="BC10" s="199"/>
      <c r="BD10" s="199"/>
      <c r="BE10" s="199"/>
      <c r="BF10" s="199"/>
      <c r="BG10" s="199"/>
      <c r="BH10" s="199"/>
      <c r="BI10" s="199"/>
      <c r="BJ10" s="199"/>
      <c r="BK10" s="199"/>
      <c r="BL10" s="199"/>
      <c r="BM10" s="211"/>
      <c r="BN10" s="216">
        <v>245950</v>
      </c>
      <c r="BO10" s="219"/>
      <c r="BP10" s="219"/>
      <c r="BQ10" s="219"/>
      <c r="BR10" s="219"/>
      <c r="BS10" s="219"/>
      <c r="BT10" s="219"/>
      <c r="BU10" s="222"/>
      <c r="BV10" s="216">
        <v>162</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197</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201</v>
      </c>
      <c r="AN11" s="59"/>
      <c r="AO11" s="59"/>
      <c r="AP11" s="59"/>
      <c r="AQ11" s="59"/>
      <c r="AR11" s="59"/>
      <c r="AS11" s="59"/>
      <c r="AT11" s="64"/>
      <c r="AU11" s="183" t="s">
        <v>203</v>
      </c>
      <c r="AV11" s="139"/>
      <c r="AW11" s="139"/>
      <c r="AX11" s="139"/>
      <c r="AY11" s="191" t="s">
        <v>204</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207</v>
      </c>
      <c r="CE11" s="201"/>
      <c r="CF11" s="201"/>
      <c r="CG11" s="201"/>
      <c r="CH11" s="201"/>
      <c r="CI11" s="201"/>
      <c r="CJ11" s="201"/>
      <c r="CK11" s="201"/>
      <c r="CL11" s="201"/>
      <c r="CM11" s="201"/>
      <c r="CN11" s="201"/>
      <c r="CO11" s="201"/>
      <c r="CP11" s="201"/>
      <c r="CQ11" s="201"/>
      <c r="CR11" s="201"/>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210</v>
      </c>
      <c r="C12" s="28"/>
      <c r="D12" s="28"/>
      <c r="E12" s="28"/>
      <c r="F12" s="28"/>
      <c r="G12" s="28"/>
      <c r="H12" s="28"/>
      <c r="I12" s="28"/>
      <c r="J12" s="28"/>
      <c r="K12" s="61"/>
      <c r="L12" s="67" t="s">
        <v>211</v>
      </c>
      <c r="M12" s="76"/>
      <c r="N12" s="76"/>
      <c r="O12" s="76"/>
      <c r="P12" s="76"/>
      <c r="Q12" s="88"/>
      <c r="R12" s="100">
        <v>46731</v>
      </c>
      <c r="S12" s="109"/>
      <c r="T12" s="109"/>
      <c r="U12" s="109"/>
      <c r="V12" s="120"/>
      <c r="W12" s="132" t="s">
        <v>5</v>
      </c>
      <c r="X12" s="139"/>
      <c r="Y12" s="139"/>
      <c r="Z12" s="139"/>
      <c r="AA12" s="139"/>
      <c r="AB12" s="144"/>
      <c r="AC12" s="148" t="s">
        <v>213</v>
      </c>
      <c r="AD12" s="155"/>
      <c r="AE12" s="155"/>
      <c r="AF12" s="155"/>
      <c r="AG12" s="158"/>
      <c r="AH12" s="148" t="s">
        <v>215</v>
      </c>
      <c r="AI12" s="155"/>
      <c r="AJ12" s="155"/>
      <c r="AK12" s="155"/>
      <c r="AL12" s="170"/>
      <c r="AM12" s="175" t="s">
        <v>217</v>
      </c>
      <c r="AN12" s="59"/>
      <c r="AO12" s="59"/>
      <c r="AP12" s="59"/>
      <c r="AQ12" s="59"/>
      <c r="AR12" s="59"/>
      <c r="AS12" s="59"/>
      <c r="AT12" s="64"/>
      <c r="AU12" s="183" t="s">
        <v>203</v>
      </c>
      <c r="AV12" s="139"/>
      <c r="AW12" s="139"/>
      <c r="AX12" s="139"/>
      <c r="AY12" s="191" t="s">
        <v>220</v>
      </c>
      <c r="AZ12" s="199"/>
      <c r="BA12" s="199"/>
      <c r="BB12" s="199"/>
      <c r="BC12" s="199"/>
      <c r="BD12" s="199"/>
      <c r="BE12" s="199"/>
      <c r="BF12" s="199"/>
      <c r="BG12" s="199"/>
      <c r="BH12" s="199"/>
      <c r="BI12" s="199"/>
      <c r="BJ12" s="199"/>
      <c r="BK12" s="199"/>
      <c r="BL12" s="199"/>
      <c r="BM12" s="211"/>
      <c r="BN12" s="216">
        <v>200000</v>
      </c>
      <c r="BO12" s="219"/>
      <c r="BP12" s="219"/>
      <c r="BQ12" s="219"/>
      <c r="BR12" s="219"/>
      <c r="BS12" s="219"/>
      <c r="BT12" s="219"/>
      <c r="BU12" s="222"/>
      <c r="BV12" s="216">
        <v>400000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223</v>
      </c>
      <c r="N13" s="83"/>
      <c r="O13" s="83"/>
      <c r="P13" s="83"/>
      <c r="Q13" s="89"/>
      <c r="R13" s="101">
        <v>46379</v>
      </c>
      <c r="S13" s="110"/>
      <c r="T13" s="110"/>
      <c r="U13" s="110"/>
      <c r="V13" s="121"/>
      <c r="W13" s="130" t="s">
        <v>224</v>
      </c>
      <c r="X13" s="57"/>
      <c r="Y13" s="57"/>
      <c r="Z13" s="57"/>
      <c r="AA13" s="57"/>
      <c r="AB13" s="25"/>
      <c r="AC13" s="73">
        <v>2393</v>
      </c>
      <c r="AD13" s="81"/>
      <c r="AE13" s="81"/>
      <c r="AF13" s="81"/>
      <c r="AG13" s="85"/>
      <c r="AH13" s="73">
        <v>2678</v>
      </c>
      <c r="AI13" s="81"/>
      <c r="AJ13" s="81"/>
      <c r="AK13" s="81"/>
      <c r="AL13" s="118"/>
      <c r="AM13" s="175" t="s">
        <v>226</v>
      </c>
      <c r="AN13" s="59"/>
      <c r="AO13" s="59"/>
      <c r="AP13" s="59"/>
      <c r="AQ13" s="59"/>
      <c r="AR13" s="59"/>
      <c r="AS13" s="59"/>
      <c r="AT13" s="64"/>
      <c r="AU13" s="183" t="s">
        <v>203</v>
      </c>
      <c r="AV13" s="139"/>
      <c r="AW13" s="139"/>
      <c r="AX13" s="139"/>
      <c r="AY13" s="191" t="s">
        <v>228</v>
      </c>
      <c r="AZ13" s="199"/>
      <c r="BA13" s="199"/>
      <c r="BB13" s="199"/>
      <c r="BC13" s="199"/>
      <c r="BD13" s="199"/>
      <c r="BE13" s="199"/>
      <c r="BF13" s="199"/>
      <c r="BG13" s="199"/>
      <c r="BH13" s="199"/>
      <c r="BI13" s="199"/>
      <c r="BJ13" s="199"/>
      <c r="BK13" s="199"/>
      <c r="BL13" s="199"/>
      <c r="BM13" s="211"/>
      <c r="BN13" s="216">
        <v>-88879</v>
      </c>
      <c r="BO13" s="219"/>
      <c r="BP13" s="219"/>
      <c r="BQ13" s="219"/>
      <c r="BR13" s="219"/>
      <c r="BS13" s="219"/>
      <c r="BT13" s="219"/>
      <c r="BU13" s="222"/>
      <c r="BV13" s="216">
        <v>-595203</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13</v>
      </c>
      <c r="CU13" s="240"/>
      <c r="CV13" s="240"/>
      <c r="CW13" s="240"/>
      <c r="CX13" s="240"/>
      <c r="CY13" s="240"/>
      <c r="CZ13" s="240"/>
      <c r="DA13" s="248"/>
      <c r="DB13" s="232">
        <v>13.4</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47257</v>
      </c>
      <c r="S14" s="110"/>
      <c r="T14" s="110"/>
      <c r="U14" s="110"/>
      <c r="V14" s="121"/>
      <c r="W14" s="129"/>
      <c r="X14" s="58"/>
      <c r="Y14" s="58"/>
      <c r="Z14" s="58"/>
      <c r="AA14" s="58"/>
      <c r="AB14" s="24"/>
      <c r="AC14" s="149">
        <v>10.1</v>
      </c>
      <c r="AD14" s="156"/>
      <c r="AE14" s="156"/>
      <c r="AF14" s="156"/>
      <c r="AG14" s="159"/>
      <c r="AH14" s="149">
        <v>11.3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110.8</v>
      </c>
      <c r="CU14" s="244"/>
      <c r="CV14" s="244"/>
      <c r="CW14" s="244"/>
      <c r="CX14" s="244"/>
      <c r="CY14" s="244"/>
      <c r="CZ14" s="244"/>
      <c r="DA14" s="252"/>
      <c r="DB14" s="236">
        <v>108.5</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223</v>
      </c>
      <c r="N15" s="83"/>
      <c r="O15" s="83"/>
      <c r="P15" s="83"/>
      <c r="Q15" s="89"/>
      <c r="R15" s="101">
        <v>46942</v>
      </c>
      <c r="S15" s="110"/>
      <c r="T15" s="110"/>
      <c r="U15" s="110"/>
      <c r="V15" s="121"/>
      <c r="W15" s="130" t="s">
        <v>7</v>
      </c>
      <c r="X15" s="57"/>
      <c r="Y15" s="57"/>
      <c r="Z15" s="57"/>
      <c r="AA15" s="57"/>
      <c r="AB15" s="25"/>
      <c r="AC15" s="73">
        <v>5310</v>
      </c>
      <c r="AD15" s="81"/>
      <c r="AE15" s="81"/>
      <c r="AF15" s="81"/>
      <c r="AG15" s="85"/>
      <c r="AH15" s="73">
        <v>5383</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5195492</v>
      </c>
      <c r="BO15" s="218"/>
      <c r="BP15" s="218"/>
      <c r="BQ15" s="218"/>
      <c r="BR15" s="218"/>
      <c r="BS15" s="218"/>
      <c r="BT15" s="218"/>
      <c r="BU15" s="221"/>
      <c r="BV15" s="215">
        <v>5260949</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238</v>
      </c>
      <c r="S16" s="111"/>
      <c r="T16" s="111"/>
      <c r="U16" s="111"/>
      <c r="V16" s="122"/>
      <c r="W16" s="129"/>
      <c r="X16" s="58"/>
      <c r="Y16" s="58"/>
      <c r="Z16" s="58"/>
      <c r="AA16" s="58"/>
      <c r="AB16" s="24"/>
      <c r="AC16" s="149">
        <v>22.5</v>
      </c>
      <c r="AD16" s="156"/>
      <c r="AE16" s="156"/>
      <c r="AF16" s="156"/>
      <c r="AG16" s="159"/>
      <c r="AH16" s="149">
        <v>22.8</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11733035</v>
      </c>
      <c r="BO16" s="219"/>
      <c r="BP16" s="219"/>
      <c r="BQ16" s="219"/>
      <c r="BR16" s="219"/>
      <c r="BS16" s="219"/>
      <c r="BT16" s="219"/>
      <c r="BU16" s="222"/>
      <c r="BV16" s="216">
        <v>11578879</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241</v>
      </c>
      <c r="S17" s="111"/>
      <c r="T17" s="111"/>
      <c r="U17" s="111"/>
      <c r="V17" s="122"/>
      <c r="W17" s="130" t="s">
        <v>96</v>
      </c>
      <c r="X17" s="57"/>
      <c r="Y17" s="57"/>
      <c r="Z17" s="57"/>
      <c r="AA17" s="57"/>
      <c r="AB17" s="25"/>
      <c r="AC17" s="73">
        <v>15876</v>
      </c>
      <c r="AD17" s="81"/>
      <c r="AE17" s="81"/>
      <c r="AF17" s="81"/>
      <c r="AG17" s="85"/>
      <c r="AH17" s="73">
        <v>15578</v>
      </c>
      <c r="AI17" s="81"/>
      <c r="AJ17" s="81"/>
      <c r="AK17" s="81"/>
      <c r="AL17" s="118"/>
      <c r="AM17" s="175"/>
      <c r="AN17" s="59"/>
      <c r="AO17" s="59"/>
      <c r="AP17" s="59"/>
      <c r="AQ17" s="59"/>
      <c r="AR17" s="59"/>
      <c r="AS17" s="59"/>
      <c r="AT17" s="64"/>
      <c r="AU17" s="183"/>
      <c r="AV17" s="139"/>
      <c r="AW17" s="139"/>
      <c r="AX17" s="139"/>
      <c r="AY17" s="191" t="s">
        <v>242</v>
      </c>
      <c r="AZ17" s="199"/>
      <c r="BA17" s="199"/>
      <c r="BB17" s="199"/>
      <c r="BC17" s="199"/>
      <c r="BD17" s="199"/>
      <c r="BE17" s="199"/>
      <c r="BF17" s="199"/>
      <c r="BG17" s="199"/>
      <c r="BH17" s="199"/>
      <c r="BI17" s="199"/>
      <c r="BJ17" s="199"/>
      <c r="BK17" s="199"/>
      <c r="BL17" s="199"/>
      <c r="BM17" s="211"/>
      <c r="BN17" s="216">
        <v>6602595</v>
      </c>
      <c r="BO17" s="219"/>
      <c r="BP17" s="219"/>
      <c r="BQ17" s="219"/>
      <c r="BR17" s="219"/>
      <c r="BS17" s="219"/>
      <c r="BT17" s="219"/>
      <c r="BU17" s="222"/>
      <c r="BV17" s="216">
        <v>6683944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244</v>
      </c>
      <c r="C18" s="31"/>
      <c r="D18" s="31"/>
      <c r="E18" s="50"/>
      <c r="F18" s="50"/>
      <c r="G18" s="50"/>
      <c r="H18" s="50"/>
      <c r="I18" s="50"/>
      <c r="J18" s="50"/>
      <c r="K18" s="50"/>
      <c r="L18" s="71">
        <v>272.06</v>
      </c>
      <c r="M18" s="71"/>
      <c r="N18" s="71"/>
      <c r="O18" s="71"/>
      <c r="P18" s="71"/>
      <c r="Q18" s="71"/>
      <c r="R18" s="103"/>
      <c r="S18" s="103"/>
      <c r="T18" s="103"/>
      <c r="U18" s="103"/>
      <c r="V18" s="123"/>
      <c r="W18" s="131"/>
      <c r="X18" s="138"/>
      <c r="Y18" s="138"/>
      <c r="Z18" s="138"/>
      <c r="AA18" s="138"/>
      <c r="AB18" s="26"/>
      <c r="AC18" s="150">
        <v>67.3</v>
      </c>
      <c r="AD18" s="157"/>
      <c r="AE18" s="157"/>
      <c r="AF18" s="157"/>
      <c r="AG18" s="160"/>
      <c r="AH18" s="150">
        <v>65.900000000000006</v>
      </c>
      <c r="AI18" s="157"/>
      <c r="AJ18" s="157"/>
      <c r="AK18" s="157"/>
      <c r="AL18" s="172"/>
      <c r="AM18" s="175"/>
      <c r="AN18" s="59"/>
      <c r="AO18" s="59"/>
      <c r="AP18" s="59"/>
      <c r="AQ18" s="59"/>
      <c r="AR18" s="59"/>
      <c r="AS18" s="59"/>
      <c r="AT18" s="64"/>
      <c r="AU18" s="183"/>
      <c r="AV18" s="139"/>
      <c r="AW18" s="139"/>
      <c r="AX18" s="139"/>
      <c r="AY18" s="191" t="s">
        <v>245</v>
      </c>
      <c r="AZ18" s="199"/>
      <c r="BA18" s="199"/>
      <c r="BB18" s="199"/>
      <c r="BC18" s="199"/>
      <c r="BD18" s="199"/>
      <c r="BE18" s="199"/>
      <c r="BF18" s="199"/>
      <c r="BG18" s="199"/>
      <c r="BH18" s="199"/>
      <c r="BI18" s="199"/>
      <c r="BJ18" s="199"/>
      <c r="BK18" s="199"/>
      <c r="BL18" s="199"/>
      <c r="BM18" s="211"/>
      <c r="BN18" s="216">
        <v>13530883</v>
      </c>
      <c r="BO18" s="219"/>
      <c r="BP18" s="219"/>
      <c r="BQ18" s="219"/>
      <c r="BR18" s="219"/>
      <c r="BS18" s="219"/>
      <c r="BT18" s="219"/>
      <c r="BU18" s="222"/>
      <c r="BV18" s="216">
        <v>13524467</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63</v>
      </c>
      <c r="C19" s="31"/>
      <c r="D19" s="31"/>
      <c r="E19" s="50"/>
      <c r="F19" s="50"/>
      <c r="G19" s="50"/>
      <c r="H19" s="50"/>
      <c r="I19" s="50"/>
      <c r="J19" s="50"/>
      <c r="K19" s="50"/>
      <c r="L19" s="72">
        <v>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247</v>
      </c>
      <c r="AZ19" s="199"/>
      <c r="BA19" s="199"/>
      <c r="BB19" s="199"/>
      <c r="BC19" s="199"/>
      <c r="BD19" s="199"/>
      <c r="BE19" s="199"/>
      <c r="BF19" s="199"/>
      <c r="BG19" s="199"/>
      <c r="BH19" s="199"/>
      <c r="BI19" s="199"/>
      <c r="BJ19" s="199"/>
      <c r="BK19" s="199"/>
      <c r="BL19" s="199"/>
      <c r="BM19" s="211"/>
      <c r="BN19" s="216">
        <v>16379407</v>
      </c>
      <c r="BO19" s="219"/>
      <c r="BP19" s="219"/>
      <c r="BQ19" s="219"/>
      <c r="BR19" s="219"/>
      <c r="BS19" s="219"/>
      <c r="BT19" s="219"/>
      <c r="BU19" s="222"/>
      <c r="BV19" s="216">
        <v>16477619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251</v>
      </c>
      <c r="C20" s="31"/>
      <c r="D20" s="31"/>
      <c r="E20" s="50"/>
      <c r="F20" s="50"/>
      <c r="G20" s="50"/>
      <c r="H20" s="50"/>
      <c r="I20" s="50"/>
      <c r="J20" s="50"/>
      <c r="K20" s="50"/>
      <c r="L20" s="72">
        <v>18548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5</v>
      </c>
      <c r="F22" s="57"/>
      <c r="G22" s="57"/>
      <c r="H22" s="57"/>
      <c r="I22" s="57"/>
      <c r="J22" s="57"/>
      <c r="K22" s="25"/>
      <c r="L22" s="51" t="s">
        <v>255</v>
      </c>
      <c r="M22" s="57"/>
      <c r="N22" s="57"/>
      <c r="O22" s="57"/>
      <c r="P22" s="25"/>
      <c r="Q22" s="93" t="s">
        <v>257</v>
      </c>
      <c r="R22" s="105"/>
      <c r="S22" s="105"/>
      <c r="T22" s="105"/>
      <c r="U22" s="105"/>
      <c r="V22" s="125"/>
      <c r="W22" s="133" t="s">
        <v>258</v>
      </c>
      <c r="X22" s="33"/>
      <c r="Y22" s="42"/>
      <c r="Z22" s="51" t="s">
        <v>5</v>
      </c>
      <c r="AA22" s="57"/>
      <c r="AB22" s="57"/>
      <c r="AC22" s="57"/>
      <c r="AD22" s="57"/>
      <c r="AE22" s="57"/>
      <c r="AF22" s="57"/>
      <c r="AG22" s="25"/>
      <c r="AH22" s="163" t="s">
        <v>190</v>
      </c>
      <c r="AI22" s="57"/>
      <c r="AJ22" s="57"/>
      <c r="AK22" s="57"/>
      <c r="AL22" s="25"/>
      <c r="AM22" s="163" t="s">
        <v>259</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30476114</v>
      </c>
      <c r="BO23" s="219"/>
      <c r="BP23" s="219"/>
      <c r="BQ23" s="219"/>
      <c r="BR23" s="219"/>
      <c r="BS23" s="219"/>
      <c r="BT23" s="219"/>
      <c r="BU23" s="222"/>
      <c r="BV23" s="216">
        <v>30798839</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8660</v>
      </c>
      <c r="R24" s="81"/>
      <c r="S24" s="81"/>
      <c r="T24" s="81"/>
      <c r="U24" s="81"/>
      <c r="V24" s="85"/>
      <c r="W24" s="134"/>
      <c r="X24" s="34"/>
      <c r="Y24" s="43"/>
      <c r="Z24" s="53" t="s">
        <v>265</v>
      </c>
      <c r="AA24" s="59"/>
      <c r="AB24" s="59"/>
      <c r="AC24" s="59"/>
      <c r="AD24" s="59"/>
      <c r="AE24" s="59"/>
      <c r="AF24" s="59"/>
      <c r="AG24" s="64"/>
      <c r="AH24" s="73">
        <v>350</v>
      </c>
      <c r="AI24" s="81"/>
      <c r="AJ24" s="81"/>
      <c r="AK24" s="81"/>
      <c r="AL24" s="85"/>
      <c r="AM24" s="73">
        <v>1110550</v>
      </c>
      <c r="AN24" s="81"/>
      <c r="AO24" s="81"/>
      <c r="AP24" s="81"/>
      <c r="AQ24" s="81"/>
      <c r="AR24" s="85"/>
      <c r="AS24" s="73">
        <v>3173</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14669156</v>
      </c>
      <c r="BO24" s="219"/>
      <c r="BP24" s="219"/>
      <c r="BQ24" s="219"/>
      <c r="BR24" s="219"/>
      <c r="BS24" s="219"/>
      <c r="BT24" s="219"/>
      <c r="BU24" s="222"/>
      <c r="BV24" s="216">
        <v>14891736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269</v>
      </c>
      <c r="F25" s="59"/>
      <c r="G25" s="59"/>
      <c r="H25" s="59"/>
      <c r="I25" s="59"/>
      <c r="J25" s="59"/>
      <c r="K25" s="64"/>
      <c r="L25" s="73">
        <v>1</v>
      </c>
      <c r="M25" s="81"/>
      <c r="N25" s="81"/>
      <c r="O25" s="81"/>
      <c r="P25" s="85"/>
      <c r="Q25" s="73">
        <v>7080</v>
      </c>
      <c r="R25" s="81"/>
      <c r="S25" s="81"/>
      <c r="T25" s="81"/>
      <c r="U25" s="81"/>
      <c r="V25" s="85"/>
      <c r="W25" s="134"/>
      <c r="X25" s="34"/>
      <c r="Y25" s="43"/>
      <c r="Z25" s="53" t="s">
        <v>270</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1985721</v>
      </c>
      <c r="BO25" s="218"/>
      <c r="BP25" s="218"/>
      <c r="BQ25" s="218"/>
      <c r="BR25" s="218"/>
      <c r="BS25" s="218"/>
      <c r="BT25" s="218"/>
      <c r="BU25" s="221"/>
      <c r="BV25" s="215">
        <v>2919961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271</v>
      </c>
      <c r="F26" s="59"/>
      <c r="G26" s="59"/>
      <c r="H26" s="59"/>
      <c r="I26" s="59"/>
      <c r="J26" s="59"/>
      <c r="K26" s="64"/>
      <c r="L26" s="73">
        <v>1</v>
      </c>
      <c r="M26" s="81"/>
      <c r="N26" s="81"/>
      <c r="O26" s="81"/>
      <c r="P26" s="85"/>
      <c r="Q26" s="73">
        <v>6250</v>
      </c>
      <c r="R26" s="81"/>
      <c r="S26" s="81"/>
      <c r="T26" s="81"/>
      <c r="U26" s="81"/>
      <c r="V26" s="85"/>
      <c r="W26" s="134"/>
      <c r="X26" s="34"/>
      <c r="Y26" s="43"/>
      <c r="Z26" s="53" t="s">
        <v>272</v>
      </c>
      <c r="AA26" s="143"/>
      <c r="AB26" s="143"/>
      <c r="AC26" s="143"/>
      <c r="AD26" s="143"/>
      <c r="AE26" s="143"/>
      <c r="AF26" s="143"/>
      <c r="AG26" s="161"/>
      <c r="AH26" s="73">
        <v>11</v>
      </c>
      <c r="AI26" s="81"/>
      <c r="AJ26" s="81"/>
      <c r="AK26" s="81"/>
      <c r="AL26" s="85"/>
      <c r="AM26" s="73">
        <v>37730</v>
      </c>
      <c r="AN26" s="81"/>
      <c r="AO26" s="81"/>
      <c r="AP26" s="81"/>
      <c r="AQ26" s="81"/>
      <c r="AR26" s="85"/>
      <c r="AS26" s="73">
        <v>3430</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208</v>
      </c>
      <c r="BO26" s="219"/>
      <c r="BP26" s="219"/>
      <c r="BQ26" s="219"/>
      <c r="BR26" s="219"/>
      <c r="BS26" s="219"/>
      <c r="BT26" s="219"/>
      <c r="BU26" s="222"/>
      <c r="BV26" s="216" t="s">
        <v>208</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165</v>
      </c>
      <c r="F27" s="59"/>
      <c r="G27" s="59"/>
      <c r="H27" s="59"/>
      <c r="I27" s="59"/>
      <c r="J27" s="59"/>
      <c r="K27" s="64"/>
      <c r="L27" s="73">
        <v>1</v>
      </c>
      <c r="M27" s="81"/>
      <c r="N27" s="81"/>
      <c r="O27" s="81"/>
      <c r="P27" s="85"/>
      <c r="Q27" s="73">
        <v>5000</v>
      </c>
      <c r="R27" s="81"/>
      <c r="S27" s="81"/>
      <c r="T27" s="81"/>
      <c r="U27" s="81"/>
      <c r="V27" s="85"/>
      <c r="W27" s="134"/>
      <c r="X27" s="34"/>
      <c r="Y27" s="43"/>
      <c r="Z27" s="53" t="s">
        <v>275</v>
      </c>
      <c r="AA27" s="59"/>
      <c r="AB27" s="59"/>
      <c r="AC27" s="59"/>
      <c r="AD27" s="59"/>
      <c r="AE27" s="59"/>
      <c r="AF27" s="59"/>
      <c r="AG27" s="64"/>
      <c r="AH27" s="73">
        <v>5</v>
      </c>
      <c r="AI27" s="81"/>
      <c r="AJ27" s="81"/>
      <c r="AK27" s="81"/>
      <c r="AL27" s="85"/>
      <c r="AM27" s="73">
        <v>19230</v>
      </c>
      <c r="AN27" s="81"/>
      <c r="AO27" s="81"/>
      <c r="AP27" s="81"/>
      <c r="AQ27" s="81"/>
      <c r="AR27" s="85"/>
      <c r="AS27" s="73">
        <v>3846</v>
      </c>
      <c r="AT27" s="81"/>
      <c r="AU27" s="81"/>
      <c r="AV27" s="81"/>
      <c r="AW27" s="81"/>
      <c r="AX27" s="118"/>
      <c r="AY27" s="194" t="s">
        <v>277</v>
      </c>
      <c r="AZ27" s="202"/>
      <c r="BA27" s="202"/>
      <c r="BB27" s="202"/>
      <c r="BC27" s="202"/>
      <c r="BD27" s="202"/>
      <c r="BE27" s="202"/>
      <c r="BF27" s="202"/>
      <c r="BG27" s="202"/>
      <c r="BH27" s="202"/>
      <c r="BI27" s="202"/>
      <c r="BJ27" s="202"/>
      <c r="BK27" s="202"/>
      <c r="BL27" s="202"/>
      <c r="BM27" s="214"/>
      <c r="BN27" s="217">
        <v>22925</v>
      </c>
      <c r="BO27" s="220"/>
      <c r="BP27" s="220"/>
      <c r="BQ27" s="220"/>
      <c r="BR27" s="220"/>
      <c r="BS27" s="220"/>
      <c r="BT27" s="220"/>
      <c r="BU27" s="223"/>
      <c r="BV27" s="217">
        <v>22923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278</v>
      </c>
      <c r="F28" s="59"/>
      <c r="G28" s="59"/>
      <c r="H28" s="59"/>
      <c r="I28" s="59"/>
      <c r="J28" s="59"/>
      <c r="K28" s="64"/>
      <c r="L28" s="73">
        <v>1</v>
      </c>
      <c r="M28" s="81"/>
      <c r="N28" s="81"/>
      <c r="O28" s="81"/>
      <c r="P28" s="85"/>
      <c r="Q28" s="73">
        <v>4200</v>
      </c>
      <c r="R28" s="81"/>
      <c r="S28" s="81"/>
      <c r="T28" s="81"/>
      <c r="U28" s="81"/>
      <c r="V28" s="85"/>
      <c r="W28" s="134"/>
      <c r="X28" s="34"/>
      <c r="Y28" s="43"/>
      <c r="Z28" s="53" t="s">
        <v>40</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8"/>
      <c r="AY28" s="195" t="s">
        <v>281</v>
      </c>
      <c r="AZ28" s="203"/>
      <c r="BA28" s="203"/>
      <c r="BB28" s="206"/>
      <c r="BC28" s="190" t="s">
        <v>101</v>
      </c>
      <c r="BD28" s="198"/>
      <c r="BE28" s="198"/>
      <c r="BF28" s="198"/>
      <c r="BG28" s="198"/>
      <c r="BH28" s="198"/>
      <c r="BI28" s="198"/>
      <c r="BJ28" s="198"/>
      <c r="BK28" s="198"/>
      <c r="BL28" s="198"/>
      <c r="BM28" s="210"/>
      <c r="BN28" s="215">
        <v>1357384</v>
      </c>
      <c r="BO28" s="218"/>
      <c r="BP28" s="218"/>
      <c r="BQ28" s="218"/>
      <c r="BR28" s="218"/>
      <c r="BS28" s="218"/>
      <c r="BT28" s="218"/>
      <c r="BU28" s="221"/>
      <c r="BV28" s="215">
        <v>1311434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282</v>
      </c>
      <c r="F29" s="59"/>
      <c r="G29" s="59"/>
      <c r="H29" s="59"/>
      <c r="I29" s="59"/>
      <c r="J29" s="59"/>
      <c r="K29" s="64"/>
      <c r="L29" s="73">
        <v>15</v>
      </c>
      <c r="M29" s="81"/>
      <c r="N29" s="81"/>
      <c r="O29" s="81"/>
      <c r="P29" s="85"/>
      <c r="Q29" s="73">
        <v>3900</v>
      </c>
      <c r="R29" s="81"/>
      <c r="S29" s="81"/>
      <c r="T29" s="81"/>
      <c r="U29" s="81"/>
      <c r="V29" s="85"/>
      <c r="W29" s="135"/>
      <c r="X29" s="140"/>
      <c r="Y29" s="142"/>
      <c r="Z29" s="53" t="s">
        <v>285</v>
      </c>
      <c r="AA29" s="59"/>
      <c r="AB29" s="59"/>
      <c r="AC29" s="59"/>
      <c r="AD29" s="59"/>
      <c r="AE29" s="59"/>
      <c r="AF29" s="59"/>
      <c r="AG29" s="64"/>
      <c r="AH29" s="73">
        <v>355</v>
      </c>
      <c r="AI29" s="81"/>
      <c r="AJ29" s="81"/>
      <c r="AK29" s="81"/>
      <c r="AL29" s="85"/>
      <c r="AM29" s="73">
        <v>1129780</v>
      </c>
      <c r="AN29" s="81"/>
      <c r="AO29" s="81"/>
      <c r="AP29" s="81"/>
      <c r="AQ29" s="81"/>
      <c r="AR29" s="85"/>
      <c r="AS29" s="73">
        <v>3182</v>
      </c>
      <c r="AT29" s="81"/>
      <c r="AU29" s="81"/>
      <c r="AV29" s="81"/>
      <c r="AW29" s="81"/>
      <c r="AX29" s="118"/>
      <c r="AY29" s="196"/>
      <c r="AZ29" s="204"/>
      <c r="BA29" s="204"/>
      <c r="BB29" s="207"/>
      <c r="BC29" s="191" t="s">
        <v>286</v>
      </c>
      <c r="BD29" s="199"/>
      <c r="BE29" s="199"/>
      <c r="BF29" s="199"/>
      <c r="BG29" s="199"/>
      <c r="BH29" s="199"/>
      <c r="BI29" s="199"/>
      <c r="BJ29" s="199"/>
      <c r="BK29" s="199"/>
      <c r="BL29" s="199"/>
      <c r="BM29" s="211"/>
      <c r="BN29" s="216">
        <v>1191104</v>
      </c>
      <c r="BO29" s="219"/>
      <c r="BP29" s="219"/>
      <c r="BQ29" s="219"/>
      <c r="BR29" s="219"/>
      <c r="BS29" s="219"/>
      <c r="BT29" s="219"/>
      <c r="BU29" s="222"/>
      <c r="BV29" s="216">
        <v>1597687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288</v>
      </c>
      <c r="X30" s="141"/>
      <c r="Y30" s="141"/>
      <c r="Z30" s="141"/>
      <c r="AA30" s="141"/>
      <c r="AB30" s="141"/>
      <c r="AC30" s="141"/>
      <c r="AD30" s="141"/>
      <c r="AE30" s="141"/>
      <c r="AF30" s="141"/>
      <c r="AG30" s="162"/>
      <c r="AH30" s="150">
        <v>95.9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66</v>
      </c>
      <c r="BD30" s="200"/>
      <c r="BE30" s="200"/>
      <c r="BF30" s="200"/>
      <c r="BG30" s="200"/>
      <c r="BH30" s="200"/>
      <c r="BI30" s="200"/>
      <c r="BJ30" s="200"/>
      <c r="BK30" s="200"/>
      <c r="BL30" s="200"/>
      <c r="BM30" s="212"/>
      <c r="BN30" s="217">
        <v>2297610</v>
      </c>
      <c r="BO30" s="220"/>
      <c r="BP30" s="220"/>
      <c r="BQ30" s="220"/>
      <c r="BR30" s="220"/>
      <c r="BS30" s="220"/>
      <c r="BT30" s="220"/>
      <c r="BU30" s="223"/>
      <c r="BV30" s="217">
        <v>2300684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192</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290</v>
      </c>
      <c r="AN32" s="36"/>
      <c r="AO32" s="36"/>
      <c r="AP32" s="36"/>
      <c r="AQ32" s="36"/>
      <c r="AR32" s="36"/>
      <c r="AS32" s="178"/>
      <c r="AT32" s="178"/>
      <c r="AU32" s="178"/>
      <c r="AV32" s="178"/>
      <c r="AW32" s="178"/>
      <c r="AX32" s="178"/>
      <c r="AY32" s="178"/>
      <c r="AZ32" s="178"/>
      <c r="BA32" s="178"/>
      <c r="BB32" s="36"/>
      <c r="BC32" s="178"/>
      <c r="BD32" s="36"/>
      <c r="BE32" s="178" t="s">
        <v>291</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294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120</v>
      </c>
      <c r="D33" s="38"/>
      <c r="E33" s="55" t="s">
        <v>295</v>
      </c>
      <c r="F33" s="55"/>
      <c r="G33" s="55"/>
      <c r="H33" s="55"/>
      <c r="I33" s="55"/>
      <c r="J33" s="55"/>
      <c r="K33" s="55"/>
      <c r="L33" s="55"/>
      <c r="M33" s="55"/>
      <c r="N33" s="55"/>
      <c r="O33" s="55"/>
      <c r="P33" s="55"/>
      <c r="Q33" s="55"/>
      <c r="R33" s="55"/>
      <c r="S33" s="55"/>
      <c r="T33" s="55"/>
      <c r="U33" s="38" t="s">
        <v>120</v>
      </c>
      <c r="V33" s="38"/>
      <c r="W33" s="55" t="s">
        <v>295</v>
      </c>
      <c r="X33" s="55"/>
      <c r="Y33" s="55"/>
      <c r="Z33" s="55"/>
      <c r="AA33" s="55"/>
      <c r="AB33" s="55"/>
      <c r="AC33" s="55"/>
      <c r="AD33" s="55"/>
      <c r="AE33" s="55"/>
      <c r="AF33" s="55"/>
      <c r="AG33" s="55"/>
      <c r="AH33" s="55"/>
      <c r="AI33" s="55"/>
      <c r="AJ33" s="55"/>
      <c r="AK33" s="55"/>
      <c r="AL33" s="55"/>
      <c r="AM33" s="38" t="s">
        <v>120</v>
      </c>
      <c r="AN33" s="38"/>
      <c r="AO33" s="55" t="s">
        <v>295</v>
      </c>
      <c r="AP33" s="55"/>
      <c r="AQ33" s="55"/>
      <c r="AR33" s="55"/>
      <c r="AS33" s="55"/>
      <c r="AT33" s="55"/>
      <c r="AU33" s="55"/>
      <c r="AV33" s="55"/>
      <c r="AW33" s="55"/>
      <c r="AX33" s="55"/>
      <c r="AY33" s="55"/>
      <c r="AZ33" s="55"/>
      <c r="BA33" s="55"/>
      <c r="BB33" s="55"/>
      <c r="BC33" s="55"/>
      <c r="BD33" s="38"/>
      <c r="BE33" s="55" t="s">
        <v>297</v>
      </c>
      <c r="BF33" s="55"/>
      <c r="BG33" s="55" t="s">
        <v>170</v>
      </c>
      <c r="BH33" s="55"/>
      <c r="BI33" s="55"/>
      <c r="BJ33" s="55"/>
      <c r="BK33" s="55"/>
      <c r="BL33" s="55"/>
      <c r="BM33" s="55"/>
      <c r="BN33" s="55"/>
      <c r="BO33" s="55"/>
      <c r="BP33" s="55"/>
      <c r="BQ33" s="55"/>
      <c r="BR33" s="55"/>
      <c r="BS33" s="55"/>
      <c r="BT33" s="55"/>
      <c r="BU33" s="55"/>
      <c r="BV33" s="38"/>
      <c r="BW33" s="38" t="s">
        <v>297</v>
      </c>
      <c r="BX33" s="38"/>
      <c r="BY33" s="55" t="s">
        <v>109</v>
      </c>
      <c r="BZ33" s="55"/>
      <c r="CA33" s="55"/>
      <c r="CB33" s="55"/>
      <c r="CC33" s="55"/>
      <c r="CD33" s="55"/>
      <c r="CE33" s="55"/>
      <c r="CF33" s="55"/>
      <c r="CG33" s="55"/>
      <c r="CH33" s="55"/>
      <c r="CI33" s="55"/>
      <c r="CJ33" s="55"/>
      <c r="CK33" s="55"/>
      <c r="CL33" s="55"/>
      <c r="CM33" s="55"/>
      <c r="CN33" s="55"/>
      <c r="CO33" s="38" t="s">
        <v>120</v>
      </c>
      <c r="CP33" s="38"/>
      <c r="CQ33" s="55" t="s">
        <v>298</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簡易水道事業</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鳥取中部ふるさと広域連合　一般会計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せきがね犬挟観光</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住宅資金貸付事業</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IF('各会計、関係団体の財政状況及び健全化判断比率'!B34="","",'各会計、関係団体の財政状況及び健全化判断比率'!B34)</f>
        <v>温泉配湯事業</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鳥取中部ふるさと広域連合　中部ふるさと市町村圏振興事業特別会計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土地取得事業</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後期高齢者医療事業</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IF('各会計、関係団体の財政状況及び健全化判断比率'!B35="","",'各会計、関係団体の財政状況及び健全化判断比率'!B35)</f>
        <v>下水道事業</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鳥取中部ふるさと広域連合　交通災害共済事業特別会計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12</v>
      </c>
      <c r="BF37" s="39"/>
      <c r="BG37" s="56" t="str">
        <f>IF('各会計、関係団体の財政状況及び健全化判断比率'!B36="","",'各会計、関係団体の財政状況及び健全化判断比率'!B36)</f>
        <v>集落排水事業</v>
      </c>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鳥取県後期高齢者医療広域連合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鳥取県後期高齢者医療広域連合　後期高齢者医療特別会計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299</v>
      </c>
      <c r="E46" s="1" t="s">
        <v>300</v>
      </c>
    </row>
    <row r="47" spans="1:113">
      <c r="E47" s="1" t="s">
        <v>303</v>
      </c>
    </row>
    <row r="48" spans="1:113">
      <c r="E48" s="1" t="s">
        <v>305</v>
      </c>
    </row>
    <row r="49" spans="5:5">
      <c r="E49" s="1" t="s">
        <v>306</v>
      </c>
    </row>
    <row r="50" spans="5:5">
      <c r="E50" s="1" t="s">
        <v>205</v>
      </c>
    </row>
    <row r="51" spans="5:5">
      <c r="E51" s="1" t="s">
        <v>309</v>
      </c>
    </row>
    <row r="52" spans="5:5">
      <c r="E52" s="1" t="s">
        <v>311</v>
      </c>
    </row>
    <row r="53" spans="5:5"/>
    <row r="54" spans="5:5"/>
    <row r="55" spans="5:5"/>
    <row r="56" spans="5:5"/>
  </sheetData>
  <sheetProtection algorithmName="SHA-512" hashValue="LHYjE3fyc+8nDF5UhxXYrTNnOkHZI3LymR8SwAdLGQ4lzxYkwITFhFUoCHsaalN0xZNxbi9u0n0XS2kv3B7LPg==" saltValue="9pd2Nm8V5rBGjHDCHZTGz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532</v>
      </c>
      <c r="G33" s="909" t="s">
        <v>533</v>
      </c>
      <c r="H33" s="909" t="s">
        <v>450</v>
      </c>
      <c r="I33" s="909" t="s">
        <v>534</v>
      </c>
      <c r="J33" s="913" t="s">
        <v>535</v>
      </c>
      <c r="K33" s="888"/>
      <c r="L33" s="888"/>
      <c r="M33" s="888"/>
      <c r="N33" s="888"/>
      <c r="O33" s="888"/>
      <c r="P33" s="888"/>
    </row>
    <row r="34" spans="1:16" ht="39" customHeight="1">
      <c r="A34" s="888"/>
      <c r="B34" s="890"/>
      <c r="C34" s="896" t="s">
        <v>468</v>
      </c>
      <c r="D34" s="896"/>
      <c r="E34" s="901"/>
      <c r="F34" s="905">
        <v>6.24</v>
      </c>
      <c r="G34" s="910">
        <v>6.96</v>
      </c>
      <c r="H34" s="910">
        <v>7.22</v>
      </c>
      <c r="I34" s="910">
        <v>7.44</v>
      </c>
      <c r="J34" s="914">
        <v>7.86</v>
      </c>
      <c r="K34" s="888"/>
      <c r="L34" s="888"/>
      <c r="M34" s="888"/>
      <c r="N34" s="888"/>
      <c r="O34" s="888"/>
      <c r="P34" s="888"/>
    </row>
    <row r="35" spans="1:16" ht="39" customHeight="1">
      <c r="A35" s="888"/>
      <c r="B35" s="891"/>
      <c r="C35" s="897" t="s">
        <v>457</v>
      </c>
      <c r="D35" s="897"/>
      <c r="E35" s="902"/>
      <c r="F35" s="906">
        <v>4.96</v>
      </c>
      <c r="G35" s="911">
        <v>5.03</v>
      </c>
      <c r="H35" s="911">
        <v>4.97</v>
      </c>
      <c r="I35" s="911">
        <v>3.55</v>
      </c>
      <c r="J35" s="915">
        <v>2.57</v>
      </c>
      <c r="K35" s="888"/>
      <c r="L35" s="888"/>
      <c r="M35" s="888"/>
      <c r="N35" s="888"/>
      <c r="O35" s="888"/>
      <c r="P35" s="888"/>
    </row>
    <row r="36" spans="1:16" ht="39" customHeight="1">
      <c r="A36" s="888"/>
      <c r="B36" s="891"/>
      <c r="C36" s="897" t="s">
        <v>113</v>
      </c>
      <c r="D36" s="897"/>
      <c r="E36" s="902"/>
      <c r="F36" s="906">
        <v>0.21</v>
      </c>
      <c r="G36" s="911">
        <v>0.21</v>
      </c>
      <c r="H36" s="911">
        <v>0.5</v>
      </c>
      <c r="I36" s="911">
        <v>0.72</v>
      </c>
      <c r="J36" s="915">
        <v>0.71</v>
      </c>
      <c r="K36" s="888"/>
      <c r="L36" s="888"/>
      <c r="M36" s="888"/>
      <c r="N36" s="888"/>
      <c r="O36" s="888"/>
      <c r="P36" s="888"/>
    </row>
    <row r="37" spans="1:16" ht="39" customHeight="1">
      <c r="A37" s="888"/>
      <c r="B37" s="891"/>
      <c r="C37" s="897" t="s">
        <v>229</v>
      </c>
      <c r="D37" s="897"/>
      <c r="E37" s="902"/>
      <c r="F37" s="906">
        <v>8.e-002</v>
      </c>
      <c r="G37" s="911">
        <v>1.58</v>
      </c>
      <c r="H37" s="911">
        <v>0.74</v>
      </c>
      <c r="I37" s="911">
        <v>0.21</v>
      </c>
      <c r="J37" s="915">
        <v>0.56999999999999995</v>
      </c>
      <c r="K37" s="888"/>
      <c r="L37" s="888"/>
      <c r="M37" s="888"/>
      <c r="N37" s="888"/>
      <c r="O37" s="888"/>
      <c r="P37" s="888"/>
    </row>
    <row r="38" spans="1:16" ht="39" customHeight="1">
      <c r="A38" s="888"/>
      <c r="B38" s="891"/>
      <c r="C38" s="897" t="s">
        <v>64</v>
      </c>
      <c r="D38" s="897"/>
      <c r="E38" s="902"/>
      <c r="F38" s="906">
        <v>0</v>
      </c>
      <c r="G38" s="911">
        <v>0</v>
      </c>
      <c r="H38" s="911">
        <v>0</v>
      </c>
      <c r="I38" s="911">
        <v>0</v>
      </c>
      <c r="J38" s="915">
        <v>0.27</v>
      </c>
      <c r="K38" s="888"/>
      <c r="L38" s="888"/>
      <c r="M38" s="888"/>
      <c r="N38" s="888"/>
      <c r="O38" s="888"/>
      <c r="P38" s="888"/>
    </row>
    <row r="39" spans="1:16" ht="39" customHeight="1">
      <c r="A39" s="888"/>
      <c r="B39" s="891"/>
      <c r="C39" s="897" t="s">
        <v>173</v>
      </c>
      <c r="D39" s="897"/>
      <c r="E39" s="902"/>
      <c r="F39" s="906">
        <v>0.23</v>
      </c>
      <c r="G39" s="911">
        <v>0.22</v>
      </c>
      <c r="H39" s="911">
        <v>0.19</v>
      </c>
      <c r="I39" s="911">
        <v>0.18</v>
      </c>
      <c r="J39" s="915">
        <v>0.2</v>
      </c>
      <c r="K39" s="888"/>
      <c r="L39" s="888"/>
      <c r="M39" s="888"/>
      <c r="N39" s="888"/>
      <c r="O39" s="888"/>
      <c r="P39" s="888"/>
    </row>
    <row r="40" spans="1:16" ht="39" customHeight="1">
      <c r="A40" s="888"/>
      <c r="B40" s="891"/>
      <c r="C40" s="897" t="s">
        <v>325</v>
      </c>
      <c r="D40" s="897"/>
      <c r="E40" s="902"/>
      <c r="F40" s="906">
        <v>2.e-002</v>
      </c>
      <c r="G40" s="911">
        <v>3.e-002</v>
      </c>
      <c r="H40" s="911">
        <v>2.e-002</v>
      </c>
      <c r="I40" s="911">
        <v>2.e-002</v>
      </c>
      <c r="J40" s="915">
        <v>1.e-002</v>
      </c>
      <c r="K40" s="888"/>
      <c r="L40" s="888"/>
      <c r="M40" s="888"/>
      <c r="N40" s="888"/>
      <c r="O40" s="888"/>
      <c r="P40" s="888"/>
    </row>
    <row r="41" spans="1:16" ht="39" customHeight="1">
      <c r="A41" s="888"/>
      <c r="B41" s="891"/>
      <c r="C41" s="897" t="s">
        <v>471</v>
      </c>
      <c r="D41" s="897"/>
      <c r="E41" s="902"/>
      <c r="F41" s="906">
        <v>0</v>
      </c>
      <c r="G41" s="911">
        <v>0</v>
      </c>
      <c r="H41" s="911">
        <v>0</v>
      </c>
      <c r="I41" s="911">
        <v>0</v>
      </c>
      <c r="J41" s="915">
        <v>0</v>
      </c>
      <c r="K41" s="888"/>
      <c r="L41" s="888"/>
      <c r="M41" s="888"/>
      <c r="N41" s="888"/>
      <c r="O41" s="888"/>
      <c r="P41" s="888"/>
    </row>
    <row r="42" spans="1:16" ht="39" customHeight="1">
      <c r="A42" s="888"/>
      <c r="B42" s="892"/>
      <c r="C42" s="897" t="s">
        <v>537</v>
      </c>
      <c r="D42" s="897"/>
      <c r="E42" s="902"/>
      <c r="F42" s="906" t="s">
        <v>208</v>
      </c>
      <c r="G42" s="911" t="s">
        <v>208</v>
      </c>
      <c r="H42" s="911" t="s">
        <v>208</v>
      </c>
      <c r="I42" s="911" t="s">
        <v>208</v>
      </c>
      <c r="J42" s="915" t="s">
        <v>208</v>
      </c>
      <c r="K42" s="888"/>
      <c r="L42" s="888"/>
      <c r="M42" s="888"/>
      <c r="N42" s="888"/>
      <c r="O42" s="888"/>
      <c r="P42" s="888"/>
    </row>
    <row r="43" spans="1:16" ht="39" customHeight="1">
      <c r="A43" s="888"/>
      <c r="B43" s="893"/>
      <c r="C43" s="898" t="s">
        <v>472</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l3EuSJOAyqDrRjrH+zcyeRWwff0LonVyHgDmz8XstN1/dl8BL3DdxTIuPUZyY51ycPIzgntC/Pj77wYP4qfHng==" saltValue="IgTx3xeN/WQdQZdDhYSy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26</v>
      </c>
      <c r="C44" s="930"/>
      <c r="D44" s="930"/>
      <c r="E44" s="947"/>
      <c r="F44" s="947"/>
      <c r="G44" s="947"/>
      <c r="H44" s="947"/>
      <c r="I44" s="947"/>
      <c r="J44" s="955" t="s">
        <v>14</v>
      </c>
      <c r="K44" s="962" t="s">
        <v>532</v>
      </c>
      <c r="L44" s="970" t="s">
        <v>533</v>
      </c>
      <c r="M44" s="970" t="s">
        <v>450</v>
      </c>
      <c r="N44" s="970" t="s">
        <v>534</v>
      </c>
      <c r="O44" s="978" t="s">
        <v>535</v>
      </c>
      <c r="P44" s="761"/>
      <c r="Q44" s="761"/>
      <c r="R44" s="761"/>
      <c r="S44" s="761"/>
      <c r="T44" s="761"/>
      <c r="U44" s="761"/>
    </row>
    <row r="45" spans="1:21" ht="30.75" customHeight="1">
      <c r="A45" s="761"/>
      <c r="B45" s="918" t="s">
        <v>27</v>
      </c>
      <c r="C45" s="931"/>
      <c r="D45" s="940"/>
      <c r="E45" s="948" t="s">
        <v>25</v>
      </c>
      <c r="F45" s="948"/>
      <c r="G45" s="948"/>
      <c r="H45" s="948"/>
      <c r="I45" s="948"/>
      <c r="J45" s="956"/>
      <c r="K45" s="963">
        <v>2788</v>
      </c>
      <c r="L45" s="971">
        <v>2768</v>
      </c>
      <c r="M45" s="971">
        <v>2765</v>
      </c>
      <c r="N45" s="971">
        <v>2767</v>
      </c>
      <c r="O45" s="979">
        <v>2885</v>
      </c>
      <c r="P45" s="761"/>
      <c r="Q45" s="761"/>
      <c r="R45" s="761"/>
      <c r="S45" s="761"/>
      <c r="T45" s="761"/>
      <c r="U45" s="761"/>
    </row>
    <row r="46" spans="1:21" ht="30.75" customHeight="1">
      <c r="A46" s="761"/>
      <c r="B46" s="919"/>
      <c r="C46" s="932"/>
      <c r="D46" s="941"/>
      <c r="E46" s="949" t="s">
        <v>31</v>
      </c>
      <c r="F46" s="949"/>
      <c r="G46" s="949"/>
      <c r="H46" s="949"/>
      <c r="I46" s="949"/>
      <c r="J46" s="957"/>
      <c r="K46" s="964" t="s">
        <v>208</v>
      </c>
      <c r="L46" s="972" t="s">
        <v>208</v>
      </c>
      <c r="M46" s="972" t="s">
        <v>208</v>
      </c>
      <c r="N46" s="972" t="s">
        <v>208</v>
      </c>
      <c r="O46" s="980" t="s">
        <v>208</v>
      </c>
      <c r="P46" s="761"/>
      <c r="Q46" s="761"/>
      <c r="R46" s="761"/>
      <c r="S46" s="761"/>
      <c r="T46" s="761"/>
      <c r="U46" s="761"/>
    </row>
    <row r="47" spans="1:21" ht="30.75" customHeight="1">
      <c r="A47" s="761"/>
      <c r="B47" s="919"/>
      <c r="C47" s="932"/>
      <c r="D47" s="941"/>
      <c r="E47" s="949" t="s">
        <v>36</v>
      </c>
      <c r="F47" s="949"/>
      <c r="G47" s="949"/>
      <c r="H47" s="949"/>
      <c r="I47" s="949"/>
      <c r="J47" s="957"/>
      <c r="K47" s="964" t="s">
        <v>208</v>
      </c>
      <c r="L47" s="972" t="s">
        <v>208</v>
      </c>
      <c r="M47" s="972" t="s">
        <v>208</v>
      </c>
      <c r="N47" s="972" t="s">
        <v>208</v>
      </c>
      <c r="O47" s="980" t="s">
        <v>208</v>
      </c>
      <c r="P47" s="761"/>
      <c r="Q47" s="761"/>
      <c r="R47" s="761"/>
      <c r="S47" s="761"/>
      <c r="T47" s="761"/>
      <c r="U47" s="761"/>
    </row>
    <row r="48" spans="1:21" ht="30.75" customHeight="1">
      <c r="A48" s="761"/>
      <c r="B48" s="919"/>
      <c r="C48" s="932"/>
      <c r="D48" s="941"/>
      <c r="E48" s="949" t="s">
        <v>42</v>
      </c>
      <c r="F48" s="949"/>
      <c r="G48" s="949"/>
      <c r="H48" s="949"/>
      <c r="I48" s="949"/>
      <c r="J48" s="957"/>
      <c r="K48" s="964">
        <v>1406</v>
      </c>
      <c r="L48" s="972">
        <v>1399</v>
      </c>
      <c r="M48" s="972">
        <v>1339</v>
      </c>
      <c r="N48" s="972">
        <v>1295</v>
      </c>
      <c r="O48" s="980">
        <v>1257</v>
      </c>
      <c r="P48" s="761"/>
      <c r="Q48" s="761"/>
      <c r="R48" s="761"/>
      <c r="S48" s="761"/>
      <c r="T48" s="761"/>
      <c r="U48" s="761"/>
    </row>
    <row r="49" spans="1:21" ht="30.75" customHeight="1">
      <c r="A49" s="761"/>
      <c r="B49" s="919"/>
      <c r="C49" s="932"/>
      <c r="D49" s="941"/>
      <c r="E49" s="949" t="s">
        <v>0</v>
      </c>
      <c r="F49" s="949"/>
      <c r="G49" s="949"/>
      <c r="H49" s="949"/>
      <c r="I49" s="949"/>
      <c r="J49" s="957"/>
      <c r="K49" s="964">
        <v>166</v>
      </c>
      <c r="L49" s="972">
        <v>186</v>
      </c>
      <c r="M49" s="972">
        <v>165</v>
      </c>
      <c r="N49" s="972">
        <v>125</v>
      </c>
      <c r="O49" s="980">
        <v>143</v>
      </c>
      <c r="P49" s="761"/>
      <c r="Q49" s="761"/>
      <c r="R49" s="761"/>
      <c r="S49" s="761"/>
      <c r="T49" s="761"/>
      <c r="U49" s="761"/>
    </row>
    <row r="50" spans="1:21" ht="30.75" customHeight="1">
      <c r="A50" s="761"/>
      <c r="B50" s="919"/>
      <c r="C50" s="932"/>
      <c r="D50" s="941"/>
      <c r="E50" s="949" t="s">
        <v>44</v>
      </c>
      <c r="F50" s="949"/>
      <c r="G50" s="949"/>
      <c r="H50" s="949"/>
      <c r="I50" s="949"/>
      <c r="J50" s="957"/>
      <c r="K50" s="964">
        <v>4</v>
      </c>
      <c r="L50" s="972">
        <v>1</v>
      </c>
      <c r="M50" s="972">
        <v>1</v>
      </c>
      <c r="N50" s="972">
        <v>0</v>
      </c>
      <c r="O50" s="980">
        <v>1</v>
      </c>
      <c r="P50" s="761"/>
      <c r="Q50" s="761"/>
      <c r="R50" s="761"/>
      <c r="S50" s="761"/>
      <c r="T50" s="761"/>
      <c r="U50" s="761"/>
    </row>
    <row r="51" spans="1:21" ht="30.75" customHeight="1">
      <c r="A51" s="761"/>
      <c r="B51" s="920"/>
      <c r="C51" s="933"/>
      <c r="D51" s="942"/>
      <c r="E51" s="949" t="s">
        <v>51</v>
      </c>
      <c r="F51" s="949"/>
      <c r="G51" s="949"/>
      <c r="H51" s="949"/>
      <c r="I51" s="949"/>
      <c r="J51" s="957"/>
      <c r="K51" s="964" t="s">
        <v>208</v>
      </c>
      <c r="L51" s="972" t="s">
        <v>208</v>
      </c>
      <c r="M51" s="972" t="s">
        <v>208</v>
      </c>
      <c r="N51" s="972" t="s">
        <v>208</v>
      </c>
      <c r="O51" s="980" t="s">
        <v>208</v>
      </c>
      <c r="P51" s="761"/>
      <c r="Q51" s="761"/>
      <c r="R51" s="761"/>
      <c r="S51" s="761"/>
      <c r="T51" s="761"/>
      <c r="U51" s="761"/>
    </row>
    <row r="52" spans="1:21" ht="30.75" customHeight="1">
      <c r="A52" s="761"/>
      <c r="B52" s="921" t="s">
        <v>53</v>
      </c>
      <c r="C52" s="934"/>
      <c r="D52" s="942"/>
      <c r="E52" s="949" t="s">
        <v>54</v>
      </c>
      <c r="F52" s="949"/>
      <c r="G52" s="949"/>
      <c r="H52" s="949"/>
      <c r="I52" s="949"/>
      <c r="J52" s="957"/>
      <c r="K52" s="964">
        <v>2947</v>
      </c>
      <c r="L52" s="972">
        <v>2763</v>
      </c>
      <c r="M52" s="972">
        <v>2747</v>
      </c>
      <c r="N52" s="972">
        <v>2767</v>
      </c>
      <c r="O52" s="980">
        <v>2863</v>
      </c>
      <c r="P52" s="761"/>
      <c r="Q52" s="761"/>
      <c r="R52" s="761"/>
      <c r="S52" s="761"/>
      <c r="T52" s="761"/>
      <c r="U52" s="761"/>
    </row>
    <row r="53" spans="1:21" ht="30.75" customHeight="1">
      <c r="A53" s="761"/>
      <c r="B53" s="922" t="s">
        <v>15</v>
      </c>
      <c r="C53" s="935"/>
      <c r="D53" s="943"/>
      <c r="E53" s="950" t="s">
        <v>56</v>
      </c>
      <c r="F53" s="950"/>
      <c r="G53" s="950"/>
      <c r="H53" s="950"/>
      <c r="I53" s="950"/>
      <c r="J53" s="958"/>
      <c r="K53" s="965">
        <v>1417</v>
      </c>
      <c r="L53" s="973">
        <v>1591</v>
      </c>
      <c r="M53" s="973">
        <v>1523</v>
      </c>
      <c r="N53" s="973">
        <v>1420</v>
      </c>
      <c r="O53" s="981">
        <v>1423</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538</v>
      </c>
      <c r="P55" s="761"/>
      <c r="Q55" s="761"/>
      <c r="R55" s="761"/>
      <c r="S55" s="761"/>
      <c r="T55" s="761"/>
      <c r="U55" s="761"/>
    </row>
    <row r="56" spans="1:21" ht="31.5" customHeight="1">
      <c r="A56" s="761"/>
      <c r="B56" s="925"/>
      <c r="C56" s="937"/>
      <c r="D56" s="937"/>
      <c r="E56" s="951"/>
      <c r="F56" s="951"/>
      <c r="G56" s="951"/>
      <c r="H56" s="951"/>
      <c r="I56" s="951"/>
      <c r="J56" s="959" t="s">
        <v>14</v>
      </c>
      <c r="K56" s="967" t="s">
        <v>199</v>
      </c>
      <c r="L56" s="974" t="s">
        <v>198</v>
      </c>
      <c r="M56" s="974" t="s">
        <v>539</v>
      </c>
      <c r="N56" s="974" t="s">
        <v>540</v>
      </c>
      <c r="O56" s="983" t="s">
        <v>541</v>
      </c>
      <c r="P56" s="761"/>
      <c r="Q56" s="761"/>
      <c r="R56" s="761"/>
      <c r="S56" s="761"/>
      <c r="T56" s="761"/>
      <c r="U56" s="761"/>
    </row>
    <row r="57" spans="1:21" ht="31.5" customHeight="1">
      <c r="B57" s="926" t="s">
        <v>52</v>
      </c>
      <c r="C57" s="938"/>
      <c r="D57" s="944" t="s">
        <v>58</v>
      </c>
      <c r="E57" s="952"/>
      <c r="F57" s="952"/>
      <c r="G57" s="952"/>
      <c r="H57" s="952"/>
      <c r="I57" s="952"/>
      <c r="J57" s="960"/>
      <c r="K57" s="968"/>
      <c r="L57" s="975"/>
      <c r="M57" s="975"/>
      <c r="N57" s="975"/>
      <c r="O57" s="984"/>
    </row>
    <row r="58" spans="1:21" ht="31.5" customHeight="1">
      <c r="B58" s="927"/>
      <c r="C58" s="939"/>
      <c r="D58" s="945" t="s">
        <v>61</v>
      </c>
      <c r="E58" s="953"/>
      <c r="F58" s="953"/>
      <c r="G58" s="953"/>
      <c r="H58" s="953"/>
      <c r="I58" s="953"/>
      <c r="J58" s="961"/>
      <c r="K58" s="969"/>
      <c r="L58" s="976"/>
      <c r="M58" s="976"/>
      <c r="N58" s="976"/>
      <c r="O58" s="985"/>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TcFN7foU4oQb7n3TN8flucw8e7m/TwDxAIAw9EKMuj43OkLAoBunGbR8ZNtTc+6EdeKUrDnF5hPTJP05ooxRNA==" saltValue="mBKC3LrzCUUuk1ubMQqKl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26</v>
      </c>
      <c r="C40" s="930"/>
      <c r="D40" s="930"/>
      <c r="E40" s="947"/>
      <c r="F40" s="947"/>
      <c r="G40" s="947"/>
      <c r="H40" s="955" t="s">
        <v>14</v>
      </c>
      <c r="I40" s="962" t="s">
        <v>532</v>
      </c>
      <c r="J40" s="970" t="s">
        <v>533</v>
      </c>
      <c r="K40" s="970" t="s">
        <v>450</v>
      </c>
      <c r="L40" s="970" t="s">
        <v>534</v>
      </c>
      <c r="M40" s="1002" t="s">
        <v>535</v>
      </c>
    </row>
    <row r="41" spans="2:13" ht="27.75" customHeight="1">
      <c r="B41" s="918" t="s">
        <v>38</v>
      </c>
      <c r="C41" s="931"/>
      <c r="D41" s="940"/>
      <c r="E41" s="991" t="s">
        <v>62</v>
      </c>
      <c r="F41" s="991"/>
      <c r="G41" s="991"/>
      <c r="H41" s="997"/>
      <c r="I41" s="963">
        <v>31616</v>
      </c>
      <c r="J41" s="971">
        <v>31286</v>
      </c>
      <c r="K41" s="971">
        <v>31109</v>
      </c>
      <c r="L41" s="971">
        <v>30799</v>
      </c>
      <c r="M41" s="979">
        <v>30476</v>
      </c>
    </row>
    <row r="42" spans="2:13" ht="27.75" customHeight="1">
      <c r="B42" s="919"/>
      <c r="C42" s="932"/>
      <c r="D42" s="941"/>
      <c r="E42" s="992" t="s">
        <v>70</v>
      </c>
      <c r="F42" s="992"/>
      <c r="G42" s="992"/>
      <c r="H42" s="998"/>
      <c r="I42" s="964">
        <v>12</v>
      </c>
      <c r="J42" s="972">
        <v>6</v>
      </c>
      <c r="K42" s="972">
        <v>5</v>
      </c>
      <c r="L42" s="972">
        <v>0</v>
      </c>
      <c r="M42" s="980">
        <v>0</v>
      </c>
    </row>
    <row r="43" spans="2:13" ht="27.75" customHeight="1">
      <c r="B43" s="919"/>
      <c r="C43" s="932"/>
      <c r="D43" s="941"/>
      <c r="E43" s="992" t="s">
        <v>71</v>
      </c>
      <c r="F43" s="992"/>
      <c r="G43" s="992"/>
      <c r="H43" s="998"/>
      <c r="I43" s="964">
        <v>20364</v>
      </c>
      <c r="J43" s="972">
        <v>19737</v>
      </c>
      <c r="K43" s="972">
        <v>18914</v>
      </c>
      <c r="L43" s="972">
        <v>18104</v>
      </c>
      <c r="M43" s="980">
        <v>17039</v>
      </c>
    </row>
    <row r="44" spans="2:13" ht="27.75" customHeight="1">
      <c r="B44" s="919"/>
      <c r="C44" s="932"/>
      <c r="D44" s="941"/>
      <c r="E44" s="992" t="s">
        <v>73</v>
      </c>
      <c r="F44" s="992"/>
      <c r="G44" s="992"/>
      <c r="H44" s="998"/>
      <c r="I44" s="964">
        <v>1624</v>
      </c>
      <c r="J44" s="972">
        <v>1569</v>
      </c>
      <c r="K44" s="972">
        <v>1417</v>
      </c>
      <c r="L44" s="972">
        <v>1468</v>
      </c>
      <c r="M44" s="980">
        <v>2048</v>
      </c>
    </row>
    <row r="45" spans="2:13" ht="27.75" customHeight="1">
      <c r="B45" s="919"/>
      <c r="C45" s="932"/>
      <c r="D45" s="941"/>
      <c r="E45" s="992" t="s">
        <v>75</v>
      </c>
      <c r="F45" s="992"/>
      <c r="G45" s="992"/>
      <c r="H45" s="998"/>
      <c r="I45" s="964">
        <v>2796</v>
      </c>
      <c r="J45" s="972">
        <v>2929</v>
      </c>
      <c r="K45" s="972">
        <v>2816</v>
      </c>
      <c r="L45" s="972">
        <v>2792</v>
      </c>
      <c r="M45" s="980">
        <v>2781</v>
      </c>
    </row>
    <row r="46" spans="2:13" ht="27.75" customHeight="1">
      <c r="B46" s="919"/>
      <c r="C46" s="932"/>
      <c r="D46" s="942"/>
      <c r="E46" s="992" t="s">
        <v>74</v>
      </c>
      <c r="F46" s="992"/>
      <c r="G46" s="992"/>
      <c r="H46" s="998"/>
      <c r="I46" s="964">
        <v>3</v>
      </c>
      <c r="J46" s="972">
        <v>0</v>
      </c>
      <c r="K46" s="972" t="s">
        <v>208</v>
      </c>
      <c r="L46" s="972">
        <v>0</v>
      </c>
      <c r="M46" s="980">
        <v>0</v>
      </c>
    </row>
    <row r="47" spans="2:13" ht="27.75" customHeight="1">
      <c r="B47" s="919"/>
      <c r="C47" s="932"/>
      <c r="D47" s="989"/>
      <c r="E47" s="993" t="s">
        <v>78</v>
      </c>
      <c r="F47" s="996"/>
      <c r="G47" s="996"/>
      <c r="H47" s="999"/>
      <c r="I47" s="964" t="s">
        <v>208</v>
      </c>
      <c r="J47" s="972" t="s">
        <v>208</v>
      </c>
      <c r="K47" s="972" t="s">
        <v>208</v>
      </c>
      <c r="L47" s="972" t="s">
        <v>208</v>
      </c>
      <c r="M47" s="980" t="s">
        <v>208</v>
      </c>
    </row>
    <row r="48" spans="2:13" ht="27.75" customHeight="1">
      <c r="B48" s="919"/>
      <c r="C48" s="932"/>
      <c r="D48" s="941"/>
      <c r="E48" s="992" t="s">
        <v>82</v>
      </c>
      <c r="F48" s="992"/>
      <c r="G48" s="992"/>
      <c r="H48" s="998"/>
      <c r="I48" s="964" t="s">
        <v>208</v>
      </c>
      <c r="J48" s="972" t="s">
        <v>208</v>
      </c>
      <c r="K48" s="972" t="s">
        <v>208</v>
      </c>
      <c r="L48" s="972" t="s">
        <v>208</v>
      </c>
      <c r="M48" s="980" t="s">
        <v>208</v>
      </c>
    </row>
    <row r="49" spans="2:13" ht="27.75" customHeight="1">
      <c r="B49" s="920"/>
      <c r="C49" s="933"/>
      <c r="D49" s="941"/>
      <c r="E49" s="992" t="s">
        <v>88</v>
      </c>
      <c r="F49" s="992"/>
      <c r="G49" s="992"/>
      <c r="H49" s="998"/>
      <c r="I49" s="964" t="s">
        <v>208</v>
      </c>
      <c r="J49" s="972" t="s">
        <v>208</v>
      </c>
      <c r="K49" s="972" t="s">
        <v>208</v>
      </c>
      <c r="L49" s="972" t="s">
        <v>208</v>
      </c>
      <c r="M49" s="980" t="s">
        <v>208</v>
      </c>
    </row>
    <row r="50" spans="2:13" ht="27.75" customHeight="1">
      <c r="B50" s="986" t="s">
        <v>90</v>
      </c>
      <c r="C50" s="988"/>
      <c r="D50" s="990"/>
      <c r="E50" s="992" t="s">
        <v>92</v>
      </c>
      <c r="F50" s="992"/>
      <c r="G50" s="992"/>
      <c r="H50" s="998"/>
      <c r="I50" s="964">
        <v>4787</v>
      </c>
      <c r="J50" s="972">
        <v>4529</v>
      </c>
      <c r="K50" s="972">
        <v>5217</v>
      </c>
      <c r="L50" s="972">
        <v>5134</v>
      </c>
      <c r="M50" s="980">
        <v>4913</v>
      </c>
    </row>
    <row r="51" spans="2:13" ht="27.75" customHeight="1">
      <c r="B51" s="919"/>
      <c r="C51" s="932"/>
      <c r="D51" s="941"/>
      <c r="E51" s="992" t="s">
        <v>95</v>
      </c>
      <c r="F51" s="992"/>
      <c r="G51" s="992"/>
      <c r="H51" s="998"/>
      <c r="I51" s="964">
        <v>2545</v>
      </c>
      <c r="J51" s="972">
        <v>2548</v>
      </c>
      <c r="K51" s="972">
        <v>2408</v>
      </c>
      <c r="L51" s="972">
        <v>2492</v>
      </c>
      <c r="M51" s="980">
        <v>2340</v>
      </c>
    </row>
    <row r="52" spans="2:13" ht="27.75" customHeight="1">
      <c r="B52" s="920"/>
      <c r="C52" s="933"/>
      <c r="D52" s="941"/>
      <c r="E52" s="992" t="s">
        <v>46</v>
      </c>
      <c r="F52" s="992"/>
      <c r="G52" s="992"/>
      <c r="H52" s="998"/>
      <c r="I52" s="964">
        <v>35451</v>
      </c>
      <c r="J52" s="972">
        <v>34677</v>
      </c>
      <c r="K52" s="972">
        <v>33878</v>
      </c>
      <c r="L52" s="972">
        <v>33370</v>
      </c>
      <c r="M52" s="980">
        <v>32785</v>
      </c>
    </row>
    <row r="53" spans="2:13" ht="27.75" customHeight="1">
      <c r="B53" s="922" t="s">
        <v>15</v>
      </c>
      <c r="C53" s="935"/>
      <c r="D53" s="943"/>
      <c r="E53" s="994" t="s">
        <v>97</v>
      </c>
      <c r="F53" s="994"/>
      <c r="G53" s="994"/>
      <c r="H53" s="1000"/>
      <c r="I53" s="965">
        <v>13631</v>
      </c>
      <c r="J53" s="973">
        <v>13774</v>
      </c>
      <c r="K53" s="973">
        <v>12758</v>
      </c>
      <c r="L53" s="973">
        <v>12167</v>
      </c>
      <c r="M53" s="981">
        <v>12305</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OwVaIg3nwu3WXs2goIgcii0YCmraQPZufGD4a/ZKy2Cm47bpELMfPpE5XZvAjbaTjZ6b90F7U1Zg0PFv3iLrg==" saltValue="iZfZNVOTbg268o46z1rGT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5</v>
      </c>
      <c r="C54" s="1009"/>
      <c r="D54" s="1009"/>
      <c r="E54" s="1018" t="s">
        <v>14</v>
      </c>
      <c r="F54" s="1025" t="s">
        <v>450</v>
      </c>
      <c r="G54" s="1025" t="s">
        <v>534</v>
      </c>
      <c r="H54" s="1033" t="s">
        <v>535</v>
      </c>
    </row>
    <row r="55" spans="2:8" ht="52.5" customHeight="1">
      <c r="B55" s="1004"/>
      <c r="C55" s="1010" t="s">
        <v>101</v>
      </c>
      <c r="D55" s="1010"/>
      <c r="E55" s="1019"/>
      <c r="F55" s="1026">
        <v>1711</v>
      </c>
      <c r="G55" s="1026">
        <v>1311</v>
      </c>
      <c r="H55" s="1034">
        <v>1357</v>
      </c>
    </row>
    <row r="56" spans="2:8" ht="52.5" customHeight="1">
      <c r="B56" s="1005"/>
      <c r="C56" s="1011" t="s">
        <v>104</v>
      </c>
      <c r="D56" s="1011"/>
      <c r="E56" s="1020"/>
      <c r="F56" s="1027">
        <v>1461</v>
      </c>
      <c r="G56" s="1027">
        <v>1598</v>
      </c>
      <c r="H56" s="1035">
        <v>1191</v>
      </c>
    </row>
    <row r="57" spans="2:8" ht="53.25" customHeight="1">
      <c r="B57" s="1005"/>
      <c r="C57" s="1012" t="s">
        <v>66</v>
      </c>
      <c r="D57" s="1012"/>
      <c r="E57" s="1021"/>
      <c r="F57" s="1028">
        <v>2379</v>
      </c>
      <c r="G57" s="1028">
        <v>2301</v>
      </c>
      <c r="H57" s="1036">
        <v>2298</v>
      </c>
    </row>
    <row r="58" spans="2:8" ht="45.75" customHeight="1">
      <c r="B58" s="1006"/>
      <c r="C58" s="1013" t="s">
        <v>547</v>
      </c>
      <c r="D58" s="1016"/>
      <c r="E58" s="1022"/>
      <c r="F58" s="1029">
        <v>535</v>
      </c>
      <c r="G58" s="1029">
        <v>602</v>
      </c>
      <c r="H58" s="1037">
        <v>737</v>
      </c>
    </row>
    <row r="59" spans="2:8" ht="45.75" customHeight="1">
      <c r="B59" s="1006"/>
      <c r="C59" s="1013" t="s">
        <v>22</v>
      </c>
      <c r="D59" s="1016"/>
      <c r="E59" s="1022"/>
      <c r="F59" s="1029">
        <v>244</v>
      </c>
      <c r="G59" s="1029">
        <v>244</v>
      </c>
      <c r="H59" s="1037">
        <v>245</v>
      </c>
    </row>
    <row r="60" spans="2:8" ht="45.75" customHeight="1">
      <c r="B60" s="1006"/>
      <c r="C60" s="1013" t="s">
        <v>548</v>
      </c>
      <c r="D60" s="1016"/>
      <c r="E60" s="1022"/>
      <c r="F60" s="1029">
        <v>170</v>
      </c>
      <c r="G60" s="1029">
        <v>169</v>
      </c>
      <c r="H60" s="1037">
        <v>179</v>
      </c>
    </row>
    <row r="61" spans="2:8" ht="45.75" customHeight="1">
      <c r="B61" s="1006"/>
      <c r="C61" s="1013" t="s">
        <v>549</v>
      </c>
      <c r="D61" s="1016"/>
      <c r="E61" s="1022"/>
      <c r="F61" s="1029">
        <v>0</v>
      </c>
      <c r="G61" s="1029">
        <v>0</v>
      </c>
      <c r="H61" s="1037">
        <v>30</v>
      </c>
    </row>
    <row r="62" spans="2:8" ht="45.75" customHeight="1">
      <c r="B62" s="1007"/>
      <c r="C62" s="1014" t="s">
        <v>405</v>
      </c>
      <c r="D62" s="1017"/>
      <c r="E62" s="1023"/>
      <c r="F62" s="1030">
        <v>0</v>
      </c>
      <c r="G62" s="1030">
        <v>0</v>
      </c>
      <c r="H62" s="1038">
        <v>11</v>
      </c>
    </row>
    <row r="63" spans="2:8" ht="52.5" customHeight="1">
      <c r="B63" s="1008"/>
      <c r="C63" s="1015" t="s">
        <v>107</v>
      </c>
      <c r="D63" s="1015"/>
      <c r="E63" s="1024"/>
      <c r="F63" s="1031">
        <v>5551</v>
      </c>
      <c r="G63" s="1031">
        <v>5210</v>
      </c>
      <c r="H63" s="1039">
        <v>4846</v>
      </c>
    </row>
    <row r="64" spans="2:8" ht="15" customHeight="1"/>
  </sheetData>
  <sheetProtection algorithmName="SHA-512" hashValue="bt7poGlk4XqAxYi8rGlG2rgzH17HBjdCWGCN9Eb8iIr+/iF7475UguxF8qPWsd2E5SpO4qcmqw1DKH1F5oKUyw==" saltValue="HKOYlll4dnNdFFtYgACoF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T43" zoomScaleSheetLayoutView="55" workbookViewId="0">
      <selection activeCell="AN70" sqref="AN70"/>
    </sheetView>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550</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551</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555</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169</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532</v>
      </c>
      <c r="BQ50" s="1075"/>
      <c r="BR50" s="1075"/>
      <c r="BS50" s="1075"/>
      <c r="BT50" s="1075"/>
      <c r="BU50" s="1075"/>
      <c r="BV50" s="1075"/>
      <c r="BW50" s="1075"/>
      <c r="BX50" s="1075" t="s">
        <v>533</v>
      </c>
      <c r="BY50" s="1075"/>
      <c r="BZ50" s="1075"/>
      <c r="CA50" s="1075"/>
      <c r="CB50" s="1075"/>
      <c r="CC50" s="1075"/>
      <c r="CD50" s="1075"/>
      <c r="CE50" s="1075"/>
      <c r="CF50" s="1075" t="s">
        <v>450</v>
      </c>
      <c r="CG50" s="1075"/>
      <c r="CH50" s="1075"/>
      <c r="CI50" s="1075"/>
      <c r="CJ50" s="1075"/>
      <c r="CK50" s="1075"/>
      <c r="CL50" s="1075"/>
      <c r="CM50" s="1075"/>
      <c r="CN50" s="1075" t="s">
        <v>534</v>
      </c>
      <c r="CO50" s="1075"/>
      <c r="CP50" s="1075"/>
      <c r="CQ50" s="1075"/>
      <c r="CR50" s="1075"/>
      <c r="CS50" s="1075"/>
      <c r="CT50" s="1075"/>
      <c r="CU50" s="1075"/>
      <c r="CV50" s="1075" t="s">
        <v>535</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552</v>
      </c>
      <c r="AO51" s="1074"/>
      <c r="AP51" s="1074"/>
      <c r="AQ51" s="1074"/>
      <c r="AR51" s="1074"/>
      <c r="AS51" s="1074"/>
      <c r="AT51" s="1074"/>
      <c r="AU51" s="1074"/>
      <c r="AV51" s="1074"/>
      <c r="AW51" s="1074"/>
      <c r="AX51" s="1074"/>
      <c r="AY51" s="1074"/>
      <c r="AZ51" s="1074"/>
      <c r="BA51" s="1074"/>
      <c r="BB51" s="1074" t="s">
        <v>553</v>
      </c>
      <c r="BC51" s="1074"/>
      <c r="BD51" s="1074"/>
      <c r="BE51" s="1074"/>
      <c r="BF51" s="1074"/>
      <c r="BG51" s="1074"/>
      <c r="BH51" s="1074"/>
      <c r="BI51" s="1074"/>
      <c r="BJ51" s="1074"/>
      <c r="BK51" s="1074"/>
      <c r="BL51" s="1074"/>
      <c r="BM51" s="1074"/>
      <c r="BN51" s="1074"/>
      <c r="BO51" s="1074"/>
      <c r="BP51" s="1079">
        <v>117.8</v>
      </c>
      <c r="BQ51" s="1079"/>
      <c r="BR51" s="1079"/>
      <c r="BS51" s="1079"/>
      <c r="BT51" s="1079"/>
      <c r="BU51" s="1079"/>
      <c r="BV51" s="1079"/>
      <c r="BW51" s="1079"/>
      <c r="BX51" s="1079">
        <v>121.6</v>
      </c>
      <c r="BY51" s="1079"/>
      <c r="BZ51" s="1079"/>
      <c r="CA51" s="1079"/>
      <c r="CB51" s="1079"/>
      <c r="CC51" s="1079"/>
      <c r="CD51" s="1079"/>
      <c r="CE51" s="1079"/>
      <c r="CF51" s="1079">
        <v>113.8</v>
      </c>
      <c r="CG51" s="1079"/>
      <c r="CH51" s="1079"/>
      <c r="CI51" s="1079"/>
      <c r="CJ51" s="1079"/>
      <c r="CK51" s="1079"/>
      <c r="CL51" s="1079"/>
      <c r="CM51" s="1079"/>
      <c r="CN51" s="1079">
        <v>108.5</v>
      </c>
      <c r="CO51" s="1079"/>
      <c r="CP51" s="1079"/>
      <c r="CQ51" s="1079"/>
      <c r="CR51" s="1079"/>
      <c r="CS51" s="1079"/>
      <c r="CT51" s="1079"/>
      <c r="CU51" s="1079"/>
      <c r="CV51" s="1079">
        <v>110.8</v>
      </c>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554</v>
      </c>
      <c r="BC53" s="1074"/>
      <c r="BD53" s="1074"/>
      <c r="BE53" s="1074"/>
      <c r="BF53" s="1074"/>
      <c r="BG53" s="1074"/>
      <c r="BH53" s="1074"/>
      <c r="BI53" s="1074"/>
      <c r="BJ53" s="1074"/>
      <c r="BK53" s="1074"/>
      <c r="BL53" s="1074"/>
      <c r="BM53" s="1074"/>
      <c r="BN53" s="1074"/>
      <c r="BO53" s="1074"/>
      <c r="BP53" s="1079">
        <v>45</v>
      </c>
      <c r="BQ53" s="1079"/>
      <c r="BR53" s="1079"/>
      <c r="BS53" s="1079"/>
      <c r="BT53" s="1079"/>
      <c r="BU53" s="1079"/>
      <c r="BV53" s="1079"/>
      <c r="BW53" s="1079"/>
      <c r="BX53" s="1079">
        <v>46.5</v>
      </c>
      <c r="BY53" s="1079"/>
      <c r="BZ53" s="1079"/>
      <c r="CA53" s="1079"/>
      <c r="CB53" s="1079"/>
      <c r="CC53" s="1079"/>
      <c r="CD53" s="1079"/>
      <c r="CE53" s="1079"/>
      <c r="CF53" s="1079">
        <v>47.7</v>
      </c>
      <c r="CG53" s="1079"/>
      <c r="CH53" s="1079"/>
      <c r="CI53" s="1079"/>
      <c r="CJ53" s="1079"/>
      <c r="CK53" s="1079"/>
      <c r="CL53" s="1079"/>
      <c r="CM53" s="1079"/>
      <c r="CN53" s="1079">
        <v>49.3</v>
      </c>
      <c r="CO53" s="1079"/>
      <c r="CP53" s="1079"/>
      <c r="CQ53" s="1079"/>
      <c r="CR53" s="1079"/>
      <c r="CS53" s="1079"/>
      <c r="CT53" s="1079"/>
      <c r="CU53" s="1079"/>
      <c r="CV53" s="1079">
        <v>50.6</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59</v>
      </c>
      <c r="AO55" s="1075"/>
      <c r="AP55" s="1075"/>
      <c r="AQ55" s="1075"/>
      <c r="AR55" s="1075"/>
      <c r="AS55" s="1075"/>
      <c r="AT55" s="1075"/>
      <c r="AU55" s="1075"/>
      <c r="AV55" s="1075"/>
      <c r="AW55" s="1075"/>
      <c r="AX55" s="1075"/>
      <c r="AY55" s="1075"/>
      <c r="AZ55" s="1075"/>
      <c r="BA55" s="1075"/>
      <c r="BB55" s="1074" t="s">
        <v>553</v>
      </c>
      <c r="BC55" s="1074"/>
      <c r="BD55" s="1074"/>
      <c r="BE55" s="1074"/>
      <c r="BF55" s="1074"/>
      <c r="BG55" s="1074"/>
      <c r="BH55" s="1074"/>
      <c r="BI55" s="1074"/>
      <c r="BJ55" s="1074"/>
      <c r="BK55" s="1074"/>
      <c r="BL55" s="1074"/>
      <c r="BM55" s="1074"/>
      <c r="BN55" s="1074"/>
      <c r="BO55" s="1074"/>
      <c r="BP55" s="1079">
        <v>58.5</v>
      </c>
      <c r="BQ55" s="1079"/>
      <c r="BR55" s="1079"/>
      <c r="BS55" s="1079"/>
      <c r="BT55" s="1079"/>
      <c r="BU55" s="1079"/>
      <c r="BV55" s="1079"/>
      <c r="BW55" s="1079"/>
      <c r="BX55" s="1079">
        <v>54.6</v>
      </c>
      <c r="BY55" s="1079"/>
      <c r="BZ55" s="1079"/>
      <c r="CA55" s="1079"/>
      <c r="CB55" s="1079"/>
      <c r="CC55" s="1079"/>
      <c r="CD55" s="1079"/>
      <c r="CE55" s="1079"/>
      <c r="CF55" s="1079">
        <v>53.2</v>
      </c>
      <c r="CG55" s="1079"/>
      <c r="CH55" s="1079"/>
      <c r="CI55" s="1079"/>
      <c r="CJ55" s="1079"/>
      <c r="CK55" s="1079"/>
      <c r="CL55" s="1079"/>
      <c r="CM55" s="1079"/>
      <c r="CN55" s="1079">
        <v>47.9</v>
      </c>
      <c r="CO55" s="1079"/>
      <c r="CP55" s="1079"/>
      <c r="CQ55" s="1079"/>
      <c r="CR55" s="1079"/>
      <c r="CS55" s="1079"/>
      <c r="CT55" s="1079"/>
      <c r="CU55" s="1079"/>
      <c r="CV55" s="1079">
        <v>49</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554</v>
      </c>
      <c r="BC57" s="1074"/>
      <c r="BD57" s="1074"/>
      <c r="BE57" s="1074"/>
      <c r="BF57" s="1074"/>
      <c r="BG57" s="1074"/>
      <c r="BH57" s="1074"/>
      <c r="BI57" s="1074"/>
      <c r="BJ57" s="1074"/>
      <c r="BK57" s="1074"/>
      <c r="BL57" s="1074"/>
      <c r="BM57" s="1074"/>
      <c r="BN57" s="1074"/>
      <c r="BO57" s="1074"/>
      <c r="BP57" s="1079">
        <v>52.9</v>
      </c>
      <c r="BQ57" s="1079"/>
      <c r="BR57" s="1079"/>
      <c r="BS57" s="1079"/>
      <c r="BT57" s="1079"/>
      <c r="BU57" s="1079"/>
      <c r="BV57" s="1079"/>
      <c r="BW57" s="1079"/>
      <c r="BX57" s="1079">
        <v>58.3</v>
      </c>
      <c r="BY57" s="1079"/>
      <c r="BZ57" s="1079"/>
      <c r="CA57" s="1079"/>
      <c r="CB57" s="1079"/>
      <c r="CC57" s="1079"/>
      <c r="CD57" s="1079"/>
      <c r="CE57" s="1079"/>
      <c r="CF57" s="1079">
        <v>59.6</v>
      </c>
      <c r="CG57" s="1079"/>
      <c r="CH57" s="1079"/>
      <c r="CI57" s="1079"/>
      <c r="CJ57" s="1079"/>
      <c r="CK57" s="1079"/>
      <c r="CL57" s="1079"/>
      <c r="CM57" s="1079"/>
      <c r="CN57" s="1079">
        <v>60.7</v>
      </c>
      <c r="CO57" s="1079"/>
      <c r="CP57" s="1079"/>
      <c r="CQ57" s="1079"/>
      <c r="CR57" s="1079"/>
      <c r="CS57" s="1079"/>
      <c r="CT57" s="1079"/>
      <c r="CU57" s="1079"/>
      <c r="CV57" s="1079">
        <v>62</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340</v>
      </c>
    </row>
    <row r="64" spans="1:109">
      <c r="B64" s="755"/>
      <c r="G64" s="1049"/>
      <c r="I64" s="368"/>
      <c r="J64" s="368"/>
      <c r="K64" s="368"/>
      <c r="L64" s="368"/>
      <c r="M64" s="368"/>
      <c r="N64" s="1069"/>
      <c r="AM64" s="1049"/>
      <c r="AN64" s="1049" t="s">
        <v>551</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556</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169</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532</v>
      </c>
      <c r="BQ72" s="1075"/>
      <c r="BR72" s="1075"/>
      <c r="BS72" s="1075"/>
      <c r="BT72" s="1075"/>
      <c r="BU72" s="1075"/>
      <c r="BV72" s="1075"/>
      <c r="BW72" s="1075"/>
      <c r="BX72" s="1075" t="s">
        <v>533</v>
      </c>
      <c r="BY72" s="1075"/>
      <c r="BZ72" s="1075"/>
      <c r="CA72" s="1075"/>
      <c r="CB72" s="1075"/>
      <c r="CC72" s="1075"/>
      <c r="CD72" s="1075"/>
      <c r="CE72" s="1075"/>
      <c r="CF72" s="1075" t="s">
        <v>450</v>
      </c>
      <c r="CG72" s="1075"/>
      <c r="CH72" s="1075"/>
      <c r="CI72" s="1075"/>
      <c r="CJ72" s="1075"/>
      <c r="CK72" s="1075"/>
      <c r="CL72" s="1075"/>
      <c r="CM72" s="1075"/>
      <c r="CN72" s="1075" t="s">
        <v>534</v>
      </c>
      <c r="CO72" s="1075"/>
      <c r="CP72" s="1075"/>
      <c r="CQ72" s="1075"/>
      <c r="CR72" s="1075"/>
      <c r="CS72" s="1075"/>
      <c r="CT72" s="1075"/>
      <c r="CU72" s="1075"/>
      <c r="CV72" s="1075" t="s">
        <v>535</v>
      </c>
      <c r="CW72" s="1075"/>
      <c r="CX72" s="1075"/>
      <c r="CY72" s="1075"/>
      <c r="CZ72" s="1075"/>
      <c r="DA72" s="1075"/>
      <c r="DB72" s="1075"/>
      <c r="DC72" s="1075"/>
    </row>
    <row r="73" spans="2:107">
      <c r="B73" s="755"/>
      <c r="G73" s="1051"/>
      <c r="H73" s="1051"/>
      <c r="I73" s="1051"/>
      <c r="J73" s="1051"/>
      <c r="K73" s="1061"/>
      <c r="L73" s="1061"/>
      <c r="M73" s="1061"/>
      <c r="N73" s="1061"/>
      <c r="AM73" s="1053"/>
      <c r="AN73" s="1074" t="s">
        <v>552</v>
      </c>
      <c r="AO73" s="1074"/>
      <c r="AP73" s="1074"/>
      <c r="AQ73" s="1074"/>
      <c r="AR73" s="1074"/>
      <c r="AS73" s="1074"/>
      <c r="AT73" s="1074"/>
      <c r="AU73" s="1074"/>
      <c r="AV73" s="1074"/>
      <c r="AW73" s="1074"/>
      <c r="AX73" s="1074"/>
      <c r="AY73" s="1074"/>
      <c r="AZ73" s="1074"/>
      <c r="BA73" s="1074"/>
      <c r="BB73" s="1074" t="s">
        <v>553</v>
      </c>
      <c r="BC73" s="1074"/>
      <c r="BD73" s="1074"/>
      <c r="BE73" s="1074"/>
      <c r="BF73" s="1074"/>
      <c r="BG73" s="1074"/>
      <c r="BH73" s="1074"/>
      <c r="BI73" s="1074"/>
      <c r="BJ73" s="1074"/>
      <c r="BK73" s="1074"/>
      <c r="BL73" s="1074"/>
      <c r="BM73" s="1074"/>
      <c r="BN73" s="1074"/>
      <c r="BO73" s="1074"/>
      <c r="BP73" s="1079">
        <v>117.8</v>
      </c>
      <c r="BQ73" s="1079"/>
      <c r="BR73" s="1079"/>
      <c r="BS73" s="1079"/>
      <c r="BT73" s="1079"/>
      <c r="BU73" s="1079"/>
      <c r="BV73" s="1079"/>
      <c r="BW73" s="1079"/>
      <c r="BX73" s="1079">
        <v>121.6</v>
      </c>
      <c r="BY73" s="1079"/>
      <c r="BZ73" s="1079"/>
      <c r="CA73" s="1079"/>
      <c r="CB73" s="1079"/>
      <c r="CC73" s="1079"/>
      <c r="CD73" s="1079"/>
      <c r="CE73" s="1079"/>
      <c r="CF73" s="1079">
        <v>113.8</v>
      </c>
      <c r="CG73" s="1079"/>
      <c r="CH73" s="1079"/>
      <c r="CI73" s="1079"/>
      <c r="CJ73" s="1079"/>
      <c r="CK73" s="1079"/>
      <c r="CL73" s="1079"/>
      <c r="CM73" s="1079"/>
      <c r="CN73" s="1079">
        <v>108.5</v>
      </c>
      <c r="CO73" s="1079"/>
      <c r="CP73" s="1079"/>
      <c r="CQ73" s="1079"/>
      <c r="CR73" s="1079"/>
      <c r="CS73" s="1079"/>
      <c r="CT73" s="1079"/>
      <c r="CU73" s="1079"/>
      <c r="CV73" s="1079">
        <v>110.8</v>
      </c>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420</v>
      </c>
      <c r="BC75" s="1074"/>
      <c r="BD75" s="1074"/>
      <c r="BE75" s="1074"/>
      <c r="BF75" s="1074"/>
      <c r="BG75" s="1074"/>
      <c r="BH75" s="1074"/>
      <c r="BI75" s="1074"/>
      <c r="BJ75" s="1074"/>
      <c r="BK75" s="1074"/>
      <c r="BL75" s="1074"/>
      <c r="BM75" s="1074"/>
      <c r="BN75" s="1074"/>
      <c r="BO75" s="1074"/>
      <c r="BP75" s="1079">
        <v>13</v>
      </c>
      <c r="BQ75" s="1079"/>
      <c r="BR75" s="1079"/>
      <c r="BS75" s="1079"/>
      <c r="BT75" s="1079"/>
      <c r="BU75" s="1079"/>
      <c r="BV75" s="1079"/>
      <c r="BW75" s="1079"/>
      <c r="BX75" s="1079">
        <v>13</v>
      </c>
      <c r="BY75" s="1079"/>
      <c r="BZ75" s="1079"/>
      <c r="CA75" s="1079"/>
      <c r="CB75" s="1079"/>
      <c r="CC75" s="1079"/>
      <c r="CD75" s="1079"/>
      <c r="CE75" s="1079"/>
      <c r="CF75" s="1079">
        <v>13.2</v>
      </c>
      <c r="CG75" s="1079"/>
      <c r="CH75" s="1079"/>
      <c r="CI75" s="1079"/>
      <c r="CJ75" s="1079"/>
      <c r="CK75" s="1079"/>
      <c r="CL75" s="1079"/>
      <c r="CM75" s="1079"/>
      <c r="CN75" s="1079">
        <v>13.4</v>
      </c>
      <c r="CO75" s="1079"/>
      <c r="CP75" s="1079"/>
      <c r="CQ75" s="1079"/>
      <c r="CR75" s="1079"/>
      <c r="CS75" s="1079"/>
      <c r="CT75" s="1079"/>
      <c r="CU75" s="1079"/>
      <c r="CV75" s="1079">
        <v>13</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59</v>
      </c>
      <c r="AO77" s="1075"/>
      <c r="AP77" s="1075"/>
      <c r="AQ77" s="1075"/>
      <c r="AR77" s="1075"/>
      <c r="AS77" s="1075"/>
      <c r="AT77" s="1075"/>
      <c r="AU77" s="1075"/>
      <c r="AV77" s="1075"/>
      <c r="AW77" s="1075"/>
      <c r="AX77" s="1075"/>
      <c r="AY77" s="1075"/>
      <c r="AZ77" s="1075"/>
      <c r="BA77" s="1075"/>
      <c r="BB77" s="1074" t="s">
        <v>553</v>
      </c>
      <c r="BC77" s="1074"/>
      <c r="BD77" s="1074"/>
      <c r="BE77" s="1074"/>
      <c r="BF77" s="1074"/>
      <c r="BG77" s="1074"/>
      <c r="BH77" s="1074"/>
      <c r="BI77" s="1074"/>
      <c r="BJ77" s="1074"/>
      <c r="BK77" s="1074"/>
      <c r="BL77" s="1074"/>
      <c r="BM77" s="1074"/>
      <c r="BN77" s="1074"/>
      <c r="BO77" s="1074"/>
      <c r="BP77" s="1079">
        <v>58.5</v>
      </c>
      <c r="BQ77" s="1079"/>
      <c r="BR77" s="1079"/>
      <c r="BS77" s="1079"/>
      <c r="BT77" s="1079"/>
      <c r="BU77" s="1079"/>
      <c r="BV77" s="1079"/>
      <c r="BW77" s="1079"/>
      <c r="BX77" s="1079">
        <v>54.6</v>
      </c>
      <c r="BY77" s="1079"/>
      <c r="BZ77" s="1079"/>
      <c r="CA77" s="1079"/>
      <c r="CB77" s="1079"/>
      <c r="CC77" s="1079"/>
      <c r="CD77" s="1079"/>
      <c r="CE77" s="1079"/>
      <c r="CF77" s="1079">
        <v>53.2</v>
      </c>
      <c r="CG77" s="1079"/>
      <c r="CH77" s="1079"/>
      <c r="CI77" s="1079"/>
      <c r="CJ77" s="1079"/>
      <c r="CK77" s="1079"/>
      <c r="CL77" s="1079"/>
      <c r="CM77" s="1079"/>
      <c r="CN77" s="1079">
        <v>47.9</v>
      </c>
      <c r="CO77" s="1079"/>
      <c r="CP77" s="1079"/>
      <c r="CQ77" s="1079"/>
      <c r="CR77" s="1079"/>
      <c r="CS77" s="1079"/>
      <c r="CT77" s="1079"/>
      <c r="CU77" s="1079"/>
      <c r="CV77" s="1079">
        <v>49</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420</v>
      </c>
      <c r="BC79" s="1074"/>
      <c r="BD79" s="1074"/>
      <c r="BE79" s="1074"/>
      <c r="BF79" s="1074"/>
      <c r="BG79" s="1074"/>
      <c r="BH79" s="1074"/>
      <c r="BI79" s="1074"/>
      <c r="BJ79" s="1074"/>
      <c r="BK79" s="1074"/>
      <c r="BL79" s="1074"/>
      <c r="BM79" s="1074"/>
      <c r="BN79" s="1074"/>
      <c r="BO79" s="1074"/>
      <c r="BP79" s="1079">
        <v>10.7</v>
      </c>
      <c r="BQ79" s="1079"/>
      <c r="BR79" s="1079"/>
      <c r="BS79" s="1079"/>
      <c r="BT79" s="1079"/>
      <c r="BU79" s="1079"/>
      <c r="BV79" s="1079"/>
      <c r="BW79" s="1079"/>
      <c r="BX79" s="1079">
        <v>10</v>
      </c>
      <c r="BY79" s="1079"/>
      <c r="BZ79" s="1079"/>
      <c r="CA79" s="1079"/>
      <c r="CB79" s="1079"/>
      <c r="CC79" s="1079"/>
      <c r="CD79" s="1079"/>
      <c r="CE79" s="1079"/>
      <c r="CF79" s="1079">
        <v>9.8000000000000007</v>
      </c>
      <c r="CG79" s="1079"/>
      <c r="CH79" s="1079"/>
      <c r="CI79" s="1079"/>
      <c r="CJ79" s="1079"/>
      <c r="CK79" s="1079"/>
      <c r="CL79" s="1079"/>
      <c r="CM79" s="1079"/>
      <c r="CN79" s="1079">
        <v>9.6</v>
      </c>
      <c r="CO79" s="1079"/>
      <c r="CP79" s="1079"/>
      <c r="CQ79" s="1079"/>
      <c r="CR79" s="1079"/>
      <c r="CS79" s="1079"/>
      <c r="CT79" s="1079"/>
      <c r="CU79" s="1079"/>
      <c r="CV79" s="1079">
        <v>9.5</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JDrIPAKNwjnYKLSG4h9eAOkqQYH5H1j3Pl4ZAVeIvKKzLkObfx4qZhymrMTr68SCZQE+E5Q2eyPk+8eFGL20BQ==" saltValue="n7worROlIGA61Czzha7sm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94"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X9W7BKgkrP+P/Uc7Ikb2qzAceMhxT+f4nvSqgKd0yjiZu3J7EYNST2MoI4/VP5B5WmAHpkg7xYqa8cZVrtPv5Q==" saltValue="BNnOll1hFJ2kP5qa8IUIOQ==" spinCount="100000" sheet="1" objects="1" scenarios="1"/>
  <phoneticPr fontId="6"/>
  <printOptions horizontalCentered="1" verticalCentered="1"/>
  <pageMargins left="0" right="0" top="0.19685039370078741" bottom="0"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zoomScaleSheetLayoutView="55" workbookViewId="0">
      <selection activeCell="B120" sqref="B120"/>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98</v>
      </c>
    </row>
  </sheetData>
  <sheetProtection algorithmName="SHA-512" hashValue="b5QajIQIQu8X7yGu33eGFRy2wRWOTf45kNkcd7rRDcf9ys5kbeFO5f6vRro8n7zTvClcxgBKpxqJTSjaFOQQ4g==" saltValue="KJepoSIrnB7fnANAzkqdYw==" spinCount="100000" sheet="1" objects="1" scenarios="1"/>
  <phoneticPr fontId="6"/>
  <printOptions horizontalCentered="1" verticalCentered="1"/>
  <pageMargins left="0" right="0" top="0.19685039370078741" bottom="0" header="0.39370078740157483" footer="0"/>
  <pageSetup paperSize="8" scale="51"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80</v>
      </c>
      <c r="E2" s="820"/>
      <c r="F2" s="1102" t="s">
        <v>531</v>
      </c>
      <c r="G2" s="844"/>
      <c r="H2" s="854"/>
    </row>
    <row r="3" spans="1:8">
      <c r="A3" s="808" t="s">
        <v>246</v>
      </c>
      <c r="B3" s="793"/>
      <c r="C3" s="1095"/>
      <c r="D3" s="1098">
        <v>118626</v>
      </c>
      <c r="E3" s="1100"/>
      <c r="F3" s="1103">
        <v>85459</v>
      </c>
      <c r="G3" s="1105"/>
      <c r="H3" s="1108"/>
    </row>
    <row r="4" spans="1:8">
      <c r="A4" s="780"/>
      <c r="B4" s="792"/>
      <c r="C4" s="1096"/>
      <c r="D4" s="1099">
        <v>63518</v>
      </c>
      <c r="E4" s="1101"/>
      <c r="F4" s="1104">
        <v>44378</v>
      </c>
      <c r="G4" s="1106"/>
      <c r="H4" s="1109"/>
    </row>
    <row r="5" spans="1:8">
      <c r="A5" s="808" t="s">
        <v>529</v>
      </c>
      <c r="B5" s="793"/>
      <c r="C5" s="1095"/>
      <c r="D5" s="1098">
        <v>58995</v>
      </c>
      <c r="E5" s="1100"/>
      <c r="F5" s="1103">
        <v>83280</v>
      </c>
      <c r="G5" s="1105"/>
      <c r="H5" s="1108"/>
    </row>
    <row r="6" spans="1:8">
      <c r="A6" s="780"/>
      <c r="B6" s="792"/>
      <c r="C6" s="1096"/>
      <c r="D6" s="1099">
        <v>29237</v>
      </c>
      <c r="E6" s="1101"/>
      <c r="F6" s="1104">
        <v>43123</v>
      </c>
      <c r="G6" s="1106"/>
      <c r="H6" s="1109"/>
    </row>
    <row r="7" spans="1:8">
      <c r="A7" s="808" t="s">
        <v>243</v>
      </c>
      <c r="B7" s="793"/>
      <c r="C7" s="1095"/>
      <c r="D7" s="1098">
        <v>49074</v>
      </c>
      <c r="E7" s="1100"/>
      <c r="F7" s="1103">
        <v>88968</v>
      </c>
      <c r="G7" s="1105"/>
      <c r="H7" s="1108"/>
    </row>
    <row r="8" spans="1:8">
      <c r="A8" s="780"/>
      <c r="B8" s="792"/>
      <c r="C8" s="1096"/>
      <c r="D8" s="1099">
        <v>15643</v>
      </c>
      <c r="E8" s="1101"/>
      <c r="F8" s="1104">
        <v>45482</v>
      </c>
      <c r="G8" s="1106"/>
      <c r="H8" s="1109"/>
    </row>
    <row r="9" spans="1:8">
      <c r="A9" s="808" t="s">
        <v>240</v>
      </c>
      <c r="B9" s="793"/>
      <c r="C9" s="1095"/>
      <c r="D9" s="1098">
        <v>54196</v>
      </c>
      <c r="E9" s="1100"/>
      <c r="F9" s="1103">
        <v>85173</v>
      </c>
      <c r="G9" s="1105"/>
      <c r="H9" s="1108"/>
    </row>
    <row r="10" spans="1:8">
      <c r="A10" s="780"/>
      <c r="B10" s="792"/>
      <c r="C10" s="1096"/>
      <c r="D10" s="1099">
        <v>35853</v>
      </c>
      <c r="E10" s="1101"/>
      <c r="F10" s="1104">
        <v>43913</v>
      </c>
      <c r="G10" s="1106"/>
      <c r="H10" s="1109"/>
    </row>
    <row r="11" spans="1:8">
      <c r="A11" s="808" t="s">
        <v>530</v>
      </c>
      <c r="B11" s="793"/>
      <c r="C11" s="1095"/>
      <c r="D11" s="1098">
        <v>61860</v>
      </c>
      <c r="E11" s="1100"/>
      <c r="F11" s="1103">
        <v>94081</v>
      </c>
      <c r="G11" s="1105"/>
      <c r="H11" s="1108"/>
    </row>
    <row r="12" spans="1:8">
      <c r="A12" s="780"/>
      <c r="B12" s="792"/>
      <c r="C12" s="1097"/>
      <c r="D12" s="1099">
        <v>35439</v>
      </c>
      <c r="E12" s="1101"/>
      <c r="F12" s="1104">
        <v>48949</v>
      </c>
      <c r="G12" s="1106"/>
      <c r="H12" s="1109"/>
    </row>
    <row r="13" spans="1:8">
      <c r="A13" s="808"/>
      <c r="B13" s="793"/>
      <c r="C13" s="1095"/>
      <c r="D13" s="1098">
        <v>68550</v>
      </c>
      <c r="E13" s="1100"/>
      <c r="F13" s="1103">
        <v>87392</v>
      </c>
      <c r="G13" s="1107"/>
      <c r="H13" s="1108"/>
    </row>
    <row r="14" spans="1:8">
      <c r="A14" s="780"/>
      <c r="B14" s="792"/>
      <c r="C14" s="1096"/>
      <c r="D14" s="1099">
        <v>35938</v>
      </c>
      <c r="E14" s="1101"/>
      <c r="F14" s="1104">
        <v>45169</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87</v>
      </c>
      <c r="B19" s="1088">
        <f>ROUND(VALUE(SUBSTITUTE(実質収支比率等に係る経年分析!F$48,"▲","-")),2)</f>
        <v>5.19</v>
      </c>
      <c r="C19" s="1088">
        <f>ROUND(VALUE(SUBSTITUTE(実質収支比率等に係る経年分析!G$48,"▲","-")),2)</f>
        <v>5.26</v>
      </c>
      <c r="D19" s="1088">
        <f>ROUND(VALUE(SUBSTITUTE(実質収支比率等に係る経年分析!H$48,"▲","-")),2)</f>
        <v>5.17</v>
      </c>
      <c r="E19" s="1088">
        <f>ROUND(VALUE(SUBSTITUTE(実質収支比率等に係る経年分析!I$48,"▲","-")),2)</f>
        <v>3.74</v>
      </c>
      <c r="F19" s="1088">
        <f>ROUND(VALUE(SUBSTITUTE(実質収支比率等に係る経年分析!J$48,"▲","-")),2)</f>
        <v>2.78</v>
      </c>
    </row>
    <row r="20" spans="1:11">
      <c r="A20" s="1088" t="s">
        <v>37</v>
      </c>
      <c r="B20" s="1088">
        <f>ROUND(VALUE(SUBSTITUTE(実質収支比率等に係る経年分析!F$47,"▲","-")),2)</f>
        <v>10.91</v>
      </c>
      <c r="C20" s="1088">
        <f>ROUND(VALUE(SUBSTITUTE(実質収支比率等に係る経年分析!G$47,"▲","-")),2)</f>
        <v>8.36</v>
      </c>
      <c r="D20" s="1088">
        <f>ROUND(VALUE(SUBSTITUTE(実質収支比率等に係る経年分析!H$47,"▲","-")),2)</f>
        <v>12.41</v>
      </c>
      <c r="E20" s="1088">
        <f>ROUND(VALUE(SUBSTITUTE(実質収支比率等に係る経年分析!I$47,"▲","-")),2)</f>
        <v>9.49</v>
      </c>
      <c r="F20" s="1088">
        <f>ROUND(VALUE(SUBSTITUTE(実質収支比率等に係る経年分析!J$47,"▲","-")),2)</f>
        <v>9.86</v>
      </c>
    </row>
    <row r="21" spans="1:11">
      <c r="A21" s="1088" t="s">
        <v>110</v>
      </c>
      <c r="B21" s="1088">
        <f>IF(ISNUMBER(VALUE(SUBSTITUTE(実質収支比率等に係る経年分析!F$49,"▲","-"))),ROUND(VALUE(SUBSTITUTE(実質収支比率等に係る経年分析!F$49,"▲","-")),2),NA())</f>
        <v>2.96</v>
      </c>
      <c r="C21" s="1088">
        <f>IF(ISNUMBER(VALUE(SUBSTITUTE(実質収支比率等に係る経年分析!G$49,"▲","-"))),ROUND(VALUE(SUBSTITUTE(実質収支比率等に係る経年分析!G$49,"▲","-")),2),NA())</f>
        <v>-2.96</v>
      </c>
      <c r="D21" s="1088">
        <f>IF(ISNUMBER(VALUE(SUBSTITUTE(実質収支比率等に係る経年分析!H$49,"▲","-"))),ROUND(VALUE(SUBSTITUTE(実質収支比率等に係る経年分析!H$49,"▲","-")),2),NA())</f>
        <v>3.83</v>
      </c>
      <c r="E21" s="1088">
        <f>IF(ISNUMBER(VALUE(SUBSTITUTE(実質収支比率等に係る経年分析!I$49,"▲","-"))),ROUND(VALUE(SUBSTITUTE(実質収支比率等に係る経年分析!I$49,"▲","-")),2),NA())</f>
        <v>-4.3099999999999996</v>
      </c>
      <c r="F21" s="1088">
        <f>IF(ISNUMBER(VALUE(SUBSTITUTE(実質収支比率等に係る経年分析!J$49,"▲","-"))),ROUND(VALUE(SUBSTITUTE(実質収支比率等に係る経年分析!J$49,"▲","-")),2),NA())</f>
        <v>-0.65</v>
      </c>
    </row>
    <row r="24" spans="1:11">
      <c r="A24" s="1087" t="s">
        <v>99</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112</v>
      </c>
      <c r="C26" s="1089" t="s">
        <v>67</v>
      </c>
      <c r="D26" s="1089" t="s">
        <v>112</v>
      </c>
      <c r="E26" s="1089" t="s">
        <v>67</v>
      </c>
      <c r="F26" s="1089" t="s">
        <v>112</v>
      </c>
      <c r="G26" s="1089" t="s">
        <v>67</v>
      </c>
      <c r="H26" s="1089" t="s">
        <v>112</v>
      </c>
      <c r="I26" s="1089" t="s">
        <v>67</v>
      </c>
      <c r="J26" s="1089" t="s">
        <v>112</v>
      </c>
      <c r="K26" s="1089" t="s">
        <v>67</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温泉配湯事業</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後期高齢者医療事業</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2.e-002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3.e-002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2.e-002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2.e-002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1.e-002</v>
      </c>
    </row>
    <row r="31" spans="1:11">
      <c r="A31" s="1089" t="str">
        <f>IF('連結実質赤字比率に係る赤字・黒字の構成分析'!C$39="",NA(),'連結実質赤字比率に係る赤字・黒字の構成分析'!C$39)</f>
        <v>住宅資金貸付事業</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0.23</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0.22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0.19</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0.18</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0.2</v>
      </c>
    </row>
    <row r="32" spans="1:11">
      <c r="A32" s="1089" t="str">
        <f>IF('連結実質赤字比率に係る赤字・黒字の構成分析'!C$38="",NA(),'連結実質赤字比率に係る赤字・黒字の構成分析'!C$38)</f>
        <v>集落排水事業</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0</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0</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0</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0.27</v>
      </c>
    </row>
    <row r="33" spans="1:16">
      <c r="A33" s="1089" t="str">
        <f>IF('連結実質赤字比率に係る赤字・黒字の構成分析'!C$37="",NA(),'連結実質赤字比率に係る赤字・黒字の構成分析'!C$37)</f>
        <v>国民健康保険事業</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8.e-002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1.58</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0.74</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0.21</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0.56999999999999995</v>
      </c>
    </row>
    <row r="34" spans="1:16">
      <c r="A34" s="1089" t="str">
        <f>IF('連結実質赤字比率に係る赤字・黒字の構成分析'!C$36="",NA(),'連結実質赤字比率に係る赤字・黒字の構成分析'!C$36)</f>
        <v>介護保険事業</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0.21</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0.21</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0.5</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0.72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0.71</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4.96</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5.03</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4.97</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3.55</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2.57</v>
      </c>
    </row>
    <row r="36" spans="1:16">
      <c r="A36" s="1089" t="str">
        <f>IF('連結実質赤字比率に係る赤字・黒字の構成分析'!C$34="",NA(),'連結実質赤字比率に係る赤字・黒字の構成分析'!C$34)</f>
        <v>水道事業</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6.24</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6.96</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7.22</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7.44</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7.86</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114</v>
      </c>
      <c r="C41" s="1090"/>
      <c r="D41" s="1090" t="s">
        <v>116</v>
      </c>
      <c r="E41" s="1090" t="s">
        <v>114</v>
      </c>
      <c r="F41" s="1090"/>
      <c r="G41" s="1090" t="s">
        <v>116</v>
      </c>
      <c r="H41" s="1090" t="s">
        <v>114</v>
      </c>
      <c r="I41" s="1090"/>
      <c r="J41" s="1090" t="s">
        <v>116</v>
      </c>
      <c r="K41" s="1090" t="s">
        <v>114</v>
      </c>
      <c r="L41" s="1090"/>
      <c r="M41" s="1090" t="s">
        <v>116</v>
      </c>
      <c r="N41" s="1090" t="s">
        <v>114</v>
      </c>
      <c r="O41" s="1090"/>
      <c r="P41" s="1090" t="s">
        <v>116</v>
      </c>
    </row>
    <row r="42" spans="1:16">
      <c r="A42" s="1090" t="s">
        <v>118</v>
      </c>
      <c r="B42" s="1090"/>
      <c r="C42" s="1090"/>
      <c r="D42" s="1090">
        <f>'実質公債費比率（分子）の構造'!K$52</f>
        <v>2947</v>
      </c>
      <c r="E42" s="1090"/>
      <c r="F42" s="1090"/>
      <c r="G42" s="1090">
        <f>'実質公債費比率（分子）の構造'!L$52</f>
        <v>2763</v>
      </c>
      <c r="H42" s="1090"/>
      <c r="I42" s="1090"/>
      <c r="J42" s="1090">
        <f>'実質公債費比率（分子）の構造'!M$52</f>
        <v>2747</v>
      </c>
      <c r="K42" s="1090"/>
      <c r="L42" s="1090"/>
      <c r="M42" s="1090">
        <f>'実質公債費比率（分子）の構造'!N$52</f>
        <v>2767</v>
      </c>
      <c r="N42" s="1090"/>
      <c r="O42" s="1090"/>
      <c r="P42" s="1090">
        <f>'実質公債費比率（分子）の構造'!O$52</f>
        <v>2863</v>
      </c>
    </row>
    <row r="43" spans="1:16">
      <c r="A43" s="1090" t="s">
        <v>51</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44</v>
      </c>
      <c r="B44" s="1090">
        <f>'実質公債費比率（分子）の構造'!K$50</f>
        <v>4</v>
      </c>
      <c r="C44" s="1090"/>
      <c r="D44" s="1090"/>
      <c r="E44" s="1090">
        <f>'実質公債費比率（分子）の構造'!L$50</f>
        <v>1</v>
      </c>
      <c r="F44" s="1090"/>
      <c r="G44" s="1090"/>
      <c r="H44" s="1090">
        <f>'実質公債費比率（分子）の構造'!M$50</f>
        <v>1</v>
      </c>
      <c r="I44" s="1090"/>
      <c r="J44" s="1090"/>
      <c r="K44" s="1090">
        <f>'実質公債費比率（分子）の構造'!N$50</f>
        <v>0</v>
      </c>
      <c r="L44" s="1090"/>
      <c r="M44" s="1090"/>
      <c r="N44" s="1090">
        <f>'実質公債費比率（分子）の構造'!O$50</f>
        <v>1</v>
      </c>
      <c r="O44" s="1090"/>
      <c r="P44" s="1090"/>
    </row>
    <row r="45" spans="1:16">
      <c r="A45" s="1090" t="s">
        <v>0</v>
      </c>
      <c r="B45" s="1090">
        <f>'実質公債費比率（分子）の構造'!K$49</f>
        <v>166</v>
      </c>
      <c r="C45" s="1090"/>
      <c r="D45" s="1090"/>
      <c r="E45" s="1090">
        <f>'実質公債費比率（分子）の構造'!L$49</f>
        <v>186</v>
      </c>
      <c r="F45" s="1090"/>
      <c r="G45" s="1090"/>
      <c r="H45" s="1090">
        <f>'実質公債費比率（分子）の構造'!M$49</f>
        <v>165</v>
      </c>
      <c r="I45" s="1090"/>
      <c r="J45" s="1090"/>
      <c r="K45" s="1090">
        <f>'実質公債費比率（分子）の構造'!N$49</f>
        <v>125</v>
      </c>
      <c r="L45" s="1090"/>
      <c r="M45" s="1090"/>
      <c r="N45" s="1090">
        <f>'実質公債費比率（分子）の構造'!O$49</f>
        <v>143</v>
      </c>
      <c r="O45" s="1090"/>
      <c r="P45" s="1090"/>
    </row>
    <row r="46" spans="1:16">
      <c r="A46" s="1090" t="s">
        <v>42</v>
      </c>
      <c r="B46" s="1090">
        <f>'実質公債費比率（分子）の構造'!K$48</f>
        <v>1406</v>
      </c>
      <c r="C46" s="1090"/>
      <c r="D46" s="1090"/>
      <c r="E46" s="1090">
        <f>'実質公債費比率（分子）の構造'!L$48</f>
        <v>1399</v>
      </c>
      <c r="F46" s="1090"/>
      <c r="G46" s="1090"/>
      <c r="H46" s="1090">
        <f>'実質公債費比率（分子）の構造'!M$48</f>
        <v>1339</v>
      </c>
      <c r="I46" s="1090"/>
      <c r="J46" s="1090"/>
      <c r="K46" s="1090">
        <f>'実質公債費比率（分子）の構造'!N$48</f>
        <v>1295</v>
      </c>
      <c r="L46" s="1090"/>
      <c r="M46" s="1090"/>
      <c r="N46" s="1090">
        <f>'実質公債費比率（分子）の構造'!O$48</f>
        <v>1257</v>
      </c>
      <c r="O46" s="1090"/>
      <c r="P46" s="1090"/>
    </row>
    <row r="47" spans="1:16">
      <c r="A47" s="1090" t="s">
        <v>36</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2788</v>
      </c>
      <c r="C49" s="1090"/>
      <c r="D49" s="1090"/>
      <c r="E49" s="1090">
        <f>'実質公債費比率（分子）の構造'!L$45</f>
        <v>2768</v>
      </c>
      <c r="F49" s="1090"/>
      <c r="G49" s="1090"/>
      <c r="H49" s="1090">
        <f>'実質公債費比率（分子）の構造'!M$45</f>
        <v>2765</v>
      </c>
      <c r="I49" s="1090"/>
      <c r="J49" s="1090"/>
      <c r="K49" s="1090">
        <f>'実質公債費比率（分子）の構造'!N$45</f>
        <v>2767</v>
      </c>
      <c r="L49" s="1090"/>
      <c r="M49" s="1090"/>
      <c r="N49" s="1090">
        <f>'実質公債費比率（分子）の構造'!O$45</f>
        <v>2885</v>
      </c>
      <c r="O49" s="1090"/>
      <c r="P49" s="1090"/>
    </row>
    <row r="50" spans="1:16">
      <c r="A50" s="1090" t="s">
        <v>56</v>
      </c>
      <c r="B50" s="1090" t="e">
        <f>NA()</f>
        <v>#N/A</v>
      </c>
      <c r="C50" s="1090">
        <f>IF(ISNUMBER('実質公債費比率（分子）の構造'!K$53),'実質公債費比率（分子）の構造'!K$53,NA())</f>
        <v>1417</v>
      </c>
      <c r="D50" s="1090" t="e">
        <f>NA()</f>
        <v>#N/A</v>
      </c>
      <c r="E50" s="1090" t="e">
        <f>NA()</f>
        <v>#N/A</v>
      </c>
      <c r="F50" s="1090">
        <f>IF(ISNUMBER('実質公債費比率（分子）の構造'!L$53),'実質公債費比率（分子）の構造'!L$53,NA())</f>
        <v>1591</v>
      </c>
      <c r="G50" s="1090" t="e">
        <f>NA()</f>
        <v>#N/A</v>
      </c>
      <c r="H50" s="1090" t="e">
        <f>NA()</f>
        <v>#N/A</v>
      </c>
      <c r="I50" s="1090">
        <f>IF(ISNUMBER('実質公債費比率（分子）の構造'!M$53),'実質公債費比率（分子）の構造'!M$53,NA())</f>
        <v>1523</v>
      </c>
      <c r="J50" s="1090" t="e">
        <f>NA()</f>
        <v>#N/A</v>
      </c>
      <c r="K50" s="1090" t="e">
        <f>NA()</f>
        <v>#N/A</v>
      </c>
      <c r="L50" s="1090">
        <f>IF(ISNUMBER('実質公債費比率（分子）の構造'!N$53),'実質公債費比率（分子）の構造'!N$53,NA())</f>
        <v>1420</v>
      </c>
      <c r="M50" s="1090" t="e">
        <f>NA()</f>
        <v>#N/A</v>
      </c>
      <c r="N50" s="1090" t="e">
        <f>NA()</f>
        <v>#N/A</v>
      </c>
      <c r="O50" s="1090">
        <f>IF(ISNUMBER('実質公債費比率（分子）の構造'!O$53),'実質公債費比率（分子）の構造'!O$53,NA())</f>
        <v>1423</v>
      </c>
      <c r="P50" s="1090" t="e">
        <f>NA()</f>
        <v>#N/A</v>
      </c>
    </row>
    <row r="53" spans="1:16">
      <c r="A53" s="1087" t="s">
        <v>119</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123</v>
      </c>
      <c r="C55" s="1089"/>
      <c r="D55" s="1089" t="s">
        <v>126</v>
      </c>
      <c r="E55" s="1089" t="s">
        <v>123</v>
      </c>
      <c r="F55" s="1089"/>
      <c r="G55" s="1089" t="s">
        <v>126</v>
      </c>
      <c r="H55" s="1089" t="s">
        <v>123</v>
      </c>
      <c r="I55" s="1089"/>
      <c r="J55" s="1089" t="s">
        <v>126</v>
      </c>
      <c r="K55" s="1089" t="s">
        <v>123</v>
      </c>
      <c r="L55" s="1089"/>
      <c r="M55" s="1089" t="s">
        <v>126</v>
      </c>
      <c r="N55" s="1089" t="s">
        <v>123</v>
      </c>
      <c r="O55" s="1089"/>
      <c r="P55" s="1089" t="s">
        <v>126</v>
      </c>
    </row>
    <row r="56" spans="1:16">
      <c r="A56" s="1089" t="s">
        <v>46</v>
      </c>
      <c r="B56" s="1089"/>
      <c r="C56" s="1089"/>
      <c r="D56" s="1089">
        <f>'将来負担比率（分子）の構造'!I$52</f>
        <v>35451</v>
      </c>
      <c r="E56" s="1089"/>
      <c r="F56" s="1089"/>
      <c r="G56" s="1089">
        <f>'将来負担比率（分子）の構造'!J$52</f>
        <v>34677</v>
      </c>
      <c r="H56" s="1089"/>
      <c r="I56" s="1089"/>
      <c r="J56" s="1089">
        <f>'将来負担比率（分子）の構造'!K$52</f>
        <v>33878</v>
      </c>
      <c r="K56" s="1089"/>
      <c r="L56" s="1089"/>
      <c r="M56" s="1089">
        <f>'将来負担比率（分子）の構造'!L$52</f>
        <v>33370</v>
      </c>
      <c r="N56" s="1089"/>
      <c r="O56" s="1089"/>
      <c r="P56" s="1089">
        <f>'将来負担比率（分子）の構造'!M$52</f>
        <v>32785</v>
      </c>
    </row>
    <row r="57" spans="1:16">
      <c r="A57" s="1089" t="s">
        <v>95</v>
      </c>
      <c r="B57" s="1089"/>
      <c r="C57" s="1089"/>
      <c r="D57" s="1089">
        <f>'将来負担比率（分子）の構造'!I$51</f>
        <v>2545</v>
      </c>
      <c r="E57" s="1089"/>
      <c r="F57" s="1089"/>
      <c r="G57" s="1089">
        <f>'将来負担比率（分子）の構造'!J$51</f>
        <v>2548</v>
      </c>
      <c r="H57" s="1089"/>
      <c r="I57" s="1089"/>
      <c r="J57" s="1089">
        <f>'将来負担比率（分子）の構造'!K$51</f>
        <v>2408</v>
      </c>
      <c r="K57" s="1089"/>
      <c r="L57" s="1089"/>
      <c r="M57" s="1089">
        <f>'将来負担比率（分子）の構造'!L$51</f>
        <v>2492</v>
      </c>
      <c r="N57" s="1089"/>
      <c r="O57" s="1089"/>
      <c r="P57" s="1089">
        <f>'将来負担比率（分子）の構造'!M$51</f>
        <v>2340</v>
      </c>
    </row>
    <row r="58" spans="1:16">
      <c r="A58" s="1089" t="s">
        <v>92</v>
      </c>
      <c r="B58" s="1089"/>
      <c r="C58" s="1089"/>
      <c r="D58" s="1089">
        <f>'将来負担比率（分子）の構造'!I$50</f>
        <v>4787</v>
      </c>
      <c r="E58" s="1089"/>
      <c r="F58" s="1089"/>
      <c r="G58" s="1089">
        <f>'将来負担比率（分子）の構造'!J$50</f>
        <v>4529</v>
      </c>
      <c r="H58" s="1089"/>
      <c r="I58" s="1089"/>
      <c r="J58" s="1089">
        <f>'将来負担比率（分子）の構造'!K$50</f>
        <v>5217</v>
      </c>
      <c r="K58" s="1089"/>
      <c r="L58" s="1089"/>
      <c r="M58" s="1089">
        <f>'将来負担比率（分子）の構造'!L$50</f>
        <v>5134</v>
      </c>
      <c r="N58" s="1089"/>
      <c r="O58" s="1089"/>
      <c r="P58" s="1089">
        <f>'将来負担比率（分子）の構造'!M$50</f>
        <v>4913</v>
      </c>
    </row>
    <row r="59" spans="1:16">
      <c r="A59" s="1089" t="s">
        <v>88</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82</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74</v>
      </c>
      <c r="B61" s="1089">
        <f>'将来負担比率（分子）の構造'!I$46</f>
        <v>3</v>
      </c>
      <c r="C61" s="1089"/>
      <c r="D61" s="1089"/>
      <c r="E61" s="1089">
        <f>'将来負担比率（分子）の構造'!J$46</f>
        <v>0</v>
      </c>
      <c r="F61" s="1089"/>
      <c r="G61" s="1089"/>
      <c r="H61" s="1089" t="str">
        <f>'将来負担比率（分子）の構造'!K$46</f>
        <v>-</v>
      </c>
      <c r="I61" s="1089"/>
      <c r="J61" s="1089"/>
      <c r="K61" s="1089">
        <f>'将来負担比率（分子）の構造'!L$46</f>
        <v>0</v>
      </c>
      <c r="L61" s="1089"/>
      <c r="M61" s="1089"/>
      <c r="N61" s="1089">
        <f>'将来負担比率（分子）の構造'!M$46</f>
        <v>0</v>
      </c>
      <c r="O61" s="1089"/>
      <c r="P61" s="1089"/>
    </row>
    <row r="62" spans="1:16">
      <c r="A62" s="1089" t="s">
        <v>75</v>
      </c>
      <c r="B62" s="1089">
        <f>'将来負担比率（分子）の構造'!I$45</f>
        <v>2796</v>
      </c>
      <c r="C62" s="1089"/>
      <c r="D62" s="1089"/>
      <c r="E62" s="1089">
        <f>'将来負担比率（分子）の構造'!J$45</f>
        <v>2929</v>
      </c>
      <c r="F62" s="1089"/>
      <c r="G62" s="1089"/>
      <c r="H62" s="1089">
        <f>'将来負担比率（分子）の構造'!K$45</f>
        <v>2816</v>
      </c>
      <c r="I62" s="1089"/>
      <c r="J62" s="1089"/>
      <c r="K62" s="1089">
        <f>'将来負担比率（分子）の構造'!L$45</f>
        <v>2792</v>
      </c>
      <c r="L62" s="1089"/>
      <c r="M62" s="1089"/>
      <c r="N62" s="1089">
        <f>'将来負担比率（分子）の構造'!M$45</f>
        <v>2781</v>
      </c>
      <c r="O62" s="1089"/>
      <c r="P62" s="1089"/>
    </row>
    <row r="63" spans="1:16">
      <c r="A63" s="1089" t="s">
        <v>73</v>
      </c>
      <c r="B63" s="1089">
        <f>'将来負担比率（分子）の構造'!I$44</f>
        <v>1624</v>
      </c>
      <c r="C63" s="1089"/>
      <c r="D63" s="1089"/>
      <c r="E63" s="1089">
        <f>'将来負担比率（分子）の構造'!J$44</f>
        <v>1569</v>
      </c>
      <c r="F63" s="1089"/>
      <c r="G63" s="1089"/>
      <c r="H63" s="1089">
        <f>'将来負担比率（分子）の構造'!K$44</f>
        <v>1417</v>
      </c>
      <c r="I63" s="1089"/>
      <c r="J63" s="1089"/>
      <c r="K63" s="1089">
        <f>'将来負担比率（分子）の構造'!L$44</f>
        <v>1468</v>
      </c>
      <c r="L63" s="1089"/>
      <c r="M63" s="1089"/>
      <c r="N63" s="1089">
        <f>'将来負担比率（分子）の構造'!M$44</f>
        <v>2048</v>
      </c>
      <c r="O63" s="1089"/>
      <c r="P63" s="1089"/>
    </row>
    <row r="64" spans="1:16">
      <c r="A64" s="1089" t="s">
        <v>71</v>
      </c>
      <c r="B64" s="1089">
        <f>'将来負担比率（分子）の構造'!I$43</f>
        <v>20364</v>
      </c>
      <c r="C64" s="1089"/>
      <c r="D64" s="1089"/>
      <c r="E64" s="1089">
        <f>'将来負担比率（分子）の構造'!J$43</f>
        <v>19737</v>
      </c>
      <c r="F64" s="1089"/>
      <c r="G64" s="1089"/>
      <c r="H64" s="1089">
        <f>'将来負担比率（分子）の構造'!K$43</f>
        <v>18914</v>
      </c>
      <c r="I64" s="1089"/>
      <c r="J64" s="1089"/>
      <c r="K64" s="1089">
        <f>'将来負担比率（分子）の構造'!L$43</f>
        <v>18104</v>
      </c>
      <c r="L64" s="1089"/>
      <c r="M64" s="1089"/>
      <c r="N64" s="1089">
        <f>'将来負担比率（分子）の構造'!M$43</f>
        <v>17039</v>
      </c>
      <c r="O64" s="1089"/>
      <c r="P64" s="1089"/>
    </row>
    <row r="65" spans="1:16">
      <c r="A65" s="1089" t="s">
        <v>70</v>
      </c>
      <c r="B65" s="1089">
        <f>'将来負担比率（分子）の構造'!I$42</f>
        <v>12</v>
      </c>
      <c r="C65" s="1089"/>
      <c r="D65" s="1089"/>
      <c r="E65" s="1089">
        <f>'将来負担比率（分子）の構造'!J$42</f>
        <v>6</v>
      </c>
      <c r="F65" s="1089"/>
      <c r="G65" s="1089"/>
      <c r="H65" s="1089">
        <f>'将来負担比率（分子）の構造'!K$42</f>
        <v>5</v>
      </c>
      <c r="I65" s="1089"/>
      <c r="J65" s="1089"/>
      <c r="K65" s="1089">
        <f>'将来負担比率（分子）の構造'!L$42</f>
        <v>0</v>
      </c>
      <c r="L65" s="1089"/>
      <c r="M65" s="1089"/>
      <c r="N65" s="1089">
        <f>'将来負担比率（分子）の構造'!M$42</f>
        <v>0</v>
      </c>
      <c r="O65" s="1089"/>
      <c r="P65" s="1089"/>
    </row>
    <row r="66" spans="1:16">
      <c r="A66" s="1089" t="s">
        <v>62</v>
      </c>
      <c r="B66" s="1089">
        <f>'将来負担比率（分子）の構造'!I$41</f>
        <v>31616</v>
      </c>
      <c r="C66" s="1089"/>
      <c r="D66" s="1089"/>
      <c r="E66" s="1089">
        <f>'将来負担比率（分子）の構造'!J$41</f>
        <v>31286</v>
      </c>
      <c r="F66" s="1089"/>
      <c r="G66" s="1089"/>
      <c r="H66" s="1089">
        <f>'将来負担比率（分子）の構造'!K$41</f>
        <v>31109</v>
      </c>
      <c r="I66" s="1089"/>
      <c r="J66" s="1089"/>
      <c r="K66" s="1089">
        <f>'将来負担比率（分子）の構造'!L$41</f>
        <v>30799</v>
      </c>
      <c r="L66" s="1089"/>
      <c r="M66" s="1089"/>
      <c r="N66" s="1089">
        <f>'将来負担比率（分子）の構造'!M$41</f>
        <v>30476</v>
      </c>
      <c r="O66" s="1089"/>
      <c r="P66" s="1089"/>
    </row>
    <row r="67" spans="1:16">
      <c r="A67" s="1089" t="s">
        <v>97</v>
      </c>
      <c r="B67" s="1089" t="e">
        <f>NA()</f>
        <v>#N/A</v>
      </c>
      <c r="C67" s="1089">
        <f>IF(ISNUMBER('将来負担比率（分子）の構造'!I$53),IF('将来負担比率（分子）の構造'!I$53&lt;0,0,'将来負担比率（分子）の構造'!I$53),NA())</f>
        <v>13631</v>
      </c>
      <c r="D67" s="1089" t="e">
        <f>NA()</f>
        <v>#N/A</v>
      </c>
      <c r="E67" s="1089" t="e">
        <f>NA()</f>
        <v>#N/A</v>
      </c>
      <c r="F67" s="1089">
        <f>IF(ISNUMBER('将来負担比率（分子）の構造'!J$53),IF('将来負担比率（分子）の構造'!J$53&lt;0,0,'将来負担比率（分子）の構造'!J$53),NA())</f>
        <v>13774</v>
      </c>
      <c r="G67" s="1089" t="e">
        <f>NA()</f>
        <v>#N/A</v>
      </c>
      <c r="H67" s="1089" t="e">
        <f>NA()</f>
        <v>#N/A</v>
      </c>
      <c r="I67" s="1089">
        <f>IF(ISNUMBER('将来負担比率（分子）の構造'!K$53),IF('将来負担比率（分子）の構造'!K$53&lt;0,0,'将来負担比率（分子）の構造'!K$53),NA())</f>
        <v>12758</v>
      </c>
      <c r="J67" s="1089" t="e">
        <f>NA()</f>
        <v>#N/A</v>
      </c>
      <c r="K67" s="1089" t="e">
        <f>NA()</f>
        <v>#N/A</v>
      </c>
      <c r="L67" s="1089">
        <f>IF(ISNUMBER('将来負担比率（分子）の構造'!L$53),IF('将来負担比率（分子）の構造'!L$53&lt;0,0,'将来負担比率（分子）の構造'!L$53),NA())</f>
        <v>12167</v>
      </c>
      <c r="M67" s="1089" t="e">
        <f>NA()</f>
        <v>#N/A</v>
      </c>
      <c r="N67" s="1089" t="e">
        <f>NA()</f>
        <v>#N/A</v>
      </c>
      <c r="O67" s="1089">
        <f>IF(ISNUMBER('将来負担比率（分子）の構造'!M$53),IF('将来負担比率（分子）の構造'!M$53&lt;0,0,'将来負担比率（分子）の構造'!M$53),NA())</f>
        <v>12305</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1711</v>
      </c>
      <c r="C72" s="1093">
        <f>基金残高に係る経年分析!G55</f>
        <v>1311</v>
      </c>
      <c r="D72" s="1093">
        <f>基金残高に係る経年分析!H55</f>
        <v>1357</v>
      </c>
    </row>
    <row r="73" spans="1:16">
      <c r="A73" s="1091" t="s">
        <v>129</v>
      </c>
      <c r="B73" s="1093">
        <f>基金残高に係る経年分析!F56</f>
        <v>1461</v>
      </c>
      <c r="C73" s="1093">
        <f>基金残高に係る経年分析!G56</f>
        <v>1598</v>
      </c>
      <c r="D73" s="1093">
        <f>基金残高に係る経年分析!H56</f>
        <v>1191</v>
      </c>
    </row>
    <row r="74" spans="1:16">
      <c r="A74" s="1091" t="s">
        <v>131</v>
      </c>
      <c r="B74" s="1093">
        <f>基金残高に係る経年分析!F57</f>
        <v>2379</v>
      </c>
      <c r="C74" s="1093">
        <f>基金残高に係る経年分析!G57</f>
        <v>2301</v>
      </c>
      <c r="D74" s="1093">
        <f>基金残高に係る経年分析!H57</f>
        <v>2298</v>
      </c>
    </row>
  </sheetData>
  <sheetProtection algorithmName="SHA-512" hashValue="2SakEBhgk5teHVsTKqZwGiFVqYPOvZg/PJvROnXhMcFEFShaQ/400No9SbxfDhsPaVhkYTbKyZSkSpbWmCjuGw==" saltValue="tGvXNdVrE1wTCS1H6pjGU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313</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315</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322</v>
      </c>
      <c r="AA4" s="139"/>
      <c r="AB4" s="139"/>
      <c r="AC4" s="144"/>
      <c r="AD4" s="183" t="s">
        <v>267</v>
      </c>
      <c r="AE4" s="139"/>
      <c r="AF4" s="139"/>
      <c r="AG4" s="139"/>
      <c r="AH4" s="139"/>
      <c r="AI4" s="139"/>
      <c r="AJ4" s="139"/>
      <c r="AK4" s="144"/>
      <c r="AL4" s="183" t="s">
        <v>322</v>
      </c>
      <c r="AM4" s="139"/>
      <c r="AN4" s="139"/>
      <c r="AO4" s="144"/>
      <c r="AP4" s="301" t="s">
        <v>326</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322</v>
      </c>
      <c r="BP4" s="301"/>
      <c r="BQ4" s="301"/>
      <c r="BR4" s="301"/>
      <c r="BS4" s="301" t="s">
        <v>327</v>
      </c>
      <c r="BT4" s="301"/>
      <c r="BU4" s="301"/>
      <c r="BV4" s="301"/>
      <c r="BW4" s="301"/>
      <c r="BX4" s="301"/>
      <c r="BY4" s="301"/>
      <c r="BZ4" s="301"/>
      <c r="CA4" s="301"/>
      <c r="CB4" s="301"/>
      <c r="CD4" s="183" t="s">
        <v>328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321</v>
      </c>
      <c r="C5" s="268"/>
      <c r="D5" s="268"/>
      <c r="E5" s="268"/>
      <c r="F5" s="268"/>
      <c r="G5" s="268"/>
      <c r="H5" s="268"/>
      <c r="I5" s="268"/>
      <c r="J5" s="268"/>
      <c r="K5" s="268"/>
      <c r="L5" s="268"/>
      <c r="M5" s="268"/>
      <c r="N5" s="268"/>
      <c r="O5" s="268"/>
      <c r="P5" s="268"/>
      <c r="Q5" s="271"/>
      <c r="R5" s="276">
        <v>5643558</v>
      </c>
      <c r="S5" s="279"/>
      <c r="T5" s="279"/>
      <c r="U5" s="279"/>
      <c r="V5" s="279"/>
      <c r="W5" s="279"/>
      <c r="X5" s="279"/>
      <c r="Y5" s="281"/>
      <c r="Z5" s="284">
        <v>19.3</v>
      </c>
      <c r="AA5" s="284"/>
      <c r="AB5" s="284"/>
      <c r="AC5" s="284"/>
      <c r="AD5" s="289">
        <v>5643433</v>
      </c>
      <c r="AE5" s="289"/>
      <c r="AF5" s="289"/>
      <c r="AG5" s="289"/>
      <c r="AH5" s="289"/>
      <c r="AI5" s="289"/>
      <c r="AJ5" s="289"/>
      <c r="AK5" s="289"/>
      <c r="AL5" s="294">
        <v>41.7</v>
      </c>
      <c r="AM5" s="296"/>
      <c r="AN5" s="296"/>
      <c r="AO5" s="298"/>
      <c r="AP5" s="262" t="s">
        <v>329</v>
      </c>
      <c r="AQ5" s="268"/>
      <c r="AR5" s="268"/>
      <c r="AS5" s="268"/>
      <c r="AT5" s="268"/>
      <c r="AU5" s="268"/>
      <c r="AV5" s="268"/>
      <c r="AW5" s="268"/>
      <c r="AX5" s="268"/>
      <c r="AY5" s="268"/>
      <c r="AZ5" s="268"/>
      <c r="BA5" s="268"/>
      <c r="BB5" s="268"/>
      <c r="BC5" s="268"/>
      <c r="BD5" s="268"/>
      <c r="BE5" s="268"/>
      <c r="BF5" s="271"/>
      <c r="BG5" s="277">
        <v>5639881</v>
      </c>
      <c r="BH5" s="219"/>
      <c r="BI5" s="219"/>
      <c r="BJ5" s="219"/>
      <c r="BK5" s="219"/>
      <c r="BL5" s="219"/>
      <c r="BM5" s="219"/>
      <c r="BN5" s="282"/>
      <c r="BO5" s="285">
        <v>99.9</v>
      </c>
      <c r="BP5" s="285"/>
      <c r="BQ5" s="285"/>
      <c r="BR5" s="285"/>
      <c r="BS5" s="290">
        <v>277731</v>
      </c>
      <c r="BT5" s="290"/>
      <c r="BU5" s="290"/>
      <c r="BV5" s="290"/>
      <c r="BW5" s="290"/>
      <c r="BX5" s="290"/>
      <c r="BY5" s="290"/>
      <c r="BZ5" s="290"/>
      <c r="CA5" s="290"/>
      <c r="CB5" s="331"/>
      <c r="CC5" s="36"/>
      <c r="CD5" s="183" t="s">
        <v>326</v>
      </c>
      <c r="CE5" s="139"/>
      <c r="CF5" s="139"/>
      <c r="CG5" s="139"/>
      <c r="CH5" s="139"/>
      <c r="CI5" s="139"/>
      <c r="CJ5" s="139"/>
      <c r="CK5" s="139"/>
      <c r="CL5" s="139"/>
      <c r="CM5" s="139"/>
      <c r="CN5" s="139"/>
      <c r="CO5" s="139"/>
      <c r="CP5" s="139"/>
      <c r="CQ5" s="144"/>
      <c r="CR5" s="183" t="s">
        <v>332</v>
      </c>
      <c r="CS5" s="139"/>
      <c r="CT5" s="139"/>
      <c r="CU5" s="139"/>
      <c r="CV5" s="139"/>
      <c r="CW5" s="139"/>
      <c r="CX5" s="139"/>
      <c r="CY5" s="144"/>
      <c r="CZ5" s="183" t="s">
        <v>322</v>
      </c>
      <c r="DA5" s="139"/>
      <c r="DB5" s="139"/>
      <c r="DC5" s="144"/>
      <c r="DD5" s="183" t="s">
        <v>333</v>
      </c>
      <c r="DE5" s="139"/>
      <c r="DF5" s="139"/>
      <c r="DG5" s="139"/>
      <c r="DH5" s="139"/>
      <c r="DI5" s="139"/>
      <c r="DJ5" s="139"/>
      <c r="DK5" s="139"/>
      <c r="DL5" s="139"/>
      <c r="DM5" s="139"/>
      <c r="DN5" s="139"/>
      <c r="DO5" s="139"/>
      <c r="DP5" s="144"/>
      <c r="DQ5" s="183" t="s">
        <v>335</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336</v>
      </c>
      <c r="C6" s="36"/>
      <c r="D6" s="36"/>
      <c r="E6" s="36"/>
      <c r="F6" s="36"/>
      <c r="G6" s="36"/>
      <c r="H6" s="36"/>
      <c r="I6" s="36"/>
      <c r="J6" s="36"/>
      <c r="K6" s="36"/>
      <c r="L6" s="36"/>
      <c r="M6" s="36"/>
      <c r="N6" s="36"/>
      <c r="O6" s="36"/>
      <c r="P6" s="36"/>
      <c r="Q6" s="272"/>
      <c r="R6" s="277">
        <v>224629</v>
      </c>
      <c r="S6" s="219"/>
      <c r="T6" s="219"/>
      <c r="U6" s="219"/>
      <c r="V6" s="219"/>
      <c r="W6" s="219"/>
      <c r="X6" s="219"/>
      <c r="Y6" s="282"/>
      <c r="Z6" s="285">
        <v>0.8</v>
      </c>
      <c r="AA6" s="285"/>
      <c r="AB6" s="285"/>
      <c r="AC6" s="285"/>
      <c r="AD6" s="290">
        <v>224629</v>
      </c>
      <c r="AE6" s="290"/>
      <c r="AF6" s="290"/>
      <c r="AG6" s="290"/>
      <c r="AH6" s="290"/>
      <c r="AI6" s="290"/>
      <c r="AJ6" s="290"/>
      <c r="AK6" s="290"/>
      <c r="AL6" s="286">
        <v>1.7</v>
      </c>
      <c r="AM6" s="240"/>
      <c r="AN6" s="240"/>
      <c r="AO6" s="299"/>
      <c r="AP6" s="263" t="s">
        <v>105</v>
      </c>
      <c r="AQ6" s="36"/>
      <c r="AR6" s="36"/>
      <c r="AS6" s="36"/>
      <c r="AT6" s="36"/>
      <c r="AU6" s="36"/>
      <c r="AV6" s="36"/>
      <c r="AW6" s="36"/>
      <c r="AX6" s="36"/>
      <c r="AY6" s="36"/>
      <c r="AZ6" s="36"/>
      <c r="BA6" s="36"/>
      <c r="BB6" s="36"/>
      <c r="BC6" s="36"/>
      <c r="BD6" s="36"/>
      <c r="BE6" s="36"/>
      <c r="BF6" s="272"/>
      <c r="BG6" s="277">
        <v>5639881</v>
      </c>
      <c r="BH6" s="219"/>
      <c r="BI6" s="219"/>
      <c r="BJ6" s="219"/>
      <c r="BK6" s="219"/>
      <c r="BL6" s="219"/>
      <c r="BM6" s="219"/>
      <c r="BN6" s="282"/>
      <c r="BO6" s="285">
        <v>99.9</v>
      </c>
      <c r="BP6" s="285"/>
      <c r="BQ6" s="285"/>
      <c r="BR6" s="285"/>
      <c r="BS6" s="290">
        <v>277731</v>
      </c>
      <c r="BT6" s="290"/>
      <c r="BU6" s="290"/>
      <c r="BV6" s="290"/>
      <c r="BW6" s="290"/>
      <c r="BX6" s="290"/>
      <c r="BY6" s="290"/>
      <c r="BZ6" s="290"/>
      <c r="CA6" s="290"/>
      <c r="CB6" s="331"/>
      <c r="CD6" s="262" t="s">
        <v>337</v>
      </c>
      <c r="CE6" s="268"/>
      <c r="CF6" s="268"/>
      <c r="CG6" s="268"/>
      <c r="CH6" s="268"/>
      <c r="CI6" s="268"/>
      <c r="CJ6" s="268"/>
      <c r="CK6" s="268"/>
      <c r="CL6" s="268"/>
      <c r="CM6" s="268"/>
      <c r="CN6" s="268"/>
      <c r="CO6" s="268"/>
      <c r="CP6" s="268"/>
      <c r="CQ6" s="271"/>
      <c r="CR6" s="277">
        <v>181345</v>
      </c>
      <c r="CS6" s="219"/>
      <c r="CT6" s="219"/>
      <c r="CU6" s="219"/>
      <c r="CV6" s="219"/>
      <c r="CW6" s="219"/>
      <c r="CX6" s="219"/>
      <c r="CY6" s="282"/>
      <c r="CZ6" s="294">
        <v>0.6</v>
      </c>
      <c r="DA6" s="296"/>
      <c r="DB6" s="296"/>
      <c r="DC6" s="342"/>
      <c r="DD6" s="291" t="s">
        <v>208</v>
      </c>
      <c r="DE6" s="219"/>
      <c r="DF6" s="219"/>
      <c r="DG6" s="219"/>
      <c r="DH6" s="219"/>
      <c r="DI6" s="219"/>
      <c r="DJ6" s="219"/>
      <c r="DK6" s="219"/>
      <c r="DL6" s="219"/>
      <c r="DM6" s="219"/>
      <c r="DN6" s="219"/>
      <c r="DO6" s="219"/>
      <c r="DP6" s="282"/>
      <c r="DQ6" s="291">
        <v>181345</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6184</v>
      </c>
      <c r="S7" s="219"/>
      <c r="T7" s="219"/>
      <c r="U7" s="219"/>
      <c r="V7" s="219"/>
      <c r="W7" s="219"/>
      <c r="X7" s="219"/>
      <c r="Y7" s="282"/>
      <c r="Z7" s="285">
        <v>0</v>
      </c>
      <c r="AA7" s="285"/>
      <c r="AB7" s="285"/>
      <c r="AC7" s="285"/>
      <c r="AD7" s="290">
        <v>6184</v>
      </c>
      <c r="AE7" s="290"/>
      <c r="AF7" s="290"/>
      <c r="AG7" s="290"/>
      <c r="AH7" s="290"/>
      <c r="AI7" s="290"/>
      <c r="AJ7" s="290"/>
      <c r="AK7" s="290"/>
      <c r="AL7" s="286">
        <v>0</v>
      </c>
      <c r="AM7" s="240"/>
      <c r="AN7" s="240"/>
      <c r="AO7" s="299"/>
      <c r="AP7" s="263" t="s">
        <v>338</v>
      </c>
      <c r="AQ7" s="36"/>
      <c r="AR7" s="36"/>
      <c r="AS7" s="36"/>
      <c r="AT7" s="36"/>
      <c r="AU7" s="36"/>
      <c r="AV7" s="36"/>
      <c r="AW7" s="36"/>
      <c r="AX7" s="36"/>
      <c r="AY7" s="36"/>
      <c r="AZ7" s="36"/>
      <c r="BA7" s="36"/>
      <c r="BB7" s="36"/>
      <c r="BC7" s="36"/>
      <c r="BD7" s="36"/>
      <c r="BE7" s="36"/>
      <c r="BF7" s="272"/>
      <c r="BG7" s="277">
        <v>2382111</v>
      </c>
      <c r="BH7" s="219"/>
      <c r="BI7" s="219"/>
      <c r="BJ7" s="219"/>
      <c r="BK7" s="219"/>
      <c r="BL7" s="219"/>
      <c r="BM7" s="219"/>
      <c r="BN7" s="282"/>
      <c r="BO7" s="285">
        <v>42.2</v>
      </c>
      <c r="BP7" s="285"/>
      <c r="BQ7" s="285"/>
      <c r="BR7" s="285"/>
      <c r="BS7" s="290">
        <v>95737</v>
      </c>
      <c r="BT7" s="290"/>
      <c r="BU7" s="290"/>
      <c r="BV7" s="290"/>
      <c r="BW7" s="290"/>
      <c r="BX7" s="290"/>
      <c r="BY7" s="290"/>
      <c r="BZ7" s="290"/>
      <c r="CA7" s="290"/>
      <c r="CB7" s="331"/>
      <c r="CD7" s="263" t="s">
        <v>341</v>
      </c>
      <c r="CE7" s="36"/>
      <c r="CF7" s="36"/>
      <c r="CG7" s="36"/>
      <c r="CH7" s="36"/>
      <c r="CI7" s="36"/>
      <c r="CJ7" s="36"/>
      <c r="CK7" s="36"/>
      <c r="CL7" s="36"/>
      <c r="CM7" s="36"/>
      <c r="CN7" s="36"/>
      <c r="CO7" s="36"/>
      <c r="CP7" s="36"/>
      <c r="CQ7" s="272"/>
      <c r="CR7" s="277">
        <v>4425097</v>
      </c>
      <c r="CS7" s="219"/>
      <c r="CT7" s="219"/>
      <c r="CU7" s="219"/>
      <c r="CV7" s="219"/>
      <c r="CW7" s="219"/>
      <c r="CX7" s="219"/>
      <c r="CY7" s="282"/>
      <c r="CZ7" s="285">
        <v>15.4</v>
      </c>
      <c r="DA7" s="285"/>
      <c r="DB7" s="285"/>
      <c r="DC7" s="285"/>
      <c r="DD7" s="291">
        <v>909423</v>
      </c>
      <c r="DE7" s="219"/>
      <c r="DF7" s="219"/>
      <c r="DG7" s="219"/>
      <c r="DH7" s="219"/>
      <c r="DI7" s="219"/>
      <c r="DJ7" s="219"/>
      <c r="DK7" s="219"/>
      <c r="DL7" s="219"/>
      <c r="DM7" s="219"/>
      <c r="DN7" s="219"/>
      <c r="DO7" s="219"/>
      <c r="DP7" s="282"/>
      <c r="DQ7" s="291">
        <v>2442232</v>
      </c>
      <c r="DR7" s="219"/>
      <c r="DS7" s="219"/>
      <c r="DT7" s="219"/>
      <c r="DU7" s="219"/>
      <c r="DV7" s="219"/>
      <c r="DW7" s="219"/>
      <c r="DX7" s="219"/>
      <c r="DY7" s="219"/>
      <c r="DZ7" s="219"/>
      <c r="EA7" s="219"/>
      <c r="EB7" s="219"/>
      <c r="EC7" s="332"/>
    </row>
    <row r="8" spans="2:143" ht="11.25" customHeight="1">
      <c r="B8" s="263" t="s">
        <v>342</v>
      </c>
      <c r="C8" s="36"/>
      <c r="D8" s="36"/>
      <c r="E8" s="36"/>
      <c r="F8" s="36"/>
      <c r="G8" s="36"/>
      <c r="H8" s="36"/>
      <c r="I8" s="36"/>
      <c r="J8" s="36"/>
      <c r="K8" s="36"/>
      <c r="L8" s="36"/>
      <c r="M8" s="36"/>
      <c r="N8" s="36"/>
      <c r="O8" s="36"/>
      <c r="P8" s="36"/>
      <c r="Q8" s="272"/>
      <c r="R8" s="277">
        <v>21866</v>
      </c>
      <c r="S8" s="219"/>
      <c r="T8" s="219"/>
      <c r="U8" s="219"/>
      <c r="V8" s="219"/>
      <c r="W8" s="219"/>
      <c r="X8" s="219"/>
      <c r="Y8" s="282"/>
      <c r="Z8" s="285">
        <v>0.1</v>
      </c>
      <c r="AA8" s="285"/>
      <c r="AB8" s="285"/>
      <c r="AC8" s="285"/>
      <c r="AD8" s="290">
        <v>21866</v>
      </c>
      <c r="AE8" s="290"/>
      <c r="AF8" s="290"/>
      <c r="AG8" s="290"/>
      <c r="AH8" s="290"/>
      <c r="AI8" s="290"/>
      <c r="AJ8" s="290"/>
      <c r="AK8" s="290"/>
      <c r="AL8" s="286">
        <v>0.2</v>
      </c>
      <c r="AM8" s="240"/>
      <c r="AN8" s="240"/>
      <c r="AO8" s="299"/>
      <c r="AP8" s="263" t="s">
        <v>124</v>
      </c>
      <c r="AQ8" s="36"/>
      <c r="AR8" s="36"/>
      <c r="AS8" s="36"/>
      <c r="AT8" s="36"/>
      <c r="AU8" s="36"/>
      <c r="AV8" s="36"/>
      <c r="AW8" s="36"/>
      <c r="AX8" s="36"/>
      <c r="AY8" s="36"/>
      <c r="AZ8" s="36"/>
      <c r="BA8" s="36"/>
      <c r="BB8" s="36"/>
      <c r="BC8" s="36"/>
      <c r="BD8" s="36"/>
      <c r="BE8" s="36"/>
      <c r="BF8" s="272"/>
      <c r="BG8" s="277">
        <v>80830</v>
      </c>
      <c r="BH8" s="219"/>
      <c r="BI8" s="219"/>
      <c r="BJ8" s="219"/>
      <c r="BK8" s="219"/>
      <c r="BL8" s="219"/>
      <c r="BM8" s="219"/>
      <c r="BN8" s="282"/>
      <c r="BO8" s="285">
        <v>1.4</v>
      </c>
      <c r="BP8" s="285"/>
      <c r="BQ8" s="285"/>
      <c r="BR8" s="285"/>
      <c r="BS8" s="291" t="s">
        <v>208</v>
      </c>
      <c r="BT8" s="219"/>
      <c r="BU8" s="219"/>
      <c r="BV8" s="219"/>
      <c r="BW8" s="219"/>
      <c r="BX8" s="219"/>
      <c r="BY8" s="219"/>
      <c r="BZ8" s="219"/>
      <c r="CA8" s="219"/>
      <c r="CB8" s="332"/>
      <c r="CD8" s="263" t="s">
        <v>345</v>
      </c>
      <c r="CE8" s="36"/>
      <c r="CF8" s="36"/>
      <c r="CG8" s="36"/>
      <c r="CH8" s="36"/>
      <c r="CI8" s="36"/>
      <c r="CJ8" s="36"/>
      <c r="CK8" s="36"/>
      <c r="CL8" s="36"/>
      <c r="CM8" s="36"/>
      <c r="CN8" s="36"/>
      <c r="CO8" s="36"/>
      <c r="CP8" s="36"/>
      <c r="CQ8" s="272"/>
      <c r="CR8" s="277">
        <v>9586883</v>
      </c>
      <c r="CS8" s="219"/>
      <c r="CT8" s="219"/>
      <c r="CU8" s="219"/>
      <c r="CV8" s="219"/>
      <c r="CW8" s="219"/>
      <c r="CX8" s="219"/>
      <c r="CY8" s="282"/>
      <c r="CZ8" s="285">
        <v>33.299999999999997</v>
      </c>
      <c r="DA8" s="285"/>
      <c r="DB8" s="285"/>
      <c r="DC8" s="285"/>
      <c r="DD8" s="291">
        <v>79085</v>
      </c>
      <c r="DE8" s="219"/>
      <c r="DF8" s="219"/>
      <c r="DG8" s="219"/>
      <c r="DH8" s="219"/>
      <c r="DI8" s="219"/>
      <c r="DJ8" s="219"/>
      <c r="DK8" s="219"/>
      <c r="DL8" s="219"/>
      <c r="DM8" s="219"/>
      <c r="DN8" s="219"/>
      <c r="DO8" s="219"/>
      <c r="DP8" s="282"/>
      <c r="DQ8" s="291">
        <v>4586372</v>
      </c>
      <c r="DR8" s="219"/>
      <c r="DS8" s="219"/>
      <c r="DT8" s="219"/>
      <c r="DU8" s="219"/>
      <c r="DV8" s="219"/>
      <c r="DW8" s="219"/>
      <c r="DX8" s="219"/>
      <c r="DY8" s="219"/>
      <c r="DZ8" s="219"/>
      <c r="EA8" s="219"/>
      <c r="EB8" s="219"/>
      <c r="EC8" s="332"/>
    </row>
    <row r="9" spans="2:143" ht="11.25" customHeight="1">
      <c r="B9" s="263" t="s">
        <v>344</v>
      </c>
      <c r="C9" s="36"/>
      <c r="D9" s="36"/>
      <c r="E9" s="36"/>
      <c r="F9" s="36"/>
      <c r="G9" s="36"/>
      <c r="H9" s="36"/>
      <c r="I9" s="36"/>
      <c r="J9" s="36"/>
      <c r="K9" s="36"/>
      <c r="L9" s="36"/>
      <c r="M9" s="36"/>
      <c r="N9" s="36"/>
      <c r="O9" s="36"/>
      <c r="P9" s="36"/>
      <c r="Q9" s="272"/>
      <c r="R9" s="277">
        <v>15288</v>
      </c>
      <c r="S9" s="219"/>
      <c r="T9" s="219"/>
      <c r="U9" s="219"/>
      <c r="V9" s="219"/>
      <c r="W9" s="219"/>
      <c r="X9" s="219"/>
      <c r="Y9" s="282"/>
      <c r="Z9" s="285">
        <v>0.1</v>
      </c>
      <c r="AA9" s="285"/>
      <c r="AB9" s="285"/>
      <c r="AC9" s="285"/>
      <c r="AD9" s="290">
        <v>15288</v>
      </c>
      <c r="AE9" s="290"/>
      <c r="AF9" s="290"/>
      <c r="AG9" s="290"/>
      <c r="AH9" s="290"/>
      <c r="AI9" s="290"/>
      <c r="AJ9" s="290"/>
      <c r="AK9" s="290"/>
      <c r="AL9" s="286">
        <v>0.1</v>
      </c>
      <c r="AM9" s="240"/>
      <c r="AN9" s="240"/>
      <c r="AO9" s="299"/>
      <c r="AP9" s="263" t="s">
        <v>346</v>
      </c>
      <c r="AQ9" s="36"/>
      <c r="AR9" s="36"/>
      <c r="AS9" s="36"/>
      <c r="AT9" s="36"/>
      <c r="AU9" s="36"/>
      <c r="AV9" s="36"/>
      <c r="AW9" s="36"/>
      <c r="AX9" s="36"/>
      <c r="AY9" s="36"/>
      <c r="AZ9" s="36"/>
      <c r="BA9" s="36"/>
      <c r="BB9" s="36"/>
      <c r="BC9" s="36"/>
      <c r="BD9" s="36"/>
      <c r="BE9" s="36"/>
      <c r="BF9" s="272"/>
      <c r="BG9" s="277">
        <v>1790451</v>
      </c>
      <c r="BH9" s="219"/>
      <c r="BI9" s="219"/>
      <c r="BJ9" s="219"/>
      <c r="BK9" s="219"/>
      <c r="BL9" s="219"/>
      <c r="BM9" s="219"/>
      <c r="BN9" s="282"/>
      <c r="BO9" s="285">
        <v>31.7</v>
      </c>
      <c r="BP9" s="285"/>
      <c r="BQ9" s="285"/>
      <c r="BR9" s="285"/>
      <c r="BS9" s="291" t="s">
        <v>208</v>
      </c>
      <c r="BT9" s="219"/>
      <c r="BU9" s="219"/>
      <c r="BV9" s="219"/>
      <c r="BW9" s="219"/>
      <c r="BX9" s="219"/>
      <c r="BY9" s="219"/>
      <c r="BZ9" s="219"/>
      <c r="CA9" s="219"/>
      <c r="CB9" s="332"/>
      <c r="CD9" s="263" t="s">
        <v>349</v>
      </c>
      <c r="CE9" s="36"/>
      <c r="CF9" s="36"/>
      <c r="CG9" s="36"/>
      <c r="CH9" s="36"/>
      <c r="CI9" s="36"/>
      <c r="CJ9" s="36"/>
      <c r="CK9" s="36"/>
      <c r="CL9" s="36"/>
      <c r="CM9" s="36"/>
      <c r="CN9" s="36"/>
      <c r="CO9" s="36"/>
      <c r="CP9" s="36"/>
      <c r="CQ9" s="272"/>
      <c r="CR9" s="277">
        <v>1112785</v>
      </c>
      <c r="CS9" s="219"/>
      <c r="CT9" s="219"/>
      <c r="CU9" s="219"/>
      <c r="CV9" s="219"/>
      <c r="CW9" s="219"/>
      <c r="CX9" s="219"/>
      <c r="CY9" s="282"/>
      <c r="CZ9" s="285">
        <v>3.9</v>
      </c>
      <c r="DA9" s="285"/>
      <c r="DB9" s="285"/>
      <c r="DC9" s="285"/>
      <c r="DD9" s="291">
        <v>5944</v>
      </c>
      <c r="DE9" s="219"/>
      <c r="DF9" s="219"/>
      <c r="DG9" s="219"/>
      <c r="DH9" s="219"/>
      <c r="DI9" s="219"/>
      <c r="DJ9" s="219"/>
      <c r="DK9" s="219"/>
      <c r="DL9" s="219"/>
      <c r="DM9" s="219"/>
      <c r="DN9" s="219"/>
      <c r="DO9" s="219"/>
      <c r="DP9" s="282"/>
      <c r="DQ9" s="291">
        <v>1015052</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208</v>
      </c>
      <c r="S10" s="219"/>
      <c r="T10" s="219"/>
      <c r="U10" s="219"/>
      <c r="V10" s="219"/>
      <c r="W10" s="219"/>
      <c r="X10" s="219"/>
      <c r="Y10" s="282"/>
      <c r="Z10" s="285" t="s">
        <v>208</v>
      </c>
      <c r="AA10" s="285"/>
      <c r="AB10" s="285"/>
      <c r="AC10" s="285"/>
      <c r="AD10" s="290" t="s">
        <v>208</v>
      </c>
      <c r="AE10" s="290"/>
      <c r="AF10" s="290"/>
      <c r="AG10" s="290"/>
      <c r="AH10" s="290"/>
      <c r="AI10" s="290"/>
      <c r="AJ10" s="290"/>
      <c r="AK10" s="290"/>
      <c r="AL10" s="286" t="s">
        <v>208</v>
      </c>
      <c r="AM10" s="240"/>
      <c r="AN10" s="240"/>
      <c r="AO10" s="299"/>
      <c r="AP10" s="263" t="s">
        <v>195</v>
      </c>
      <c r="AQ10" s="36"/>
      <c r="AR10" s="36"/>
      <c r="AS10" s="36"/>
      <c r="AT10" s="36"/>
      <c r="AU10" s="36"/>
      <c r="AV10" s="36"/>
      <c r="AW10" s="36"/>
      <c r="AX10" s="36"/>
      <c r="AY10" s="36"/>
      <c r="AZ10" s="36"/>
      <c r="BA10" s="36"/>
      <c r="BB10" s="36"/>
      <c r="BC10" s="36"/>
      <c r="BD10" s="36"/>
      <c r="BE10" s="36"/>
      <c r="BF10" s="272"/>
      <c r="BG10" s="277">
        <v>172018</v>
      </c>
      <c r="BH10" s="219"/>
      <c r="BI10" s="219"/>
      <c r="BJ10" s="219"/>
      <c r="BK10" s="219"/>
      <c r="BL10" s="219"/>
      <c r="BM10" s="219"/>
      <c r="BN10" s="282"/>
      <c r="BO10" s="285">
        <v>3</v>
      </c>
      <c r="BP10" s="285"/>
      <c r="BQ10" s="285"/>
      <c r="BR10" s="285"/>
      <c r="BS10" s="291">
        <v>28634</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v>2192</v>
      </c>
      <c r="CS10" s="219"/>
      <c r="CT10" s="219"/>
      <c r="CU10" s="219"/>
      <c r="CV10" s="219"/>
      <c r="CW10" s="219"/>
      <c r="CX10" s="219"/>
      <c r="CY10" s="282"/>
      <c r="CZ10" s="285">
        <v>0</v>
      </c>
      <c r="DA10" s="285"/>
      <c r="DB10" s="285"/>
      <c r="DC10" s="285"/>
      <c r="DD10" s="291" t="s">
        <v>208</v>
      </c>
      <c r="DE10" s="219"/>
      <c r="DF10" s="219"/>
      <c r="DG10" s="219"/>
      <c r="DH10" s="219"/>
      <c r="DI10" s="219"/>
      <c r="DJ10" s="219"/>
      <c r="DK10" s="219"/>
      <c r="DL10" s="219"/>
      <c r="DM10" s="219"/>
      <c r="DN10" s="219"/>
      <c r="DO10" s="219"/>
      <c r="DP10" s="282"/>
      <c r="DQ10" s="291">
        <v>245</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908554</v>
      </c>
      <c r="S11" s="219"/>
      <c r="T11" s="219"/>
      <c r="U11" s="219"/>
      <c r="V11" s="219"/>
      <c r="W11" s="219"/>
      <c r="X11" s="219"/>
      <c r="Y11" s="282"/>
      <c r="Z11" s="286">
        <v>3.1</v>
      </c>
      <c r="AA11" s="240"/>
      <c r="AB11" s="240"/>
      <c r="AC11" s="288"/>
      <c r="AD11" s="291">
        <v>908554</v>
      </c>
      <c r="AE11" s="219"/>
      <c r="AF11" s="219"/>
      <c r="AG11" s="219"/>
      <c r="AH11" s="219"/>
      <c r="AI11" s="219"/>
      <c r="AJ11" s="219"/>
      <c r="AK11" s="282"/>
      <c r="AL11" s="286">
        <v>6.7</v>
      </c>
      <c r="AM11" s="240"/>
      <c r="AN11" s="240"/>
      <c r="AO11" s="299"/>
      <c r="AP11" s="263" t="s">
        <v>351</v>
      </c>
      <c r="AQ11" s="36"/>
      <c r="AR11" s="36"/>
      <c r="AS11" s="36"/>
      <c r="AT11" s="36"/>
      <c r="AU11" s="36"/>
      <c r="AV11" s="36"/>
      <c r="AW11" s="36"/>
      <c r="AX11" s="36"/>
      <c r="AY11" s="36"/>
      <c r="AZ11" s="36"/>
      <c r="BA11" s="36"/>
      <c r="BB11" s="36"/>
      <c r="BC11" s="36"/>
      <c r="BD11" s="36"/>
      <c r="BE11" s="36"/>
      <c r="BF11" s="272"/>
      <c r="BG11" s="277">
        <v>338812</v>
      </c>
      <c r="BH11" s="219"/>
      <c r="BI11" s="219"/>
      <c r="BJ11" s="219"/>
      <c r="BK11" s="219"/>
      <c r="BL11" s="219"/>
      <c r="BM11" s="219"/>
      <c r="BN11" s="282"/>
      <c r="BO11" s="285">
        <v>6</v>
      </c>
      <c r="BP11" s="285"/>
      <c r="BQ11" s="285"/>
      <c r="BR11" s="285"/>
      <c r="BS11" s="291">
        <v>67103</v>
      </c>
      <c r="BT11" s="219"/>
      <c r="BU11" s="219"/>
      <c r="BV11" s="219"/>
      <c r="BW11" s="219"/>
      <c r="BX11" s="219"/>
      <c r="BY11" s="219"/>
      <c r="BZ11" s="219"/>
      <c r="CA11" s="219"/>
      <c r="CB11" s="332"/>
      <c r="CD11" s="263" t="s">
        <v>354</v>
      </c>
      <c r="CE11" s="36"/>
      <c r="CF11" s="36"/>
      <c r="CG11" s="36"/>
      <c r="CH11" s="36"/>
      <c r="CI11" s="36"/>
      <c r="CJ11" s="36"/>
      <c r="CK11" s="36"/>
      <c r="CL11" s="36"/>
      <c r="CM11" s="36"/>
      <c r="CN11" s="36"/>
      <c r="CO11" s="36"/>
      <c r="CP11" s="36"/>
      <c r="CQ11" s="272"/>
      <c r="CR11" s="277">
        <v>1303806</v>
      </c>
      <c r="CS11" s="219"/>
      <c r="CT11" s="219"/>
      <c r="CU11" s="219"/>
      <c r="CV11" s="219"/>
      <c r="CW11" s="219"/>
      <c r="CX11" s="219"/>
      <c r="CY11" s="282"/>
      <c r="CZ11" s="285">
        <v>4.5</v>
      </c>
      <c r="DA11" s="285"/>
      <c r="DB11" s="285"/>
      <c r="DC11" s="285"/>
      <c r="DD11" s="291">
        <v>250075</v>
      </c>
      <c r="DE11" s="219"/>
      <c r="DF11" s="219"/>
      <c r="DG11" s="219"/>
      <c r="DH11" s="219"/>
      <c r="DI11" s="219"/>
      <c r="DJ11" s="219"/>
      <c r="DK11" s="219"/>
      <c r="DL11" s="219"/>
      <c r="DM11" s="219"/>
      <c r="DN11" s="219"/>
      <c r="DO11" s="219"/>
      <c r="DP11" s="282"/>
      <c r="DQ11" s="291">
        <v>695921</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t="s">
        <v>208</v>
      </c>
      <c r="S12" s="219"/>
      <c r="T12" s="219"/>
      <c r="U12" s="219"/>
      <c r="V12" s="219"/>
      <c r="W12" s="219"/>
      <c r="X12" s="219"/>
      <c r="Y12" s="282"/>
      <c r="Z12" s="285" t="s">
        <v>208</v>
      </c>
      <c r="AA12" s="285"/>
      <c r="AB12" s="285"/>
      <c r="AC12" s="285"/>
      <c r="AD12" s="290" t="s">
        <v>208</v>
      </c>
      <c r="AE12" s="290"/>
      <c r="AF12" s="290"/>
      <c r="AG12" s="290"/>
      <c r="AH12" s="290"/>
      <c r="AI12" s="290"/>
      <c r="AJ12" s="290"/>
      <c r="AK12" s="290"/>
      <c r="AL12" s="286" t="s">
        <v>208</v>
      </c>
      <c r="AM12" s="240"/>
      <c r="AN12" s="240"/>
      <c r="AO12" s="299"/>
      <c r="AP12" s="263" t="s">
        <v>355</v>
      </c>
      <c r="AQ12" s="36"/>
      <c r="AR12" s="36"/>
      <c r="AS12" s="36"/>
      <c r="AT12" s="36"/>
      <c r="AU12" s="36"/>
      <c r="AV12" s="36"/>
      <c r="AW12" s="36"/>
      <c r="AX12" s="36"/>
      <c r="AY12" s="36"/>
      <c r="AZ12" s="36"/>
      <c r="BA12" s="36"/>
      <c r="BB12" s="36"/>
      <c r="BC12" s="36"/>
      <c r="BD12" s="36"/>
      <c r="BE12" s="36"/>
      <c r="BF12" s="272"/>
      <c r="BG12" s="277">
        <v>2747393</v>
      </c>
      <c r="BH12" s="219"/>
      <c r="BI12" s="219"/>
      <c r="BJ12" s="219"/>
      <c r="BK12" s="219"/>
      <c r="BL12" s="219"/>
      <c r="BM12" s="219"/>
      <c r="BN12" s="282"/>
      <c r="BO12" s="285">
        <v>48.7</v>
      </c>
      <c r="BP12" s="285"/>
      <c r="BQ12" s="285"/>
      <c r="BR12" s="285"/>
      <c r="BS12" s="291">
        <v>181994</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2829615</v>
      </c>
      <c r="CS12" s="219"/>
      <c r="CT12" s="219"/>
      <c r="CU12" s="219"/>
      <c r="CV12" s="219"/>
      <c r="CW12" s="219"/>
      <c r="CX12" s="219"/>
      <c r="CY12" s="282"/>
      <c r="CZ12" s="285">
        <v>9.8000000000000007</v>
      </c>
      <c r="DA12" s="285"/>
      <c r="DB12" s="285"/>
      <c r="DC12" s="285"/>
      <c r="DD12" s="291">
        <v>53150</v>
      </c>
      <c r="DE12" s="219"/>
      <c r="DF12" s="219"/>
      <c r="DG12" s="219"/>
      <c r="DH12" s="219"/>
      <c r="DI12" s="219"/>
      <c r="DJ12" s="219"/>
      <c r="DK12" s="219"/>
      <c r="DL12" s="219"/>
      <c r="DM12" s="219"/>
      <c r="DN12" s="219"/>
      <c r="DO12" s="219"/>
      <c r="DP12" s="282"/>
      <c r="DQ12" s="291">
        <v>540998</v>
      </c>
      <c r="DR12" s="219"/>
      <c r="DS12" s="219"/>
      <c r="DT12" s="219"/>
      <c r="DU12" s="219"/>
      <c r="DV12" s="219"/>
      <c r="DW12" s="219"/>
      <c r="DX12" s="219"/>
      <c r="DY12" s="219"/>
      <c r="DZ12" s="219"/>
      <c r="EA12" s="219"/>
      <c r="EB12" s="219"/>
      <c r="EC12" s="332"/>
    </row>
    <row r="13" spans="2:143" ht="11.25" customHeight="1">
      <c r="B13" s="263" t="s">
        <v>356</v>
      </c>
      <c r="C13" s="36"/>
      <c r="D13" s="36"/>
      <c r="E13" s="36"/>
      <c r="F13" s="36"/>
      <c r="G13" s="36"/>
      <c r="H13" s="36"/>
      <c r="I13" s="36"/>
      <c r="J13" s="36"/>
      <c r="K13" s="36"/>
      <c r="L13" s="36"/>
      <c r="M13" s="36"/>
      <c r="N13" s="36"/>
      <c r="O13" s="36"/>
      <c r="P13" s="36"/>
      <c r="Q13" s="272"/>
      <c r="R13" s="277" t="s">
        <v>208</v>
      </c>
      <c r="S13" s="219"/>
      <c r="T13" s="219"/>
      <c r="U13" s="219"/>
      <c r="V13" s="219"/>
      <c r="W13" s="219"/>
      <c r="X13" s="219"/>
      <c r="Y13" s="282"/>
      <c r="Z13" s="285" t="s">
        <v>208</v>
      </c>
      <c r="AA13" s="285"/>
      <c r="AB13" s="285"/>
      <c r="AC13" s="285"/>
      <c r="AD13" s="290" t="s">
        <v>208</v>
      </c>
      <c r="AE13" s="290"/>
      <c r="AF13" s="290"/>
      <c r="AG13" s="290"/>
      <c r="AH13" s="290"/>
      <c r="AI13" s="290"/>
      <c r="AJ13" s="290"/>
      <c r="AK13" s="290"/>
      <c r="AL13" s="286" t="s">
        <v>208</v>
      </c>
      <c r="AM13" s="240"/>
      <c r="AN13" s="240"/>
      <c r="AO13" s="299"/>
      <c r="AP13" s="263" t="s">
        <v>358</v>
      </c>
      <c r="AQ13" s="36"/>
      <c r="AR13" s="36"/>
      <c r="AS13" s="36"/>
      <c r="AT13" s="36"/>
      <c r="AU13" s="36"/>
      <c r="AV13" s="36"/>
      <c r="AW13" s="36"/>
      <c r="AX13" s="36"/>
      <c r="AY13" s="36"/>
      <c r="AZ13" s="36"/>
      <c r="BA13" s="36"/>
      <c r="BB13" s="36"/>
      <c r="BC13" s="36"/>
      <c r="BD13" s="36"/>
      <c r="BE13" s="36"/>
      <c r="BF13" s="272"/>
      <c r="BG13" s="277">
        <v>2726192</v>
      </c>
      <c r="BH13" s="219"/>
      <c r="BI13" s="219"/>
      <c r="BJ13" s="219"/>
      <c r="BK13" s="219"/>
      <c r="BL13" s="219"/>
      <c r="BM13" s="219"/>
      <c r="BN13" s="282"/>
      <c r="BO13" s="285">
        <v>48.3</v>
      </c>
      <c r="BP13" s="285"/>
      <c r="BQ13" s="285"/>
      <c r="BR13" s="285"/>
      <c r="BS13" s="291">
        <v>181994</v>
      </c>
      <c r="BT13" s="219"/>
      <c r="BU13" s="219"/>
      <c r="BV13" s="219"/>
      <c r="BW13" s="219"/>
      <c r="BX13" s="219"/>
      <c r="BY13" s="219"/>
      <c r="BZ13" s="219"/>
      <c r="CA13" s="219"/>
      <c r="CB13" s="332"/>
      <c r="CD13" s="263" t="s">
        <v>359</v>
      </c>
      <c r="CE13" s="36"/>
      <c r="CF13" s="36"/>
      <c r="CG13" s="36"/>
      <c r="CH13" s="36"/>
      <c r="CI13" s="36"/>
      <c r="CJ13" s="36"/>
      <c r="CK13" s="36"/>
      <c r="CL13" s="36"/>
      <c r="CM13" s="36"/>
      <c r="CN13" s="36"/>
      <c r="CO13" s="36"/>
      <c r="CP13" s="36"/>
      <c r="CQ13" s="272"/>
      <c r="CR13" s="277">
        <v>2105694</v>
      </c>
      <c r="CS13" s="219"/>
      <c r="CT13" s="219"/>
      <c r="CU13" s="219"/>
      <c r="CV13" s="219"/>
      <c r="CW13" s="219"/>
      <c r="CX13" s="219"/>
      <c r="CY13" s="282"/>
      <c r="CZ13" s="285">
        <v>7.3</v>
      </c>
      <c r="DA13" s="285"/>
      <c r="DB13" s="285"/>
      <c r="DC13" s="285"/>
      <c r="DD13" s="291">
        <v>607627</v>
      </c>
      <c r="DE13" s="219"/>
      <c r="DF13" s="219"/>
      <c r="DG13" s="219"/>
      <c r="DH13" s="219"/>
      <c r="DI13" s="219"/>
      <c r="DJ13" s="219"/>
      <c r="DK13" s="219"/>
      <c r="DL13" s="219"/>
      <c r="DM13" s="219"/>
      <c r="DN13" s="219"/>
      <c r="DO13" s="219"/>
      <c r="DP13" s="282"/>
      <c r="DQ13" s="291">
        <v>1551857</v>
      </c>
      <c r="DR13" s="219"/>
      <c r="DS13" s="219"/>
      <c r="DT13" s="219"/>
      <c r="DU13" s="219"/>
      <c r="DV13" s="219"/>
      <c r="DW13" s="219"/>
      <c r="DX13" s="219"/>
      <c r="DY13" s="219"/>
      <c r="DZ13" s="219"/>
      <c r="EA13" s="219"/>
      <c r="EB13" s="219"/>
      <c r="EC13" s="332"/>
    </row>
    <row r="14" spans="2:143" ht="11.25" customHeight="1">
      <c r="B14" s="263" t="s">
        <v>361</v>
      </c>
      <c r="C14" s="36"/>
      <c r="D14" s="36"/>
      <c r="E14" s="36"/>
      <c r="F14" s="36"/>
      <c r="G14" s="36"/>
      <c r="H14" s="36"/>
      <c r="I14" s="36"/>
      <c r="J14" s="36"/>
      <c r="K14" s="36"/>
      <c r="L14" s="36"/>
      <c r="M14" s="36"/>
      <c r="N14" s="36"/>
      <c r="O14" s="36"/>
      <c r="P14" s="36"/>
      <c r="Q14" s="272"/>
      <c r="R14" s="277">
        <v>30210</v>
      </c>
      <c r="S14" s="219"/>
      <c r="T14" s="219"/>
      <c r="U14" s="219"/>
      <c r="V14" s="219"/>
      <c r="W14" s="219"/>
      <c r="X14" s="219"/>
      <c r="Y14" s="282"/>
      <c r="Z14" s="285">
        <v>0.1</v>
      </c>
      <c r="AA14" s="285"/>
      <c r="AB14" s="285"/>
      <c r="AC14" s="285"/>
      <c r="AD14" s="290">
        <v>30210</v>
      </c>
      <c r="AE14" s="290"/>
      <c r="AF14" s="290"/>
      <c r="AG14" s="290"/>
      <c r="AH14" s="290"/>
      <c r="AI14" s="290"/>
      <c r="AJ14" s="290"/>
      <c r="AK14" s="290"/>
      <c r="AL14" s="286">
        <v>0.2</v>
      </c>
      <c r="AM14" s="240"/>
      <c r="AN14" s="240"/>
      <c r="AO14" s="299"/>
      <c r="AP14" s="263" t="s">
        <v>227</v>
      </c>
      <c r="AQ14" s="36"/>
      <c r="AR14" s="36"/>
      <c r="AS14" s="36"/>
      <c r="AT14" s="36"/>
      <c r="AU14" s="36"/>
      <c r="AV14" s="36"/>
      <c r="AW14" s="36"/>
      <c r="AX14" s="36"/>
      <c r="AY14" s="36"/>
      <c r="AZ14" s="36"/>
      <c r="BA14" s="36"/>
      <c r="BB14" s="36"/>
      <c r="BC14" s="36"/>
      <c r="BD14" s="36"/>
      <c r="BE14" s="36"/>
      <c r="BF14" s="272"/>
      <c r="BG14" s="277">
        <v>181875</v>
      </c>
      <c r="BH14" s="219"/>
      <c r="BI14" s="219"/>
      <c r="BJ14" s="219"/>
      <c r="BK14" s="219"/>
      <c r="BL14" s="219"/>
      <c r="BM14" s="219"/>
      <c r="BN14" s="282"/>
      <c r="BO14" s="285">
        <v>3.2</v>
      </c>
      <c r="BP14" s="285"/>
      <c r="BQ14" s="285"/>
      <c r="BR14" s="285"/>
      <c r="BS14" s="291" t="s">
        <v>208</v>
      </c>
      <c r="BT14" s="219"/>
      <c r="BU14" s="219"/>
      <c r="BV14" s="219"/>
      <c r="BW14" s="219"/>
      <c r="BX14" s="219"/>
      <c r="BY14" s="219"/>
      <c r="BZ14" s="219"/>
      <c r="CA14" s="219"/>
      <c r="CB14" s="332"/>
      <c r="CD14" s="263" t="s">
        <v>362</v>
      </c>
      <c r="CE14" s="36"/>
      <c r="CF14" s="36"/>
      <c r="CG14" s="36"/>
      <c r="CH14" s="36"/>
      <c r="CI14" s="36"/>
      <c r="CJ14" s="36"/>
      <c r="CK14" s="36"/>
      <c r="CL14" s="36"/>
      <c r="CM14" s="36"/>
      <c r="CN14" s="36"/>
      <c r="CO14" s="36"/>
      <c r="CP14" s="36"/>
      <c r="CQ14" s="272"/>
      <c r="CR14" s="277">
        <v>872098</v>
      </c>
      <c r="CS14" s="219"/>
      <c r="CT14" s="219"/>
      <c r="CU14" s="219"/>
      <c r="CV14" s="219"/>
      <c r="CW14" s="219"/>
      <c r="CX14" s="219"/>
      <c r="CY14" s="282"/>
      <c r="CZ14" s="285">
        <v>3</v>
      </c>
      <c r="DA14" s="285"/>
      <c r="DB14" s="285"/>
      <c r="DC14" s="285"/>
      <c r="DD14" s="291">
        <v>81664</v>
      </c>
      <c r="DE14" s="219"/>
      <c r="DF14" s="219"/>
      <c r="DG14" s="219"/>
      <c r="DH14" s="219"/>
      <c r="DI14" s="219"/>
      <c r="DJ14" s="219"/>
      <c r="DK14" s="219"/>
      <c r="DL14" s="219"/>
      <c r="DM14" s="219"/>
      <c r="DN14" s="219"/>
      <c r="DO14" s="219"/>
      <c r="DP14" s="282"/>
      <c r="DQ14" s="291">
        <v>775406</v>
      </c>
      <c r="DR14" s="219"/>
      <c r="DS14" s="219"/>
      <c r="DT14" s="219"/>
      <c r="DU14" s="219"/>
      <c r="DV14" s="219"/>
      <c r="DW14" s="219"/>
      <c r="DX14" s="219"/>
      <c r="DY14" s="219"/>
      <c r="DZ14" s="219"/>
      <c r="EA14" s="219"/>
      <c r="EB14" s="219"/>
      <c r="EC14" s="332"/>
    </row>
    <row r="15" spans="2:143" ht="11.25" customHeight="1">
      <c r="B15" s="263" t="s">
        <v>330</v>
      </c>
      <c r="C15" s="36"/>
      <c r="D15" s="36"/>
      <c r="E15" s="36"/>
      <c r="F15" s="36"/>
      <c r="G15" s="36"/>
      <c r="H15" s="36"/>
      <c r="I15" s="36"/>
      <c r="J15" s="36"/>
      <c r="K15" s="36"/>
      <c r="L15" s="36"/>
      <c r="M15" s="36"/>
      <c r="N15" s="36"/>
      <c r="O15" s="36"/>
      <c r="P15" s="36"/>
      <c r="Q15" s="272"/>
      <c r="R15" s="277" t="s">
        <v>208</v>
      </c>
      <c r="S15" s="219"/>
      <c r="T15" s="219"/>
      <c r="U15" s="219"/>
      <c r="V15" s="219"/>
      <c r="W15" s="219"/>
      <c r="X15" s="219"/>
      <c r="Y15" s="282"/>
      <c r="Z15" s="285" t="s">
        <v>208</v>
      </c>
      <c r="AA15" s="285"/>
      <c r="AB15" s="285"/>
      <c r="AC15" s="285"/>
      <c r="AD15" s="290" t="s">
        <v>208</v>
      </c>
      <c r="AE15" s="290"/>
      <c r="AF15" s="290"/>
      <c r="AG15" s="290"/>
      <c r="AH15" s="290"/>
      <c r="AI15" s="290"/>
      <c r="AJ15" s="290"/>
      <c r="AK15" s="290"/>
      <c r="AL15" s="286" t="s">
        <v>208</v>
      </c>
      <c r="AM15" s="240"/>
      <c r="AN15" s="240"/>
      <c r="AO15" s="299"/>
      <c r="AP15" s="263" t="s">
        <v>363</v>
      </c>
      <c r="AQ15" s="36"/>
      <c r="AR15" s="36"/>
      <c r="AS15" s="36"/>
      <c r="AT15" s="36"/>
      <c r="AU15" s="36"/>
      <c r="AV15" s="36"/>
      <c r="AW15" s="36"/>
      <c r="AX15" s="36"/>
      <c r="AY15" s="36"/>
      <c r="AZ15" s="36"/>
      <c r="BA15" s="36"/>
      <c r="BB15" s="36"/>
      <c r="BC15" s="36"/>
      <c r="BD15" s="36"/>
      <c r="BE15" s="36"/>
      <c r="BF15" s="272"/>
      <c r="BG15" s="277">
        <v>328502</v>
      </c>
      <c r="BH15" s="219"/>
      <c r="BI15" s="219"/>
      <c r="BJ15" s="219"/>
      <c r="BK15" s="219"/>
      <c r="BL15" s="219"/>
      <c r="BM15" s="219"/>
      <c r="BN15" s="282"/>
      <c r="BO15" s="285">
        <v>5.8</v>
      </c>
      <c r="BP15" s="285"/>
      <c r="BQ15" s="285"/>
      <c r="BR15" s="285"/>
      <c r="BS15" s="291" t="s">
        <v>208</v>
      </c>
      <c r="BT15" s="219"/>
      <c r="BU15" s="219"/>
      <c r="BV15" s="219"/>
      <c r="BW15" s="219"/>
      <c r="BX15" s="219"/>
      <c r="BY15" s="219"/>
      <c r="BZ15" s="219"/>
      <c r="CA15" s="219"/>
      <c r="CB15" s="332"/>
      <c r="CD15" s="263" t="s">
        <v>364</v>
      </c>
      <c r="CE15" s="36"/>
      <c r="CF15" s="36"/>
      <c r="CG15" s="36"/>
      <c r="CH15" s="36"/>
      <c r="CI15" s="36"/>
      <c r="CJ15" s="36"/>
      <c r="CK15" s="36"/>
      <c r="CL15" s="36"/>
      <c r="CM15" s="36"/>
      <c r="CN15" s="36"/>
      <c r="CO15" s="36"/>
      <c r="CP15" s="36"/>
      <c r="CQ15" s="272"/>
      <c r="CR15" s="277">
        <v>2676066</v>
      </c>
      <c r="CS15" s="219"/>
      <c r="CT15" s="219"/>
      <c r="CU15" s="219"/>
      <c r="CV15" s="219"/>
      <c r="CW15" s="219"/>
      <c r="CX15" s="219"/>
      <c r="CY15" s="282"/>
      <c r="CZ15" s="285">
        <v>9.3000000000000007</v>
      </c>
      <c r="DA15" s="285"/>
      <c r="DB15" s="285"/>
      <c r="DC15" s="285"/>
      <c r="DD15" s="291">
        <v>903830</v>
      </c>
      <c r="DE15" s="219"/>
      <c r="DF15" s="219"/>
      <c r="DG15" s="219"/>
      <c r="DH15" s="219"/>
      <c r="DI15" s="219"/>
      <c r="DJ15" s="219"/>
      <c r="DK15" s="219"/>
      <c r="DL15" s="219"/>
      <c r="DM15" s="219"/>
      <c r="DN15" s="219"/>
      <c r="DO15" s="219"/>
      <c r="DP15" s="282"/>
      <c r="DQ15" s="291">
        <v>1468418</v>
      </c>
      <c r="DR15" s="219"/>
      <c r="DS15" s="219"/>
      <c r="DT15" s="219"/>
      <c r="DU15" s="219"/>
      <c r="DV15" s="219"/>
      <c r="DW15" s="219"/>
      <c r="DX15" s="219"/>
      <c r="DY15" s="219"/>
      <c r="DZ15" s="219"/>
      <c r="EA15" s="219"/>
      <c r="EB15" s="219"/>
      <c r="EC15" s="332"/>
    </row>
    <row r="16" spans="2:143" ht="11.25" customHeight="1">
      <c r="B16" s="263" t="s">
        <v>365</v>
      </c>
      <c r="C16" s="36"/>
      <c r="D16" s="36"/>
      <c r="E16" s="36"/>
      <c r="F16" s="36"/>
      <c r="G16" s="36"/>
      <c r="H16" s="36"/>
      <c r="I16" s="36"/>
      <c r="J16" s="36"/>
      <c r="K16" s="36"/>
      <c r="L16" s="36"/>
      <c r="M16" s="36"/>
      <c r="N16" s="36"/>
      <c r="O16" s="36"/>
      <c r="P16" s="36"/>
      <c r="Q16" s="272"/>
      <c r="R16" s="277">
        <v>6819</v>
      </c>
      <c r="S16" s="219"/>
      <c r="T16" s="219"/>
      <c r="U16" s="219"/>
      <c r="V16" s="219"/>
      <c r="W16" s="219"/>
      <c r="X16" s="219"/>
      <c r="Y16" s="282"/>
      <c r="Z16" s="285">
        <v>0</v>
      </c>
      <c r="AA16" s="285"/>
      <c r="AB16" s="285"/>
      <c r="AC16" s="285"/>
      <c r="AD16" s="290">
        <v>6819</v>
      </c>
      <c r="AE16" s="290"/>
      <c r="AF16" s="290"/>
      <c r="AG16" s="290"/>
      <c r="AH16" s="290"/>
      <c r="AI16" s="290"/>
      <c r="AJ16" s="290"/>
      <c r="AK16" s="290"/>
      <c r="AL16" s="286">
        <v>0.1</v>
      </c>
      <c r="AM16" s="240"/>
      <c r="AN16" s="240"/>
      <c r="AO16" s="299"/>
      <c r="AP16" s="263" t="s">
        <v>366</v>
      </c>
      <c r="AQ16" s="36"/>
      <c r="AR16" s="36"/>
      <c r="AS16" s="36"/>
      <c r="AT16" s="36"/>
      <c r="AU16" s="36"/>
      <c r="AV16" s="36"/>
      <c r="AW16" s="36"/>
      <c r="AX16" s="36"/>
      <c r="AY16" s="36"/>
      <c r="AZ16" s="36"/>
      <c r="BA16" s="36"/>
      <c r="BB16" s="36"/>
      <c r="BC16" s="36"/>
      <c r="BD16" s="36"/>
      <c r="BE16" s="36"/>
      <c r="BF16" s="272"/>
      <c r="BG16" s="277" t="s">
        <v>208</v>
      </c>
      <c r="BH16" s="219"/>
      <c r="BI16" s="219"/>
      <c r="BJ16" s="219"/>
      <c r="BK16" s="219"/>
      <c r="BL16" s="219"/>
      <c r="BM16" s="219"/>
      <c r="BN16" s="282"/>
      <c r="BO16" s="285" t="s">
        <v>208</v>
      </c>
      <c r="BP16" s="285"/>
      <c r="BQ16" s="285"/>
      <c r="BR16" s="285"/>
      <c r="BS16" s="291" t="s">
        <v>208</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v>776624</v>
      </c>
      <c r="CS16" s="219"/>
      <c r="CT16" s="219"/>
      <c r="CU16" s="219"/>
      <c r="CV16" s="219"/>
      <c r="CW16" s="219"/>
      <c r="CX16" s="219"/>
      <c r="CY16" s="282"/>
      <c r="CZ16" s="285">
        <v>2.7</v>
      </c>
      <c r="DA16" s="285"/>
      <c r="DB16" s="285"/>
      <c r="DC16" s="285"/>
      <c r="DD16" s="291" t="s">
        <v>208</v>
      </c>
      <c r="DE16" s="219"/>
      <c r="DF16" s="219"/>
      <c r="DG16" s="219"/>
      <c r="DH16" s="219"/>
      <c r="DI16" s="219"/>
      <c r="DJ16" s="219"/>
      <c r="DK16" s="219"/>
      <c r="DL16" s="219"/>
      <c r="DM16" s="219"/>
      <c r="DN16" s="219"/>
      <c r="DO16" s="219"/>
      <c r="DP16" s="282"/>
      <c r="DQ16" s="291">
        <v>5078</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83329</v>
      </c>
      <c r="S17" s="219"/>
      <c r="T17" s="219"/>
      <c r="U17" s="219"/>
      <c r="V17" s="219"/>
      <c r="W17" s="219"/>
      <c r="X17" s="219"/>
      <c r="Y17" s="282"/>
      <c r="Z17" s="285">
        <v>0.3</v>
      </c>
      <c r="AA17" s="285"/>
      <c r="AB17" s="285"/>
      <c r="AC17" s="285"/>
      <c r="AD17" s="290">
        <v>83329</v>
      </c>
      <c r="AE17" s="290"/>
      <c r="AF17" s="290"/>
      <c r="AG17" s="290"/>
      <c r="AH17" s="290"/>
      <c r="AI17" s="290"/>
      <c r="AJ17" s="290"/>
      <c r="AK17" s="290"/>
      <c r="AL17" s="286">
        <v>0.6</v>
      </c>
      <c r="AM17" s="240"/>
      <c r="AN17" s="240"/>
      <c r="AO17" s="299"/>
      <c r="AP17" s="263" t="s">
        <v>369</v>
      </c>
      <c r="AQ17" s="36"/>
      <c r="AR17" s="36"/>
      <c r="AS17" s="36"/>
      <c r="AT17" s="36"/>
      <c r="AU17" s="36"/>
      <c r="AV17" s="36"/>
      <c r="AW17" s="36"/>
      <c r="AX17" s="36"/>
      <c r="AY17" s="36"/>
      <c r="AZ17" s="36"/>
      <c r="BA17" s="36"/>
      <c r="BB17" s="36"/>
      <c r="BC17" s="36"/>
      <c r="BD17" s="36"/>
      <c r="BE17" s="36"/>
      <c r="BF17" s="272"/>
      <c r="BG17" s="277" t="s">
        <v>208</v>
      </c>
      <c r="BH17" s="219"/>
      <c r="BI17" s="219"/>
      <c r="BJ17" s="219"/>
      <c r="BK17" s="219"/>
      <c r="BL17" s="219"/>
      <c r="BM17" s="219"/>
      <c r="BN17" s="282"/>
      <c r="BO17" s="285" t="s">
        <v>208</v>
      </c>
      <c r="BP17" s="285"/>
      <c r="BQ17" s="285"/>
      <c r="BR17" s="285"/>
      <c r="BS17" s="291" t="s">
        <v>208</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2886447</v>
      </c>
      <c r="CS17" s="219"/>
      <c r="CT17" s="219"/>
      <c r="CU17" s="219"/>
      <c r="CV17" s="219"/>
      <c r="CW17" s="219"/>
      <c r="CX17" s="219"/>
      <c r="CY17" s="282"/>
      <c r="CZ17" s="285">
        <v>10</v>
      </c>
      <c r="DA17" s="285"/>
      <c r="DB17" s="285"/>
      <c r="DC17" s="285"/>
      <c r="DD17" s="291" t="s">
        <v>208</v>
      </c>
      <c r="DE17" s="219"/>
      <c r="DF17" s="219"/>
      <c r="DG17" s="219"/>
      <c r="DH17" s="219"/>
      <c r="DI17" s="219"/>
      <c r="DJ17" s="219"/>
      <c r="DK17" s="219"/>
      <c r="DL17" s="219"/>
      <c r="DM17" s="219"/>
      <c r="DN17" s="219"/>
      <c r="DO17" s="219"/>
      <c r="DP17" s="282"/>
      <c r="DQ17" s="291">
        <v>2686216</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22119</v>
      </c>
      <c r="S18" s="219"/>
      <c r="T18" s="219"/>
      <c r="U18" s="219"/>
      <c r="V18" s="219"/>
      <c r="W18" s="219"/>
      <c r="X18" s="219"/>
      <c r="Y18" s="282"/>
      <c r="Z18" s="285">
        <v>0.1</v>
      </c>
      <c r="AA18" s="285"/>
      <c r="AB18" s="285"/>
      <c r="AC18" s="285"/>
      <c r="AD18" s="290">
        <v>22119</v>
      </c>
      <c r="AE18" s="290"/>
      <c r="AF18" s="290"/>
      <c r="AG18" s="290"/>
      <c r="AH18" s="290"/>
      <c r="AI18" s="290"/>
      <c r="AJ18" s="290"/>
      <c r="AK18" s="290"/>
      <c r="AL18" s="286">
        <v>0.2</v>
      </c>
      <c r="AM18" s="240"/>
      <c r="AN18" s="240"/>
      <c r="AO18" s="299"/>
      <c r="AP18" s="263" t="s">
        <v>100</v>
      </c>
      <c r="AQ18" s="36"/>
      <c r="AR18" s="36"/>
      <c r="AS18" s="36"/>
      <c r="AT18" s="36"/>
      <c r="AU18" s="36"/>
      <c r="AV18" s="36"/>
      <c r="AW18" s="36"/>
      <c r="AX18" s="36"/>
      <c r="AY18" s="36"/>
      <c r="AZ18" s="36"/>
      <c r="BA18" s="36"/>
      <c r="BB18" s="36"/>
      <c r="BC18" s="36"/>
      <c r="BD18" s="36"/>
      <c r="BE18" s="36"/>
      <c r="BF18" s="272"/>
      <c r="BG18" s="277" t="s">
        <v>208</v>
      </c>
      <c r="BH18" s="219"/>
      <c r="BI18" s="219"/>
      <c r="BJ18" s="219"/>
      <c r="BK18" s="219"/>
      <c r="BL18" s="219"/>
      <c r="BM18" s="219"/>
      <c r="BN18" s="282"/>
      <c r="BO18" s="285" t="s">
        <v>208</v>
      </c>
      <c r="BP18" s="285"/>
      <c r="BQ18" s="285"/>
      <c r="BR18" s="285"/>
      <c r="BS18" s="291" t="s">
        <v>208</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208</v>
      </c>
      <c r="CS18" s="219"/>
      <c r="CT18" s="219"/>
      <c r="CU18" s="219"/>
      <c r="CV18" s="219"/>
      <c r="CW18" s="219"/>
      <c r="CX18" s="219"/>
      <c r="CY18" s="282"/>
      <c r="CZ18" s="285" t="s">
        <v>208</v>
      </c>
      <c r="DA18" s="285"/>
      <c r="DB18" s="285"/>
      <c r="DC18" s="285"/>
      <c r="DD18" s="291" t="s">
        <v>208</v>
      </c>
      <c r="DE18" s="219"/>
      <c r="DF18" s="219"/>
      <c r="DG18" s="219"/>
      <c r="DH18" s="219"/>
      <c r="DI18" s="219"/>
      <c r="DJ18" s="219"/>
      <c r="DK18" s="219"/>
      <c r="DL18" s="219"/>
      <c r="DM18" s="219"/>
      <c r="DN18" s="219"/>
      <c r="DO18" s="219"/>
      <c r="DP18" s="282"/>
      <c r="DQ18" s="291" t="s">
        <v>208</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3952</v>
      </c>
      <c r="S19" s="219"/>
      <c r="T19" s="219"/>
      <c r="U19" s="219"/>
      <c r="V19" s="219"/>
      <c r="W19" s="219"/>
      <c r="X19" s="219"/>
      <c r="Y19" s="282"/>
      <c r="Z19" s="285">
        <v>0</v>
      </c>
      <c r="AA19" s="285"/>
      <c r="AB19" s="285"/>
      <c r="AC19" s="285"/>
      <c r="AD19" s="290">
        <v>3952</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v>3677</v>
      </c>
      <c r="BH19" s="219"/>
      <c r="BI19" s="219"/>
      <c r="BJ19" s="219"/>
      <c r="BK19" s="219"/>
      <c r="BL19" s="219"/>
      <c r="BM19" s="219"/>
      <c r="BN19" s="282"/>
      <c r="BO19" s="285">
        <v>0.1</v>
      </c>
      <c r="BP19" s="285"/>
      <c r="BQ19" s="285"/>
      <c r="BR19" s="285"/>
      <c r="BS19" s="291" t="s">
        <v>208</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208</v>
      </c>
      <c r="CS19" s="219"/>
      <c r="CT19" s="219"/>
      <c r="CU19" s="219"/>
      <c r="CV19" s="219"/>
      <c r="CW19" s="219"/>
      <c r="CX19" s="219"/>
      <c r="CY19" s="282"/>
      <c r="CZ19" s="285" t="s">
        <v>208</v>
      </c>
      <c r="DA19" s="285"/>
      <c r="DB19" s="285"/>
      <c r="DC19" s="285"/>
      <c r="DD19" s="291" t="s">
        <v>208</v>
      </c>
      <c r="DE19" s="219"/>
      <c r="DF19" s="219"/>
      <c r="DG19" s="219"/>
      <c r="DH19" s="219"/>
      <c r="DI19" s="219"/>
      <c r="DJ19" s="219"/>
      <c r="DK19" s="219"/>
      <c r="DL19" s="219"/>
      <c r="DM19" s="219"/>
      <c r="DN19" s="219"/>
      <c r="DO19" s="219"/>
      <c r="DP19" s="282"/>
      <c r="DQ19" s="291" t="s">
        <v>208</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1257</v>
      </c>
      <c r="S20" s="219"/>
      <c r="T20" s="219"/>
      <c r="U20" s="219"/>
      <c r="V20" s="219"/>
      <c r="W20" s="219"/>
      <c r="X20" s="219"/>
      <c r="Y20" s="282"/>
      <c r="Z20" s="285">
        <v>0</v>
      </c>
      <c r="AA20" s="285"/>
      <c r="AB20" s="285"/>
      <c r="AC20" s="285"/>
      <c r="AD20" s="290">
        <v>1257</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v>3677</v>
      </c>
      <c r="BH20" s="219"/>
      <c r="BI20" s="219"/>
      <c r="BJ20" s="219"/>
      <c r="BK20" s="219"/>
      <c r="BL20" s="219"/>
      <c r="BM20" s="219"/>
      <c r="BN20" s="282"/>
      <c r="BO20" s="285">
        <v>0.1</v>
      </c>
      <c r="BP20" s="285"/>
      <c r="BQ20" s="285"/>
      <c r="BR20" s="285"/>
      <c r="BS20" s="291" t="s">
        <v>208</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28758652</v>
      </c>
      <c r="CS20" s="219"/>
      <c r="CT20" s="219"/>
      <c r="CU20" s="219"/>
      <c r="CV20" s="219"/>
      <c r="CW20" s="219"/>
      <c r="CX20" s="219"/>
      <c r="CY20" s="282"/>
      <c r="CZ20" s="285">
        <v>100</v>
      </c>
      <c r="DA20" s="285"/>
      <c r="DB20" s="285"/>
      <c r="DC20" s="285"/>
      <c r="DD20" s="291">
        <v>2890798</v>
      </c>
      <c r="DE20" s="219"/>
      <c r="DF20" s="219"/>
      <c r="DG20" s="219"/>
      <c r="DH20" s="219"/>
      <c r="DI20" s="219"/>
      <c r="DJ20" s="219"/>
      <c r="DK20" s="219"/>
      <c r="DL20" s="219"/>
      <c r="DM20" s="219"/>
      <c r="DN20" s="219"/>
      <c r="DO20" s="219"/>
      <c r="DP20" s="282"/>
      <c r="DQ20" s="291">
        <v>15949140</v>
      </c>
      <c r="DR20" s="219"/>
      <c r="DS20" s="219"/>
      <c r="DT20" s="219"/>
      <c r="DU20" s="219"/>
      <c r="DV20" s="219"/>
      <c r="DW20" s="219"/>
      <c r="DX20" s="219"/>
      <c r="DY20" s="219"/>
      <c r="DZ20" s="219"/>
      <c r="EA20" s="219"/>
      <c r="EB20" s="219"/>
      <c r="EC20" s="332"/>
    </row>
    <row r="21" spans="2:133" ht="11.25" customHeight="1">
      <c r="B21" s="263" t="s">
        <v>379</v>
      </c>
      <c r="C21" s="36"/>
      <c r="D21" s="36"/>
      <c r="E21" s="36"/>
      <c r="F21" s="36"/>
      <c r="G21" s="36"/>
      <c r="H21" s="36"/>
      <c r="I21" s="36"/>
      <c r="J21" s="36"/>
      <c r="K21" s="36"/>
      <c r="L21" s="36"/>
      <c r="M21" s="36"/>
      <c r="N21" s="36"/>
      <c r="O21" s="36"/>
      <c r="P21" s="36"/>
      <c r="Q21" s="272"/>
      <c r="R21" s="277">
        <v>56001</v>
      </c>
      <c r="S21" s="219"/>
      <c r="T21" s="219"/>
      <c r="U21" s="219"/>
      <c r="V21" s="219"/>
      <c r="W21" s="219"/>
      <c r="X21" s="219"/>
      <c r="Y21" s="282"/>
      <c r="Z21" s="285">
        <v>0.2</v>
      </c>
      <c r="AA21" s="285"/>
      <c r="AB21" s="285"/>
      <c r="AC21" s="285"/>
      <c r="AD21" s="290">
        <v>56001</v>
      </c>
      <c r="AE21" s="290"/>
      <c r="AF21" s="290"/>
      <c r="AG21" s="290"/>
      <c r="AH21" s="290"/>
      <c r="AI21" s="290"/>
      <c r="AJ21" s="290"/>
      <c r="AK21" s="290"/>
      <c r="AL21" s="286">
        <v>0.4</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v>3552</v>
      </c>
      <c r="BH21" s="219"/>
      <c r="BI21" s="219"/>
      <c r="BJ21" s="219"/>
      <c r="BK21" s="219"/>
      <c r="BL21" s="219"/>
      <c r="BM21" s="219"/>
      <c r="BN21" s="282"/>
      <c r="BO21" s="285">
        <v>0.1</v>
      </c>
      <c r="BP21" s="285"/>
      <c r="BQ21" s="285"/>
      <c r="BR21" s="285"/>
      <c r="BS21" s="291" t="s">
        <v>208</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352</v>
      </c>
      <c r="C22" s="36"/>
      <c r="D22" s="36"/>
      <c r="E22" s="36"/>
      <c r="F22" s="36"/>
      <c r="G22" s="36"/>
      <c r="H22" s="36"/>
      <c r="I22" s="36"/>
      <c r="J22" s="36"/>
      <c r="K22" s="36"/>
      <c r="L22" s="36"/>
      <c r="M22" s="36"/>
      <c r="N22" s="36"/>
      <c r="O22" s="36"/>
      <c r="P22" s="36"/>
      <c r="Q22" s="272"/>
      <c r="R22" s="277">
        <v>7459983</v>
      </c>
      <c r="S22" s="219"/>
      <c r="T22" s="219"/>
      <c r="U22" s="219"/>
      <c r="V22" s="219"/>
      <c r="W22" s="219"/>
      <c r="X22" s="219"/>
      <c r="Y22" s="282"/>
      <c r="Z22" s="285">
        <v>25.6</v>
      </c>
      <c r="AA22" s="285"/>
      <c r="AB22" s="285"/>
      <c r="AC22" s="285"/>
      <c r="AD22" s="290">
        <v>6570440</v>
      </c>
      <c r="AE22" s="290"/>
      <c r="AF22" s="290"/>
      <c r="AG22" s="290"/>
      <c r="AH22" s="290"/>
      <c r="AI22" s="290"/>
      <c r="AJ22" s="290"/>
      <c r="AK22" s="290"/>
      <c r="AL22" s="286">
        <v>48.5</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208</v>
      </c>
      <c r="BH22" s="219"/>
      <c r="BI22" s="219"/>
      <c r="BJ22" s="219"/>
      <c r="BK22" s="219"/>
      <c r="BL22" s="219"/>
      <c r="BM22" s="219"/>
      <c r="BN22" s="282"/>
      <c r="BO22" s="285" t="s">
        <v>208</v>
      </c>
      <c r="BP22" s="285"/>
      <c r="BQ22" s="285"/>
      <c r="BR22" s="285"/>
      <c r="BS22" s="291" t="s">
        <v>208</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6570440</v>
      </c>
      <c r="S23" s="219"/>
      <c r="T23" s="219"/>
      <c r="U23" s="219"/>
      <c r="V23" s="219"/>
      <c r="W23" s="219"/>
      <c r="X23" s="219"/>
      <c r="Y23" s="282"/>
      <c r="Z23" s="285">
        <v>22.5</v>
      </c>
      <c r="AA23" s="285"/>
      <c r="AB23" s="285"/>
      <c r="AC23" s="285"/>
      <c r="AD23" s="290">
        <v>6570440</v>
      </c>
      <c r="AE23" s="290"/>
      <c r="AF23" s="290"/>
      <c r="AG23" s="290"/>
      <c r="AH23" s="290"/>
      <c r="AI23" s="290"/>
      <c r="AJ23" s="290"/>
      <c r="AK23" s="290"/>
      <c r="AL23" s="286">
        <v>48.5</v>
      </c>
      <c r="AM23" s="240"/>
      <c r="AN23" s="240"/>
      <c r="AO23" s="299"/>
      <c r="AP23" s="302" t="s">
        <v>122</v>
      </c>
      <c r="AQ23" s="305"/>
      <c r="AR23" s="305"/>
      <c r="AS23" s="305"/>
      <c r="AT23" s="305"/>
      <c r="AU23" s="305"/>
      <c r="AV23" s="305"/>
      <c r="AW23" s="305"/>
      <c r="AX23" s="305"/>
      <c r="AY23" s="305"/>
      <c r="AZ23" s="305"/>
      <c r="BA23" s="305"/>
      <c r="BB23" s="305"/>
      <c r="BC23" s="305"/>
      <c r="BD23" s="305"/>
      <c r="BE23" s="305"/>
      <c r="BF23" s="319"/>
      <c r="BG23" s="277">
        <v>125</v>
      </c>
      <c r="BH23" s="219"/>
      <c r="BI23" s="219"/>
      <c r="BJ23" s="219"/>
      <c r="BK23" s="219"/>
      <c r="BL23" s="219"/>
      <c r="BM23" s="219"/>
      <c r="BN23" s="282"/>
      <c r="BO23" s="285">
        <v>0</v>
      </c>
      <c r="BP23" s="285"/>
      <c r="BQ23" s="285"/>
      <c r="BR23" s="285"/>
      <c r="BS23" s="291" t="s">
        <v>208</v>
      </c>
      <c r="BT23" s="219"/>
      <c r="BU23" s="219"/>
      <c r="BV23" s="219"/>
      <c r="BW23" s="219"/>
      <c r="BX23" s="219"/>
      <c r="BY23" s="219"/>
      <c r="BZ23" s="219"/>
      <c r="CA23" s="219"/>
      <c r="CB23" s="332"/>
      <c r="CD23" s="183" t="s">
        <v>326</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310</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889543</v>
      </c>
      <c r="S24" s="219"/>
      <c r="T24" s="219"/>
      <c r="U24" s="219"/>
      <c r="V24" s="219"/>
      <c r="W24" s="219"/>
      <c r="X24" s="219"/>
      <c r="Y24" s="282"/>
      <c r="Z24" s="285">
        <v>3</v>
      </c>
      <c r="AA24" s="285"/>
      <c r="AB24" s="285"/>
      <c r="AC24" s="285"/>
      <c r="AD24" s="290" t="s">
        <v>208</v>
      </c>
      <c r="AE24" s="290"/>
      <c r="AF24" s="290"/>
      <c r="AG24" s="290"/>
      <c r="AH24" s="290"/>
      <c r="AI24" s="290"/>
      <c r="AJ24" s="290"/>
      <c r="AK24" s="290"/>
      <c r="AL24" s="286" t="s">
        <v>208</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208</v>
      </c>
      <c r="BH24" s="219"/>
      <c r="BI24" s="219"/>
      <c r="BJ24" s="219"/>
      <c r="BK24" s="219"/>
      <c r="BL24" s="219"/>
      <c r="BM24" s="219"/>
      <c r="BN24" s="282"/>
      <c r="BO24" s="285" t="s">
        <v>208</v>
      </c>
      <c r="BP24" s="285"/>
      <c r="BQ24" s="285"/>
      <c r="BR24" s="285"/>
      <c r="BS24" s="291" t="s">
        <v>208</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12167509</v>
      </c>
      <c r="CS24" s="279"/>
      <c r="CT24" s="279"/>
      <c r="CU24" s="279"/>
      <c r="CV24" s="279"/>
      <c r="CW24" s="279"/>
      <c r="CX24" s="279"/>
      <c r="CY24" s="281"/>
      <c r="CZ24" s="294">
        <v>42.3</v>
      </c>
      <c r="DA24" s="296"/>
      <c r="DB24" s="296"/>
      <c r="DC24" s="342"/>
      <c r="DD24" s="346">
        <v>7478254</v>
      </c>
      <c r="DE24" s="279"/>
      <c r="DF24" s="279"/>
      <c r="DG24" s="279"/>
      <c r="DH24" s="279"/>
      <c r="DI24" s="279"/>
      <c r="DJ24" s="279"/>
      <c r="DK24" s="281"/>
      <c r="DL24" s="346">
        <v>7314922</v>
      </c>
      <c r="DM24" s="279"/>
      <c r="DN24" s="279"/>
      <c r="DO24" s="279"/>
      <c r="DP24" s="279"/>
      <c r="DQ24" s="279"/>
      <c r="DR24" s="279"/>
      <c r="DS24" s="279"/>
      <c r="DT24" s="279"/>
      <c r="DU24" s="279"/>
      <c r="DV24" s="281"/>
      <c r="DW24" s="294">
        <v>51.8</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208</v>
      </c>
      <c r="S25" s="219"/>
      <c r="T25" s="219"/>
      <c r="U25" s="219"/>
      <c r="V25" s="219"/>
      <c r="W25" s="219"/>
      <c r="X25" s="219"/>
      <c r="Y25" s="282"/>
      <c r="Z25" s="285" t="s">
        <v>208</v>
      </c>
      <c r="AA25" s="285"/>
      <c r="AB25" s="285"/>
      <c r="AC25" s="285"/>
      <c r="AD25" s="290" t="s">
        <v>208</v>
      </c>
      <c r="AE25" s="290"/>
      <c r="AF25" s="290"/>
      <c r="AG25" s="290"/>
      <c r="AH25" s="290"/>
      <c r="AI25" s="290"/>
      <c r="AJ25" s="290"/>
      <c r="AK25" s="290"/>
      <c r="AL25" s="286" t="s">
        <v>208</v>
      </c>
      <c r="AM25" s="240"/>
      <c r="AN25" s="240"/>
      <c r="AO25" s="299"/>
      <c r="AP25" s="302" t="s">
        <v>283</v>
      </c>
      <c r="AQ25" s="305"/>
      <c r="AR25" s="305"/>
      <c r="AS25" s="305"/>
      <c r="AT25" s="305"/>
      <c r="AU25" s="305"/>
      <c r="AV25" s="305"/>
      <c r="AW25" s="305"/>
      <c r="AX25" s="305"/>
      <c r="AY25" s="305"/>
      <c r="AZ25" s="305"/>
      <c r="BA25" s="305"/>
      <c r="BB25" s="305"/>
      <c r="BC25" s="305"/>
      <c r="BD25" s="305"/>
      <c r="BE25" s="305"/>
      <c r="BF25" s="319"/>
      <c r="BG25" s="277" t="s">
        <v>208</v>
      </c>
      <c r="BH25" s="219"/>
      <c r="BI25" s="219"/>
      <c r="BJ25" s="219"/>
      <c r="BK25" s="219"/>
      <c r="BL25" s="219"/>
      <c r="BM25" s="219"/>
      <c r="BN25" s="282"/>
      <c r="BO25" s="285" t="s">
        <v>208</v>
      </c>
      <c r="BP25" s="285"/>
      <c r="BQ25" s="285"/>
      <c r="BR25" s="285"/>
      <c r="BS25" s="291" t="s">
        <v>208</v>
      </c>
      <c r="BT25" s="219"/>
      <c r="BU25" s="219"/>
      <c r="BV25" s="219"/>
      <c r="BW25" s="219"/>
      <c r="BX25" s="219"/>
      <c r="BY25" s="219"/>
      <c r="BZ25" s="219"/>
      <c r="CA25" s="219"/>
      <c r="CB25" s="332"/>
      <c r="CD25" s="263" t="s">
        <v>206</v>
      </c>
      <c r="CE25" s="36"/>
      <c r="CF25" s="36"/>
      <c r="CG25" s="36"/>
      <c r="CH25" s="36"/>
      <c r="CI25" s="36"/>
      <c r="CJ25" s="36"/>
      <c r="CK25" s="36"/>
      <c r="CL25" s="36"/>
      <c r="CM25" s="36"/>
      <c r="CN25" s="36"/>
      <c r="CO25" s="36"/>
      <c r="CP25" s="36"/>
      <c r="CQ25" s="272"/>
      <c r="CR25" s="277">
        <v>3357817</v>
      </c>
      <c r="CS25" s="318"/>
      <c r="CT25" s="318"/>
      <c r="CU25" s="318"/>
      <c r="CV25" s="318"/>
      <c r="CW25" s="318"/>
      <c r="CX25" s="318"/>
      <c r="CY25" s="337"/>
      <c r="CZ25" s="286">
        <v>11.7</v>
      </c>
      <c r="DA25" s="340"/>
      <c r="DB25" s="340"/>
      <c r="DC25" s="343"/>
      <c r="DD25" s="291">
        <v>3061430</v>
      </c>
      <c r="DE25" s="318"/>
      <c r="DF25" s="318"/>
      <c r="DG25" s="318"/>
      <c r="DH25" s="318"/>
      <c r="DI25" s="318"/>
      <c r="DJ25" s="318"/>
      <c r="DK25" s="337"/>
      <c r="DL25" s="291">
        <v>2974981</v>
      </c>
      <c r="DM25" s="318"/>
      <c r="DN25" s="318"/>
      <c r="DO25" s="318"/>
      <c r="DP25" s="318"/>
      <c r="DQ25" s="318"/>
      <c r="DR25" s="318"/>
      <c r="DS25" s="318"/>
      <c r="DT25" s="318"/>
      <c r="DU25" s="318"/>
      <c r="DV25" s="337"/>
      <c r="DW25" s="286">
        <v>21.1</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14400420</v>
      </c>
      <c r="S26" s="219"/>
      <c r="T26" s="219"/>
      <c r="U26" s="219"/>
      <c r="V26" s="219"/>
      <c r="W26" s="219"/>
      <c r="X26" s="219"/>
      <c r="Y26" s="282"/>
      <c r="Z26" s="285">
        <v>49.3</v>
      </c>
      <c r="AA26" s="285"/>
      <c r="AB26" s="285"/>
      <c r="AC26" s="285"/>
      <c r="AD26" s="290">
        <v>13510752</v>
      </c>
      <c r="AE26" s="290"/>
      <c r="AF26" s="290"/>
      <c r="AG26" s="290"/>
      <c r="AH26" s="290"/>
      <c r="AI26" s="290"/>
      <c r="AJ26" s="290"/>
      <c r="AK26" s="290"/>
      <c r="AL26" s="286">
        <v>99.8</v>
      </c>
      <c r="AM26" s="240"/>
      <c r="AN26" s="240"/>
      <c r="AO26" s="299"/>
      <c r="AP26" s="302" t="s">
        <v>398</v>
      </c>
      <c r="AQ26" s="304"/>
      <c r="AR26" s="304"/>
      <c r="AS26" s="304"/>
      <c r="AT26" s="304"/>
      <c r="AU26" s="304"/>
      <c r="AV26" s="304"/>
      <c r="AW26" s="304"/>
      <c r="AX26" s="304"/>
      <c r="AY26" s="304"/>
      <c r="AZ26" s="304"/>
      <c r="BA26" s="304"/>
      <c r="BB26" s="304"/>
      <c r="BC26" s="304"/>
      <c r="BD26" s="304"/>
      <c r="BE26" s="304"/>
      <c r="BF26" s="319"/>
      <c r="BG26" s="277" t="s">
        <v>208</v>
      </c>
      <c r="BH26" s="219"/>
      <c r="BI26" s="219"/>
      <c r="BJ26" s="219"/>
      <c r="BK26" s="219"/>
      <c r="BL26" s="219"/>
      <c r="BM26" s="219"/>
      <c r="BN26" s="282"/>
      <c r="BO26" s="285" t="s">
        <v>208</v>
      </c>
      <c r="BP26" s="285"/>
      <c r="BQ26" s="285"/>
      <c r="BR26" s="285"/>
      <c r="BS26" s="291" t="s">
        <v>208</v>
      </c>
      <c r="BT26" s="219"/>
      <c r="BU26" s="219"/>
      <c r="BV26" s="219"/>
      <c r="BW26" s="219"/>
      <c r="BX26" s="219"/>
      <c r="BY26" s="219"/>
      <c r="BZ26" s="219"/>
      <c r="CA26" s="219"/>
      <c r="CB26" s="332"/>
      <c r="CD26" s="263" t="s">
        <v>125</v>
      </c>
      <c r="CE26" s="36"/>
      <c r="CF26" s="36"/>
      <c r="CG26" s="36"/>
      <c r="CH26" s="36"/>
      <c r="CI26" s="36"/>
      <c r="CJ26" s="36"/>
      <c r="CK26" s="36"/>
      <c r="CL26" s="36"/>
      <c r="CM26" s="36"/>
      <c r="CN26" s="36"/>
      <c r="CO26" s="36"/>
      <c r="CP26" s="36"/>
      <c r="CQ26" s="272"/>
      <c r="CR26" s="277">
        <v>2038704</v>
      </c>
      <c r="CS26" s="219"/>
      <c r="CT26" s="219"/>
      <c r="CU26" s="219"/>
      <c r="CV26" s="219"/>
      <c r="CW26" s="219"/>
      <c r="CX26" s="219"/>
      <c r="CY26" s="282"/>
      <c r="CZ26" s="286">
        <v>7.1</v>
      </c>
      <c r="DA26" s="340"/>
      <c r="DB26" s="340"/>
      <c r="DC26" s="343"/>
      <c r="DD26" s="291">
        <v>1815802</v>
      </c>
      <c r="DE26" s="219"/>
      <c r="DF26" s="219"/>
      <c r="DG26" s="219"/>
      <c r="DH26" s="219"/>
      <c r="DI26" s="219"/>
      <c r="DJ26" s="219"/>
      <c r="DK26" s="282"/>
      <c r="DL26" s="291" t="s">
        <v>208</v>
      </c>
      <c r="DM26" s="219"/>
      <c r="DN26" s="219"/>
      <c r="DO26" s="219"/>
      <c r="DP26" s="219"/>
      <c r="DQ26" s="219"/>
      <c r="DR26" s="219"/>
      <c r="DS26" s="219"/>
      <c r="DT26" s="219"/>
      <c r="DU26" s="219"/>
      <c r="DV26" s="282"/>
      <c r="DW26" s="286" t="s">
        <v>208</v>
      </c>
      <c r="DX26" s="340"/>
      <c r="DY26" s="340"/>
      <c r="DZ26" s="340"/>
      <c r="EA26" s="340"/>
      <c r="EB26" s="340"/>
      <c r="EC26" s="365"/>
    </row>
    <row r="27" spans="2:133" ht="11.25" customHeight="1">
      <c r="B27" s="263" t="s">
        <v>399</v>
      </c>
      <c r="C27" s="36"/>
      <c r="D27" s="36"/>
      <c r="E27" s="36"/>
      <c r="F27" s="36"/>
      <c r="G27" s="36"/>
      <c r="H27" s="36"/>
      <c r="I27" s="36"/>
      <c r="J27" s="36"/>
      <c r="K27" s="36"/>
      <c r="L27" s="36"/>
      <c r="M27" s="36"/>
      <c r="N27" s="36"/>
      <c r="O27" s="36"/>
      <c r="P27" s="36"/>
      <c r="Q27" s="272"/>
      <c r="R27" s="277">
        <v>5902</v>
      </c>
      <c r="S27" s="219"/>
      <c r="T27" s="219"/>
      <c r="U27" s="219"/>
      <c r="V27" s="219"/>
      <c r="W27" s="219"/>
      <c r="X27" s="219"/>
      <c r="Y27" s="282"/>
      <c r="Z27" s="285">
        <v>0</v>
      </c>
      <c r="AA27" s="285"/>
      <c r="AB27" s="285"/>
      <c r="AC27" s="285"/>
      <c r="AD27" s="290">
        <v>5902</v>
      </c>
      <c r="AE27" s="290"/>
      <c r="AF27" s="290"/>
      <c r="AG27" s="290"/>
      <c r="AH27" s="290"/>
      <c r="AI27" s="290"/>
      <c r="AJ27" s="290"/>
      <c r="AK27" s="290"/>
      <c r="AL27" s="286">
        <v>0</v>
      </c>
      <c r="AM27" s="240"/>
      <c r="AN27" s="240"/>
      <c r="AO27" s="299"/>
      <c r="AP27" s="263" t="s">
        <v>401</v>
      </c>
      <c r="AQ27" s="36"/>
      <c r="AR27" s="36"/>
      <c r="AS27" s="36"/>
      <c r="AT27" s="36"/>
      <c r="AU27" s="36"/>
      <c r="AV27" s="36"/>
      <c r="AW27" s="36"/>
      <c r="AX27" s="36"/>
      <c r="AY27" s="36"/>
      <c r="AZ27" s="36"/>
      <c r="BA27" s="36"/>
      <c r="BB27" s="36"/>
      <c r="BC27" s="36"/>
      <c r="BD27" s="36"/>
      <c r="BE27" s="36"/>
      <c r="BF27" s="272"/>
      <c r="BG27" s="277">
        <v>5643558</v>
      </c>
      <c r="BH27" s="219"/>
      <c r="BI27" s="219"/>
      <c r="BJ27" s="219"/>
      <c r="BK27" s="219"/>
      <c r="BL27" s="219"/>
      <c r="BM27" s="219"/>
      <c r="BN27" s="282"/>
      <c r="BO27" s="285">
        <v>100</v>
      </c>
      <c r="BP27" s="285"/>
      <c r="BQ27" s="285"/>
      <c r="BR27" s="285"/>
      <c r="BS27" s="291">
        <v>277731</v>
      </c>
      <c r="BT27" s="219"/>
      <c r="BU27" s="219"/>
      <c r="BV27" s="219"/>
      <c r="BW27" s="219"/>
      <c r="BX27" s="219"/>
      <c r="BY27" s="219"/>
      <c r="BZ27" s="219"/>
      <c r="CA27" s="219"/>
      <c r="CB27" s="332"/>
      <c r="CD27" s="263" t="s">
        <v>233</v>
      </c>
      <c r="CE27" s="36"/>
      <c r="CF27" s="36"/>
      <c r="CG27" s="36"/>
      <c r="CH27" s="36"/>
      <c r="CI27" s="36"/>
      <c r="CJ27" s="36"/>
      <c r="CK27" s="36"/>
      <c r="CL27" s="36"/>
      <c r="CM27" s="36"/>
      <c r="CN27" s="36"/>
      <c r="CO27" s="36"/>
      <c r="CP27" s="36"/>
      <c r="CQ27" s="272"/>
      <c r="CR27" s="277">
        <v>5924343</v>
      </c>
      <c r="CS27" s="318"/>
      <c r="CT27" s="318"/>
      <c r="CU27" s="318"/>
      <c r="CV27" s="318"/>
      <c r="CW27" s="318"/>
      <c r="CX27" s="318"/>
      <c r="CY27" s="337"/>
      <c r="CZ27" s="286">
        <v>20.6</v>
      </c>
      <c r="DA27" s="340"/>
      <c r="DB27" s="340"/>
      <c r="DC27" s="343"/>
      <c r="DD27" s="291">
        <v>1731706</v>
      </c>
      <c r="DE27" s="318"/>
      <c r="DF27" s="318"/>
      <c r="DG27" s="318"/>
      <c r="DH27" s="318"/>
      <c r="DI27" s="318"/>
      <c r="DJ27" s="318"/>
      <c r="DK27" s="337"/>
      <c r="DL27" s="291">
        <v>1654823</v>
      </c>
      <c r="DM27" s="318"/>
      <c r="DN27" s="318"/>
      <c r="DO27" s="318"/>
      <c r="DP27" s="318"/>
      <c r="DQ27" s="318"/>
      <c r="DR27" s="318"/>
      <c r="DS27" s="318"/>
      <c r="DT27" s="318"/>
      <c r="DU27" s="318"/>
      <c r="DV27" s="337"/>
      <c r="DW27" s="286">
        <v>11.7</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147565</v>
      </c>
      <c r="S28" s="219"/>
      <c r="T28" s="219"/>
      <c r="U28" s="219"/>
      <c r="V28" s="219"/>
      <c r="W28" s="219"/>
      <c r="X28" s="219"/>
      <c r="Y28" s="282"/>
      <c r="Z28" s="285">
        <v>0.5</v>
      </c>
      <c r="AA28" s="285"/>
      <c r="AB28" s="285"/>
      <c r="AC28" s="285"/>
      <c r="AD28" s="290">
        <v>2503</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2885349</v>
      </c>
      <c r="CS28" s="219"/>
      <c r="CT28" s="219"/>
      <c r="CU28" s="219"/>
      <c r="CV28" s="219"/>
      <c r="CW28" s="219"/>
      <c r="CX28" s="219"/>
      <c r="CY28" s="282"/>
      <c r="CZ28" s="286">
        <v>10</v>
      </c>
      <c r="DA28" s="340"/>
      <c r="DB28" s="340"/>
      <c r="DC28" s="343"/>
      <c r="DD28" s="291">
        <v>2685118</v>
      </c>
      <c r="DE28" s="219"/>
      <c r="DF28" s="219"/>
      <c r="DG28" s="219"/>
      <c r="DH28" s="219"/>
      <c r="DI28" s="219"/>
      <c r="DJ28" s="219"/>
      <c r="DK28" s="282"/>
      <c r="DL28" s="291">
        <v>2685118</v>
      </c>
      <c r="DM28" s="219"/>
      <c r="DN28" s="219"/>
      <c r="DO28" s="219"/>
      <c r="DP28" s="219"/>
      <c r="DQ28" s="219"/>
      <c r="DR28" s="219"/>
      <c r="DS28" s="219"/>
      <c r="DT28" s="219"/>
      <c r="DU28" s="219"/>
      <c r="DV28" s="282"/>
      <c r="DW28" s="286">
        <v>19</v>
      </c>
      <c r="DX28" s="340"/>
      <c r="DY28" s="340"/>
      <c r="DZ28" s="340"/>
      <c r="EA28" s="340"/>
      <c r="EB28" s="340"/>
      <c r="EC28" s="365"/>
    </row>
    <row r="29" spans="2:133" ht="11.25" customHeight="1">
      <c r="B29" s="263" t="s">
        <v>323</v>
      </c>
      <c r="C29" s="36"/>
      <c r="D29" s="36"/>
      <c r="E29" s="36"/>
      <c r="F29" s="36"/>
      <c r="G29" s="36"/>
      <c r="H29" s="36"/>
      <c r="I29" s="36"/>
      <c r="J29" s="36"/>
      <c r="K29" s="36"/>
      <c r="L29" s="36"/>
      <c r="M29" s="36"/>
      <c r="N29" s="36"/>
      <c r="O29" s="36"/>
      <c r="P29" s="36"/>
      <c r="Q29" s="272"/>
      <c r="R29" s="277">
        <v>216529</v>
      </c>
      <c r="S29" s="219"/>
      <c r="T29" s="219"/>
      <c r="U29" s="219"/>
      <c r="V29" s="219"/>
      <c r="W29" s="219"/>
      <c r="X29" s="219"/>
      <c r="Y29" s="282"/>
      <c r="Z29" s="285">
        <v>0.7</v>
      </c>
      <c r="AA29" s="285"/>
      <c r="AB29" s="285"/>
      <c r="AC29" s="285"/>
      <c r="AD29" s="290">
        <v>11297</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178</v>
      </c>
      <c r="CE29" s="42"/>
      <c r="CF29" s="263" t="s">
        <v>25</v>
      </c>
      <c r="CG29" s="36"/>
      <c r="CH29" s="36"/>
      <c r="CI29" s="36"/>
      <c r="CJ29" s="36"/>
      <c r="CK29" s="36"/>
      <c r="CL29" s="36"/>
      <c r="CM29" s="36"/>
      <c r="CN29" s="36"/>
      <c r="CO29" s="36"/>
      <c r="CP29" s="36"/>
      <c r="CQ29" s="272"/>
      <c r="CR29" s="277">
        <v>2884846</v>
      </c>
      <c r="CS29" s="318"/>
      <c r="CT29" s="318"/>
      <c r="CU29" s="318"/>
      <c r="CV29" s="318"/>
      <c r="CW29" s="318"/>
      <c r="CX29" s="318"/>
      <c r="CY29" s="337"/>
      <c r="CZ29" s="286">
        <v>10</v>
      </c>
      <c r="DA29" s="340"/>
      <c r="DB29" s="340"/>
      <c r="DC29" s="343"/>
      <c r="DD29" s="291">
        <v>2684615</v>
      </c>
      <c r="DE29" s="318"/>
      <c r="DF29" s="318"/>
      <c r="DG29" s="318"/>
      <c r="DH29" s="318"/>
      <c r="DI29" s="318"/>
      <c r="DJ29" s="318"/>
      <c r="DK29" s="337"/>
      <c r="DL29" s="291">
        <v>2684615</v>
      </c>
      <c r="DM29" s="318"/>
      <c r="DN29" s="318"/>
      <c r="DO29" s="318"/>
      <c r="DP29" s="318"/>
      <c r="DQ29" s="318"/>
      <c r="DR29" s="318"/>
      <c r="DS29" s="318"/>
      <c r="DT29" s="318"/>
      <c r="DU29" s="318"/>
      <c r="DV29" s="337"/>
      <c r="DW29" s="286">
        <v>19</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103771</v>
      </c>
      <c r="S30" s="219"/>
      <c r="T30" s="219"/>
      <c r="U30" s="219"/>
      <c r="V30" s="219"/>
      <c r="W30" s="219"/>
      <c r="X30" s="219"/>
      <c r="Y30" s="282"/>
      <c r="Z30" s="285">
        <v>0.4</v>
      </c>
      <c r="AA30" s="285"/>
      <c r="AB30" s="285"/>
      <c r="AC30" s="285"/>
      <c r="AD30" s="290" t="s">
        <v>208</v>
      </c>
      <c r="AE30" s="290"/>
      <c r="AF30" s="290"/>
      <c r="AG30" s="290"/>
      <c r="AH30" s="290"/>
      <c r="AI30" s="290"/>
      <c r="AJ30" s="290"/>
      <c r="AK30" s="290"/>
      <c r="AL30" s="286" t="s">
        <v>208</v>
      </c>
      <c r="AM30" s="240"/>
      <c r="AN30" s="240"/>
      <c r="AO30" s="299"/>
      <c r="AP30" s="183" t="s">
        <v>326</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403</v>
      </c>
      <c r="BS30" s="326"/>
      <c r="BT30" s="326"/>
      <c r="BU30" s="326"/>
      <c r="BV30" s="326"/>
      <c r="BW30" s="326"/>
      <c r="BX30" s="326"/>
      <c r="BY30" s="326"/>
      <c r="BZ30" s="326"/>
      <c r="CA30" s="326"/>
      <c r="CB30" s="329"/>
      <c r="CD30" s="134"/>
      <c r="CE30" s="43"/>
      <c r="CF30" s="263" t="s">
        <v>404</v>
      </c>
      <c r="CG30" s="36"/>
      <c r="CH30" s="36"/>
      <c r="CI30" s="36"/>
      <c r="CJ30" s="36"/>
      <c r="CK30" s="36"/>
      <c r="CL30" s="36"/>
      <c r="CM30" s="36"/>
      <c r="CN30" s="36"/>
      <c r="CO30" s="36"/>
      <c r="CP30" s="36"/>
      <c r="CQ30" s="272"/>
      <c r="CR30" s="277">
        <v>2711208</v>
      </c>
      <c r="CS30" s="219"/>
      <c r="CT30" s="219"/>
      <c r="CU30" s="219"/>
      <c r="CV30" s="219"/>
      <c r="CW30" s="219"/>
      <c r="CX30" s="219"/>
      <c r="CY30" s="282"/>
      <c r="CZ30" s="286">
        <v>9.4</v>
      </c>
      <c r="DA30" s="340"/>
      <c r="DB30" s="340"/>
      <c r="DC30" s="343"/>
      <c r="DD30" s="291">
        <v>2524032</v>
      </c>
      <c r="DE30" s="219"/>
      <c r="DF30" s="219"/>
      <c r="DG30" s="219"/>
      <c r="DH30" s="219"/>
      <c r="DI30" s="219"/>
      <c r="DJ30" s="219"/>
      <c r="DK30" s="282"/>
      <c r="DL30" s="291">
        <v>2524032</v>
      </c>
      <c r="DM30" s="219"/>
      <c r="DN30" s="219"/>
      <c r="DO30" s="219"/>
      <c r="DP30" s="219"/>
      <c r="DQ30" s="219"/>
      <c r="DR30" s="219"/>
      <c r="DS30" s="219"/>
      <c r="DT30" s="219"/>
      <c r="DU30" s="219"/>
      <c r="DV30" s="282"/>
      <c r="DW30" s="286">
        <v>17.899999999999999</v>
      </c>
      <c r="DX30" s="340"/>
      <c r="DY30" s="340"/>
      <c r="DZ30" s="340"/>
      <c r="EA30" s="340"/>
      <c r="EB30" s="340"/>
      <c r="EC30" s="365"/>
    </row>
    <row r="31" spans="2:133" ht="11.25" customHeight="1">
      <c r="B31" s="263" t="s">
        <v>353</v>
      </c>
      <c r="C31" s="36"/>
      <c r="D31" s="36"/>
      <c r="E31" s="36"/>
      <c r="F31" s="36"/>
      <c r="G31" s="36"/>
      <c r="H31" s="36"/>
      <c r="I31" s="36"/>
      <c r="J31" s="36"/>
      <c r="K31" s="36"/>
      <c r="L31" s="36"/>
      <c r="M31" s="36"/>
      <c r="N31" s="36"/>
      <c r="O31" s="36"/>
      <c r="P31" s="36"/>
      <c r="Q31" s="272"/>
      <c r="R31" s="277">
        <v>3818655</v>
      </c>
      <c r="S31" s="219"/>
      <c r="T31" s="219"/>
      <c r="U31" s="219"/>
      <c r="V31" s="219"/>
      <c r="W31" s="219"/>
      <c r="X31" s="219"/>
      <c r="Y31" s="282"/>
      <c r="Z31" s="285">
        <v>13.1</v>
      </c>
      <c r="AA31" s="285"/>
      <c r="AB31" s="285"/>
      <c r="AC31" s="285"/>
      <c r="AD31" s="290" t="s">
        <v>208</v>
      </c>
      <c r="AE31" s="290"/>
      <c r="AF31" s="290"/>
      <c r="AG31" s="290"/>
      <c r="AH31" s="290"/>
      <c r="AI31" s="290"/>
      <c r="AJ31" s="290"/>
      <c r="AK31" s="290"/>
      <c r="AL31" s="286" t="s">
        <v>208</v>
      </c>
      <c r="AM31" s="240"/>
      <c r="AN31" s="240"/>
      <c r="AO31" s="299"/>
      <c r="AP31" s="163" t="s">
        <v>4</v>
      </c>
      <c r="AQ31" s="179"/>
      <c r="AR31" s="179"/>
      <c r="AS31" s="179"/>
      <c r="AT31" s="311" t="s">
        <v>406</v>
      </c>
      <c r="AU31" s="268"/>
      <c r="AV31" s="268"/>
      <c r="AW31" s="268"/>
      <c r="AX31" s="262" t="s">
        <v>285</v>
      </c>
      <c r="AY31" s="268"/>
      <c r="AZ31" s="268"/>
      <c r="BA31" s="268"/>
      <c r="BB31" s="268"/>
      <c r="BC31" s="268"/>
      <c r="BD31" s="268"/>
      <c r="BE31" s="268"/>
      <c r="BF31" s="271"/>
      <c r="BG31" s="323">
        <v>99.3</v>
      </c>
      <c r="BH31" s="327"/>
      <c r="BI31" s="327"/>
      <c r="BJ31" s="327"/>
      <c r="BK31" s="327"/>
      <c r="BL31" s="327"/>
      <c r="BM31" s="296">
        <v>97.5</v>
      </c>
      <c r="BN31" s="327"/>
      <c r="BO31" s="327"/>
      <c r="BP31" s="327"/>
      <c r="BQ31" s="330"/>
      <c r="BR31" s="323">
        <v>99.6</v>
      </c>
      <c r="BS31" s="327"/>
      <c r="BT31" s="327"/>
      <c r="BU31" s="327"/>
      <c r="BV31" s="327"/>
      <c r="BW31" s="327"/>
      <c r="BX31" s="296">
        <v>97.6</v>
      </c>
      <c r="BY31" s="327"/>
      <c r="BZ31" s="327"/>
      <c r="CA31" s="327"/>
      <c r="CB31" s="330"/>
      <c r="CD31" s="134"/>
      <c r="CE31" s="43"/>
      <c r="CF31" s="263" t="s">
        <v>324</v>
      </c>
      <c r="CG31" s="36"/>
      <c r="CH31" s="36"/>
      <c r="CI31" s="36"/>
      <c r="CJ31" s="36"/>
      <c r="CK31" s="36"/>
      <c r="CL31" s="36"/>
      <c r="CM31" s="36"/>
      <c r="CN31" s="36"/>
      <c r="CO31" s="36"/>
      <c r="CP31" s="36"/>
      <c r="CQ31" s="272"/>
      <c r="CR31" s="277">
        <v>173638</v>
      </c>
      <c r="CS31" s="318"/>
      <c r="CT31" s="318"/>
      <c r="CU31" s="318"/>
      <c r="CV31" s="318"/>
      <c r="CW31" s="318"/>
      <c r="CX31" s="318"/>
      <c r="CY31" s="337"/>
      <c r="CZ31" s="286">
        <v>0.6</v>
      </c>
      <c r="DA31" s="340"/>
      <c r="DB31" s="340"/>
      <c r="DC31" s="343"/>
      <c r="DD31" s="291">
        <v>160583</v>
      </c>
      <c r="DE31" s="318"/>
      <c r="DF31" s="318"/>
      <c r="DG31" s="318"/>
      <c r="DH31" s="318"/>
      <c r="DI31" s="318"/>
      <c r="DJ31" s="318"/>
      <c r="DK31" s="337"/>
      <c r="DL31" s="291">
        <v>160583</v>
      </c>
      <c r="DM31" s="318"/>
      <c r="DN31" s="318"/>
      <c r="DO31" s="318"/>
      <c r="DP31" s="318"/>
      <c r="DQ31" s="318"/>
      <c r="DR31" s="318"/>
      <c r="DS31" s="318"/>
      <c r="DT31" s="318"/>
      <c r="DU31" s="318"/>
      <c r="DV31" s="337"/>
      <c r="DW31" s="286">
        <v>1.1000000000000001</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208</v>
      </c>
      <c r="S32" s="219"/>
      <c r="T32" s="219"/>
      <c r="U32" s="219"/>
      <c r="V32" s="219"/>
      <c r="W32" s="219"/>
      <c r="X32" s="219"/>
      <c r="Y32" s="282"/>
      <c r="Z32" s="285" t="s">
        <v>208</v>
      </c>
      <c r="AA32" s="285"/>
      <c r="AB32" s="285"/>
      <c r="AC32" s="285"/>
      <c r="AD32" s="290" t="s">
        <v>208</v>
      </c>
      <c r="AE32" s="290"/>
      <c r="AF32" s="290"/>
      <c r="AG32" s="290"/>
      <c r="AH32" s="290"/>
      <c r="AI32" s="290"/>
      <c r="AJ32" s="290"/>
      <c r="AK32" s="290"/>
      <c r="AL32" s="286" t="s">
        <v>208</v>
      </c>
      <c r="AM32" s="240"/>
      <c r="AN32" s="240"/>
      <c r="AO32" s="299"/>
      <c r="AP32" s="303"/>
      <c r="AQ32" s="29"/>
      <c r="AR32" s="29"/>
      <c r="AS32" s="29"/>
      <c r="AT32" s="312"/>
      <c r="AU32" s="36" t="s">
        <v>262</v>
      </c>
      <c r="AV32" s="36"/>
      <c r="AW32" s="36"/>
      <c r="AX32" s="263" t="s">
        <v>385</v>
      </c>
      <c r="AY32" s="36"/>
      <c r="AZ32" s="36"/>
      <c r="BA32" s="36"/>
      <c r="BB32" s="36"/>
      <c r="BC32" s="36"/>
      <c r="BD32" s="36"/>
      <c r="BE32" s="36"/>
      <c r="BF32" s="272"/>
      <c r="BG32" s="324">
        <v>99.6</v>
      </c>
      <c r="BH32" s="318"/>
      <c r="BI32" s="318"/>
      <c r="BJ32" s="318"/>
      <c r="BK32" s="318"/>
      <c r="BL32" s="318"/>
      <c r="BM32" s="240">
        <v>99</v>
      </c>
      <c r="BN32" s="328"/>
      <c r="BO32" s="328"/>
      <c r="BP32" s="328"/>
      <c r="BQ32" s="321"/>
      <c r="BR32" s="324">
        <v>99.6</v>
      </c>
      <c r="BS32" s="318"/>
      <c r="BT32" s="318"/>
      <c r="BU32" s="318"/>
      <c r="BV32" s="318"/>
      <c r="BW32" s="318"/>
      <c r="BX32" s="240">
        <v>99</v>
      </c>
      <c r="BY32" s="328"/>
      <c r="BZ32" s="328"/>
      <c r="CA32" s="328"/>
      <c r="CB32" s="321"/>
      <c r="CD32" s="135"/>
      <c r="CE32" s="142"/>
      <c r="CF32" s="263" t="s">
        <v>216</v>
      </c>
      <c r="CG32" s="36"/>
      <c r="CH32" s="36"/>
      <c r="CI32" s="36"/>
      <c r="CJ32" s="36"/>
      <c r="CK32" s="36"/>
      <c r="CL32" s="36"/>
      <c r="CM32" s="36"/>
      <c r="CN32" s="36"/>
      <c r="CO32" s="36"/>
      <c r="CP32" s="36"/>
      <c r="CQ32" s="272"/>
      <c r="CR32" s="277">
        <v>503</v>
      </c>
      <c r="CS32" s="219"/>
      <c r="CT32" s="219"/>
      <c r="CU32" s="219"/>
      <c r="CV32" s="219"/>
      <c r="CW32" s="219"/>
      <c r="CX32" s="219"/>
      <c r="CY32" s="282"/>
      <c r="CZ32" s="286">
        <v>0</v>
      </c>
      <c r="DA32" s="340"/>
      <c r="DB32" s="340"/>
      <c r="DC32" s="343"/>
      <c r="DD32" s="291">
        <v>503</v>
      </c>
      <c r="DE32" s="219"/>
      <c r="DF32" s="219"/>
      <c r="DG32" s="219"/>
      <c r="DH32" s="219"/>
      <c r="DI32" s="219"/>
      <c r="DJ32" s="219"/>
      <c r="DK32" s="282"/>
      <c r="DL32" s="291">
        <v>503</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2792742</v>
      </c>
      <c r="S33" s="219"/>
      <c r="T33" s="219"/>
      <c r="U33" s="219"/>
      <c r="V33" s="219"/>
      <c r="W33" s="219"/>
      <c r="X33" s="219"/>
      <c r="Y33" s="282"/>
      <c r="Z33" s="285">
        <v>9.6</v>
      </c>
      <c r="AA33" s="285"/>
      <c r="AB33" s="285"/>
      <c r="AC33" s="285"/>
      <c r="AD33" s="290" t="s">
        <v>208</v>
      </c>
      <c r="AE33" s="290"/>
      <c r="AF33" s="290"/>
      <c r="AG33" s="290"/>
      <c r="AH33" s="290"/>
      <c r="AI33" s="290"/>
      <c r="AJ33" s="290"/>
      <c r="AK33" s="290"/>
      <c r="AL33" s="286" t="s">
        <v>208</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99.1</v>
      </c>
      <c r="BH33" s="317"/>
      <c r="BI33" s="317"/>
      <c r="BJ33" s="317"/>
      <c r="BK33" s="317"/>
      <c r="BL33" s="317"/>
      <c r="BM33" s="297">
        <v>96</v>
      </c>
      <c r="BN33" s="317"/>
      <c r="BO33" s="317"/>
      <c r="BP33" s="317"/>
      <c r="BQ33" s="322"/>
      <c r="BR33" s="325">
        <v>99.5</v>
      </c>
      <c r="BS33" s="317"/>
      <c r="BT33" s="317"/>
      <c r="BU33" s="317"/>
      <c r="BV33" s="317"/>
      <c r="BW33" s="317"/>
      <c r="BX33" s="297">
        <v>96.1</v>
      </c>
      <c r="BY33" s="317"/>
      <c r="BZ33" s="317"/>
      <c r="CA33" s="317"/>
      <c r="CB33" s="322"/>
      <c r="CD33" s="263" t="s">
        <v>407</v>
      </c>
      <c r="CE33" s="36"/>
      <c r="CF33" s="36"/>
      <c r="CG33" s="36"/>
      <c r="CH33" s="36"/>
      <c r="CI33" s="36"/>
      <c r="CJ33" s="36"/>
      <c r="CK33" s="36"/>
      <c r="CL33" s="36"/>
      <c r="CM33" s="36"/>
      <c r="CN33" s="36"/>
      <c r="CO33" s="36"/>
      <c r="CP33" s="36"/>
      <c r="CQ33" s="272"/>
      <c r="CR33" s="277">
        <v>12923721</v>
      </c>
      <c r="CS33" s="318"/>
      <c r="CT33" s="318"/>
      <c r="CU33" s="318"/>
      <c r="CV33" s="318"/>
      <c r="CW33" s="318"/>
      <c r="CX33" s="318"/>
      <c r="CY33" s="337"/>
      <c r="CZ33" s="286">
        <v>44.9</v>
      </c>
      <c r="DA33" s="340"/>
      <c r="DB33" s="340"/>
      <c r="DC33" s="343"/>
      <c r="DD33" s="291">
        <v>7969242</v>
      </c>
      <c r="DE33" s="318"/>
      <c r="DF33" s="318"/>
      <c r="DG33" s="318"/>
      <c r="DH33" s="318"/>
      <c r="DI33" s="318"/>
      <c r="DJ33" s="318"/>
      <c r="DK33" s="337"/>
      <c r="DL33" s="291">
        <v>6215961</v>
      </c>
      <c r="DM33" s="318"/>
      <c r="DN33" s="318"/>
      <c r="DO33" s="318"/>
      <c r="DP33" s="318"/>
      <c r="DQ33" s="318"/>
      <c r="DR33" s="318"/>
      <c r="DS33" s="318"/>
      <c r="DT33" s="318"/>
      <c r="DU33" s="318"/>
      <c r="DV33" s="337"/>
      <c r="DW33" s="286">
        <v>44</v>
      </c>
      <c r="DX33" s="340"/>
      <c r="DY33" s="340"/>
      <c r="DZ33" s="340"/>
      <c r="EA33" s="340"/>
      <c r="EB33" s="340"/>
      <c r="EC33" s="365"/>
    </row>
    <row r="34" spans="2:133" ht="11.25" customHeight="1">
      <c r="B34" s="263" t="s">
        <v>248</v>
      </c>
      <c r="C34" s="36"/>
      <c r="D34" s="36"/>
      <c r="E34" s="36"/>
      <c r="F34" s="36"/>
      <c r="G34" s="36"/>
      <c r="H34" s="36"/>
      <c r="I34" s="36"/>
      <c r="J34" s="36"/>
      <c r="K34" s="36"/>
      <c r="L34" s="36"/>
      <c r="M34" s="36"/>
      <c r="N34" s="36"/>
      <c r="O34" s="36"/>
      <c r="P34" s="36"/>
      <c r="Q34" s="272"/>
      <c r="R34" s="277">
        <v>32203</v>
      </c>
      <c r="S34" s="219"/>
      <c r="T34" s="219"/>
      <c r="U34" s="219"/>
      <c r="V34" s="219"/>
      <c r="W34" s="219"/>
      <c r="X34" s="219"/>
      <c r="Y34" s="282"/>
      <c r="Z34" s="285">
        <v>0.1</v>
      </c>
      <c r="AA34" s="285"/>
      <c r="AB34" s="285"/>
      <c r="AC34" s="285"/>
      <c r="AD34" s="290">
        <v>615</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410</v>
      </c>
      <c r="CE34" s="36"/>
      <c r="CF34" s="36"/>
      <c r="CG34" s="36"/>
      <c r="CH34" s="36"/>
      <c r="CI34" s="36"/>
      <c r="CJ34" s="36"/>
      <c r="CK34" s="36"/>
      <c r="CL34" s="36"/>
      <c r="CM34" s="36"/>
      <c r="CN34" s="36"/>
      <c r="CO34" s="36"/>
      <c r="CP34" s="36"/>
      <c r="CQ34" s="272"/>
      <c r="CR34" s="277">
        <v>3365892</v>
      </c>
      <c r="CS34" s="219"/>
      <c r="CT34" s="219"/>
      <c r="CU34" s="219"/>
      <c r="CV34" s="219"/>
      <c r="CW34" s="219"/>
      <c r="CX34" s="219"/>
      <c r="CY34" s="282"/>
      <c r="CZ34" s="286">
        <v>11.7</v>
      </c>
      <c r="DA34" s="340"/>
      <c r="DB34" s="340"/>
      <c r="DC34" s="343"/>
      <c r="DD34" s="291">
        <v>2275113</v>
      </c>
      <c r="DE34" s="219"/>
      <c r="DF34" s="219"/>
      <c r="DG34" s="219"/>
      <c r="DH34" s="219"/>
      <c r="DI34" s="219"/>
      <c r="DJ34" s="219"/>
      <c r="DK34" s="282"/>
      <c r="DL34" s="291">
        <v>1914257</v>
      </c>
      <c r="DM34" s="219"/>
      <c r="DN34" s="219"/>
      <c r="DO34" s="219"/>
      <c r="DP34" s="219"/>
      <c r="DQ34" s="219"/>
      <c r="DR34" s="219"/>
      <c r="DS34" s="219"/>
      <c r="DT34" s="219"/>
      <c r="DU34" s="219"/>
      <c r="DV34" s="282"/>
      <c r="DW34" s="286">
        <v>13.6</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722708</v>
      </c>
      <c r="S35" s="219"/>
      <c r="T35" s="219"/>
      <c r="U35" s="219"/>
      <c r="V35" s="219"/>
      <c r="W35" s="219"/>
      <c r="X35" s="219"/>
      <c r="Y35" s="282"/>
      <c r="Z35" s="285">
        <v>2.5</v>
      </c>
      <c r="AA35" s="285"/>
      <c r="AB35" s="285"/>
      <c r="AC35" s="285"/>
      <c r="AD35" s="290" t="s">
        <v>208</v>
      </c>
      <c r="AE35" s="290"/>
      <c r="AF35" s="290"/>
      <c r="AG35" s="290"/>
      <c r="AH35" s="290"/>
      <c r="AI35" s="290"/>
      <c r="AJ35" s="290"/>
      <c r="AK35" s="290"/>
      <c r="AL35" s="286" t="s">
        <v>208</v>
      </c>
      <c r="AM35" s="240"/>
      <c r="AN35" s="240"/>
      <c r="AO35" s="299"/>
      <c r="AP35" s="96"/>
      <c r="AQ35" s="183" t="s">
        <v>412</v>
      </c>
      <c r="AR35" s="139"/>
      <c r="AS35" s="139"/>
      <c r="AT35" s="139"/>
      <c r="AU35" s="139"/>
      <c r="AV35" s="139"/>
      <c r="AW35" s="139"/>
      <c r="AX35" s="139"/>
      <c r="AY35" s="139"/>
      <c r="AZ35" s="139"/>
      <c r="BA35" s="139"/>
      <c r="BB35" s="139"/>
      <c r="BC35" s="139"/>
      <c r="BD35" s="139"/>
      <c r="BE35" s="139"/>
      <c r="BF35" s="144"/>
      <c r="BG35" s="183" t="s">
        <v>219</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200990</v>
      </c>
      <c r="CS35" s="318"/>
      <c r="CT35" s="318"/>
      <c r="CU35" s="318"/>
      <c r="CV35" s="318"/>
      <c r="CW35" s="318"/>
      <c r="CX35" s="318"/>
      <c r="CY35" s="337"/>
      <c r="CZ35" s="286">
        <v>0.7</v>
      </c>
      <c r="DA35" s="340"/>
      <c r="DB35" s="340"/>
      <c r="DC35" s="343"/>
      <c r="DD35" s="291">
        <v>166417</v>
      </c>
      <c r="DE35" s="318"/>
      <c r="DF35" s="318"/>
      <c r="DG35" s="318"/>
      <c r="DH35" s="318"/>
      <c r="DI35" s="318"/>
      <c r="DJ35" s="318"/>
      <c r="DK35" s="337"/>
      <c r="DL35" s="291">
        <v>164168</v>
      </c>
      <c r="DM35" s="318"/>
      <c r="DN35" s="318"/>
      <c r="DO35" s="318"/>
      <c r="DP35" s="318"/>
      <c r="DQ35" s="318"/>
      <c r="DR35" s="318"/>
      <c r="DS35" s="318"/>
      <c r="DT35" s="318"/>
      <c r="DU35" s="318"/>
      <c r="DV35" s="337"/>
      <c r="DW35" s="286">
        <v>1.2</v>
      </c>
      <c r="DX35" s="340"/>
      <c r="DY35" s="340"/>
      <c r="DZ35" s="340"/>
      <c r="EA35" s="340"/>
      <c r="EB35" s="340"/>
      <c r="EC35" s="365"/>
    </row>
    <row r="36" spans="2:133" ht="11.25" customHeight="1">
      <c r="B36" s="263" t="s">
        <v>416</v>
      </c>
      <c r="C36" s="36"/>
      <c r="D36" s="36"/>
      <c r="E36" s="36"/>
      <c r="F36" s="36"/>
      <c r="G36" s="36"/>
      <c r="H36" s="36"/>
      <c r="I36" s="36"/>
      <c r="J36" s="36"/>
      <c r="K36" s="36"/>
      <c r="L36" s="36"/>
      <c r="M36" s="36"/>
      <c r="N36" s="36"/>
      <c r="O36" s="36"/>
      <c r="P36" s="36"/>
      <c r="Q36" s="272"/>
      <c r="R36" s="277">
        <v>1354190</v>
      </c>
      <c r="S36" s="219"/>
      <c r="T36" s="219"/>
      <c r="U36" s="219"/>
      <c r="V36" s="219"/>
      <c r="W36" s="219"/>
      <c r="X36" s="219"/>
      <c r="Y36" s="282"/>
      <c r="Z36" s="285">
        <v>4.5999999999999996</v>
      </c>
      <c r="AA36" s="285"/>
      <c r="AB36" s="285"/>
      <c r="AC36" s="285"/>
      <c r="AD36" s="290" t="s">
        <v>208</v>
      </c>
      <c r="AE36" s="290"/>
      <c r="AF36" s="290"/>
      <c r="AG36" s="290"/>
      <c r="AH36" s="290"/>
      <c r="AI36" s="290"/>
      <c r="AJ36" s="290"/>
      <c r="AK36" s="290"/>
      <c r="AL36" s="286" t="s">
        <v>208</v>
      </c>
      <c r="AM36" s="240"/>
      <c r="AN36" s="240"/>
      <c r="AO36" s="299"/>
      <c r="AP36" s="96"/>
      <c r="AQ36" s="306" t="s">
        <v>401</v>
      </c>
      <c r="AR36" s="309"/>
      <c r="AS36" s="309"/>
      <c r="AT36" s="309"/>
      <c r="AU36" s="309"/>
      <c r="AV36" s="309"/>
      <c r="AW36" s="309"/>
      <c r="AX36" s="309"/>
      <c r="AY36" s="314"/>
      <c r="AZ36" s="276">
        <v>3514514</v>
      </c>
      <c r="BA36" s="279"/>
      <c r="BB36" s="279"/>
      <c r="BC36" s="279"/>
      <c r="BD36" s="279"/>
      <c r="BE36" s="279"/>
      <c r="BF36" s="320"/>
      <c r="BG36" s="262" t="s">
        <v>417</v>
      </c>
      <c r="BH36" s="268"/>
      <c r="BI36" s="268"/>
      <c r="BJ36" s="268"/>
      <c r="BK36" s="268"/>
      <c r="BL36" s="268"/>
      <c r="BM36" s="268"/>
      <c r="BN36" s="268"/>
      <c r="BO36" s="268"/>
      <c r="BP36" s="268"/>
      <c r="BQ36" s="268"/>
      <c r="BR36" s="268"/>
      <c r="BS36" s="268"/>
      <c r="BT36" s="268"/>
      <c r="BU36" s="271"/>
      <c r="BV36" s="276">
        <v>79679</v>
      </c>
      <c r="BW36" s="279"/>
      <c r="BX36" s="279"/>
      <c r="BY36" s="279"/>
      <c r="BZ36" s="279"/>
      <c r="CA36" s="279"/>
      <c r="CB36" s="320"/>
      <c r="CD36" s="263" t="s">
        <v>32</v>
      </c>
      <c r="CE36" s="36"/>
      <c r="CF36" s="36"/>
      <c r="CG36" s="36"/>
      <c r="CH36" s="36"/>
      <c r="CI36" s="36"/>
      <c r="CJ36" s="36"/>
      <c r="CK36" s="36"/>
      <c r="CL36" s="36"/>
      <c r="CM36" s="36"/>
      <c r="CN36" s="36"/>
      <c r="CO36" s="36"/>
      <c r="CP36" s="36"/>
      <c r="CQ36" s="272"/>
      <c r="CR36" s="277">
        <v>2739449</v>
      </c>
      <c r="CS36" s="219"/>
      <c r="CT36" s="219"/>
      <c r="CU36" s="219"/>
      <c r="CV36" s="219"/>
      <c r="CW36" s="219"/>
      <c r="CX36" s="219"/>
      <c r="CY36" s="282"/>
      <c r="CZ36" s="286">
        <v>9.5</v>
      </c>
      <c r="DA36" s="340"/>
      <c r="DB36" s="340"/>
      <c r="DC36" s="343"/>
      <c r="DD36" s="291">
        <v>2177126</v>
      </c>
      <c r="DE36" s="219"/>
      <c r="DF36" s="219"/>
      <c r="DG36" s="219"/>
      <c r="DH36" s="219"/>
      <c r="DI36" s="219"/>
      <c r="DJ36" s="219"/>
      <c r="DK36" s="282"/>
      <c r="DL36" s="291">
        <v>1263479</v>
      </c>
      <c r="DM36" s="219"/>
      <c r="DN36" s="219"/>
      <c r="DO36" s="219"/>
      <c r="DP36" s="219"/>
      <c r="DQ36" s="219"/>
      <c r="DR36" s="219"/>
      <c r="DS36" s="219"/>
      <c r="DT36" s="219"/>
      <c r="DU36" s="219"/>
      <c r="DV36" s="282"/>
      <c r="DW36" s="286">
        <v>8.9</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651064</v>
      </c>
      <c r="S37" s="219"/>
      <c r="T37" s="219"/>
      <c r="U37" s="219"/>
      <c r="V37" s="219"/>
      <c r="W37" s="219"/>
      <c r="X37" s="219"/>
      <c r="Y37" s="282"/>
      <c r="Z37" s="285">
        <v>2.2000000000000002</v>
      </c>
      <c r="AA37" s="285"/>
      <c r="AB37" s="285"/>
      <c r="AC37" s="285"/>
      <c r="AD37" s="290" t="s">
        <v>208</v>
      </c>
      <c r="AE37" s="290"/>
      <c r="AF37" s="290"/>
      <c r="AG37" s="290"/>
      <c r="AH37" s="290"/>
      <c r="AI37" s="290"/>
      <c r="AJ37" s="290"/>
      <c r="AK37" s="290"/>
      <c r="AL37" s="286" t="s">
        <v>208</v>
      </c>
      <c r="AM37" s="240"/>
      <c r="AN37" s="240"/>
      <c r="AO37" s="299"/>
      <c r="AQ37" s="307" t="s">
        <v>418</v>
      </c>
      <c r="AR37" s="201"/>
      <c r="AS37" s="201"/>
      <c r="AT37" s="201"/>
      <c r="AU37" s="201"/>
      <c r="AV37" s="201"/>
      <c r="AW37" s="201"/>
      <c r="AX37" s="201"/>
      <c r="AY37" s="315"/>
      <c r="AZ37" s="277">
        <v>1294409</v>
      </c>
      <c r="BA37" s="219"/>
      <c r="BB37" s="219"/>
      <c r="BC37" s="219"/>
      <c r="BD37" s="318"/>
      <c r="BE37" s="318"/>
      <c r="BF37" s="321"/>
      <c r="BG37" s="263" t="s">
        <v>421</v>
      </c>
      <c r="BH37" s="36"/>
      <c r="BI37" s="36"/>
      <c r="BJ37" s="36"/>
      <c r="BK37" s="36"/>
      <c r="BL37" s="36"/>
      <c r="BM37" s="36"/>
      <c r="BN37" s="36"/>
      <c r="BO37" s="36"/>
      <c r="BP37" s="36"/>
      <c r="BQ37" s="36"/>
      <c r="BR37" s="36"/>
      <c r="BS37" s="36"/>
      <c r="BT37" s="36"/>
      <c r="BU37" s="272"/>
      <c r="BV37" s="277">
        <v>-1482</v>
      </c>
      <c r="BW37" s="219"/>
      <c r="BX37" s="219"/>
      <c r="BY37" s="219"/>
      <c r="BZ37" s="219"/>
      <c r="CA37" s="219"/>
      <c r="CB37" s="332"/>
      <c r="CD37" s="263" t="s">
        <v>162</v>
      </c>
      <c r="CE37" s="36"/>
      <c r="CF37" s="36"/>
      <c r="CG37" s="36"/>
      <c r="CH37" s="36"/>
      <c r="CI37" s="36"/>
      <c r="CJ37" s="36"/>
      <c r="CK37" s="36"/>
      <c r="CL37" s="36"/>
      <c r="CM37" s="36"/>
      <c r="CN37" s="36"/>
      <c r="CO37" s="36"/>
      <c r="CP37" s="36"/>
      <c r="CQ37" s="272"/>
      <c r="CR37" s="277">
        <v>1101077</v>
      </c>
      <c r="CS37" s="318"/>
      <c r="CT37" s="318"/>
      <c r="CU37" s="318"/>
      <c r="CV37" s="318"/>
      <c r="CW37" s="318"/>
      <c r="CX37" s="318"/>
      <c r="CY37" s="337"/>
      <c r="CZ37" s="286">
        <v>3.8</v>
      </c>
      <c r="DA37" s="340"/>
      <c r="DB37" s="340"/>
      <c r="DC37" s="343"/>
      <c r="DD37" s="291">
        <v>1093623</v>
      </c>
      <c r="DE37" s="318"/>
      <c r="DF37" s="318"/>
      <c r="DG37" s="318"/>
      <c r="DH37" s="318"/>
      <c r="DI37" s="318"/>
      <c r="DJ37" s="318"/>
      <c r="DK37" s="337"/>
      <c r="DL37" s="291">
        <v>989007</v>
      </c>
      <c r="DM37" s="318"/>
      <c r="DN37" s="318"/>
      <c r="DO37" s="318"/>
      <c r="DP37" s="318"/>
      <c r="DQ37" s="318"/>
      <c r="DR37" s="318"/>
      <c r="DS37" s="318"/>
      <c r="DT37" s="318"/>
      <c r="DU37" s="318"/>
      <c r="DV37" s="337"/>
      <c r="DW37" s="286">
        <v>7</v>
      </c>
      <c r="DX37" s="340"/>
      <c r="DY37" s="340"/>
      <c r="DZ37" s="340"/>
      <c r="EA37" s="340"/>
      <c r="EB37" s="340"/>
      <c r="EC37" s="365"/>
    </row>
    <row r="38" spans="2:133" ht="11.25" customHeight="1">
      <c r="B38" s="263" t="s">
        <v>408</v>
      </c>
      <c r="C38" s="36"/>
      <c r="D38" s="36"/>
      <c r="E38" s="36"/>
      <c r="F38" s="36"/>
      <c r="G38" s="36"/>
      <c r="H38" s="36"/>
      <c r="I38" s="36"/>
      <c r="J38" s="36"/>
      <c r="K38" s="36"/>
      <c r="L38" s="36"/>
      <c r="M38" s="36"/>
      <c r="N38" s="36"/>
      <c r="O38" s="36"/>
      <c r="P38" s="36"/>
      <c r="Q38" s="272"/>
      <c r="R38" s="277">
        <v>2557687</v>
      </c>
      <c r="S38" s="219"/>
      <c r="T38" s="219"/>
      <c r="U38" s="219"/>
      <c r="V38" s="219"/>
      <c r="W38" s="219"/>
      <c r="X38" s="219"/>
      <c r="Y38" s="282"/>
      <c r="Z38" s="285">
        <v>8.8000000000000007</v>
      </c>
      <c r="AA38" s="285"/>
      <c r="AB38" s="285"/>
      <c r="AC38" s="285"/>
      <c r="AD38" s="290">
        <v>3556</v>
      </c>
      <c r="AE38" s="290"/>
      <c r="AF38" s="290"/>
      <c r="AG38" s="290"/>
      <c r="AH38" s="290"/>
      <c r="AI38" s="290"/>
      <c r="AJ38" s="290"/>
      <c r="AK38" s="290"/>
      <c r="AL38" s="286">
        <v>0</v>
      </c>
      <c r="AM38" s="240"/>
      <c r="AN38" s="240"/>
      <c r="AO38" s="299"/>
      <c r="AQ38" s="307" t="s">
        <v>423</v>
      </c>
      <c r="AR38" s="201"/>
      <c r="AS38" s="201"/>
      <c r="AT38" s="201"/>
      <c r="AU38" s="201"/>
      <c r="AV38" s="201"/>
      <c r="AW38" s="201"/>
      <c r="AX38" s="201"/>
      <c r="AY38" s="315"/>
      <c r="AZ38" s="277">
        <v>80847</v>
      </c>
      <c r="BA38" s="219"/>
      <c r="BB38" s="219"/>
      <c r="BC38" s="219"/>
      <c r="BD38" s="318"/>
      <c r="BE38" s="318"/>
      <c r="BF38" s="321"/>
      <c r="BG38" s="263" t="s">
        <v>424</v>
      </c>
      <c r="BH38" s="36"/>
      <c r="BI38" s="36"/>
      <c r="BJ38" s="36"/>
      <c r="BK38" s="36"/>
      <c r="BL38" s="36"/>
      <c r="BM38" s="36"/>
      <c r="BN38" s="36"/>
      <c r="BO38" s="36"/>
      <c r="BP38" s="36"/>
      <c r="BQ38" s="36"/>
      <c r="BR38" s="36"/>
      <c r="BS38" s="36"/>
      <c r="BT38" s="36"/>
      <c r="BU38" s="272"/>
      <c r="BV38" s="277">
        <v>6725</v>
      </c>
      <c r="BW38" s="219"/>
      <c r="BX38" s="219"/>
      <c r="BY38" s="219"/>
      <c r="BZ38" s="219"/>
      <c r="CA38" s="219"/>
      <c r="CB38" s="332"/>
      <c r="CD38" s="263" t="s">
        <v>425</v>
      </c>
      <c r="CE38" s="36"/>
      <c r="CF38" s="36"/>
      <c r="CG38" s="36"/>
      <c r="CH38" s="36"/>
      <c r="CI38" s="36"/>
      <c r="CJ38" s="36"/>
      <c r="CK38" s="36"/>
      <c r="CL38" s="36"/>
      <c r="CM38" s="36"/>
      <c r="CN38" s="36"/>
      <c r="CO38" s="36"/>
      <c r="CP38" s="36"/>
      <c r="CQ38" s="272"/>
      <c r="CR38" s="277">
        <v>3497283</v>
      </c>
      <c r="CS38" s="219"/>
      <c r="CT38" s="219"/>
      <c r="CU38" s="219"/>
      <c r="CV38" s="219"/>
      <c r="CW38" s="219"/>
      <c r="CX38" s="219"/>
      <c r="CY38" s="282"/>
      <c r="CZ38" s="286">
        <v>12.2</v>
      </c>
      <c r="DA38" s="340"/>
      <c r="DB38" s="340"/>
      <c r="DC38" s="343"/>
      <c r="DD38" s="291">
        <v>3087137</v>
      </c>
      <c r="DE38" s="219"/>
      <c r="DF38" s="219"/>
      <c r="DG38" s="219"/>
      <c r="DH38" s="219"/>
      <c r="DI38" s="219"/>
      <c r="DJ38" s="219"/>
      <c r="DK38" s="282"/>
      <c r="DL38" s="291">
        <v>2874057</v>
      </c>
      <c r="DM38" s="219"/>
      <c r="DN38" s="219"/>
      <c r="DO38" s="219"/>
      <c r="DP38" s="219"/>
      <c r="DQ38" s="219"/>
      <c r="DR38" s="219"/>
      <c r="DS38" s="219"/>
      <c r="DT38" s="219"/>
      <c r="DU38" s="219"/>
      <c r="DV38" s="282"/>
      <c r="DW38" s="286">
        <v>20.399999999999999</v>
      </c>
      <c r="DX38" s="340"/>
      <c r="DY38" s="340"/>
      <c r="DZ38" s="340"/>
      <c r="EA38" s="340"/>
      <c r="EB38" s="340"/>
      <c r="EC38" s="365"/>
    </row>
    <row r="39" spans="2:133" ht="11.25" customHeight="1">
      <c r="B39" s="263" t="s">
        <v>426</v>
      </c>
      <c r="C39" s="36"/>
      <c r="D39" s="36"/>
      <c r="E39" s="36"/>
      <c r="F39" s="36"/>
      <c r="G39" s="36"/>
      <c r="H39" s="36"/>
      <c r="I39" s="36"/>
      <c r="J39" s="36"/>
      <c r="K39" s="36"/>
      <c r="L39" s="36"/>
      <c r="M39" s="36"/>
      <c r="N39" s="36"/>
      <c r="O39" s="36"/>
      <c r="P39" s="36"/>
      <c r="Q39" s="272"/>
      <c r="R39" s="277">
        <v>2388483</v>
      </c>
      <c r="S39" s="219"/>
      <c r="T39" s="219"/>
      <c r="U39" s="219"/>
      <c r="V39" s="219"/>
      <c r="W39" s="219"/>
      <c r="X39" s="219"/>
      <c r="Y39" s="282"/>
      <c r="Z39" s="285">
        <v>8.1999999999999993</v>
      </c>
      <c r="AA39" s="285"/>
      <c r="AB39" s="285"/>
      <c r="AC39" s="285"/>
      <c r="AD39" s="290" t="s">
        <v>208</v>
      </c>
      <c r="AE39" s="290"/>
      <c r="AF39" s="290"/>
      <c r="AG39" s="290"/>
      <c r="AH39" s="290"/>
      <c r="AI39" s="290"/>
      <c r="AJ39" s="290"/>
      <c r="AK39" s="290"/>
      <c r="AL39" s="286" t="s">
        <v>208</v>
      </c>
      <c r="AM39" s="240"/>
      <c r="AN39" s="240"/>
      <c r="AO39" s="299"/>
      <c r="AQ39" s="307" t="s">
        <v>317</v>
      </c>
      <c r="AR39" s="201"/>
      <c r="AS39" s="201"/>
      <c r="AT39" s="201"/>
      <c r="AU39" s="201"/>
      <c r="AV39" s="201"/>
      <c r="AW39" s="201"/>
      <c r="AX39" s="201"/>
      <c r="AY39" s="315"/>
      <c r="AZ39" s="277">
        <v>17231</v>
      </c>
      <c r="BA39" s="219"/>
      <c r="BB39" s="219"/>
      <c r="BC39" s="219"/>
      <c r="BD39" s="318"/>
      <c r="BE39" s="318"/>
      <c r="BF39" s="321"/>
      <c r="BG39" s="263" t="s">
        <v>348</v>
      </c>
      <c r="BH39" s="36"/>
      <c r="BI39" s="36"/>
      <c r="BJ39" s="36"/>
      <c r="BK39" s="36"/>
      <c r="BL39" s="36"/>
      <c r="BM39" s="36"/>
      <c r="BN39" s="36"/>
      <c r="BO39" s="36"/>
      <c r="BP39" s="36"/>
      <c r="BQ39" s="36"/>
      <c r="BR39" s="36"/>
      <c r="BS39" s="36"/>
      <c r="BT39" s="36"/>
      <c r="BU39" s="272"/>
      <c r="BV39" s="277">
        <v>10348</v>
      </c>
      <c r="BW39" s="219"/>
      <c r="BX39" s="219"/>
      <c r="BY39" s="219"/>
      <c r="BZ39" s="219"/>
      <c r="CA39" s="219"/>
      <c r="CB39" s="332"/>
      <c r="CD39" s="263" t="s">
        <v>430</v>
      </c>
      <c r="CE39" s="36"/>
      <c r="CF39" s="36"/>
      <c r="CG39" s="36"/>
      <c r="CH39" s="36"/>
      <c r="CI39" s="36"/>
      <c r="CJ39" s="36"/>
      <c r="CK39" s="36"/>
      <c r="CL39" s="36"/>
      <c r="CM39" s="36"/>
      <c r="CN39" s="36"/>
      <c r="CO39" s="36"/>
      <c r="CP39" s="36"/>
      <c r="CQ39" s="272"/>
      <c r="CR39" s="277">
        <v>981666</v>
      </c>
      <c r="CS39" s="318"/>
      <c r="CT39" s="318"/>
      <c r="CU39" s="318"/>
      <c r="CV39" s="318"/>
      <c r="CW39" s="318"/>
      <c r="CX39" s="318"/>
      <c r="CY39" s="337"/>
      <c r="CZ39" s="286">
        <v>3.4</v>
      </c>
      <c r="DA39" s="340"/>
      <c r="DB39" s="340"/>
      <c r="DC39" s="343"/>
      <c r="DD39" s="291">
        <v>260261</v>
      </c>
      <c r="DE39" s="318"/>
      <c r="DF39" s="318"/>
      <c r="DG39" s="318"/>
      <c r="DH39" s="318"/>
      <c r="DI39" s="318"/>
      <c r="DJ39" s="318"/>
      <c r="DK39" s="337"/>
      <c r="DL39" s="291" t="s">
        <v>208</v>
      </c>
      <c r="DM39" s="318"/>
      <c r="DN39" s="318"/>
      <c r="DO39" s="318"/>
      <c r="DP39" s="318"/>
      <c r="DQ39" s="318"/>
      <c r="DR39" s="318"/>
      <c r="DS39" s="318"/>
      <c r="DT39" s="318"/>
      <c r="DU39" s="318"/>
      <c r="DV39" s="337"/>
      <c r="DW39" s="286" t="s">
        <v>208</v>
      </c>
      <c r="DX39" s="340"/>
      <c r="DY39" s="340"/>
      <c r="DZ39" s="340"/>
      <c r="EA39" s="340"/>
      <c r="EB39" s="340"/>
      <c r="EC39" s="365"/>
    </row>
    <row r="40" spans="2:133" ht="11.25" customHeight="1">
      <c r="B40" s="263" t="s">
        <v>431</v>
      </c>
      <c r="C40" s="36"/>
      <c r="D40" s="36"/>
      <c r="E40" s="36"/>
      <c r="F40" s="36"/>
      <c r="G40" s="36"/>
      <c r="H40" s="36"/>
      <c r="I40" s="36"/>
      <c r="J40" s="36"/>
      <c r="K40" s="36"/>
      <c r="L40" s="36"/>
      <c r="M40" s="36"/>
      <c r="N40" s="36"/>
      <c r="O40" s="36"/>
      <c r="P40" s="36"/>
      <c r="Q40" s="272"/>
      <c r="R40" s="277" t="s">
        <v>208</v>
      </c>
      <c r="S40" s="219"/>
      <c r="T40" s="219"/>
      <c r="U40" s="219"/>
      <c r="V40" s="219"/>
      <c r="W40" s="219"/>
      <c r="X40" s="219"/>
      <c r="Y40" s="282"/>
      <c r="Z40" s="285" t="s">
        <v>208</v>
      </c>
      <c r="AA40" s="285"/>
      <c r="AB40" s="285"/>
      <c r="AC40" s="285"/>
      <c r="AD40" s="290" t="s">
        <v>208</v>
      </c>
      <c r="AE40" s="290"/>
      <c r="AF40" s="290"/>
      <c r="AG40" s="290"/>
      <c r="AH40" s="290"/>
      <c r="AI40" s="290"/>
      <c r="AJ40" s="290"/>
      <c r="AK40" s="290"/>
      <c r="AL40" s="286" t="s">
        <v>208</v>
      </c>
      <c r="AM40" s="240"/>
      <c r="AN40" s="240"/>
      <c r="AO40" s="299"/>
      <c r="AQ40" s="307" t="s">
        <v>106</v>
      </c>
      <c r="AR40" s="201"/>
      <c r="AS40" s="201"/>
      <c r="AT40" s="201"/>
      <c r="AU40" s="201"/>
      <c r="AV40" s="201"/>
      <c r="AW40" s="201"/>
      <c r="AX40" s="201"/>
      <c r="AY40" s="315"/>
      <c r="AZ40" s="277" t="s">
        <v>208</v>
      </c>
      <c r="BA40" s="219"/>
      <c r="BB40" s="219"/>
      <c r="BC40" s="219"/>
      <c r="BD40" s="318"/>
      <c r="BE40" s="318"/>
      <c r="BF40" s="321"/>
      <c r="BG40" s="303" t="s">
        <v>432</v>
      </c>
      <c r="BH40" s="29"/>
      <c r="BI40" s="29"/>
      <c r="BJ40" s="29"/>
      <c r="BK40" s="29"/>
      <c r="BL40" s="29"/>
      <c r="BM40" s="36" t="s">
        <v>433</v>
      </c>
      <c r="BN40" s="36"/>
      <c r="BO40" s="36"/>
      <c r="BP40" s="36"/>
      <c r="BQ40" s="36"/>
      <c r="BR40" s="36"/>
      <c r="BS40" s="36"/>
      <c r="BT40" s="36"/>
      <c r="BU40" s="272"/>
      <c r="BV40" s="277">
        <v>90</v>
      </c>
      <c r="BW40" s="219"/>
      <c r="BX40" s="219"/>
      <c r="BY40" s="219"/>
      <c r="BZ40" s="219"/>
      <c r="CA40" s="219"/>
      <c r="CB40" s="332"/>
      <c r="CD40" s="263" t="s">
        <v>381</v>
      </c>
      <c r="CE40" s="36"/>
      <c r="CF40" s="36"/>
      <c r="CG40" s="36"/>
      <c r="CH40" s="36"/>
      <c r="CI40" s="36"/>
      <c r="CJ40" s="36"/>
      <c r="CK40" s="36"/>
      <c r="CL40" s="36"/>
      <c r="CM40" s="36"/>
      <c r="CN40" s="36"/>
      <c r="CO40" s="36"/>
      <c r="CP40" s="36"/>
      <c r="CQ40" s="272"/>
      <c r="CR40" s="277">
        <v>2138441</v>
      </c>
      <c r="CS40" s="219"/>
      <c r="CT40" s="219"/>
      <c r="CU40" s="219"/>
      <c r="CV40" s="219"/>
      <c r="CW40" s="219"/>
      <c r="CX40" s="219"/>
      <c r="CY40" s="282"/>
      <c r="CZ40" s="286">
        <v>7.4</v>
      </c>
      <c r="DA40" s="340"/>
      <c r="DB40" s="340"/>
      <c r="DC40" s="343"/>
      <c r="DD40" s="291">
        <v>3188</v>
      </c>
      <c r="DE40" s="219"/>
      <c r="DF40" s="219"/>
      <c r="DG40" s="219"/>
      <c r="DH40" s="219"/>
      <c r="DI40" s="219"/>
      <c r="DJ40" s="219"/>
      <c r="DK40" s="282"/>
      <c r="DL40" s="291" t="s">
        <v>208</v>
      </c>
      <c r="DM40" s="219"/>
      <c r="DN40" s="219"/>
      <c r="DO40" s="219"/>
      <c r="DP40" s="219"/>
      <c r="DQ40" s="219"/>
      <c r="DR40" s="219"/>
      <c r="DS40" s="219"/>
      <c r="DT40" s="219"/>
      <c r="DU40" s="219"/>
      <c r="DV40" s="282"/>
      <c r="DW40" s="286" t="s">
        <v>208</v>
      </c>
      <c r="DX40" s="340"/>
      <c r="DY40" s="340"/>
      <c r="DZ40" s="340"/>
      <c r="EA40" s="340"/>
      <c r="EB40" s="340"/>
      <c r="EC40" s="365"/>
    </row>
    <row r="41" spans="2:133" ht="11.25" customHeight="1">
      <c r="B41" s="263" t="s">
        <v>434</v>
      </c>
      <c r="C41" s="36"/>
      <c r="D41" s="36"/>
      <c r="E41" s="36"/>
      <c r="F41" s="36"/>
      <c r="G41" s="36"/>
      <c r="H41" s="36"/>
      <c r="I41" s="36"/>
      <c r="J41" s="36"/>
      <c r="K41" s="36"/>
      <c r="L41" s="36"/>
      <c r="M41" s="36"/>
      <c r="N41" s="36"/>
      <c r="O41" s="36"/>
      <c r="P41" s="36"/>
      <c r="Q41" s="272"/>
      <c r="R41" s="277">
        <v>588283</v>
      </c>
      <c r="S41" s="219"/>
      <c r="T41" s="219"/>
      <c r="U41" s="219"/>
      <c r="V41" s="219"/>
      <c r="W41" s="219"/>
      <c r="X41" s="219"/>
      <c r="Y41" s="282"/>
      <c r="Z41" s="285">
        <v>2</v>
      </c>
      <c r="AA41" s="285"/>
      <c r="AB41" s="285"/>
      <c r="AC41" s="285"/>
      <c r="AD41" s="290" t="s">
        <v>208</v>
      </c>
      <c r="AE41" s="290"/>
      <c r="AF41" s="290"/>
      <c r="AG41" s="290"/>
      <c r="AH41" s="290"/>
      <c r="AI41" s="290"/>
      <c r="AJ41" s="290"/>
      <c r="AK41" s="290"/>
      <c r="AL41" s="286" t="s">
        <v>208</v>
      </c>
      <c r="AM41" s="240"/>
      <c r="AN41" s="240"/>
      <c r="AO41" s="299"/>
      <c r="AQ41" s="307" t="s">
        <v>436</v>
      </c>
      <c r="AR41" s="201"/>
      <c r="AS41" s="201"/>
      <c r="AT41" s="201"/>
      <c r="AU41" s="201"/>
      <c r="AV41" s="201"/>
      <c r="AW41" s="201"/>
      <c r="AX41" s="201"/>
      <c r="AY41" s="315"/>
      <c r="AZ41" s="277">
        <v>536920</v>
      </c>
      <c r="BA41" s="219"/>
      <c r="BB41" s="219"/>
      <c r="BC41" s="219"/>
      <c r="BD41" s="318"/>
      <c r="BE41" s="318"/>
      <c r="BF41" s="321"/>
      <c r="BG41" s="303"/>
      <c r="BH41" s="29"/>
      <c r="BI41" s="29"/>
      <c r="BJ41" s="29"/>
      <c r="BK41" s="29"/>
      <c r="BL41" s="29"/>
      <c r="BM41" s="36" t="s">
        <v>353</v>
      </c>
      <c r="BN41" s="36"/>
      <c r="BO41" s="36"/>
      <c r="BP41" s="36"/>
      <c r="BQ41" s="36"/>
      <c r="BR41" s="36"/>
      <c r="BS41" s="36"/>
      <c r="BT41" s="36"/>
      <c r="BU41" s="272"/>
      <c r="BV41" s="277" t="s">
        <v>208</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208</v>
      </c>
      <c r="CS41" s="318"/>
      <c r="CT41" s="318"/>
      <c r="CU41" s="318"/>
      <c r="CV41" s="318"/>
      <c r="CW41" s="318"/>
      <c r="CX41" s="318"/>
      <c r="CY41" s="337"/>
      <c r="CZ41" s="286" t="s">
        <v>208</v>
      </c>
      <c r="DA41" s="340"/>
      <c r="DB41" s="340"/>
      <c r="DC41" s="343"/>
      <c r="DD41" s="291" t="s">
        <v>208</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435</v>
      </c>
      <c r="C42" s="270"/>
      <c r="D42" s="270"/>
      <c r="E42" s="270"/>
      <c r="F42" s="270"/>
      <c r="G42" s="270"/>
      <c r="H42" s="270"/>
      <c r="I42" s="270"/>
      <c r="J42" s="270"/>
      <c r="K42" s="270"/>
      <c r="L42" s="270"/>
      <c r="M42" s="270"/>
      <c r="N42" s="270"/>
      <c r="O42" s="270"/>
      <c r="P42" s="270"/>
      <c r="Q42" s="274"/>
      <c r="R42" s="278">
        <v>29191919</v>
      </c>
      <c r="S42" s="280"/>
      <c r="T42" s="280"/>
      <c r="U42" s="280"/>
      <c r="V42" s="280"/>
      <c r="W42" s="280"/>
      <c r="X42" s="280"/>
      <c r="Y42" s="283"/>
      <c r="Z42" s="287">
        <v>100</v>
      </c>
      <c r="AA42" s="287"/>
      <c r="AB42" s="287"/>
      <c r="AC42" s="287"/>
      <c r="AD42" s="292">
        <v>13534625</v>
      </c>
      <c r="AE42" s="292"/>
      <c r="AF42" s="292"/>
      <c r="AG42" s="292"/>
      <c r="AH42" s="292"/>
      <c r="AI42" s="292"/>
      <c r="AJ42" s="292"/>
      <c r="AK42" s="292"/>
      <c r="AL42" s="295">
        <v>100</v>
      </c>
      <c r="AM42" s="297"/>
      <c r="AN42" s="297"/>
      <c r="AO42" s="300"/>
      <c r="AQ42" s="308" t="s">
        <v>437</v>
      </c>
      <c r="AR42" s="310"/>
      <c r="AS42" s="310"/>
      <c r="AT42" s="310"/>
      <c r="AU42" s="310"/>
      <c r="AV42" s="310"/>
      <c r="AW42" s="310"/>
      <c r="AX42" s="310"/>
      <c r="AY42" s="316"/>
      <c r="AZ42" s="278">
        <v>1585107</v>
      </c>
      <c r="BA42" s="280"/>
      <c r="BB42" s="280"/>
      <c r="BC42" s="280"/>
      <c r="BD42" s="317"/>
      <c r="BE42" s="317"/>
      <c r="BF42" s="322"/>
      <c r="BG42" s="177"/>
      <c r="BH42" s="180"/>
      <c r="BI42" s="180"/>
      <c r="BJ42" s="180"/>
      <c r="BK42" s="180"/>
      <c r="BL42" s="180"/>
      <c r="BM42" s="270" t="s">
        <v>438</v>
      </c>
      <c r="BN42" s="270"/>
      <c r="BO42" s="270"/>
      <c r="BP42" s="270"/>
      <c r="BQ42" s="270"/>
      <c r="BR42" s="270"/>
      <c r="BS42" s="270"/>
      <c r="BT42" s="270"/>
      <c r="BU42" s="274"/>
      <c r="BV42" s="278">
        <v>333</v>
      </c>
      <c r="BW42" s="280"/>
      <c r="BX42" s="280"/>
      <c r="BY42" s="280"/>
      <c r="BZ42" s="280"/>
      <c r="CA42" s="280"/>
      <c r="CB42" s="333"/>
      <c r="CD42" s="263" t="s">
        <v>289</v>
      </c>
      <c r="CE42" s="36"/>
      <c r="CF42" s="36"/>
      <c r="CG42" s="36"/>
      <c r="CH42" s="36"/>
      <c r="CI42" s="36"/>
      <c r="CJ42" s="36"/>
      <c r="CK42" s="36"/>
      <c r="CL42" s="36"/>
      <c r="CM42" s="36"/>
      <c r="CN42" s="36"/>
      <c r="CO42" s="36"/>
      <c r="CP42" s="36"/>
      <c r="CQ42" s="272"/>
      <c r="CR42" s="277">
        <v>3667422</v>
      </c>
      <c r="CS42" s="219"/>
      <c r="CT42" s="219"/>
      <c r="CU42" s="219"/>
      <c r="CV42" s="219"/>
      <c r="CW42" s="219"/>
      <c r="CX42" s="219"/>
      <c r="CY42" s="282"/>
      <c r="CZ42" s="286">
        <v>12.8</v>
      </c>
      <c r="DA42" s="240"/>
      <c r="DB42" s="240"/>
      <c r="DC42" s="288"/>
      <c r="DD42" s="291">
        <v>501644</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84</v>
      </c>
      <c r="CE43" s="36"/>
      <c r="CF43" s="36"/>
      <c r="CG43" s="36"/>
      <c r="CH43" s="36"/>
      <c r="CI43" s="36"/>
      <c r="CJ43" s="36"/>
      <c r="CK43" s="36"/>
      <c r="CL43" s="36"/>
      <c r="CM43" s="36"/>
      <c r="CN43" s="36"/>
      <c r="CO43" s="36"/>
      <c r="CP43" s="36"/>
      <c r="CQ43" s="272"/>
      <c r="CR43" s="277">
        <v>64431</v>
      </c>
      <c r="CS43" s="318"/>
      <c r="CT43" s="318"/>
      <c r="CU43" s="318"/>
      <c r="CV43" s="318"/>
      <c r="CW43" s="318"/>
      <c r="CX43" s="318"/>
      <c r="CY43" s="337"/>
      <c r="CZ43" s="286">
        <v>0.2</v>
      </c>
      <c r="DA43" s="340"/>
      <c r="DB43" s="340"/>
      <c r="DC43" s="343"/>
      <c r="DD43" s="291">
        <v>57031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178</v>
      </c>
      <c r="CE44" s="42"/>
      <c r="CF44" s="263" t="s">
        <v>148</v>
      </c>
      <c r="CG44" s="36"/>
      <c r="CH44" s="36"/>
      <c r="CI44" s="36"/>
      <c r="CJ44" s="36"/>
      <c r="CK44" s="36"/>
      <c r="CL44" s="36"/>
      <c r="CM44" s="36"/>
      <c r="CN44" s="36"/>
      <c r="CO44" s="36"/>
      <c r="CP44" s="36"/>
      <c r="CQ44" s="272"/>
      <c r="CR44" s="277">
        <v>2890798</v>
      </c>
      <c r="CS44" s="219"/>
      <c r="CT44" s="219"/>
      <c r="CU44" s="219"/>
      <c r="CV44" s="219"/>
      <c r="CW44" s="219"/>
      <c r="CX44" s="219"/>
      <c r="CY44" s="282"/>
      <c r="CZ44" s="286">
        <v>10.1</v>
      </c>
      <c r="DA44" s="240"/>
      <c r="DB44" s="240"/>
      <c r="DC44" s="288"/>
      <c r="DD44" s="291">
        <v>496566</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439</v>
      </c>
      <c r="CG45" s="36"/>
      <c r="CH45" s="36"/>
      <c r="CI45" s="36"/>
      <c r="CJ45" s="36"/>
      <c r="CK45" s="36"/>
      <c r="CL45" s="36"/>
      <c r="CM45" s="36"/>
      <c r="CN45" s="36"/>
      <c r="CO45" s="36"/>
      <c r="CP45" s="36"/>
      <c r="CQ45" s="272"/>
      <c r="CR45" s="277">
        <v>1161470</v>
      </c>
      <c r="CS45" s="318"/>
      <c r="CT45" s="318"/>
      <c r="CU45" s="318"/>
      <c r="CV45" s="318"/>
      <c r="CW45" s="318"/>
      <c r="CX45" s="318"/>
      <c r="CY45" s="337"/>
      <c r="CZ45" s="286">
        <v>4</v>
      </c>
      <c r="DA45" s="340"/>
      <c r="DB45" s="340"/>
      <c r="DC45" s="343"/>
      <c r="DD45" s="291">
        <v>48814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440</v>
      </c>
      <c r="CG46" s="36"/>
      <c r="CH46" s="36"/>
      <c r="CI46" s="36"/>
      <c r="CJ46" s="36"/>
      <c r="CK46" s="36"/>
      <c r="CL46" s="36"/>
      <c r="CM46" s="36"/>
      <c r="CN46" s="36"/>
      <c r="CO46" s="36"/>
      <c r="CP46" s="36"/>
      <c r="CQ46" s="272"/>
      <c r="CR46" s="277">
        <v>1656098</v>
      </c>
      <c r="CS46" s="219"/>
      <c r="CT46" s="219"/>
      <c r="CU46" s="219"/>
      <c r="CV46" s="219"/>
      <c r="CW46" s="219"/>
      <c r="CX46" s="219"/>
      <c r="CY46" s="282"/>
      <c r="CZ46" s="286">
        <v>5.8</v>
      </c>
      <c r="DA46" s="240"/>
      <c r="DB46" s="240"/>
      <c r="DC46" s="288"/>
      <c r="DD46" s="291">
        <v>444819</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415</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442</v>
      </c>
      <c r="CG47" s="36"/>
      <c r="CH47" s="36"/>
      <c r="CI47" s="36"/>
      <c r="CJ47" s="36"/>
      <c r="CK47" s="36"/>
      <c r="CL47" s="36"/>
      <c r="CM47" s="36"/>
      <c r="CN47" s="36"/>
      <c r="CO47" s="36"/>
      <c r="CP47" s="36"/>
      <c r="CQ47" s="272"/>
      <c r="CR47" s="277">
        <v>776624</v>
      </c>
      <c r="CS47" s="318"/>
      <c r="CT47" s="318"/>
      <c r="CU47" s="318"/>
      <c r="CV47" s="318"/>
      <c r="CW47" s="318"/>
      <c r="CX47" s="318"/>
      <c r="CY47" s="337"/>
      <c r="CZ47" s="286">
        <v>2.7</v>
      </c>
      <c r="DA47" s="340"/>
      <c r="DB47" s="340"/>
      <c r="DC47" s="343"/>
      <c r="DD47" s="291">
        <v>5078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276</v>
      </c>
      <c r="CD48" s="135"/>
      <c r="CE48" s="142"/>
      <c r="CF48" s="263" t="s">
        <v>443</v>
      </c>
      <c r="CG48" s="36"/>
      <c r="CH48" s="36"/>
      <c r="CI48" s="36"/>
      <c r="CJ48" s="36"/>
      <c r="CK48" s="36"/>
      <c r="CL48" s="36"/>
      <c r="CM48" s="36"/>
      <c r="CN48" s="36"/>
      <c r="CO48" s="36"/>
      <c r="CP48" s="36"/>
      <c r="CQ48" s="272"/>
      <c r="CR48" s="277" t="s">
        <v>208</v>
      </c>
      <c r="CS48" s="219"/>
      <c r="CT48" s="219"/>
      <c r="CU48" s="219"/>
      <c r="CV48" s="219"/>
      <c r="CW48" s="219"/>
      <c r="CX48" s="219"/>
      <c r="CY48" s="282"/>
      <c r="CZ48" s="286" t="s">
        <v>208</v>
      </c>
      <c r="DA48" s="240"/>
      <c r="DB48" s="240"/>
      <c r="DC48" s="288"/>
      <c r="DD48" s="291" t="s">
        <v>208</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28758652</v>
      </c>
      <c r="CS49" s="317"/>
      <c r="CT49" s="317"/>
      <c r="CU49" s="317"/>
      <c r="CV49" s="317"/>
      <c r="CW49" s="317"/>
      <c r="CX49" s="317"/>
      <c r="CY49" s="338"/>
      <c r="CZ49" s="295">
        <v>100</v>
      </c>
      <c r="DA49" s="341"/>
      <c r="DB49" s="341"/>
      <c r="DC49" s="344"/>
      <c r="DD49" s="347">
        <v>15949140</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a+xN5VFcgl0S8XJ/AUvFiVckNuXv8yim1KzY4fCGGYqybcS6o+/gBINpkZTEt1WBLCisNbWvtSSFqhU0ojQ+aw==" saltValue="f0OBxOFb4+RCWFQIDlEAJ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313</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212</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444</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445</v>
      </c>
      <c r="B5" s="406"/>
      <c r="C5" s="406"/>
      <c r="D5" s="406"/>
      <c r="E5" s="406"/>
      <c r="F5" s="406"/>
      <c r="G5" s="406"/>
      <c r="H5" s="406"/>
      <c r="I5" s="406"/>
      <c r="J5" s="406"/>
      <c r="K5" s="406"/>
      <c r="L5" s="406"/>
      <c r="M5" s="406"/>
      <c r="N5" s="406"/>
      <c r="O5" s="406"/>
      <c r="P5" s="442"/>
      <c r="Q5" s="448" t="s">
        <v>187</v>
      </c>
      <c r="R5" s="460"/>
      <c r="S5" s="460"/>
      <c r="T5" s="460"/>
      <c r="U5" s="471"/>
      <c r="V5" s="448" t="s">
        <v>446</v>
      </c>
      <c r="W5" s="460"/>
      <c r="X5" s="460"/>
      <c r="Y5" s="460"/>
      <c r="Z5" s="471"/>
      <c r="AA5" s="448" t="s">
        <v>447</v>
      </c>
      <c r="AB5" s="460"/>
      <c r="AC5" s="460"/>
      <c r="AD5" s="460"/>
      <c r="AE5" s="460"/>
      <c r="AF5" s="520" t="s">
        <v>182</v>
      </c>
      <c r="AG5" s="460"/>
      <c r="AH5" s="460"/>
      <c r="AI5" s="460"/>
      <c r="AJ5" s="538"/>
      <c r="AK5" s="460" t="s">
        <v>237</v>
      </c>
      <c r="AL5" s="460"/>
      <c r="AM5" s="460"/>
      <c r="AN5" s="460"/>
      <c r="AO5" s="471"/>
      <c r="AP5" s="448" t="s">
        <v>132</v>
      </c>
      <c r="AQ5" s="460"/>
      <c r="AR5" s="460"/>
      <c r="AS5" s="460"/>
      <c r="AT5" s="471"/>
      <c r="AU5" s="448" t="s">
        <v>448</v>
      </c>
      <c r="AV5" s="460"/>
      <c r="AW5" s="460"/>
      <c r="AX5" s="460"/>
      <c r="AY5" s="538"/>
      <c r="AZ5" s="432"/>
      <c r="BA5" s="432"/>
      <c r="BB5" s="432"/>
      <c r="BC5" s="432"/>
      <c r="BD5" s="432"/>
      <c r="BE5" s="631"/>
      <c r="BF5" s="631"/>
      <c r="BG5" s="631"/>
      <c r="BH5" s="631"/>
      <c r="BI5" s="631"/>
      <c r="BJ5" s="631"/>
      <c r="BK5" s="631"/>
      <c r="BL5" s="631"/>
      <c r="BM5" s="631"/>
      <c r="BN5" s="631"/>
      <c r="BO5" s="631"/>
      <c r="BP5" s="631"/>
      <c r="BQ5" s="377" t="s">
        <v>449</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331</v>
      </c>
      <c r="CN5" s="460"/>
      <c r="CO5" s="460"/>
      <c r="CP5" s="460"/>
      <c r="CQ5" s="471"/>
      <c r="CR5" s="448" t="s">
        <v>256</v>
      </c>
      <c r="CS5" s="460"/>
      <c r="CT5" s="460"/>
      <c r="CU5" s="460"/>
      <c r="CV5" s="471"/>
      <c r="CW5" s="448" t="s">
        <v>55</v>
      </c>
      <c r="CX5" s="460"/>
      <c r="CY5" s="460"/>
      <c r="CZ5" s="460"/>
      <c r="DA5" s="471"/>
      <c r="DB5" s="448" t="s">
        <v>452</v>
      </c>
      <c r="DC5" s="460"/>
      <c r="DD5" s="460"/>
      <c r="DE5" s="460"/>
      <c r="DF5" s="471"/>
      <c r="DG5" s="725" t="s">
        <v>254</v>
      </c>
      <c r="DH5" s="728"/>
      <c r="DI5" s="728"/>
      <c r="DJ5" s="728"/>
      <c r="DK5" s="733"/>
      <c r="DL5" s="725" t="s">
        <v>454</v>
      </c>
      <c r="DM5" s="728"/>
      <c r="DN5" s="728"/>
      <c r="DO5" s="728"/>
      <c r="DP5" s="733"/>
      <c r="DQ5" s="448" t="s">
        <v>456</v>
      </c>
      <c r="DR5" s="460"/>
      <c r="DS5" s="460"/>
      <c r="DT5" s="460"/>
      <c r="DU5" s="471"/>
      <c r="DV5" s="448" t="s">
        <v>448</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457</v>
      </c>
      <c r="C7" s="428"/>
      <c r="D7" s="428"/>
      <c r="E7" s="428"/>
      <c r="F7" s="428"/>
      <c r="G7" s="428"/>
      <c r="H7" s="428"/>
      <c r="I7" s="428"/>
      <c r="J7" s="428"/>
      <c r="K7" s="428"/>
      <c r="L7" s="428"/>
      <c r="M7" s="428"/>
      <c r="N7" s="428"/>
      <c r="O7" s="428"/>
      <c r="P7" s="444"/>
      <c r="Q7" s="450">
        <v>29162</v>
      </c>
      <c r="R7" s="462"/>
      <c r="S7" s="462"/>
      <c r="T7" s="462"/>
      <c r="U7" s="462"/>
      <c r="V7" s="462">
        <v>28757</v>
      </c>
      <c r="W7" s="462"/>
      <c r="X7" s="462"/>
      <c r="Y7" s="462"/>
      <c r="Z7" s="462"/>
      <c r="AA7" s="462">
        <v>406</v>
      </c>
      <c r="AB7" s="462"/>
      <c r="AC7" s="462"/>
      <c r="AD7" s="462"/>
      <c r="AE7" s="508"/>
      <c r="AF7" s="522">
        <v>355</v>
      </c>
      <c r="AG7" s="535"/>
      <c r="AH7" s="535"/>
      <c r="AI7" s="535"/>
      <c r="AJ7" s="540"/>
      <c r="AK7" s="548">
        <v>1354</v>
      </c>
      <c r="AL7" s="462"/>
      <c r="AM7" s="462"/>
      <c r="AN7" s="462"/>
      <c r="AO7" s="462"/>
      <c r="AP7" s="462">
        <v>30472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545</v>
      </c>
      <c r="BT7" s="428"/>
      <c r="BU7" s="428"/>
      <c r="BV7" s="428"/>
      <c r="BW7" s="428"/>
      <c r="BX7" s="428"/>
      <c r="BY7" s="428"/>
      <c r="BZ7" s="428"/>
      <c r="CA7" s="428"/>
      <c r="CB7" s="428"/>
      <c r="CC7" s="428"/>
      <c r="CD7" s="428"/>
      <c r="CE7" s="428"/>
      <c r="CF7" s="428"/>
      <c r="CG7" s="444"/>
      <c r="CH7" s="688">
        <v>-1</v>
      </c>
      <c r="CI7" s="691"/>
      <c r="CJ7" s="691"/>
      <c r="CK7" s="691"/>
      <c r="CL7" s="706"/>
      <c r="CM7" s="688">
        <v>25</v>
      </c>
      <c r="CN7" s="691"/>
      <c r="CO7" s="691"/>
      <c r="CP7" s="691"/>
      <c r="CQ7" s="706"/>
      <c r="CR7" s="688">
        <v>9</v>
      </c>
      <c r="CS7" s="691"/>
      <c r="CT7" s="691"/>
      <c r="CU7" s="691"/>
      <c r="CV7" s="706"/>
      <c r="CW7" s="688" t="s">
        <v>208</v>
      </c>
      <c r="CX7" s="691"/>
      <c r="CY7" s="691"/>
      <c r="CZ7" s="691"/>
      <c r="DA7" s="706"/>
      <c r="DB7" s="688" t="s">
        <v>208</v>
      </c>
      <c r="DC7" s="691"/>
      <c r="DD7" s="691"/>
      <c r="DE7" s="691"/>
      <c r="DF7" s="706"/>
      <c r="DG7" s="688" t="s">
        <v>208</v>
      </c>
      <c r="DH7" s="691"/>
      <c r="DI7" s="691"/>
      <c r="DJ7" s="691"/>
      <c r="DK7" s="706"/>
      <c r="DL7" s="688" t="s">
        <v>208</v>
      </c>
      <c r="DM7" s="691"/>
      <c r="DN7" s="691"/>
      <c r="DO7" s="691"/>
      <c r="DP7" s="706"/>
      <c r="DQ7" s="688" t="s">
        <v>208</v>
      </c>
      <c r="DR7" s="691"/>
      <c r="DS7" s="691"/>
      <c r="DT7" s="691"/>
      <c r="DU7" s="706"/>
      <c r="DV7" s="408"/>
      <c r="DW7" s="428"/>
      <c r="DX7" s="428"/>
      <c r="DY7" s="428"/>
      <c r="DZ7" s="743"/>
      <c r="EA7" s="606"/>
    </row>
    <row r="8" spans="1:131" s="371" customFormat="1" ht="26.25" customHeight="1">
      <c r="A8" s="380">
        <v>2</v>
      </c>
      <c r="B8" s="409" t="s">
        <v>173</v>
      </c>
      <c r="C8" s="429"/>
      <c r="D8" s="429"/>
      <c r="E8" s="429"/>
      <c r="F8" s="429"/>
      <c r="G8" s="429"/>
      <c r="H8" s="429"/>
      <c r="I8" s="429"/>
      <c r="J8" s="429"/>
      <c r="K8" s="429"/>
      <c r="L8" s="429"/>
      <c r="M8" s="429"/>
      <c r="N8" s="429"/>
      <c r="O8" s="429"/>
      <c r="P8" s="445"/>
      <c r="Q8" s="451">
        <v>38</v>
      </c>
      <c r="R8" s="463"/>
      <c r="S8" s="463"/>
      <c r="T8" s="463"/>
      <c r="U8" s="463"/>
      <c r="V8" s="463">
        <v>10</v>
      </c>
      <c r="W8" s="463"/>
      <c r="X8" s="463"/>
      <c r="Y8" s="463"/>
      <c r="Z8" s="463"/>
      <c r="AA8" s="463">
        <v>28</v>
      </c>
      <c r="AB8" s="463"/>
      <c r="AC8" s="463"/>
      <c r="AD8" s="463"/>
      <c r="AE8" s="474"/>
      <c r="AF8" s="523">
        <v>28</v>
      </c>
      <c r="AG8" s="469"/>
      <c r="AH8" s="469"/>
      <c r="AI8" s="469"/>
      <c r="AJ8" s="541"/>
      <c r="AK8" s="473" t="s">
        <v>208</v>
      </c>
      <c r="AL8" s="463"/>
      <c r="AM8" s="463"/>
      <c r="AN8" s="463"/>
      <c r="AO8" s="463"/>
      <c r="AP8" s="463">
        <v>4</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459</v>
      </c>
      <c r="C9" s="429"/>
      <c r="D9" s="429"/>
      <c r="E9" s="429"/>
      <c r="F9" s="429"/>
      <c r="G9" s="429"/>
      <c r="H9" s="429"/>
      <c r="I9" s="429"/>
      <c r="J9" s="429"/>
      <c r="K9" s="429"/>
      <c r="L9" s="429"/>
      <c r="M9" s="429"/>
      <c r="N9" s="429"/>
      <c r="O9" s="429"/>
      <c r="P9" s="445"/>
      <c r="Q9" s="451">
        <v>0</v>
      </c>
      <c r="R9" s="463"/>
      <c r="S9" s="463"/>
      <c r="T9" s="463"/>
      <c r="U9" s="463"/>
      <c r="V9" s="463">
        <v>0</v>
      </c>
      <c r="W9" s="463"/>
      <c r="X9" s="463"/>
      <c r="Y9" s="463"/>
      <c r="Z9" s="463"/>
      <c r="AA9" s="463" t="s">
        <v>208</v>
      </c>
      <c r="AB9" s="463"/>
      <c r="AC9" s="463"/>
      <c r="AD9" s="463"/>
      <c r="AE9" s="474"/>
      <c r="AF9" s="523" t="s">
        <v>208</v>
      </c>
      <c r="AG9" s="469"/>
      <c r="AH9" s="469"/>
      <c r="AI9" s="469"/>
      <c r="AJ9" s="541"/>
      <c r="AK9" s="473" t="s">
        <v>208</v>
      </c>
      <c r="AL9" s="463"/>
      <c r="AM9" s="463"/>
      <c r="AN9" s="463"/>
      <c r="AO9" s="463"/>
      <c r="AP9" s="463" t="s">
        <v>208</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460</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263</v>
      </c>
      <c r="B23" s="410" t="s">
        <v>314</v>
      </c>
      <c r="C23" s="430"/>
      <c r="D23" s="430"/>
      <c r="E23" s="430"/>
      <c r="F23" s="430"/>
      <c r="G23" s="430"/>
      <c r="H23" s="430"/>
      <c r="I23" s="430"/>
      <c r="J23" s="430"/>
      <c r="K23" s="430"/>
      <c r="L23" s="430"/>
      <c r="M23" s="430"/>
      <c r="N23" s="430"/>
      <c r="O23" s="430"/>
      <c r="P23" s="446"/>
      <c r="Q23" s="453">
        <v>29200</v>
      </c>
      <c r="R23" s="465"/>
      <c r="S23" s="465"/>
      <c r="T23" s="465"/>
      <c r="U23" s="465"/>
      <c r="V23" s="465">
        <v>28767</v>
      </c>
      <c r="W23" s="465"/>
      <c r="X23" s="465"/>
      <c r="Y23" s="465"/>
      <c r="Z23" s="465"/>
      <c r="AA23" s="465">
        <v>433</v>
      </c>
      <c r="AB23" s="465"/>
      <c r="AC23" s="465"/>
      <c r="AD23" s="465"/>
      <c r="AE23" s="510"/>
      <c r="AF23" s="524">
        <v>382</v>
      </c>
      <c r="AG23" s="465"/>
      <c r="AH23" s="465"/>
      <c r="AI23" s="465"/>
      <c r="AJ23" s="542"/>
      <c r="AK23" s="550"/>
      <c r="AL23" s="468"/>
      <c r="AM23" s="468"/>
      <c r="AN23" s="468"/>
      <c r="AO23" s="468"/>
      <c r="AP23" s="465">
        <v>30476</v>
      </c>
      <c r="AQ23" s="465"/>
      <c r="AR23" s="465"/>
      <c r="AS23" s="465"/>
      <c r="AT23" s="465"/>
      <c r="AU23" s="583"/>
      <c r="AV23" s="583"/>
      <c r="AW23" s="583"/>
      <c r="AX23" s="583"/>
      <c r="AY23" s="610"/>
      <c r="AZ23" s="616" t="s">
        <v>208</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400</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427</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445</v>
      </c>
      <c r="B26" s="406"/>
      <c r="C26" s="406"/>
      <c r="D26" s="406"/>
      <c r="E26" s="406"/>
      <c r="F26" s="406"/>
      <c r="G26" s="406"/>
      <c r="H26" s="406"/>
      <c r="I26" s="406"/>
      <c r="J26" s="406"/>
      <c r="K26" s="406"/>
      <c r="L26" s="406"/>
      <c r="M26" s="406"/>
      <c r="N26" s="406"/>
      <c r="O26" s="406"/>
      <c r="P26" s="442"/>
      <c r="Q26" s="448" t="s">
        <v>462</v>
      </c>
      <c r="R26" s="460"/>
      <c r="S26" s="460"/>
      <c r="T26" s="460"/>
      <c r="U26" s="471"/>
      <c r="V26" s="448" t="s">
        <v>463</v>
      </c>
      <c r="W26" s="460"/>
      <c r="X26" s="460"/>
      <c r="Y26" s="460"/>
      <c r="Z26" s="471"/>
      <c r="AA26" s="448" t="s">
        <v>464</v>
      </c>
      <c r="AB26" s="460"/>
      <c r="AC26" s="460"/>
      <c r="AD26" s="460"/>
      <c r="AE26" s="460"/>
      <c r="AF26" s="525" t="s">
        <v>260</v>
      </c>
      <c r="AG26" s="536"/>
      <c r="AH26" s="536"/>
      <c r="AI26" s="536"/>
      <c r="AJ26" s="543"/>
      <c r="AK26" s="460" t="s">
        <v>402</v>
      </c>
      <c r="AL26" s="460"/>
      <c r="AM26" s="460"/>
      <c r="AN26" s="460"/>
      <c r="AO26" s="471"/>
      <c r="AP26" s="448" t="s">
        <v>370</v>
      </c>
      <c r="AQ26" s="460"/>
      <c r="AR26" s="460"/>
      <c r="AS26" s="460"/>
      <c r="AT26" s="471"/>
      <c r="AU26" s="448" t="s">
        <v>465</v>
      </c>
      <c r="AV26" s="460"/>
      <c r="AW26" s="460"/>
      <c r="AX26" s="460"/>
      <c r="AY26" s="471"/>
      <c r="AZ26" s="448" t="s">
        <v>466</v>
      </c>
      <c r="BA26" s="460"/>
      <c r="BB26" s="460"/>
      <c r="BC26" s="460"/>
      <c r="BD26" s="471"/>
      <c r="BE26" s="448" t="s">
        <v>448</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229</v>
      </c>
      <c r="C28" s="428"/>
      <c r="D28" s="428"/>
      <c r="E28" s="428"/>
      <c r="F28" s="428"/>
      <c r="G28" s="428"/>
      <c r="H28" s="428"/>
      <c r="I28" s="428"/>
      <c r="J28" s="428"/>
      <c r="K28" s="428"/>
      <c r="L28" s="428"/>
      <c r="M28" s="428"/>
      <c r="N28" s="428"/>
      <c r="O28" s="428"/>
      <c r="P28" s="444"/>
      <c r="Q28" s="454">
        <v>5077</v>
      </c>
      <c r="R28" s="466"/>
      <c r="S28" s="466"/>
      <c r="T28" s="466"/>
      <c r="U28" s="466"/>
      <c r="V28" s="466">
        <v>4997</v>
      </c>
      <c r="W28" s="466"/>
      <c r="X28" s="466"/>
      <c r="Y28" s="466"/>
      <c r="Z28" s="466"/>
      <c r="AA28" s="466">
        <v>80</v>
      </c>
      <c r="AB28" s="466"/>
      <c r="AC28" s="466"/>
      <c r="AD28" s="466"/>
      <c r="AE28" s="511"/>
      <c r="AF28" s="527">
        <v>80</v>
      </c>
      <c r="AG28" s="466"/>
      <c r="AH28" s="466"/>
      <c r="AI28" s="466"/>
      <c r="AJ28" s="545"/>
      <c r="AK28" s="551">
        <v>527</v>
      </c>
      <c r="AL28" s="466"/>
      <c r="AM28" s="466"/>
      <c r="AN28" s="466"/>
      <c r="AO28" s="466"/>
      <c r="AP28" s="466" t="s">
        <v>208</v>
      </c>
      <c r="AQ28" s="466"/>
      <c r="AR28" s="466"/>
      <c r="AS28" s="466"/>
      <c r="AT28" s="466"/>
      <c r="AU28" s="466" t="s">
        <v>208</v>
      </c>
      <c r="AV28" s="466"/>
      <c r="AW28" s="466"/>
      <c r="AX28" s="466"/>
      <c r="AY28" s="466"/>
      <c r="AZ28" s="617" t="s">
        <v>208</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113</v>
      </c>
      <c r="C29" s="429"/>
      <c r="D29" s="429"/>
      <c r="E29" s="429"/>
      <c r="F29" s="429"/>
      <c r="G29" s="429"/>
      <c r="H29" s="429"/>
      <c r="I29" s="429"/>
      <c r="J29" s="429"/>
      <c r="K29" s="429"/>
      <c r="L29" s="429"/>
      <c r="M29" s="429"/>
      <c r="N29" s="429"/>
      <c r="O29" s="429"/>
      <c r="P29" s="445"/>
      <c r="Q29" s="451">
        <v>5379</v>
      </c>
      <c r="R29" s="463"/>
      <c r="S29" s="463"/>
      <c r="T29" s="463"/>
      <c r="U29" s="463"/>
      <c r="V29" s="463">
        <v>5281</v>
      </c>
      <c r="W29" s="463"/>
      <c r="X29" s="463"/>
      <c r="Y29" s="463"/>
      <c r="Z29" s="463"/>
      <c r="AA29" s="463">
        <v>98</v>
      </c>
      <c r="AB29" s="463"/>
      <c r="AC29" s="463"/>
      <c r="AD29" s="463"/>
      <c r="AE29" s="474"/>
      <c r="AF29" s="523">
        <v>98</v>
      </c>
      <c r="AG29" s="469"/>
      <c r="AH29" s="469"/>
      <c r="AI29" s="469"/>
      <c r="AJ29" s="541"/>
      <c r="AK29" s="473">
        <v>727</v>
      </c>
      <c r="AL29" s="463"/>
      <c r="AM29" s="463"/>
      <c r="AN29" s="463"/>
      <c r="AO29" s="463"/>
      <c r="AP29" s="463" t="s">
        <v>208</v>
      </c>
      <c r="AQ29" s="463"/>
      <c r="AR29" s="463"/>
      <c r="AS29" s="463"/>
      <c r="AT29" s="463"/>
      <c r="AU29" s="463" t="s">
        <v>208</v>
      </c>
      <c r="AV29" s="463"/>
      <c r="AW29" s="463"/>
      <c r="AX29" s="463"/>
      <c r="AY29" s="463"/>
      <c r="AZ29" s="618" t="s">
        <v>208</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325</v>
      </c>
      <c r="C30" s="429"/>
      <c r="D30" s="429"/>
      <c r="E30" s="429"/>
      <c r="F30" s="429"/>
      <c r="G30" s="429"/>
      <c r="H30" s="429"/>
      <c r="I30" s="429"/>
      <c r="J30" s="429"/>
      <c r="K30" s="429"/>
      <c r="L30" s="429"/>
      <c r="M30" s="429"/>
      <c r="N30" s="429"/>
      <c r="O30" s="429"/>
      <c r="P30" s="445"/>
      <c r="Q30" s="451">
        <v>591</v>
      </c>
      <c r="R30" s="463"/>
      <c r="S30" s="463"/>
      <c r="T30" s="463"/>
      <c r="U30" s="463"/>
      <c r="V30" s="463">
        <v>589</v>
      </c>
      <c r="W30" s="463"/>
      <c r="X30" s="463"/>
      <c r="Y30" s="463"/>
      <c r="Z30" s="463"/>
      <c r="AA30" s="463">
        <v>3</v>
      </c>
      <c r="AB30" s="463"/>
      <c r="AC30" s="463"/>
      <c r="AD30" s="463"/>
      <c r="AE30" s="474"/>
      <c r="AF30" s="523">
        <v>3</v>
      </c>
      <c r="AG30" s="469"/>
      <c r="AH30" s="469"/>
      <c r="AI30" s="469"/>
      <c r="AJ30" s="541"/>
      <c r="AK30" s="473">
        <v>155</v>
      </c>
      <c r="AL30" s="463"/>
      <c r="AM30" s="463"/>
      <c r="AN30" s="463"/>
      <c r="AO30" s="463"/>
      <c r="AP30" s="463" t="s">
        <v>208</v>
      </c>
      <c r="AQ30" s="463"/>
      <c r="AR30" s="463"/>
      <c r="AS30" s="463"/>
      <c r="AT30" s="463"/>
      <c r="AU30" s="463" t="s">
        <v>208</v>
      </c>
      <c r="AV30" s="463"/>
      <c r="AW30" s="463"/>
      <c r="AX30" s="463"/>
      <c r="AY30" s="463"/>
      <c r="AZ30" s="618" t="s">
        <v>208</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467</v>
      </c>
      <c r="C31" s="429"/>
      <c r="D31" s="429"/>
      <c r="E31" s="429"/>
      <c r="F31" s="429"/>
      <c r="G31" s="429"/>
      <c r="H31" s="429"/>
      <c r="I31" s="429"/>
      <c r="J31" s="429"/>
      <c r="K31" s="429"/>
      <c r="L31" s="429"/>
      <c r="M31" s="429"/>
      <c r="N31" s="429"/>
      <c r="O31" s="429"/>
      <c r="P31" s="445"/>
      <c r="Q31" s="451">
        <v>6</v>
      </c>
      <c r="R31" s="463"/>
      <c r="S31" s="463"/>
      <c r="T31" s="463"/>
      <c r="U31" s="463"/>
      <c r="V31" s="463">
        <v>6</v>
      </c>
      <c r="W31" s="463"/>
      <c r="X31" s="463"/>
      <c r="Y31" s="463"/>
      <c r="Z31" s="463"/>
      <c r="AA31" s="463" t="s">
        <v>208</v>
      </c>
      <c r="AB31" s="463"/>
      <c r="AC31" s="463"/>
      <c r="AD31" s="463"/>
      <c r="AE31" s="474"/>
      <c r="AF31" s="523" t="s">
        <v>208</v>
      </c>
      <c r="AG31" s="469"/>
      <c r="AH31" s="469"/>
      <c r="AI31" s="469"/>
      <c r="AJ31" s="541"/>
      <c r="AK31" s="473" t="s">
        <v>208</v>
      </c>
      <c r="AL31" s="463"/>
      <c r="AM31" s="463"/>
      <c r="AN31" s="463"/>
      <c r="AO31" s="463"/>
      <c r="AP31" s="463" t="s">
        <v>208</v>
      </c>
      <c r="AQ31" s="463"/>
      <c r="AR31" s="463"/>
      <c r="AS31" s="463"/>
      <c r="AT31" s="463"/>
      <c r="AU31" s="463" t="s">
        <v>208</v>
      </c>
      <c r="AV31" s="463"/>
      <c r="AW31" s="463"/>
      <c r="AX31" s="463"/>
      <c r="AY31" s="463"/>
      <c r="AZ31" s="618" t="s">
        <v>208</v>
      </c>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468</v>
      </c>
      <c r="C32" s="429"/>
      <c r="D32" s="429"/>
      <c r="E32" s="429"/>
      <c r="F32" s="429"/>
      <c r="G32" s="429"/>
      <c r="H32" s="429"/>
      <c r="I32" s="429"/>
      <c r="J32" s="429"/>
      <c r="K32" s="429"/>
      <c r="L32" s="429"/>
      <c r="M32" s="429"/>
      <c r="N32" s="429"/>
      <c r="O32" s="429"/>
      <c r="P32" s="445"/>
      <c r="Q32" s="451">
        <v>794</v>
      </c>
      <c r="R32" s="463"/>
      <c r="S32" s="463"/>
      <c r="T32" s="463"/>
      <c r="U32" s="463"/>
      <c r="V32" s="463">
        <v>742</v>
      </c>
      <c r="W32" s="463"/>
      <c r="X32" s="463"/>
      <c r="Y32" s="463"/>
      <c r="Z32" s="463"/>
      <c r="AA32" s="463">
        <v>52</v>
      </c>
      <c r="AB32" s="463"/>
      <c r="AC32" s="463"/>
      <c r="AD32" s="463"/>
      <c r="AE32" s="474"/>
      <c r="AF32" s="523">
        <v>1082</v>
      </c>
      <c r="AG32" s="469"/>
      <c r="AH32" s="469"/>
      <c r="AI32" s="469"/>
      <c r="AJ32" s="541"/>
      <c r="AK32" s="473">
        <v>17</v>
      </c>
      <c r="AL32" s="463"/>
      <c r="AM32" s="463"/>
      <c r="AN32" s="463"/>
      <c r="AO32" s="463"/>
      <c r="AP32" s="463">
        <v>2087</v>
      </c>
      <c r="AQ32" s="463"/>
      <c r="AR32" s="463"/>
      <c r="AS32" s="463"/>
      <c r="AT32" s="463"/>
      <c r="AU32" s="463">
        <v>77</v>
      </c>
      <c r="AV32" s="463"/>
      <c r="AW32" s="463"/>
      <c r="AX32" s="463"/>
      <c r="AY32" s="463"/>
      <c r="AZ32" s="618" t="s">
        <v>208</v>
      </c>
      <c r="BA32" s="618"/>
      <c r="BB32" s="618"/>
      <c r="BC32" s="618"/>
      <c r="BD32" s="618"/>
      <c r="BE32" s="581" t="s">
        <v>469</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470</v>
      </c>
      <c r="C33" s="429"/>
      <c r="D33" s="429"/>
      <c r="E33" s="429"/>
      <c r="F33" s="429"/>
      <c r="G33" s="429"/>
      <c r="H33" s="429"/>
      <c r="I33" s="429"/>
      <c r="J33" s="429"/>
      <c r="K33" s="429"/>
      <c r="L33" s="429"/>
      <c r="M33" s="429"/>
      <c r="N33" s="429"/>
      <c r="O33" s="429"/>
      <c r="P33" s="445"/>
      <c r="Q33" s="451">
        <v>179</v>
      </c>
      <c r="R33" s="463"/>
      <c r="S33" s="463"/>
      <c r="T33" s="463"/>
      <c r="U33" s="463"/>
      <c r="V33" s="463">
        <v>185</v>
      </c>
      <c r="W33" s="463"/>
      <c r="X33" s="463"/>
      <c r="Y33" s="463"/>
      <c r="Z33" s="463"/>
      <c r="AA33" s="463">
        <v>-6</v>
      </c>
      <c r="AB33" s="463"/>
      <c r="AC33" s="463"/>
      <c r="AD33" s="463"/>
      <c r="AE33" s="474"/>
      <c r="AF33" s="523" t="s">
        <v>208</v>
      </c>
      <c r="AG33" s="469"/>
      <c r="AH33" s="469"/>
      <c r="AI33" s="469"/>
      <c r="AJ33" s="541"/>
      <c r="AK33" s="473">
        <v>81</v>
      </c>
      <c r="AL33" s="463"/>
      <c r="AM33" s="463"/>
      <c r="AN33" s="463"/>
      <c r="AO33" s="463"/>
      <c r="AP33" s="463">
        <v>843</v>
      </c>
      <c r="AQ33" s="463"/>
      <c r="AR33" s="463"/>
      <c r="AS33" s="463"/>
      <c r="AT33" s="463"/>
      <c r="AU33" s="463">
        <v>565</v>
      </c>
      <c r="AV33" s="463"/>
      <c r="AW33" s="463"/>
      <c r="AX33" s="463"/>
      <c r="AY33" s="463"/>
      <c r="AZ33" s="618" t="s">
        <v>208</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471</v>
      </c>
      <c r="C34" s="429"/>
      <c r="D34" s="429"/>
      <c r="E34" s="429"/>
      <c r="F34" s="429"/>
      <c r="G34" s="429"/>
      <c r="H34" s="429"/>
      <c r="I34" s="429"/>
      <c r="J34" s="429"/>
      <c r="K34" s="429"/>
      <c r="L34" s="429"/>
      <c r="M34" s="429"/>
      <c r="N34" s="429"/>
      <c r="O34" s="429"/>
      <c r="P34" s="445"/>
      <c r="Q34" s="451">
        <v>8</v>
      </c>
      <c r="R34" s="463"/>
      <c r="S34" s="463"/>
      <c r="T34" s="463"/>
      <c r="U34" s="463"/>
      <c r="V34" s="463">
        <v>8</v>
      </c>
      <c r="W34" s="463"/>
      <c r="X34" s="463"/>
      <c r="Y34" s="463"/>
      <c r="Z34" s="463"/>
      <c r="AA34" s="463">
        <v>0</v>
      </c>
      <c r="AB34" s="463"/>
      <c r="AC34" s="463"/>
      <c r="AD34" s="463"/>
      <c r="AE34" s="474"/>
      <c r="AF34" s="523">
        <v>0</v>
      </c>
      <c r="AG34" s="469"/>
      <c r="AH34" s="469"/>
      <c r="AI34" s="469"/>
      <c r="AJ34" s="541"/>
      <c r="AK34" s="473" t="s">
        <v>208</v>
      </c>
      <c r="AL34" s="463"/>
      <c r="AM34" s="463"/>
      <c r="AN34" s="463"/>
      <c r="AO34" s="463"/>
      <c r="AP34" s="463" t="s">
        <v>208</v>
      </c>
      <c r="AQ34" s="463"/>
      <c r="AR34" s="463"/>
      <c r="AS34" s="463"/>
      <c r="AT34" s="463"/>
      <c r="AU34" s="463" t="s">
        <v>208</v>
      </c>
      <c r="AV34" s="463"/>
      <c r="AW34" s="463"/>
      <c r="AX34" s="463"/>
      <c r="AY34" s="463"/>
      <c r="AZ34" s="618" t="s">
        <v>208</v>
      </c>
      <c r="BA34" s="618"/>
      <c r="BB34" s="618"/>
      <c r="BC34" s="618"/>
      <c r="BD34" s="618"/>
      <c r="BE34" s="581" t="s">
        <v>24</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473</v>
      </c>
      <c r="C35" s="429"/>
      <c r="D35" s="429"/>
      <c r="E35" s="429"/>
      <c r="F35" s="429"/>
      <c r="G35" s="429"/>
      <c r="H35" s="429"/>
      <c r="I35" s="429"/>
      <c r="J35" s="429"/>
      <c r="K35" s="429"/>
      <c r="L35" s="429"/>
      <c r="M35" s="429"/>
      <c r="N35" s="429"/>
      <c r="O35" s="429"/>
      <c r="P35" s="445"/>
      <c r="Q35" s="451">
        <v>2386</v>
      </c>
      <c r="R35" s="463"/>
      <c r="S35" s="463"/>
      <c r="T35" s="463"/>
      <c r="U35" s="463"/>
      <c r="V35" s="463">
        <v>2391</v>
      </c>
      <c r="W35" s="463"/>
      <c r="X35" s="463"/>
      <c r="Y35" s="463"/>
      <c r="Z35" s="463"/>
      <c r="AA35" s="463">
        <v>-5</v>
      </c>
      <c r="AB35" s="463"/>
      <c r="AC35" s="463"/>
      <c r="AD35" s="463"/>
      <c r="AE35" s="474"/>
      <c r="AF35" s="523" t="s">
        <v>208</v>
      </c>
      <c r="AG35" s="469"/>
      <c r="AH35" s="469"/>
      <c r="AI35" s="469"/>
      <c r="AJ35" s="541"/>
      <c r="AK35" s="473">
        <v>954</v>
      </c>
      <c r="AL35" s="463"/>
      <c r="AM35" s="463"/>
      <c r="AN35" s="463"/>
      <c r="AO35" s="463"/>
      <c r="AP35" s="463">
        <v>15763</v>
      </c>
      <c r="AQ35" s="463"/>
      <c r="AR35" s="463"/>
      <c r="AS35" s="463"/>
      <c r="AT35" s="463"/>
      <c r="AU35" s="463">
        <v>11712</v>
      </c>
      <c r="AV35" s="463"/>
      <c r="AW35" s="463"/>
      <c r="AX35" s="463"/>
      <c r="AY35" s="463"/>
      <c r="AZ35" s="618" t="s">
        <v>208</v>
      </c>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t="s">
        <v>64</v>
      </c>
      <c r="C36" s="429"/>
      <c r="D36" s="429"/>
      <c r="E36" s="429"/>
      <c r="F36" s="429"/>
      <c r="G36" s="429"/>
      <c r="H36" s="429"/>
      <c r="I36" s="429"/>
      <c r="J36" s="429"/>
      <c r="K36" s="429"/>
      <c r="L36" s="429"/>
      <c r="M36" s="429"/>
      <c r="N36" s="429"/>
      <c r="O36" s="429"/>
      <c r="P36" s="445"/>
      <c r="Q36" s="451">
        <v>626</v>
      </c>
      <c r="R36" s="463"/>
      <c r="S36" s="463"/>
      <c r="T36" s="463"/>
      <c r="U36" s="463"/>
      <c r="V36" s="463">
        <v>588</v>
      </c>
      <c r="W36" s="463"/>
      <c r="X36" s="463"/>
      <c r="Y36" s="463"/>
      <c r="Z36" s="463"/>
      <c r="AA36" s="463">
        <v>38</v>
      </c>
      <c r="AB36" s="463"/>
      <c r="AC36" s="463"/>
      <c r="AD36" s="463"/>
      <c r="AE36" s="474"/>
      <c r="AF36" s="523">
        <v>38</v>
      </c>
      <c r="AG36" s="469"/>
      <c r="AH36" s="469"/>
      <c r="AI36" s="469"/>
      <c r="AJ36" s="541"/>
      <c r="AK36" s="473">
        <v>340</v>
      </c>
      <c r="AL36" s="463"/>
      <c r="AM36" s="463"/>
      <c r="AN36" s="463"/>
      <c r="AO36" s="463"/>
      <c r="AP36" s="463">
        <v>4703</v>
      </c>
      <c r="AQ36" s="463"/>
      <c r="AR36" s="463"/>
      <c r="AS36" s="463"/>
      <c r="AT36" s="463"/>
      <c r="AU36" s="463">
        <v>4685</v>
      </c>
      <c r="AV36" s="463"/>
      <c r="AW36" s="463"/>
      <c r="AX36" s="463"/>
      <c r="AY36" s="463"/>
      <c r="AZ36" s="618" t="s">
        <v>208</v>
      </c>
      <c r="BA36" s="618"/>
      <c r="BB36" s="618"/>
      <c r="BC36" s="618"/>
      <c r="BD36" s="618"/>
      <c r="BE36" s="581" t="s">
        <v>24</v>
      </c>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263</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1300</v>
      </c>
      <c r="AG63" s="465"/>
      <c r="AH63" s="465"/>
      <c r="AI63" s="465"/>
      <c r="AJ63" s="542"/>
      <c r="AK63" s="550"/>
      <c r="AL63" s="468"/>
      <c r="AM63" s="468"/>
      <c r="AN63" s="468"/>
      <c r="AO63" s="468"/>
      <c r="AP63" s="465">
        <v>23397</v>
      </c>
      <c r="AQ63" s="465"/>
      <c r="AR63" s="465"/>
      <c r="AS63" s="465"/>
      <c r="AT63" s="465"/>
      <c r="AU63" s="465">
        <v>17039</v>
      </c>
      <c r="AV63" s="465"/>
      <c r="AW63" s="465"/>
      <c r="AX63" s="465"/>
      <c r="AY63" s="465"/>
      <c r="AZ63" s="620"/>
      <c r="BA63" s="620"/>
      <c r="BB63" s="620"/>
      <c r="BC63" s="620"/>
      <c r="BD63" s="620"/>
      <c r="BE63" s="583"/>
      <c r="BF63" s="583"/>
      <c r="BG63" s="583"/>
      <c r="BH63" s="583"/>
      <c r="BI63" s="610"/>
      <c r="BJ63" s="616" t="s">
        <v>208</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458</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453</v>
      </c>
      <c r="B66" s="406"/>
      <c r="C66" s="406"/>
      <c r="D66" s="406"/>
      <c r="E66" s="406"/>
      <c r="F66" s="406"/>
      <c r="G66" s="406"/>
      <c r="H66" s="406"/>
      <c r="I66" s="406"/>
      <c r="J66" s="406"/>
      <c r="K66" s="406"/>
      <c r="L66" s="406"/>
      <c r="M66" s="406"/>
      <c r="N66" s="406"/>
      <c r="O66" s="406"/>
      <c r="P66" s="442"/>
      <c r="Q66" s="448" t="s">
        <v>462</v>
      </c>
      <c r="R66" s="460"/>
      <c r="S66" s="460"/>
      <c r="T66" s="460"/>
      <c r="U66" s="471"/>
      <c r="V66" s="448" t="s">
        <v>463</v>
      </c>
      <c r="W66" s="460"/>
      <c r="X66" s="460"/>
      <c r="Y66" s="460"/>
      <c r="Z66" s="471"/>
      <c r="AA66" s="448" t="s">
        <v>464</v>
      </c>
      <c r="AB66" s="460"/>
      <c r="AC66" s="460"/>
      <c r="AD66" s="460"/>
      <c r="AE66" s="471"/>
      <c r="AF66" s="528" t="s">
        <v>260</v>
      </c>
      <c r="AG66" s="536"/>
      <c r="AH66" s="536"/>
      <c r="AI66" s="536"/>
      <c r="AJ66" s="546"/>
      <c r="AK66" s="448" t="s">
        <v>402</v>
      </c>
      <c r="AL66" s="406"/>
      <c r="AM66" s="406"/>
      <c r="AN66" s="406"/>
      <c r="AO66" s="442"/>
      <c r="AP66" s="448" t="s">
        <v>370</v>
      </c>
      <c r="AQ66" s="460"/>
      <c r="AR66" s="460"/>
      <c r="AS66" s="460"/>
      <c r="AT66" s="471"/>
      <c r="AU66" s="448" t="s">
        <v>476</v>
      </c>
      <c r="AV66" s="460"/>
      <c r="AW66" s="460"/>
      <c r="AX66" s="460"/>
      <c r="AY66" s="471"/>
      <c r="AZ66" s="448" t="s">
        <v>448</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542</v>
      </c>
      <c r="C68" s="428"/>
      <c r="D68" s="428"/>
      <c r="E68" s="428"/>
      <c r="F68" s="428"/>
      <c r="G68" s="428"/>
      <c r="H68" s="428"/>
      <c r="I68" s="428"/>
      <c r="J68" s="428"/>
      <c r="K68" s="428"/>
      <c r="L68" s="428"/>
      <c r="M68" s="428"/>
      <c r="N68" s="428"/>
      <c r="O68" s="428"/>
      <c r="P68" s="444"/>
      <c r="Q68" s="450">
        <v>4049</v>
      </c>
      <c r="R68" s="462"/>
      <c r="S68" s="462"/>
      <c r="T68" s="462"/>
      <c r="U68" s="462"/>
      <c r="V68" s="462">
        <v>3917</v>
      </c>
      <c r="W68" s="462"/>
      <c r="X68" s="462"/>
      <c r="Y68" s="462"/>
      <c r="Z68" s="462"/>
      <c r="AA68" s="462">
        <v>133</v>
      </c>
      <c r="AB68" s="462"/>
      <c r="AC68" s="462"/>
      <c r="AD68" s="462"/>
      <c r="AE68" s="462"/>
      <c r="AF68" s="462">
        <v>4</v>
      </c>
      <c r="AG68" s="462"/>
      <c r="AH68" s="462"/>
      <c r="AI68" s="462"/>
      <c r="AJ68" s="462"/>
      <c r="AK68" s="462" t="s">
        <v>208</v>
      </c>
      <c r="AL68" s="462"/>
      <c r="AM68" s="462"/>
      <c r="AN68" s="462"/>
      <c r="AO68" s="462"/>
      <c r="AP68" s="462">
        <v>3122</v>
      </c>
      <c r="AQ68" s="462"/>
      <c r="AR68" s="462"/>
      <c r="AS68" s="462"/>
      <c r="AT68" s="462"/>
      <c r="AU68" s="462">
        <v>2048</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546</v>
      </c>
      <c r="C69" s="429"/>
      <c r="D69" s="429"/>
      <c r="E69" s="429"/>
      <c r="F69" s="429"/>
      <c r="G69" s="429"/>
      <c r="H69" s="429"/>
      <c r="I69" s="429"/>
      <c r="J69" s="429"/>
      <c r="K69" s="429"/>
      <c r="L69" s="429"/>
      <c r="M69" s="429"/>
      <c r="N69" s="429"/>
      <c r="O69" s="429"/>
      <c r="P69" s="445"/>
      <c r="Q69" s="451">
        <v>48</v>
      </c>
      <c r="R69" s="463"/>
      <c r="S69" s="463"/>
      <c r="T69" s="463"/>
      <c r="U69" s="463"/>
      <c r="V69" s="463">
        <v>47</v>
      </c>
      <c r="W69" s="463"/>
      <c r="X69" s="463"/>
      <c r="Y69" s="463"/>
      <c r="Z69" s="463"/>
      <c r="AA69" s="463">
        <v>1</v>
      </c>
      <c r="AB69" s="463"/>
      <c r="AC69" s="463"/>
      <c r="AD69" s="463"/>
      <c r="AE69" s="463"/>
      <c r="AF69" s="463">
        <v>1</v>
      </c>
      <c r="AG69" s="463"/>
      <c r="AH69" s="463"/>
      <c r="AI69" s="463"/>
      <c r="AJ69" s="463"/>
      <c r="AK69" s="463">
        <v>27</v>
      </c>
      <c r="AL69" s="463"/>
      <c r="AM69" s="463"/>
      <c r="AN69" s="463"/>
      <c r="AO69" s="463"/>
      <c r="AP69" s="463" t="s">
        <v>208</v>
      </c>
      <c r="AQ69" s="463"/>
      <c r="AR69" s="463"/>
      <c r="AS69" s="463"/>
      <c r="AT69" s="463"/>
      <c r="AU69" s="463" t="s">
        <v>208</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521</v>
      </c>
      <c r="C70" s="429"/>
      <c r="D70" s="429"/>
      <c r="E70" s="429"/>
      <c r="F70" s="429"/>
      <c r="G70" s="429"/>
      <c r="H70" s="429"/>
      <c r="I70" s="429"/>
      <c r="J70" s="429"/>
      <c r="K70" s="429"/>
      <c r="L70" s="429"/>
      <c r="M70" s="429"/>
      <c r="N70" s="429"/>
      <c r="O70" s="429"/>
      <c r="P70" s="445"/>
      <c r="Q70" s="451">
        <v>52</v>
      </c>
      <c r="R70" s="463"/>
      <c r="S70" s="463"/>
      <c r="T70" s="463"/>
      <c r="U70" s="463"/>
      <c r="V70" s="463">
        <v>51</v>
      </c>
      <c r="W70" s="463"/>
      <c r="X70" s="463"/>
      <c r="Y70" s="463"/>
      <c r="Z70" s="463"/>
      <c r="AA70" s="463">
        <v>0</v>
      </c>
      <c r="AB70" s="463"/>
      <c r="AC70" s="463"/>
      <c r="AD70" s="463"/>
      <c r="AE70" s="463"/>
      <c r="AF70" s="463">
        <v>0</v>
      </c>
      <c r="AG70" s="463"/>
      <c r="AH70" s="463"/>
      <c r="AI70" s="463"/>
      <c r="AJ70" s="463"/>
      <c r="AK70" s="463">
        <v>16</v>
      </c>
      <c r="AL70" s="463"/>
      <c r="AM70" s="463"/>
      <c r="AN70" s="463"/>
      <c r="AO70" s="463"/>
      <c r="AP70" s="463" t="s">
        <v>208</v>
      </c>
      <c r="AQ70" s="463"/>
      <c r="AR70" s="463"/>
      <c r="AS70" s="463"/>
      <c r="AT70" s="463"/>
      <c r="AU70" s="463" t="s">
        <v>208</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543</v>
      </c>
      <c r="C71" s="429"/>
      <c r="D71" s="429"/>
      <c r="E71" s="429"/>
      <c r="F71" s="429"/>
      <c r="G71" s="429"/>
      <c r="H71" s="429"/>
      <c r="I71" s="429"/>
      <c r="J71" s="429"/>
      <c r="K71" s="429"/>
      <c r="L71" s="429"/>
      <c r="M71" s="429"/>
      <c r="N71" s="429"/>
      <c r="O71" s="429"/>
      <c r="P71" s="445"/>
      <c r="Q71" s="451">
        <v>374</v>
      </c>
      <c r="R71" s="463"/>
      <c r="S71" s="463"/>
      <c r="T71" s="463"/>
      <c r="U71" s="463"/>
      <c r="V71" s="463">
        <v>368</v>
      </c>
      <c r="W71" s="463"/>
      <c r="X71" s="463"/>
      <c r="Y71" s="463"/>
      <c r="Z71" s="463"/>
      <c r="AA71" s="463">
        <v>5</v>
      </c>
      <c r="AB71" s="463"/>
      <c r="AC71" s="463"/>
      <c r="AD71" s="463"/>
      <c r="AE71" s="463"/>
      <c r="AF71" s="463">
        <v>5</v>
      </c>
      <c r="AG71" s="463"/>
      <c r="AH71" s="463"/>
      <c r="AI71" s="463"/>
      <c r="AJ71" s="463"/>
      <c r="AK71" s="463">
        <v>67</v>
      </c>
      <c r="AL71" s="463"/>
      <c r="AM71" s="463"/>
      <c r="AN71" s="463"/>
      <c r="AO71" s="463"/>
      <c r="AP71" s="463" t="s">
        <v>208</v>
      </c>
      <c r="AQ71" s="463"/>
      <c r="AR71" s="463"/>
      <c r="AS71" s="463"/>
      <c r="AT71" s="463"/>
      <c r="AU71" s="463" t="s">
        <v>208</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544</v>
      </c>
      <c r="C72" s="429"/>
      <c r="D72" s="429"/>
      <c r="E72" s="429"/>
      <c r="F72" s="429"/>
      <c r="G72" s="429"/>
      <c r="H72" s="429"/>
      <c r="I72" s="429"/>
      <c r="J72" s="429"/>
      <c r="K72" s="429"/>
      <c r="L72" s="429"/>
      <c r="M72" s="429"/>
      <c r="N72" s="429"/>
      <c r="O72" s="429"/>
      <c r="P72" s="445"/>
      <c r="Q72" s="451">
        <v>84237</v>
      </c>
      <c r="R72" s="463"/>
      <c r="S72" s="463"/>
      <c r="T72" s="463"/>
      <c r="U72" s="463"/>
      <c r="V72" s="463">
        <v>82099</v>
      </c>
      <c r="W72" s="463"/>
      <c r="X72" s="463"/>
      <c r="Y72" s="463"/>
      <c r="Z72" s="463"/>
      <c r="AA72" s="463">
        <v>2138</v>
      </c>
      <c r="AB72" s="463"/>
      <c r="AC72" s="463"/>
      <c r="AD72" s="463"/>
      <c r="AE72" s="463"/>
      <c r="AF72" s="463">
        <v>2138</v>
      </c>
      <c r="AG72" s="463"/>
      <c r="AH72" s="463"/>
      <c r="AI72" s="463"/>
      <c r="AJ72" s="463"/>
      <c r="AK72" s="463">
        <v>950</v>
      </c>
      <c r="AL72" s="463"/>
      <c r="AM72" s="463"/>
      <c r="AN72" s="463"/>
      <c r="AO72" s="463"/>
      <c r="AP72" s="463" t="s">
        <v>208</v>
      </c>
      <c r="AQ72" s="463"/>
      <c r="AR72" s="463"/>
      <c r="AS72" s="463"/>
      <c r="AT72" s="463"/>
      <c r="AU72" s="463" t="s">
        <v>208</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c r="C73" s="429"/>
      <c r="D73" s="429"/>
      <c r="E73" s="429"/>
      <c r="F73" s="429"/>
      <c r="G73" s="429"/>
      <c r="H73" s="429"/>
      <c r="I73" s="429"/>
      <c r="J73" s="429"/>
      <c r="K73" s="429"/>
      <c r="L73" s="429"/>
      <c r="M73" s="429"/>
      <c r="N73" s="429"/>
      <c r="O73" s="429"/>
      <c r="P73" s="445"/>
      <c r="Q73" s="451"/>
      <c r="R73" s="463"/>
      <c r="S73" s="463"/>
      <c r="T73" s="463"/>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c r="AS73" s="463"/>
      <c r="AT73" s="463"/>
      <c r="AU73" s="463"/>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263</v>
      </c>
      <c r="B88" s="410" t="s">
        <v>477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2149</v>
      </c>
      <c r="AG88" s="465"/>
      <c r="AH88" s="465"/>
      <c r="AI88" s="465"/>
      <c r="AJ88" s="465"/>
      <c r="AK88" s="468"/>
      <c r="AL88" s="468"/>
      <c r="AM88" s="468"/>
      <c r="AN88" s="468"/>
      <c r="AO88" s="468"/>
      <c r="AP88" s="465">
        <v>3122</v>
      </c>
      <c r="AQ88" s="465"/>
      <c r="AR88" s="465"/>
      <c r="AS88" s="465"/>
      <c r="AT88" s="465"/>
      <c r="AU88" s="465">
        <v>2048</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263</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9</v>
      </c>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140</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479</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480</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209</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481</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268</v>
      </c>
      <c r="AB109" s="415"/>
      <c r="AC109" s="415"/>
      <c r="AD109" s="415"/>
      <c r="AE109" s="482"/>
      <c r="AF109" s="496" t="s">
        <v>403</v>
      </c>
      <c r="AG109" s="415"/>
      <c r="AH109" s="415"/>
      <c r="AI109" s="415"/>
      <c r="AJ109" s="482"/>
      <c r="AK109" s="496" t="s">
        <v>166</v>
      </c>
      <c r="AL109" s="415"/>
      <c r="AM109" s="415"/>
      <c r="AN109" s="415"/>
      <c r="AO109" s="482"/>
      <c r="AP109" s="496" t="s">
        <v>482</v>
      </c>
      <c r="AQ109" s="415"/>
      <c r="AR109" s="415"/>
      <c r="AS109" s="415"/>
      <c r="AT109" s="571"/>
      <c r="AU109" s="391" t="s">
        <v>481</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268</v>
      </c>
      <c r="BR109" s="415"/>
      <c r="BS109" s="415"/>
      <c r="BT109" s="415"/>
      <c r="BU109" s="482"/>
      <c r="BV109" s="496" t="s">
        <v>403</v>
      </c>
      <c r="BW109" s="415"/>
      <c r="BX109" s="415"/>
      <c r="BY109" s="415"/>
      <c r="BZ109" s="482"/>
      <c r="CA109" s="496" t="s">
        <v>166</v>
      </c>
      <c r="CB109" s="415"/>
      <c r="CC109" s="415"/>
      <c r="CD109" s="415"/>
      <c r="CE109" s="482"/>
      <c r="CF109" s="680" t="s">
        <v>482</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268</v>
      </c>
      <c r="DH109" s="415"/>
      <c r="DI109" s="415"/>
      <c r="DJ109" s="415"/>
      <c r="DK109" s="482"/>
      <c r="DL109" s="496" t="s">
        <v>403</v>
      </c>
      <c r="DM109" s="415"/>
      <c r="DN109" s="415"/>
      <c r="DO109" s="415"/>
      <c r="DP109" s="482"/>
      <c r="DQ109" s="496" t="s">
        <v>166</v>
      </c>
      <c r="DR109" s="415"/>
      <c r="DS109" s="415"/>
      <c r="DT109" s="415"/>
      <c r="DU109" s="482"/>
      <c r="DV109" s="496" t="s">
        <v>482</v>
      </c>
      <c r="DW109" s="415"/>
      <c r="DX109" s="415"/>
      <c r="DY109" s="415"/>
      <c r="DZ109" s="571"/>
    </row>
    <row r="110" spans="1:131" s="372" customFormat="1" ht="26.25" customHeight="1">
      <c r="A110" s="392" t="s">
        <v>339</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2765141</v>
      </c>
      <c r="AB110" s="503"/>
      <c r="AC110" s="503"/>
      <c r="AD110" s="503"/>
      <c r="AE110" s="514"/>
      <c r="AF110" s="530">
        <v>2767270</v>
      </c>
      <c r="AG110" s="503"/>
      <c r="AH110" s="503"/>
      <c r="AI110" s="503"/>
      <c r="AJ110" s="514"/>
      <c r="AK110" s="530">
        <v>2884846</v>
      </c>
      <c r="AL110" s="503"/>
      <c r="AM110" s="503"/>
      <c r="AN110" s="503"/>
      <c r="AO110" s="514"/>
      <c r="AP110" s="554">
        <v>26</v>
      </c>
      <c r="AQ110" s="562"/>
      <c r="AR110" s="562"/>
      <c r="AS110" s="562"/>
      <c r="AT110" s="572"/>
      <c r="AU110" s="584" t="s">
        <v>123</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31109483</v>
      </c>
      <c r="BR110" s="663"/>
      <c r="BS110" s="663"/>
      <c r="BT110" s="663"/>
      <c r="BU110" s="663"/>
      <c r="BV110" s="663">
        <v>30798839</v>
      </c>
      <c r="BW110" s="663"/>
      <c r="BX110" s="663"/>
      <c r="BY110" s="663"/>
      <c r="BZ110" s="663"/>
      <c r="CA110" s="663">
        <v>30476114</v>
      </c>
      <c r="CB110" s="663"/>
      <c r="CC110" s="663"/>
      <c r="CD110" s="663"/>
      <c r="CE110" s="663"/>
      <c r="CF110" s="681">
        <v>274.60000000000002</v>
      </c>
      <c r="CG110" s="685"/>
      <c r="CH110" s="685"/>
      <c r="CI110" s="685"/>
      <c r="CJ110" s="685"/>
      <c r="CK110" s="697" t="s">
        <v>397</v>
      </c>
      <c r="CL110" s="421"/>
      <c r="CM110" s="434" t="s">
        <v>484</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208</v>
      </c>
      <c r="DH110" s="663"/>
      <c r="DI110" s="663"/>
      <c r="DJ110" s="663"/>
      <c r="DK110" s="663"/>
      <c r="DL110" s="663" t="s">
        <v>208</v>
      </c>
      <c r="DM110" s="663"/>
      <c r="DN110" s="663"/>
      <c r="DO110" s="663"/>
      <c r="DP110" s="663"/>
      <c r="DQ110" s="663" t="s">
        <v>208</v>
      </c>
      <c r="DR110" s="663"/>
      <c r="DS110" s="663"/>
      <c r="DT110" s="663"/>
      <c r="DU110" s="663"/>
      <c r="DV110" s="738" t="s">
        <v>208</v>
      </c>
      <c r="DW110" s="738"/>
      <c r="DX110" s="738"/>
      <c r="DY110" s="738"/>
      <c r="DZ110" s="747"/>
    </row>
    <row r="111" spans="1:131" s="372" customFormat="1" ht="26.25" customHeight="1">
      <c r="A111" s="393" t="s">
        <v>461</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208</v>
      </c>
      <c r="AB111" s="459"/>
      <c r="AC111" s="459"/>
      <c r="AD111" s="459"/>
      <c r="AE111" s="515"/>
      <c r="AF111" s="531" t="s">
        <v>208</v>
      </c>
      <c r="AG111" s="459"/>
      <c r="AH111" s="459"/>
      <c r="AI111" s="459"/>
      <c r="AJ111" s="515"/>
      <c r="AK111" s="531" t="s">
        <v>208</v>
      </c>
      <c r="AL111" s="459"/>
      <c r="AM111" s="459"/>
      <c r="AN111" s="459"/>
      <c r="AO111" s="515"/>
      <c r="AP111" s="555" t="s">
        <v>208</v>
      </c>
      <c r="AQ111" s="563"/>
      <c r="AR111" s="563"/>
      <c r="AS111" s="563"/>
      <c r="AT111" s="573"/>
      <c r="AU111" s="585"/>
      <c r="AV111" s="597"/>
      <c r="AW111" s="597"/>
      <c r="AX111" s="597"/>
      <c r="AY111" s="597"/>
      <c r="AZ111" s="624" t="s">
        <v>485</v>
      </c>
      <c r="BA111" s="432"/>
      <c r="BB111" s="432"/>
      <c r="BC111" s="432"/>
      <c r="BD111" s="432"/>
      <c r="BE111" s="432"/>
      <c r="BF111" s="432"/>
      <c r="BG111" s="432"/>
      <c r="BH111" s="432"/>
      <c r="BI111" s="432"/>
      <c r="BJ111" s="432"/>
      <c r="BK111" s="432"/>
      <c r="BL111" s="432"/>
      <c r="BM111" s="432"/>
      <c r="BN111" s="432"/>
      <c r="BO111" s="432"/>
      <c r="BP111" s="485"/>
      <c r="BQ111" s="656">
        <v>4781</v>
      </c>
      <c r="BR111" s="664"/>
      <c r="BS111" s="664"/>
      <c r="BT111" s="664"/>
      <c r="BU111" s="664"/>
      <c r="BV111" s="664">
        <v>117</v>
      </c>
      <c r="BW111" s="664"/>
      <c r="BX111" s="664"/>
      <c r="BY111" s="664"/>
      <c r="BZ111" s="664"/>
      <c r="CA111" s="664">
        <v>49</v>
      </c>
      <c r="CB111" s="664"/>
      <c r="CC111" s="664"/>
      <c r="CD111" s="664"/>
      <c r="CE111" s="664"/>
      <c r="CF111" s="682">
        <v>0</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208</v>
      </c>
      <c r="DH111" s="664"/>
      <c r="DI111" s="664"/>
      <c r="DJ111" s="664"/>
      <c r="DK111" s="664"/>
      <c r="DL111" s="664" t="s">
        <v>208</v>
      </c>
      <c r="DM111" s="664"/>
      <c r="DN111" s="664"/>
      <c r="DO111" s="664"/>
      <c r="DP111" s="664"/>
      <c r="DQ111" s="664" t="s">
        <v>208</v>
      </c>
      <c r="DR111" s="664"/>
      <c r="DS111" s="664"/>
      <c r="DT111" s="664"/>
      <c r="DU111" s="664"/>
      <c r="DV111" s="739" t="s">
        <v>208</v>
      </c>
      <c r="DW111" s="739"/>
      <c r="DX111" s="739"/>
      <c r="DY111" s="739"/>
      <c r="DZ111" s="748"/>
    </row>
    <row r="112" spans="1:131" s="372" customFormat="1" ht="26.25" customHeight="1">
      <c r="A112" s="394" t="s">
        <v>156</v>
      </c>
      <c r="B112" s="418"/>
      <c r="C112" s="432" t="s">
        <v>487</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208</v>
      </c>
      <c r="AB112" s="459"/>
      <c r="AC112" s="459"/>
      <c r="AD112" s="459"/>
      <c r="AE112" s="515"/>
      <c r="AF112" s="531" t="s">
        <v>208</v>
      </c>
      <c r="AG112" s="459"/>
      <c r="AH112" s="459"/>
      <c r="AI112" s="459"/>
      <c r="AJ112" s="515"/>
      <c r="AK112" s="531" t="s">
        <v>208</v>
      </c>
      <c r="AL112" s="459"/>
      <c r="AM112" s="459"/>
      <c r="AN112" s="459"/>
      <c r="AO112" s="515"/>
      <c r="AP112" s="555" t="s">
        <v>208</v>
      </c>
      <c r="AQ112" s="563"/>
      <c r="AR112" s="563"/>
      <c r="AS112" s="563"/>
      <c r="AT112" s="573"/>
      <c r="AU112" s="585"/>
      <c r="AV112" s="597"/>
      <c r="AW112" s="597"/>
      <c r="AX112" s="597"/>
      <c r="AY112" s="597"/>
      <c r="AZ112" s="624" t="s">
        <v>279</v>
      </c>
      <c r="BA112" s="432"/>
      <c r="BB112" s="432"/>
      <c r="BC112" s="432"/>
      <c r="BD112" s="432"/>
      <c r="BE112" s="432"/>
      <c r="BF112" s="432"/>
      <c r="BG112" s="432"/>
      <c r="BH112" s="432"/>
      <c r="BI112" s="432"/>
      <c r="BJ112" s="432"/>
      <c r="BK112" s="432"/>
      <c r="BL112" s="432"/>
      <c r="BM112" s="432"/>
      <c r="BN112" s="432"/>
      <c r="BO112" s="432"/>
      <c r="BP112" s="485"/>
      <c r="BQ112" s="656">
        <v>18914117</v>
      </c>
      <c r="BR112" s="664"/>
      <c r="BS112" s="664"/>
      <c r="BT112" s="664"/>
      <c r="BU112" s="664"/>
      <c r="BV112" s="664">
        <v>18104025</v>
      </c>
      <c r="BW112" s="664"/>
      <c r="BX112" s="664"/>
      <c r="BY112" s="664"/>
      <c r="BZ112" s="664"/>
      <c r="CA112" s="664">
        <v>17038752</v>
      </c>
      <c r="CB112" s="664"/>
      <c r="CC112" s="664"/>
      <c r="CD112" s="664"/>
      <c r="CE112" s="664"/>
      <c r="CF112" s="682">
        <v>153.5</v>
      </c>
      <c r="CG112" s="686"/>
      <c r="CH112" s="686"/>
      <c r="CI112" s="686"/>
      <c r="CJ112" s="686"/>
      <c r="CK112" s="698"/>
      <c r="CL112" s="422"/>
      <c r="CM112" s="435" t="s">
        <v>214</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208</v>
      </c>
      <c r="DH112" s="664"/>
      <c r="DI112" s="664"/>
      <c r="DJ112" s="664"/>
      <c r="DK112" s="664"/>
      <c r="DL112" s="664" t="s">
        <v>208</v>
      </c>
      <c r="DM112" s="664"/>
      <c r="DN112" s="664"/>
      <c r="DO112" s="664"/>
      <c r="DP112" s="664"/>
      <c r="DQ112" s="664" t="s">
        <v>208</v>
      </c>
      <c r="DR112" s="664"/>
      <c r="DS112" s="664"/>
      <c r="DT112" s="664"/>
      <c r="DU112" s="664"/>
      <c r="DV112" s="739" t="s">
        <v>208</v>
      </c>
      <c r="DW112" s="739"/>
      <c r="DX112" s="739"/>
      <c r="DY112" s="739"/>
      <c r="DZ112" s="748"/>
    </row>
    <row r="113" spans="1:130" s="372" customFormat="1" ht="26.25" customHeight="1">
      <c r="A113" s="395"/>
      <c r="B113" s="419"/>
      <c r="C113" s="432" t="s">
        <v>488</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1338646</v>
      </c>
      <c r="AB113" s="459"/>
      <c r="AC113" s="459"/>
      <c r="AD113" s="459"/>
      <c r="AE113" s="515"/>
      <c r="AF113" s="531">
        <v>1294783</v>
      </c>
      <c r="AG113" s="459"/>
      <c r="AH113" s="459"/>
      <c r="AI113" s="459"/>
      <c r="AJ113" s="515"/>
      <c r="AK113" s="531">
        <v>1257095</v>
      </c>
      <c r="AL113" s="459"/>
      <c r="AM113" s="459"/>
      <c r="AN113" s="459"/>
      <c r="AO113" s="515"/>
      <c r="AP113" s="555">
        <v>11.3</v>
      </c>
      <c r="AQ113" s="563"/>
      <c r="AR113" s="563"/>
      <c r="AS113" s="563"/>
      <c r="AT113" s="573"/>
      <c r="AU113" s="585"/>
      <c r="AV113" s="597"/>
      <c r="AW113" s="597"/>
      <c r="AX113" s="597"/>
      <c r="AY113" s="597"/>
      <c r="AZ113" s="624" t="s">
        <v>312</v>
      </c>
      <c r="BA113" s="432"/>
      <c r="BB113" s="432"/>
      <c r="BC113" s="432"/>
      <c r="BD113" s="432"/>
      <c r="BE113" s="432"/>
      <c r="BF113" s="432"/>
      <c r="BG113" s="432"/>
      <c r="BH113" s="432"/>
      <c r="BI113" s="432"/>
      <c r="BJ113" s="432"/>
      <c r="BK113" s="432"/>
      <c r="BL113" s="432"/>
      <c r="BM113" s="432"/>
      <c r="BN113" s="432"/>
      <c r="BO113" s="432"/>
      <c r="BP113" s="485"/>
      <c r="BQ113" s="656">
        <v>1416639</v>
      </c>
      <c r="BR113" s="664"/>
      <c r="BS113" s="664"/>
      <c r="BT113" s="664"/>
      <c r="BU113" s="664"/>
      <c r="BV113" s="664">
        <v>1467689</v>
      </c>
      <c r="BW113" s="664"/>
      <c r="BX113" s="664"/>
      <c r="BY113" s="664"/>
      <c r="BZ113" s="664"/>
      <c r="CA113" s="664">
        <v>2048069</v>
      </c>
      <c r="CB113" s="664"/>
      <c r="CC113" s="664"/>
      <c r="CD113" s="664"/>
      <c r="CE113" s="664"/>
      <c r="CF113" s="682">
        <v>18.5</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208</v>
      </c>
      <c r="DH113" s="459"/>
      <c r="DI113" s="459"/>
      <c r="DJ113" s="459"/>
      <c r="DK113" s="515"/>
      <c r="DL113" s="531" t="s">
        <v>208</v>
      </c>
      <c r="DM113" s="459"/>
      <c r="DN113" s="459"/>
      <c r="DO113" s="459"/>
      <c r="DP113" s="515"/>
      <c r="DQ113" s="531" t="s">
        <v>208</v>
      </c>
      <c r="DR113" s="459"/>
      <c r="DS113" s="459"/>
      <c r="DT113" s="459"/>
      <c r="DU113" s="515"/>
      <c r="DV113" s="555" t="s">
        <v>208</v>
      </c>
      <c r="DW113" s="563"/>
      <c r="DX113" s="563"/>
      <c r="DY113" s="563"/>
      <c r="DZ113" s="573"/>
    </row>
    <row r="114" spans="1:130" s="372" customFormat="1" ht="26.25" customHeight="1">
      <c r="A114" s="395"/>
      <c r="B114" s="419"/>
      <c r="C114" s="432" t="s">
        <v>489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165193</v>
      </c>
      <c r="AB114" s="459"/>
      <c r="AC114" s="459"/>
      <c r="AD114" s="459"/>
      <c r="AE114" s="515"/>
      <c r="AF114" s="531">
        <v>125033</v>
      </c>
      <c r="AG114" s="459"/>
      <c r="AH114" s="459"/>
      <c r="AI114" s="459"/>
      <c r="AJ114" s="515"/>
      <c r="AK114" s="531">
        <v>143103</v>
      </c>
      <c r="AL114" s="459"/>
      <c r="AM114" s="459"/>
      <c r="AN114" s="459"/>
      <c r="AO114" s="515"/>
      <c r="AP114" s="555">
        <v>1.3</v>
      </c>
      <c r="AQ114" s="563"/>
      <c r="AR114" s="563"/>
      <c r="AS114" s="563"/>
      <c r="AT114" s="573"/>
      <c r="AU114" s="585"/>
      <c r="AV114" s="597"/>
      <c r="AW114" s="597"/>
      <c r="AX114" s="597"/>
      <c r="AY114" s="597"/>
      <c r="AZ114" s="624" t="s">
        <v>490</v>
      </c>
      <c r="BA114" s="432"/>
      <c r="BB114" s="432"/>
      <c r="BC114" s="432"/>
      <c r="BD114" s="432"/>
      <c r="BE114" s="432"/>
      <c r="BF114" s="432"/>
      <c r="BG114" s="432"/>
      <c r="BH114" s="432"/>
      <c r="BI114" s="432"/>
      <c r="BJ114" s="432"/>
      <c r="BK114" s="432"/>
      <c r="BL114" s="432"/>
      <c r="BM114" s="432"/>
      <c r="BN114" s="432"/>
      <c r="BO114" s="432"/>
      <c r="BP114" s="485"/>
      <c r="BQ114" s="656">
        <v>2815690</v>
      </c>
      <c r="BR114" s="664"/>
      <c r="BS114" s="664"/>
      <c r="BT114" s="664"/>
      <c r="BU114" s="664"/>
      <c r="BV114" s="664">
        <v>2792182</v>
      </c>
      <c r="BW114" s="664"/>
      <c r="BX114" s="664"/>
      <c r="BY114" s="664"/>
      <c r="BZ114" s="664"/>
      <c r="CA114" s="664">
        <v>2780681</v>
      </c>
      <c r="CB114" s="664"/>
      <c r="CC114" s="664"/>
      <c r="CD114" s="664"/>
      <c r="CE114" s="664"/>
      <c r="CF114" s="682">
        <v>25.1</v>
      </c>
      <c r="CG114" s="686"/>
      <c r="CH114" s="686"/>
      <c r="CI114" s="686"/>
      <c r="CJ114" s="686"/>
      <c r="CK114" s="698"/>
      <c r="CL114" s="422"/>
      <c r="CM114" s="435" t="s">
        <v>491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208</v>
      </c>
      <c r="DH114" s="459"/>
      <c r="DI114" s="459"/>
      <c r="DJ114" s="459"/>
      <c r="DK114" s="515"/>
      <c r="DL114" s="531" t="s">
        <v>208</v>
      </c>
      <c r="DM114" s="459"/>
      <c r="DN114" s="459"/>
      <c r="DO114" s="459"/>
      <c r="DP114" s="515"/>
      <c r="DQ114" s="531" t="s">
        <v>208</v>
      </c>
      <c r="DR114" s="459"/>
      <c r="DS114" s="459"/>
      <c r="DT114" s="459"/>
      <c r="DU114" s="515"/>
      <c r="DV114" s="555" t="s">
        <v>208</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938</v>
      </c>
      <c r="AB115" s="459"/>
      <c r="AC115" s="459"/>
      <c r="AD115" s="459"/>
      <c r="AE115" s="515"/>
      <c r="AF115" s="531">
        <v>194</v>
      </c>
      <c r="AG115" s="459"/>
      <c r="AH115" s="459"/>
      <c r="AI115" s="459"/>
      <c r="AJ115" s="515"/>
      <c r="AK115" s="531">
        <v>537</v>
      </c>
      <c r="AL115" s="459"/>
      <c r="AM115" s="459"/>
      <c r="AN115" s="459"/>
      <c r="AO115" s="515"/>
      <c r="AP115" s="555">
        <v>0</v>
      </c>
      <c r="AQ115" s="563"/>
      <c r="AR115" s="563"/>
      <c r="AS115" s="563"/>
      <c r="AT115" s="573"/>
      <c r="AU115" s="585"/>
      <c r="AV115" s="597"/>
      <c r="AW115" s="597"/>
      <c r="AX115" s="597"/>
      <c r="AY115" s="597"/>
      <c r="AZ115" s="624" t="s">
        <v>357</v>
      </c>
      <c r="BA115" s="432"/>
      <c r="BB115" s="432"/>
      <c r="BC115" s="432"/>
      <c r="BD115" s="432"/>
      <c r="BE115" s="432"/>
      <c r="BF115" s="432"/>
      <c r="BG115" s="432"/>
      <c r="BH115" s="432"/>
      <c r="BI115" s="432"/>
      <c r="BJ115" s="432"/>
      <c r="BK115" s="432"/>
      <c r="BL115" s="432"/>
      <c r="BM115" s="432"/>
      <c r="BN115" s="432"/>
      <c r="BO115" s="432"/>
      <c r="BP115" s="485"/>
      <c r="BQ115" s="656" t="s">
        <v>208</v>
      </c>
      <c r="BR115" s="664"/>
      <c r="BS115" s="664"/>
      <c r="BT115" s="664"/>
      <c r="BU115" s="664"/>
      <c r="BV115" s="664">
        <v>438</v>
      </c>
      <c r="BW115" s="664"/>
      <c r="BX115" s="664"/>
      <c r="BY115" s="664"/>
      <c r="BZ115" s="664"/>
      <c r="CA115" s="664">
        <v>72</v>
      </c>
      <c r="CB115" s="664"/>
      <c r="CC115" s="664"/>
      <c r="CD115" s="664"/>
      <c r="CE115" s="664"/>
      <c r="CF115" s="682">
        <v>0</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208</v>
      </c>
      <c r="DH115" s="459"/>
      <c r="DI115" s="459"/>
      <c r="DJ115" s="459"/>
      <c r="DK115" s="515"/>
      <c r="DL115" s="531" t="s">
        <v>208</v>
      </c>
      <c r="DM115" s="459"/>
      <c r="DN115" s="459"/>
      <c r="DO115" s="459"/>
      <c r="DP115" s="515"/>
      <c r="DQ115" s="531" t="s">
        <v>208</v>
      </c>
      <c r="DR115" s="459"/>
      <c r="DS115" s="459"/>
      <c r="DT115" s="459"/>
      <c r="DU115" s="515"/>
      <c r="DV115" s="555" t="s">
        <v>208</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208</v>
      </c>
      <c r="AB116" s="459"/>
      <c r="AC116" s="459"/>
      <c r="AD116" s="459"/>
      <c r="AE116" s="515"/>
      <c r="AF116" s="531" t="s">
        <v>208</v>
      </c>
      <c r="AG116" s="459"/>
      <c r="AH116" s="459"/>
      <c r="AI116" s="459"/>
      <c r="AJ116" s="515"/>
      <c r="AK116" s="531" t="s">
        <v>208</v>
      </c>
      <c r="AL116" s="459"/>
      <c r="AM116" s="459"/>
      <c r="AN116" s="459"/>
      <c r="AO116" s="515"/>
      <c r="AP116" s="555" t="s">
        <v>208</v>
      </c>
      <c r="AQ116" s="563"/>
      <c r="AR116" s="563"/>
      <c r="AS116" s="563"/>
      <c r="AT116" s="573"/>
      <c r="AU116" s="585"/>
      <c r="AV116" s="597"/>
      <c r="AW116" s="597"/>
      <c r="AX116" s="597"/>
      <c r="AY116" s="597"/>
      <c r="AZ116" s="436" t="s">
        <v>234</v>
      </c>
      <c r="BA116" s="440"/>
      <c r="BB116" s="440"/>
      <c r="BC116" s="440"/>
      <c r="BD116" s="440"/>
      <c r="BE116" s="440"/>
      <c r="BF116" s="440"/>
      <c r="BG116" s="440"/>
      <c r="BH116" s="440"/>
      <c r="BI116" s="440"/>
      <c r="BJ116" s="440"/>
      <c r="BK116" s="440"/>
      <c r="BL116" s="440"/>
      <c r="BM116" s="440"/>
      <c r="BN116" s="440"/>
      <c r="BO116" s="440"/>
      <c r="BP116" s="489"/>
      <c r="BQ116" s="656" t="s">
        <v>208</v>
      </c>
      <c r="BR116" s="664"/>
      <c r="BS116" s="664"/>
      <c r="BT116" s="664"/>
      <c r="BU116" s="664"/>
      <c r="BV116" s="664" t="s">
        <v>208</v>
      </c>
      <c r="BW116" s="664"/>
      <c r="BX116" s="664"/>
      <c r="BY116" s="664"/>
      <c r="BZ116" s="664"/>
      <c r="CA116" s="664" t="s">
        <v>208</v>
      </c>
      <c r="CB116" s="664"/>
      <c r="CC116" s="664"/>
      <c r="CD116" s="664"/>
      <c r="CE116" s="664"/>
      <c r="CF116" s="682" t="s">
        <v>208</v>
      </c>
      <c r="CG116" s="686"/>
      <c r="CH116" s="686"/>
      <c r="CI116" s="686"/>
      <c r="CJ116" s="686"/>
      <c r="CK116" s="698"/>
      <c r="CL116" s="422"/>
      <c r="CM116" s="435" t="s">
        <v>492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208</v>
      </c>
      <c r="DH116" s="459"/>
      <c r="DI116" s="459"/>
      <c r="DJ116" s="459"/>
      <c r="DK116" s="515"/>
      <c r="DL116" s="531" t="s">
        <v>208</v>
      </c>
      <c r="DM116" s="459"/>
      <c r="DN116" s="459"/>
      <c r="DO116" s="459"/>
      <c r="DP116" s="515"/>
      <c r="DQ116" s="531" t="s">
        <v>208</v>
      </c>
      <c r="DR116" s="459"/>
      <c r="DS116" s="459"/>
      <c r="DT116" s="459"/>
      <c r="DU116" s="515"/>
      <c r="DV116" s="555" t="s">
        <v>208</v>
      </c>
      <c r="DW116" s="563"/>
      <c r="DX116" s="563"/>
      <c r="DY116" s="563"/>
      <c r="DZ116" s="573"/>
    </row>
    <row r="117" spans="1:130" s="372" customFormat="1" ht="26.25" customHeight="1">
      <c r="A117" s="391" t="s">
        <v>285</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334</v>
      </c>
      <c r="Z117" s="482"/>
      <c r="AA117" s="499">
        <v>4269918</v>
      </c>
      <c r="AB117" s="504"/>
      <c r="AC117" s="504"/>
      <c r="AD117" s="504"/>
      <c r="AE117" s="516"/>
      <c r="AF117" s="532">
        <v>4187280</v>
      </c>
      <c r="AG117" s="504"/>
      <c r="AH117" s="504"/>
      <c r="AI117" s="504"/>
      <c r="AJ117" s="516"/>
      <c r="AK117" s="532">
        <v>4285581</v>
      </c>
      <c r="AL117" s="504"/>
      <c r="AM117" s="504"/>
      <c r="AN117" s="504"/>
      <c r="AO117" s="516"/>
      <c r="AP117" s="556"/>
      <c r="AQ117" s="564"/>
      <c r="AR117" s="564"/>
      <c r="AS117" s="564"/>
      <c r="AT117" s="574"/>
      <c r="AU117" s="585"/>
      <c r="AV117" s="597"/>
      <c r="AW117" s="597"/>
      <c r="AX117" s="597"/>
      <c r="AY117" s="597"/>
      <c r="AZ117" s="436" t="s">
        <v>493</v>
      </c>
      <c r="BA117" s="440"/>
      <c r="BB117" s="440"/>
      <c r="BC117" s="440"/>
      <c r="BD117" s="440"/>
      <c r="BE117" s="440"/>
      <c r="BF117" s="440"/>
      <c r="BG117" s="440"/>
      <c r="BH117" s="440"/>
      <c r="BI117" s="440"/>
      <c r="BJ117" s="440"/>
      <c r="BK117" s="440"/>
      <c r="BL117" s="440"/>
      <c r="BM117" s="440"/>
      <c r="BN117" s="440"/>
      <c r="BO117" s="440"/>
      <c r="BP117" s="489"/>
      <c r="BQ117" s="656" t="s">
        <v>208</v>
      </c>
      <c r="BR117" s="664"/>
      <c r="BS117" s="664"/>
      <c r="BT117" s="664"/>
      <c r="BU117" s="664"/>
      <c r="BV117" s="664" t="s">
        <v>208</v>
      </c>
      <c r="BW117" s="664"/>
      <c r="BX117" s="664"/>
      <c r="BY117" s="664"/>
      <c r="BZ117" s="664"/>
      <c r="CA117" s="664" t="s">
        <v>208</v>
      </c>
      <c r="CB117" s="664"/>
      <c r="CC117" s="664"/>
      <c r="CD117" s="664"/>
      <c r="CE117" s="664"/>
      <c r="CF117" s="682" t="s">
        <v>208</v>
      </c>
      <c r="CG117" s="686"/>
      <c r="CH117" s="686"/>
      <c r="CI117" s="686"/>
      <c r="CJ117" s="686"/>
      <c r="CK117" s="698"/>
      <c r="CL117" s="422"/>
      <c r="CM117" s="435" t="s">
        <v>350</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208</v>
      </c>
      <c r="DH117" s="459"/>
      <c r="DI117" s="459"/>
      <c r="DJ117" s="459"/>
      <c r="DK117" s="515"/>
      <c r="DL117" s="531" t="s">
        <v>208</v>
      </c>
      <c r="DM117" s="459"/>
      <c r="DN117" s="459"/>
      <c r="DO117" s="459"/>
      <c r="DP117" s="515"/>
      <c r="DQ117" s="531" t="s">
        <v>208</v>
      </c>
      <c r="DR117" s="459"/>
      <c r="DS117" s="459"/>
      <c r="DT117" s="459"/>
      <c r="DU117" s="515"/>
      <c r="DV117" s="555" t="s">
        <v>208</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268</v>
      </c>
      <c r="AB118" s="415"/>
      <c r="AC118" s="415"/>
      <c r="AD118" s="415"/>
      <c r="AE118" s="482"/>
      <c r="AF118" s="496" t="s">
        <v>403</v>
      </c>
      <c r="AG118" s="415"/>
      <c r="AH118" s="415"/>
      <c r="AI118" s="415"/>
      <c r="AJ118" s="482"/>
      <c r="AK118" s="496" t="s">
        <v>166</v>
      </c>
      <c r="AL118" s="415"/>
      <c r="AM118" s="415"/>
      <c r="AN118" s="415"/>
      <c r="AO118" s="482"/>
      <c r="AP118" s="496" t="s">
        <v>482</v>
      </c>
      <c r="AQ118" s="415"/>
      <c r="AR118" s="415"/>
      <c r="AS118" s="415"/>
      <c r="AT118" s="571"/>
      <c r="AU118" s="585"/>
      <c r="AV118" s="597"/>
      <c r="AW118" s="597"/>
      <c r="AX118" s="597"/>
      <c r="AY118" s="597"/>
      <c r="AZ118" s="625" t="s">
        <v>494</v>
      </c>
      <c r="BA118" s="433"/>
      <c r="BB118" s="433"/>
      <c r="BC118" s="433"/>
      <c r="BD118" s="433"/>
      <c r="BE118" s="433"/>
      <c r="BF118" s="433"/>
      <c r="BG118" s="433"/>
      <c r="BH118" s="433"/>
      <c r="BI118" s="433"/>
      <c r="BJ118" s="433"/>
      <c r="BK118" s="433"/>
      <c r="BL118" s="433"/>
      <c r="BM118" s="433"/>
      <c r="BN118" s="433"/>
      <c r="BO118" s="433"/>
      <c r="BP118" s="486"/>
      <c r="BQ118" s="657" t="s">
        <v>208</v>
      </c>
      <c r="BR118" s="665"/>
      <c r="BS118" s="665"/>
      <c r="BT118" s="665"/>
      <c r="BU118" s="665"/>
      <c r="BV118" s="665" t="s">
        <v>208</v>
      </c>
      <c r="BW118" s="665"/>
      <c r="BX118" s="665"/>
      <c r="BY118" s="665"/>
      <c r="BZ118" s="665"/>
      <c r="CA118" s="665" t="s">
        <v>208</v>
      </c>
      <c r="CB118" s="665"/>
      <c r="CC118" s="665"/>
      <c r="CD118" s="665"/>
      <c r="CE118" s="665"/>
      <c r="CF118" s="682" t="s">
        <v>208</v>
      </c>
      <c r="CG118" s="686"/>
      <c r="CH118" s="686"/>
      <c r="CI118" s="686"/>
      <c r="CJ118" s="686"/>
      <c r="CK118" s="698"/>
      <c r="CL118" s="422"/>
      <c r="CM118" s="435" t="s">
        <v>495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v>118</v>
      </c>
      <c r="DH118" s="459"/>
      <c r="DI118" s="459"/>
      <c r="DJ118" s="459"/>
      <c r="DK118" s="515"/>
      <c r="DL118" s="531">
        <v>9</v>
      </c>
      <c r="DM118" s="459"/>
      <c r="DN118" s="459"/>
      <c r="DO118" s="459"/>
      <c r="DP118" s="515"/>
      <c r="DQ118" s="531" t="s">
        <v>208</v>
      </c>
      <c r="DR118" s="459"/>
      <c r="DS118" s="459"/>
      <c r="DT118" s="459"/>
      <c r="DU118" s="515"/>
      <c r="DV118" s="555" t="s">
        <v>208</v>
      </c>
      <c r="DW118" s="563"/>
      <c r="DX118" s="563"/>
      <c r="DY118" s="563"/>
      <c r="DZ118" s="573"/>
    </row>
    <row r="119" spans="1:130" s="372" customFormat="1" ht="26.25" customHeight="1">
      <c r="A119" s="397" t="s">
        <v>397</v>
      </c>
      <c r="B119" s="421"/>
      <c r="C119" s="434" t="s">
        <v>484</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208</v>
      </c>
      <c r="AB119" s="503"/>
      <c r="AC119" s="503"/>
      <c r="AD119" s="503"/>
      <c r="AE119" s="514"/>
      <c r="AF119" s="530" t="s">
        <v>208</v>
      </c>
      <c r="AG119" s="503"/>
      <c r="AH119" s="503"/>
      <c r="AI119" s="503"/>
      <c r="AJ119" s="514"/>
      <c r="AK119" s="530" t="s">
        <v>208</v>
      </c>
      <c r="AL119" s="503"/>
      <c r="AM119" s="503"/>
      <c r="AN119" s="503"/>
      <c r="AO119" s="514"/>
      <c r="AP119" s="554" t="s">
        <v>208</v>
      </c>
      <c r="AQ119" s="562"/>
      <c r="AR119" s="562"/>
      <c r="AS119" s="562"/>
      <c r="AT119" s="572"/>
      <c r="AU119" s="586"/>
      <c r="AV119" s="598"/>
      <c r="AW119" s="598"/>
      <c r="AX119" s="598"/>
      <c r="AY119" s="598"/>
      <c r="AZ119" s="626" t="s">
        <v>285</v>
      </c>
      <c r="BA119" s="626"/>
      <c r="BB119" s="626"/>
      <c r="BC119" s="626"/>
      <c r="BD119" s="626"/>
      <c r="BE119" s="626"/>
      <c r="BF119" s="626"/>
      <c r="BG119" s="626"/>
      <c r="BH119" s="626"/>
      <c r="BI119" s="626"/>
      <c r="BJ119" s="626"/>
      <c r="BK119" s="626"/>
      <c r="BL119" s="626"/>
      <c r="BM119" s="626"/>
      <c r="BN119" s="626"/>
      <c r="BO119" s="481" t="s">
        <v>171</v>
      </c>
      <c r="BP119" s="651"/>
      <c r="BQ119" s="657">
        <v>54260710</v>
      </c>
      <c r="BR119" s="665"/>
      <c r="BS119" s="665"/>
      <c r="BT119" s="665"/>
      <c r="BU119" s="665"/>
      <c r="BV119" s="665">
        <v>53163290</v>
      </c>
      <c r="BW119" s="665"/>
      <c r="BX119" s="665"/>
      <c r="BY119" s="665"/>
      <c r="BZ119" s="665"/>
      <c r="CA119" s="665">
        <v>52343737</v>
      </c>
      <c r="CB119" s="665"/>
      <c r="CC119" s="665"/>
      <c r="CD119" s="665"/>
      <c r="CE119" s="665"/>
      <c r="CF119" s="560"/>
      <c r="CG119" s="568"/>
      <c r="CH119" s="568"/>
      <c r="CI119" s="568"/>
      <c r="CJ119" s="694"/>
      <c r="CK119" s="699"/>
      <c r="CL119" s="423"/>
      <c r="CM119" s="437" t="s">
        <v>496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4663</v>
      </c>
      <c r="DH119" s="505"/>
      <c r="DI119" s="505"/>
      <c r="DJ119" s="505"/>
      <c r="DK119" s="517"/>
      <c r="DL119" s="533">
        <v>108</v>
      </c>
      <c r="DM119" s="505"/>
      <c r="DN119" s="505"/>
      <c r="DO119" s="505"/>
      <c r="DP119" s="517"/>
      <c r="DQ119" s="533">
        <v>49</v>
      </c>
      <c r="DR119" s="505"/>
      <c r="DS119" s="505"/>
      <c r="DT119" s="505"/>
      <c r="DU119" s="517"/>
      <c r="DV119" s="740">
        <v>0</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208</v>
      </c>
      <c r="AB120" s="459"/>
      <c r="AC120" s="459"/>
      <c r="AD120" s="459"/>
      <c r="AE120" s="515"/>
      <c r="AF120" s="531" t="s">
        <v>208</v>
      </c>
      <c r="AG120" s="459"/>
      <c r="AH120" s="459"/>
      <c r="AI120" s="459"/>
      <c r="AJ120" s="515"/>
      <c r="AK120" s="531" t="s">
        <v>208</v>
      </c>
      <c r="AL120" s="459"/>
      <c r="AM120" s="459"/>
      <c r="AN120" s="459"/>
      <c r="AO120" s="515"/>
      <c r="AP120" s="555" t="s">
        <v>208</v>
      </c>
      <c r="AQ120" s="563"/>
      <c r="AR120" s="563"/>
      <c r="AS120" s="563"/>
      <c r="AT120" s="573"/>
      <c r="AU120" s="587" t="s">
        <v>486</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5217154</v>
      </c>
      <c r="BR120" s="663"/>
      <c r="BS120" s="663"/>
      <c r="BT120" s="663"/>
      <c r="BU120" s="663"/>
      <c r="BV120" s="663">
        <v>5134082</v>
      </c>
      <c r="BW120" s="663"/>
      <c r="BX120" s="663"/>
      <c r="BY120" s="663"/>
      <c r="BZ120" s="663"/>
      <c r="CA120" s="663">
        <v>4913237</v>
      </c>
      <c r="CB120" s="663"/>
      <c r="CC120" s="663"/>
      <c r="CD120" s="663"/>
      <c r="CE120" s="663"/>
      <c r="CF120" s="681">
        <v>44.3</v>
      </c>
      <c r="CG120" s="685"/>
      <c r="CH120" s="685"/>
      <c r="CI120" s="685"/>
      <c r="CJ120" s="685"/>
      <c r="CK120" s="700" t="s">
        <v>280</v>
      </c>
      <c r="CL120" s="710"/>
      <c r="CM120" s="710"/>
      <c r="CN120" s="710"/>
      <c r="CO120" s="713"/>
      <c r="CP120" s="717" t="s">
        <v>473</v>
      </c>
      <c r="CQ120" s="720"/>
      <c r="CR120" s="720"/>
      <c r="CS120" s="720"/>
      <c r="CT120" s="720"/>
      <c r="CU120" s="720"/>
      <c r="CV120" s="720"/>
      <c r="CW120" s="720"/>
      <c r="CX120" s="720"/>
      <c r="CY120" s="720"/>
      <c r="CZ120" s="720"/>
      <c r="DA120" s="720"/>
      <c r="DB120" s="720"/>
      <c r="DC120" s="720"/>
      <c r="DD120" s="720"/>
      <c r="DE120" s="720"/>
      <c r="DF120" s="723"/>
      <c r="DG120" s="655">
        <v>13062649</v>
      </c>
      <c r="DH120" s="663"/>
      <c r="DI120" s="663"/>
      <c r="DJ120" s="663"/>
      <c r="DK120" s="663"/>
      <c r="DL120" s="663">
        <v>12519511</v>
      </c>
      <c r="DM120" s="663"/>
      <c r="DN120" s="663"/>
      <c r="DO120" s="663"/>
      <c r="DP120" s="663"/>
      <c r="DQ120" s="663">
        <v>11712218</v>
      </c>
      <c r="DR120" s="663"/>
      <c r="DS120" s="663"/>
      <c r="DT120" s="663"/>
      <c r="DU120" s="663"/>
      <c r="DV120" s="738">
        <v>105.5</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208</v>
      </c>
      <c r="AB121" s="459"/>
      <c r="AC121" s="459"/>
      <c r="AD121" s="459"/>
      <c r="AE121" s="515"/>
      <c r="AF121" s="531" t="s">
        <v>208</v>
      </c>
      <c r="AG121" s="459"/>
      <c r="AH121" s="459"/>
      <c r="AI121" s="459"/>
      <c r="AJ121" s="515"/>
      <c r="AK121" s="531" t="s">
        <v>208</v>
      </c>
      <c r="AL121" s="459"/>
      <c r="AM121" s="459"/>
      <c r="AN121" s="459"/>
      <c r="AO121" s="515"/>
      <c r="AP121" s="555" t="s">
        <v>208</v>
      </c>
      <c r="AQ121" s="563"/>
      <c r="AR121" s="563"/>
      <c r="AS121" s="563"/>
      <c r="AT121" s="573"/>
      <c r="AU121" s="588"/>
      <c r="AV121" s="600"/>
      <c r="AW121" s="600"/>
      <c r="AX121" s="600"/>
      <c r="AY121" s="612"/>
      <c r="AZ121" s="624" t="s">
        <v>497</v>
      </c>
      <c r="BA121" s="432"/>
      <c r="BB121" s="432"/>
      <c r="BC121" s="432"/>
      <c r="BD121" s="432"/>
      <c r="BE121" s="432"/>
      <c r="BF121" s="432"/>
      <c r="BG121" s="432"/>
      <c r="BH121" s="432"/>
      <c r="BI121" s="432"/>
      <c r="BJ121" s="432"/>
      <c r="BK121" s="432"/>
      <c r="BL121" s="432"/>
      <c r="BM121" s="432"/>
      <c r="BN121" s="432"/>
      <c r="BO121" s="432"/>
      <c r="BP121" s="485"/>
      <c r="BQ121" s="656">
        <v>2407738</v>
      </c>
      <c r="BR121" s="664"/>
      <c r="BS121" s="664"/>
      <c r="BT121" s="664"/>
      <c r="BU121" s="664"/>
      <c r="BV121" s="664">
        <v>2491668</v>
      </c>
      <c r="BW121" s="664"/>
      <c r="BX121" s="664"/>
      <c r="BY121" s="664"/>
      <c r="BZ121" s="664"/>
      <c r="CA121" s="664">
        <v>2339788</v>
      </c>
      <c r="CB121" s="664"/>
      <c r="CC121" s="664"/>
      <c r="CD121" s="664"/>
      <c r="CE121" s="664"/>
      <c r="CF121" s="682">
        <v>21.1</v>
      </c>
      <c r="CG121" s="686"/>
      <c r="CH121" s="686"/>
      <c r="CI121" s="686"/>
      <c r="CJ121" s="686"/>
      <c r="CK121" s="701"/>
      <c r="CL121" s="711"/>
      <c r="CM121" s="711"/>
      <c r="CN121" s="711"/>
      <c r="CO121" s="714"/>
      <c r="CP121" s="718" t="s">
        <v>64</v>
      </c>
      <c r="CQ121" s="412"/>
      <c r="CR121" s="412"/>
      <c r="CS121" s="412"/>
      <c r="CT121" s="412"/>
      <c r="CU121" s="412"/>
      <c r="CV121" s="412"/>
      <c r="CW121" s="412"/>
      <c r="CX121" s="412"/>
      <c r="CY121" s="412"/>
      <c r="CZ121" s="412"/>
      <c r="DA121" s="412"/>
      <c r="DB121" s="412"/>
      <c r="DC121" s="412"/>
      <c r="DD121" s="412"/>
      <c r="DE121" s="412"/>
      <c r="DF121" s="724"/>
      <c r="DG121" s="656">
        <v>5118938</v>
      </c>
      <c r="DH121" s="664"/>
      <c r="DI121" s="664"/>
      <c r="DJ121" s="664"/>
      <c r="DK121" s="664"/>
      <c r="DL121" s="664">
        <v>4888239</v>
      </c>
      <c r="DM121" s="664"/>
      <c r="DN121" s="664"/>
      <c r="DO121" s="664"/>
      <c r="DP121" s="664"/>
      <c r="DQ121" s="664">
        <v>4684596</v>
      </c>
      <c r="DR121" s="664"/>
      <c r="DS121" s="664"/>
      <c r="DT121" s="664"/>
      <c r="DU121" s="664"/>
      <c r="DV121" s="739">
        <v>42.2</v>
      </c>
      <c r="DW121" s="739"/>
      <c r="DX121" s="739"/>
      <c r="DY121" s="739"/>
      <c r="DZ121" s="748"/>
    </row>
    <row r="122" spans="1:130" s="372" customFormat="1" ht="26.25" customHeight="1">
      <c r="A122" s="398"/>
      <c r="B122" s="422"/>
      <c r="C122" s="435" t="s">
        <v>491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208</v>
      </c>
      <c r="AB122" s="459"/>
      <c r="AC122" s="459"/>
      <c r="AD122" s="459"/>
      <c r="AE122" s="515"/>
      <c r="AF122" s="531" t="s">
        <v>208</v>
      </c>
      <c r="AG122" s="459"/>
      <c r="AH122" s="459"/>
      <c r="AI122" s="459"/>
      <c r="AJ122" s="515"/>
      <c r="AK122" s="531" t="s">
        <v>208</v>
      </c>
      <c r="AL122" s="459"/>
      <c r="AM122" s="459"/>
      <c r="AN122" s="459"/>
      <c r="AO122" s="515"/>
      <c r="AP122" s="555" t="s">
        <v>208</v>
      </c>
      <c r="AQ122" s="563"/>
      <c r="AR122" s="563"/>
      <c r="AS122" s="563"/>
      <c r="AT122" s="573"/>
      <c r="AU122" s="588"/>
      <c r="AV122" s="600"/>
      <c r="AW122" s="600"/>
      <c r="AX122" s="600"/>
      <c r="AY122" s="612"/>
      <c r="AZ122" s="625" t="s">
        <v>474</v>
      </c>
      <c r="BA122" s="433"/>
      <c r="BB122" s="433"/>
      <c r="BC122" s="433"/>
      <c r="BD122" s="433"/>
      <c r="BE122" s="433"/>
      <c r="BF122" s="433"/>
      <c r="BG122" s="433"/>
      <c r="BH122" s="433"/>
      <c r="BI122" s="433"/>
      <c r="BJ122" s="433"/>
      <c r="BK122" s="433"/>
      <c r="BL122" s="433"/>
      <c r="BM122" s="433"/>
      <c r="BN122" s="433"/>
      <c r="BO122" s="433"/>
      <c r="BP122" s="486"/>
      <c r="BQ122" s="657">
        <v>33877945</v>
      </c>
      <c r="BR122" s="665"/>
      <c r="BS122" s="665"/>
      <c r="BT122" s="665"/>
      <c r="BU122" s="665"/>
      <c r="BV122" s="665">
        <v>33370106</v>
      </c>
      <c r="BW122" s="665"/>
      <c r="BX122" s="665"/>
      <c r="BY122" s="665"/>
      <c r="BZ122" s="665"/>
      <c r="CA122" s="665">
        <v>32785309</v>
      </c>
      <c r="CB122" s="665"/>
      <c r="CC122" s="665"/>
      <c r="CD122" s="665"/>
      <c r="CE122" s="665"/>
      <c r="CF122" s="683">
        <v>295.39999999999998</v>
      </c>
      <c r="CG122" s="687"/>
      <c r="CH122" s="687"/>
      <c r="CI122" s="687"/>
      <c r="CJ122" s="687"/>
      <c r="CK122" s="701"/>
      <c r="CL122" s="711"/>
      <c r="CM122" s="711"/>
      <c r="CN122" s="711"/>
      <c r="CO122" s="714"/>
      <c r="CP122" s="718" t="s">
        <v>470</v>
      </c>
      <c r="CQ122" s="412"/>
      <c r="CR122" s="412"/>
      <c r="CS122" s="412"/>
      <c r="CT122" s="412"/>
      <c r="CU122" s="412"/>
      <c r="CV122" s="412"/>
      <c r="CW122" s="412"/>
      <c r="CX122" s="412"/>
      <c r="CY122" s="412"/>
      <c r="CZ122" s="412"/>
      <c r="DA122" s="412"/>
      <c r="DB122" s="412"/>
      <c r="DC122" s="412"/>
      <c r="DD122" s="412"/>
      <c r="DE122" s="412"/>
      <c r="DF122" s="724"/>
      <c r="DG122" s="656">
        <v>627378</v>
      </c>
      <c r="DH122" s="664"/>
      <c r="DI122" s="664"/>
      <c r="DJ122" s="664"/>
      <c r="DK122" s="664"/>
      <c r="DL122" s="664">
        <v>602522</v>
      </c>
      <c r="DM122" s="664"/>
      <c r="DN122" s="664"/>
      <c r="DO122" s="664"/>
      <c r="DP122" s="664"/>
      <c r="DQ122" s="664">
        <v>564718</v>
      </c>
      <c r="DR122" s="664"/>
      <c r="DS122" s="664"/>
      <c r="DT122" s="664"/>
      <c r="DU122" s="664"/>
      <c r="DV122" s="739">
        <v>5.0999999999999996</v>
      </c>
      <c r="DW122" s="739"/>
      <c r="DX122" s="739"/>
      <c r="DY122" s="739"/>
      <c r="DZ122" s="748"/>
    </row>
    <row r="123" spans="1:130" s="372" customFormat="1" ht="26.25" customHeight="1">
      <c r="A123" s="398"/>
      <c r="B123" s="422"/>
      <c r="C123" s="435" t="s">
        <v>492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208</v>
      </c>
      <c r="AB123" s="459"/>
      <c r="AC123" s="459"/>
      <c r="AD123" s="459"/>
      <c r="AE123" s="515"/>
      <c r="AF123" s="531" t="s">
        <v>208</v>
      </c>
      <c r="AG123" s="459"/>
      <c r="AH123" s="459"/>
      <c r="AI123" s="459"/>
      <c r="AJ123" s="515"/>
      <c r="AK123" s="531" t="s">
        <v>208</v>
      </c>
      <c r="AL123" s="459"/>
      <c r="AM123" s="459"/>
      <c r="AN123" s="459"/>
      <c r="AO123" s="515"/>
      <c r="AP123" s="555" t="s">
        <v>208</v>
      </c>
      <c r="AQ123" s="563"/>
      <c r="AR123" s="563"/>
      <c r="AS123" s="563"/>
      <c r="AT123" s="573"/>
      <c r="AU123" s="589"/>
      <c r="AV123" s="601"/>
      <c r="AW123" s="601"/>
      <c r="AX123" s="601"/>
      <c r="AY123" s="601"/>
      <c r="AZ123" s="626" t="s">
        <v>285</v>
      </c>
      <c r="BA123" s="626"/>
      <c r="BB123" s="626"/>
      <c r="BC123" s="626"/>
      <c r="BD123" s="626"/>
      <c r="BE123" s="626"/>
      <c r="BF123" s="626"/>
      <c r="BG123" s="626"/>
      <c r="BH123" s="626"/>
      <c r="BI123" s="626"/>
      <c r="BJ123" s="626"/>
      <c r="BK123" s="626"/>
      <c r="BL123" s="626"/>
      <c r="BM123" s="626"/>
      <c r="BN123" s="626"/>
      <c r="BO123" s="481" t="s">
        <v>498</v>
      </c>
      <c r="BP123" s="651"/>
      <c r="BQ123" s="658">
        <v>41502837</v>
      </c>
      <c r="BR123" s="666"/>
      <c r="BS123" s="666"/>
      <c r="BT123" s="666"/>
      <c r="BU123" s="666"/>
      <c r="BV123" s="666">
        <v>40995856</v>
      </c>
      <c r="BW123" s="666"/>
      <c r="BX123" s="666"/>
      <c r="BY123" s="666"/>
      <c r="BZ123" s="666"/>
      <c r="CA123" s="666">
        <v>40038334</v>
      </c>
      <c r="CB123" s="666"/>
      <c r="CC123" s="666"/>
      <c r="CD123" s="666"/>
      <c r="CE123" s="666"/>
      <c r="CF123" s="560"/>
      <c r="CG123" s="568"/>
      <c r="CH123" s="568"/>
      <c r="CI123" s="568"/>
      <c r="CJ123" s="694"/>
      <c r="CK123" s="701"/>
      <c r="CL123" s="711"/>
      <c r="CM123" s="711"/>
      <c r="CN123" s="711"/>
      <c r="CO123" s="714"/>
      <c r="CP123" s="718" t="s">
        <v>468</v>
      </c>
      <c r="CQ123" s="412"/>
      <c r="CR123" s="412"/>
      <c r="CS123" s="412"/>
      <c r="CT123" s="412"/>
      <c r="CU123" s="412"/>
      <c r="CV123" s="412"/>
      <c r="CW123" s="412"/>
      <c r="CX123" s="412"/>
      <c r="CY123" s="412"/>
      <c r="CZ123" s="412"/>
      <c r="DA123" s="412"/>
      <c r="DB123" s="412"/>
      <c r="DC123" s="412"/>
      <c r="DD123" s="412"/>
      <c r="DE123" s="412"/>
      <c r="DF123" s="724"/>
      <c r="DG123" s="498">
        <v>105152</v>
      </c>
      <c r="DH123" s="459"/>
      <c r="DI123" s="459"/>
      <c r="DJ123" s="459"/>
      <c r="DK123" s="515"/>
      <c r="DL123" s="531">
        <v>93753</v>
      </c>
      <c r="DM123" s="459"/>
      <c r="DN123" s="459"/>
      <c r="DO123" s="459"/>
      <c r="DP123" s="515"/>
      <c r="DQ123" s="531">
        <v>77220</v>
      </c>
      <c r="DR123" s="459"/>
      <c r="DS123" s="459"/>
      <c r="DT123" s="459"/>
      <c r="DU123" s="515"/>
      <c r="DV123" s="555">
        <v>0.7</v>
      </c>
      <c r="DW123" s="563"/>
      <c r="DX123" s="563"/>
      <c r="DY123" s="563"/>
      <c r="DZ123" s="573"/>
    </row>
    <row r="124" spans="1:130" s="372" customFormat="1" ht="26.25" customHeight="1">
      <c r="A124" s="398"/>
      <c r="B124" s="422"/>
      <c r="C124" s="435" t="s">
        <v>350</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208</v>
      </c>
      <c r="AB124" s="459"/>
      <c r="AC124" s="459"/>
      <c r="AD124" s="459"/>
      <c r="AE124" s="515"/>
      <c r="AF124" s="531" t="s">
        <v>208</v>
      </c>
      <c r="AG124" s="459"/>
      <c r="AH124" s="459"/>
      <c r="AI124" s="459"/>
      <c r="AJ124" s="515"/>
      <c r="AK124" s="531" t="s">
        <v>208</v>
      </c>
      <c r="AL124" s="459"/>
      <c r="AM124" s="459"/>
      <c r="AN124" s="459"/>
      <c r="AO124" s="515"/>
      <c r="AP124" s="555" t="s">
        <v>208</v>
      </c>
      <c r="AQ124" s="563"/>
      <c r="AR124" s="563"/>
      <c r="AS124" s="563"/>
      <c r="AT124" s="573"/>
      <c r="AU124" s="590" t="s">
        <v>499</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113.8</v>
      </c>
      <c r="BR124" s="667"/>
      <c r="BS124" s="667"/>
      <c r="BT124" s="667"/>
      <c r="BU124" s="667"/>
      <c r="BV124" s="667">
        <v>108.5</v>
      </c>
      <c r="BW124" s="667"/>
      <c r="BX124" s="667"/>
      <c r="BY124" s="667"/>
      <c r="BZ124" s="667"/>
      <c r="CA124" s="667">
        <v>110.8</v>
      </c>
      <c r="CB124" s="667"/>
      <c r="CC124" s="667"/>
      <c r="CD124" s="667"/>
      <c r="CE124" s="667"/>
      <c r="CF124" s="561"/>
      <c r="CG124" s="569"/>
      <c r="CH124" s="569"/>
      <c r="CI124" s="569"/>
      <c r="CJ124" s="695"/>
      <c r="CK124" s="702"/>
      <c r="CL124" s="702"/>
      <c r="CM124" s="702"/>
      <c r="CN124" s="702"/>
      <c r="CO124" s="715"/>
      <c r="CP124" s="718" t="s">
        <v>501</v>
      </c>
      <c r="CQ124" s="412"/>
      <c r="CR124" s="412"/>
      <c r="CS124" s="412"/>
      <c r="CT124" s="412"/>
      <c r="CU124" s="412"/>
      <c r="CV124" s="412"/>
      <c r="CW124" s="412"/>
      <c r="CX124" s="412"/>
      <c r="CY124" s="412"/>
      <c r="CZ124" s="412"/>
      <c r="DA124" s="412"/>
      <c r="DB124" s="412"/>
      <c r="DC124" s="412"/>
      <c r="DD124" s="412"/>
      <c r="DE124" s="412"/>
      <c r="DF124" s="724"/>
      <c r="DG124" s="500" t="s">
        <v>208</v>
      </c>
      <c r="DH124" s="505"/>
      <c r="DI124" s="505"/>
      <c r="DJ124" s="505"/>
      <c r="DK124" s="517"/>
      <c r="DL124" s="533" t="s">
        <v>208</v>
      </c>
      <c r="DM124" s="505"/>
      <c r="DN124" s="505"/>
      <c r="DO124" s="505"/>
      <c r="DP124" s="517"/>
      <c r="DQ124" s="533" t="s">
        <v>208</v>
      </c>
      <c r="DR124" s="505"/>
      <c r="DS124" s="505"/>
      <c r="DT124" s="505"/>
      <c r="DU124" s="517"/>
      <c r="DV124" s="740" t="s">
        <v>208</v>
      </c>
      <c r="DW124" s="742"/>
      <c r="DX124" s="742"/>
      <c r="DY124" s="742"/>
      <c r="DZ124" s="749"/>
    </row>
    <row r="125" spans="1:130" s="372" customFormat="1" ht="26.25" customHeight="1">
      <c r="A125" s="398"/>
      <c r="B125" s="422"/>
      <c r="C125" s="435" t="s">
        <v>495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208</v>
      </c>
      <c r="AB125" s="459"/>
      <c r="AC125" s="459"/>
      <c r="AD125" s="459"/>
      <c r="AE125" s="515"/>
      <c r="AF125" s="531" t="s">
        <v>208</v>
      </c>
      <c r="AG125" s="459"/>
      <c r="AH125" s="459"/>
      <c r="AI125" s="459"/>
      <c r="AJ125" s="515"/>
      <c r="AK125" s="531" t="s">
        <v>208</v>
      </c>
      <c r="AL125" s="459"/>
      <c r="AM125" s="459"/>
      <c r="AN125" s="459"/>
      <c r="AO125" s="515"/>
      <c r="AP125" s="555" t="s">
        <v>208</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504</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208</v>
      </c>
      <c r="DH125" s="663"/>
      <c r="DI125" s="663"/>
      <c r="DJ125" s="663"/>
      <c r="DK125" s="663"/>
      <c r="DL125" s="663" t="s">
        <v>208</v>
      </c>
      <c r="DM125" s="663"/>
      <c r="DN125" s="663"/>
      <c r="DO125" s="663"/>
      <c r="DP125" s="663"/>
      <c r="DQ125" s="663" t="s">
        <v>208</v>
      </c>
      <c r="DR125" s="663"/>
      <c r="DS125" s="663"/>
      <c r="DT125" s="663"/>
      <c r="DU125" s="663"/>
      <c r="DV125" s="738" t="s">
        <v>208</v>
      </c>
      <c r="DW125" s="738"/>
      <c r="DX125" s="738"/>
      <c r="DY125" s="738"/>
      <c r="DZ125" s="747"/>
    </row>
    <row r="126" spans="1:130" s="372" customFormat="1" ht="26.25" customHeight="1">
      <c r="A126" s="398"/>
      <c r="B126" s="422"/>
      <c r="C126" s="435" t="s">
        <v>496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v>257</v>
      </c>
      <c r="AB126" s="459"/>
      <c r="AC126" s="459"/>
      <c r="AD126" s="459"/>
      <c r="AE126" s="515"/>
      <c r="AF126" s="531">
        <v>109</v>
      </c>
      <c r="AG126" s="459"/>
      <c r="AH126" s="459"/>
      <c r="AI126" s="459"/>
      <c r="AJ126" s="515"/>
      <c r="AK126" s="531">
        <v>9</v>
      </c>
      <c r="AL126" s="459"/>
      <c r="AM126" s="459"/>
      <c r="AN126" s="459"/>
      <c r="AO126" s="515"/>
      <c r="AP126" s="555">
        <v>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428</v>
      </c>
      <c r="CQ126" s="432"/>
      <c r="CR126" s="432"/>
      <c r="CS126" s="432"/>
      <c r="CT126" s="432"/>
      <c r="CU126" s="432"/>
      <c r="CV126" s="432"/>
      <c r="CW126" s="432"/>
      <c r="CX126" s="432"/>
      <c r="CY126" s="432"/>
      <c r="CZ126" s="432"/>
      <c r="DA126" s="432"/>
      <c r="DB126" s="432"/>
      <c r="DC126" s="432"/>
      <c r="DD126" s="432"/>
      <c r="DE126" s="432"/>
      <c r="DF126" s="485"/>
      <c r="DG126" s="656" t="s">
        <v>208</v>
      </c>
      <c r="DH126" s="664"/>
      <c r="DI126" s="664"/>
      <c r="DJ126" s="664"/>
      <c r="DK126" s="664"/>
      <c r="DL126" s="664" t="s">
        <v>208</v>
      </c>
      <c r="DM126" s="664"/>
      <c r="DN126" s="664"/>
      <c r="DO126" s="664"/>
      <c r="DP126" s="664"/>
      <c r="DQ126" s="664" t="s">
        <v>208</v>
      </c>
      <c r="DR126" s="664"/>
      <c r="DS126" s="664"/>
      <c r="DT126" s="664"/>
      <c r="DU126" s="664"/>
      <c r="DV126" s="739" t="s">
        <v>208</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681</v>
      </c>
      <c r="AB127" s="459"/>
      <c r="AC127" s="459"/>
      <c r="AD127" s="459"/>
      <c r="AE127" s="515"/>
      <c r="AF127" s="531">
        <v>85</v>
      </c>
      <c r="AG127" s="459"/>
      <c r="AH127" s="459"/>
      <c r="AI127" s="459"/>
      <c r="AJ127" s="515"/>
      <c r="AK127" s="531">
        <v>528</v>
      </c>
      <c r="AL127" s="459"/>
      <c r="AM127" s="459"/>
      <c r="AN127" s="459"/>
      <c r="AO127" s="515"/>
      <c r="AP127" s="555">
        <v>0</v>
      </c>
      <c r="AQ127" s="563"/>
      <c r="AR127" s="563"/>
      <c r="AS127" s="563"/>
      <c r="AT127" s="573"/>
      <c r="AU127" s="592"/>
      <c r="AV127" s="592"/>
      <c r="AW127" s="592"/>
      <c r="AX127" s="603" t="s">
        <v>505</v>
      </c>
      <c r="AY127" s="613"/>
      <c r="AZ127" s="613"/>
      <c r="BA127" s="613"/>
      <c r="BB127" s="613"/>
      <c r="BC127" s="613"/>
      <c r="BD127" s="613"/>
      <c r="BE127" s="633"/>
      <c r="BF127" s="635" t="s">
        <v>506</v>
      </c>
      <c r="BG127" s="613"/>
      <c r="BH127" s="613"/>
      <c r="BI127" s="613"/>
      <c r="BJ127" s="613"/>
      <c r="BK127" s="613"/>
      <c r="BL127" s="633"/>
      <c r="BM127" s="635" t="s">
        <v>429</v>
      </c>
      <c r="BN127" s="613"/>
      <c r="BO127" s="613"/>
      <c r="BP127" s="613"/>
      <c r="BQ127" s="613"/>
      <c r="BR127" s="613"/>
      <c r="BS127" s="633"/>
      <c r="BT127" s="635" t="s">
        <v>419</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451</v>
      </c>
      <c r="CQ127" s="432"/>
      <c r="CR127" s="432"/>
      <c r="CS127" s="432"/>
      <c r="CT127" s="432"/>
      <c r="CU127" s="432"/>
      <c r="CV127" s="432"/>
      <c r="CW127" s="432"/>
      <c r="CX127" s="432"/>
      <c r="CY127" s="432"/>
      <c r="CZ127" s="432"/>
      <c r="DA127" s="432"/>
      <c r="DB127" s="432"/>
      <c r="DC127" s="432"/>
      <c r="DD127" s="432"/>
      <c r="DE127" s="432"/>
      <c r="DF127" s="485"/>
      <c r="DG127" s="656" t="s">
        <v>208</v>
      </c>
      <c r="DH127" s="664"/>
      <c r="DI127" s="664"/>
      <c r="DJ127" s="664"/>
      <c r="DK127" s="664"/>
      <c r="DL127" s="664" t="s">
        <v>208</v>
      </c>
      <c r="DM127" s="664"/>
      <c r="DN127" s="664"/>
      <c r="DO127" s="664"/>
      <c r="DP127" s="664"/>
      <c r="DQ127" s="664" t="s">
        <v>208</v>
      </c>
      <c r="DR127" s="664"/>
      <c r="DS127" s="664"/>
      <c r="DT127" s="664"/>
      <c r="DU127" s="664"/>
      <c r="DV127" s="739" t="s">
        <v>208</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156003</v>
      </c>
      <c r="AB128" s="503"/>
      <c r="AC128" s="503"/>
      <c r="AD128" s="503"/>
      <c r="AE128" s="514"/>
      <c r="AF128" s="530">
        <v>158538</v>
      </c>
      <c r="AG128" s="503"/>
      <c r="AH128" s="503"/>
      <c r="AI128" s="503"/>
      <c r="AJ128" s="514"/>
      <c r="AK128" s="530">
        <v>200346</v>
      </c>
      <c r="AL128" s="503"/>
      <c r="AM128" s="503"/>
      <c r="AN128" s="503"/>
      <c r="AO128" s="514"/>
      <c r="AP128" s="557"/>
      <c r="AQ128" s="565"/>
      <c r="AR128" s="565"/>
      <c r="AS128" s="565"/>
      <c r="AT128" s="575"/>
      <c r="AU128" s="592"/>
      <c r="AV128" s="592"/>
      <c r="AW128" s="592"/>
      <c r="AX128" s="392" t="s">
        <v>318</v>
      </c>
      <c r="AY128" s="416"/>
      <c r="AZ128" s="416"/>
      <c r="BA128" s="416"/>
      <c r="BB128" s="416"/>
      <c r="BC128" s="416"/>
      <c r="BD128" s="416"/>
      <c r="BE128" s="483"/>
      <c r="BF128" s="636" t="s">
        <v>208</v>
      </c>
      <c r="BG128" s="640"/>
      <c r="BH128" s="640"/>
      <c r="BI128" s="640"/>
      <c r="BJ128" s="640"/>
      <c r="BK128" s="640"/>
      <c r="BL128" s="646"/>
      <c r="BM128" s="636">
        <v>12.88</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411</v>
      </c>
      <c r="CQ128" s="614"/>
      <c r="CR128" s="614"/>
      <c r="CS128" s="614"/>
      <c r="CT128" s="614"/>
      <c r="CU128" s="614"/>
      <c r="CV128" s="614"/>
      <c r="CW128" s="614"/>
      <c r="CX128" s="614"/>
      <c r="CY128" s="614"/>
      <c r="CZ128" s="614"/>
      <c r="DA128" s="614"/>
      <c r="DB128" s="614"/>
      <c r="DC128" s="614"/>
      <c r="DD128" s="614"/>
      <c r="DE128" s="614"/>
      <c r="DF128" s="634"/>
      <c r="DG128" s="727" t="s">
        <v>208</v>
      </c>
      <c r="DH128" s="730"/>
      <c r="DI128" s="730"/>
      <c r="DJ128" s="730"/>
      <c r="DK128" s="730"/>
      <c r="DL128" s="730">
        <v>438</v>
      </c>
      <c r="DM128" s="730"/>
      <c r="DN128" s="730"/>
      <c r="DO128" s="730"/>
      <c r="DP128" s="730"/>
      <c r="DQ128" s="730">
        <v>72</v>
      </c>
      <c r="DR128" s="730"/>
      <c r="DS128" s="730"/>
      <c r="DT128" s="730"/>
      <c r="DU128" s="730"/>
      <c r="DV128" s="741">
        <v>0</v>
      </c>
      <c r="DW128" s="741"/>
      <c r="DX128" s="741"/>
      <c r="DY128" s="741"/>
      <c r="DZ128" s="750"/>
    </row>
    <row r="129" spans="1:131" s="372" customFormat="1" ht="26.25" customHeight="1">
      <c r="A129" s="393" t="s">
        <v>177</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250</v>
      </c>
      <c r="X129" s="479"/>
      <c r="Y129" s="479"/>
      <c r="Z129" s="492"/>
      <c r="AA129" s="498">
        <v>13793131</v>
      </c>
      <c r="AB129" s="459"/>
      <c r="AC129" s="459"/>
      <c r="AD129" s="459"/>
      <c r="AE129" s="515"/>
      <c r="AF129" s="531">
        <v>13819872</v>
      </c>
      <c r="AG129" s="459"/>
      <c r="AH129" s="459"/>
      <c r="AI129" s="459"/>
      <c r="AJ129" s="515"/>
      <c r="AK129" s="531">
        <v>13761318</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208</v>
      </c>
      <c r="BG129" s="641"/>
      <c r="BH129" s="641"/>
      <c r="BI129" s="641"/>
      <c r="BJ129" s="641"/>
      <c r="BK129" s="641"/>
      <c r="BL129" s="647"/>
      <c r="BM129" s="637">
        <v>17.88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2591503</v>
      </c>
      <c r="AB130" s="459"/>
      <c r="AC130" s="459"/>
      <c r="AD130" s="459"/>
      <c r="AE130" s="515"/>
      <c r="AF130" s="531">
        <v>2608252</v>
      </c>
      <c r="AG130" s="459"/>
      <c r="AH130" s="459"/>
      <c r="AI130" s="459"/>
      <c r="AJ130" s="515"/>
      <c r="AK130" s="531">
        <v>2662901</v>
      </c>
      <c r="AL130" s="459"/>
      <c r="AM130" s="459"/>
      <c r="AN130" s="459"/>
      <c r="AO130" s="515"/>
      <c r="AP130" s="558"/>
      <c r="AQ130" s="566"/>
      <c r="AR130" s="566"/>
      <c r="AS130" s="566"/>
      <c r="AT130" s="576"/>
      <c r="AU130" s="594"/>
      <c r="AV130" s="594"/>
      <c r="AW130" s="594"/>
      <c r="AX130" s="604" t="s">
        <v>441</v>
      </c>
      <c r="AY130" s="432"/>
      <c r="AZ130" s="432"/>
      <c r="BA130" s="432"/>
      <c r="BB130" s="432"/>
      <c r="BC130" s="432"/>
      <c r="BD130" s="432"/>
      <c r="BE130" s="485"/>
      <c r="BF130" s="638">
        <v>13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181</v>
      </c>
      <c r="X131" s="480"/>
      <c r="Y131" s="480"/>
      <c r="Z131" s="493"/>
      <c r="AA131" s="500">
        <v>11201628</v>
      </c>
      <c r="AB131" s="505"/>
      <c r="AC131" s="505"/>
      <c r="AD131" s="505"/>
      <c r="AE131" s="517"/>
      <c r="AF131" s="533">
        <v>11211620</v>
      </c>
      <c r="AG131" s="505"/>
      <c r="AH131" s="505"/>
      <c r="AI131" s="505"/>
      <c r="AJ131" s="517"/>
      <c r="AK131" s="533">
        <v>11098417</v>
      </c>
      <c r="AL131" s="505"/>
      <c r="AM131" s="505"/>
      <c r="AN131" s="505"/>
      <c r="AO131" s="517"/>
      <c r="AP131" s="559"/>
      <c r="AQ131" s="567"/>
      <c r="AR131" s="567"/>
      <c r="AS131" s="567"/>
      <c r="AT131" s="577"/>
      <c r="AU131" s="594"/>
      <c r="AV131" s="594"/>
      <c r="AW131" s="594"/>
      <c r="AX131" s="605" t="s">
        <v>483</v>
      </c>
      <c r="AY131" s="614"/>
      <c r="AZ131" s="614"/>
      <c r="BA131" s="614"/>
      <c r="BB131" s="614"/>
      <c r="BC131" s="614"/>
      <c r="BD131" s="614"/>
      <c r="BE131" s="634"/>
      <c r="BF131" s="639">
        <v>110.8</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13.59098874</v>
      </c>
      <c r="AB132" s="506"/>
      <c r="AC132" s="506"/>
      <c r="AD132" s="506"/>
      <c r="AE132" s="518"/>
      <c r="AF132" s="534">
        <v>12.669801509999999</v>
      </c>
      <c r="AG132" s="506"/>
      <c r="AH132" s="506"/>
      <c r="AI132" s="506"/>
      <c r="AJ132" s="518"/>
      <c r="AK132" s="534">
        <v>12.81564749</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13.2</v>
      </c>
      <c r="AB133" s="507"/>
      <c r="AC133" s="507"/>
      <c r="AD133" s="507"/>
      <c r="AE133" s="519"/>
      <c r="AF133" s="502">
        <v>13.4</v>
      </c>
      <c r="AG133" s="507"/>
      <c r="AH133" s="507"/>
      <c r="AI133" s="507"/>
      <c r="AJ133" s="519"/>
      <c r="AK133" s="502">
        <v>13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PAMaxCZJnSzoF+HxrmWv8/YuXT6xH2mo2Ot4HVaMw/JNwVy2BaEHRvUQGSoffPivL7bUOZLko5SUr4fZs8Dw==" saltValue="HfvI31qbSWfYRp3ob+/cE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sDPbHY+4WpzQM/AVZL2XyW1nPr73ilG5pos1L91y0i89lqJYyfeNG3VgVDdo2TIw9664wiryGJ4eIDuopIqo+g==" saltValue="A3bBLFUhzKlVC1R4klH2lA==" spinCount="100000" sheet="1" objects="1" scenarios="1"/>
  <phoneticPr fontId="6"/>
  <printOptions horizontalCentered="1" verticalCentered="1"/>
  <pageMargins left="0" right="0" top="0" bottom="0" header="0" footer="0"/>
  <pageSetup paperSize="9" scale="31" fitToWidth="1" fitToHeight="1" orientation="portrait"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GZEReTJdSGGr1KZUIrsxxJFHuNwqYUWNdlQOWECfIPoc4M5G75kwZaJu53biOwERCDYBsZPHoawqD53s4FS/Q==" saltValue="N/utb4wLzjmUsD8afEncPQ==" spinCount="100000" sheet="1" objects="1" scenarios="1"/>
  <phoneticPr fontId="6"/>
  <printOptions horizontalCentered="1" verticalCentered="1"/>
  <pageMargins left="0" right="0" top="0" bottom="0" header="0" footer="0"/>
  <pageSetup paperSize="9" fitToWidth="1" fitToHeight="1" orientation="portrait"/>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343</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239</v>
      </c>
      <c r="AQ8" s="835" t="s">
        <v>514</v>
      </c>
      <c r="AR8" s="849" t="s">
        <v>153</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515</v>
      </c>
      <c r="AL9" s="783"/>
      <c r="AM9" s="783"/>
      <c r="AN9" s="800"/>
      <c r="AO9" s="813">
        <v>3357817</v>
      </c>
      <c r="AP9" s="813">
        <v>71854</v>
      </c>
      <c r="AQ9" s="836">
        <v>90613</v>
      </c>
      <c r="AR9" s="850">
        <v>-20.7</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199409</v>
      </c>
      <c r="AP10" s="814">
        <v>4267</v>
      </c>
      <c r="AQ10" s="837">
        <v>7525</v>
      </c>
      <c r="AR10" s="851">
        <v>-43.3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218</v>
      </c>
      <c r="AL11" s="783"/>
      <c r="AM11" s="783"/>
      <c r="AN11" s="800"/>
      <c r="AO11" s="814">
        <v>559767</v>
      </c>
      <c r="AP11" s="814">
        <v>11978</v>
      </c>
      <c r="AQ11" s="837">
        <v>9582</v>
      </c>
      <c r="AR11" s="851">
        <v>25</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409</v>
      </c>
      <c r="AL12" s="783"/>
      <c r="AM12" s="783"/>
      <c r="AN12" s="800"/>
      <c r="AO12" s="814" t="s">
        <v>208</v>
      </c>
      <c r="AP12" s="814" t="s">
        <v>208</v>
      </c>
      <c r="AQ12" s="837">
        <v>1356</v>
      </c>
      <c r="AR12" s="851" t="s">
        <v>208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249</v>
      </c>
      <c r="AL13" s="783"/>
      <c r="AM13" s="783"/>
      <c r="AN13" s="800"/>
      <c r="AO13" s="814" t="s">
        <v>208</v>
      </c>
      <c r="AP13" s="814" t="s">
        <v>208</v>
      </c>
      <c r="AQ13" s="837">
        <v>2</v>
      </c>
      <c r="AR13" s="851" t="s">
        <v>208</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301</v>
      </c>
      <c r="AL14" s="783"/>
      <c r="AM14" s="783"/>
      <c r="AN14" s="800"/>
      <c r="AO14" s="814">
        <v>153002</v>
      </c>
      <c r="AP14" s="814">
        <v>3274</v>
      </c>
      <c r="AQ14" s="837">
        <v>4182</v>
      </c>
      <c r="AR14" s="851">
        <v>-21.7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516</v>
      </c>
      <c r="AL15" s="783"/>
      <c r="AM15" s="783"/>
      <c r="AN15" s="800"/>
      <c r="AO15" s="814">
        <v>64431</v>
      </c>
      <c r="AP15" s="814">
        <v>1379</v>
      </c>
      <c r="AQ15" s="837">
        <v>2331</v>
      </c>
      <c r="AR15" s="851">
        <v>-40.799999999999997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-208528</v>
      </c>
      <c r="AP16" s="814">
        <v>-4462</v>
      </c>
      <c r="AQ16" s="837">
        <v>-8270</v>
      </c>
      <c r="AR16" s="851">
        <v>-46</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285</v>
      </c>
      <c r="AL17" s="784"/>
      <c r="AM17" s="784"/>
      <c r="AN17" s="801"/>
      <c r="AO17" s="814">
        <v>4125898</v>
      </c>
      <c r="AP17" s="814">
        <v>88290</v>
      </c>
      <c r="AQ17" s="837">
        <v>107322</v>
      </c>
      <c r="AR17" s="851">
        <v>-17.7</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347</v>
      </c>
      <c r="AQ20" s="838" t="s">
        <v>45</v>
      </c>
      <c r="AR20" s="852"/>
    </row>
    <row r="21" spans="1:46" s="756" customFormat="1">
      <c r="A21" s="758"/>
      <c r="AK21" s="773" t="s">
        <v>186</v>
      </c>
      <c r="AL21" s="786"/>
      <c r="AM21" s="786"/>
      <c r="AN21" s="803"/>
      <c r="AO21" s="816">
        <v>7.6</v>
      </c>
      <c r="AP21" s="826">
        <v>10.18</v>
      </c>
      <c r="AQ21" s="839">
        <v>-2.58</v>
      </c>
      <c r="AS21" s="858"/>
      <c r="AT21" s="758"/>
    </row>
    <row r="22" spans="1:46" s="756" customFormat="1">
      <c r="A22" s="758"/>
      <c r="AK22" s="773" t="s">
        <v>518</v>
      </c>
      <c r="AL22" s="786"/>
      <c r="AM22" s="786"/>
      <c r="AN22" s="803"/>
      <c r="AO22" s="817">
        <v>95.9</v>
      </c>
      <c r="AP22" s="827">
        <v>97.7</v>
      </c>
      <c r="AQ22" s="840">
        <v>-1.8</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519</v>
      </c>
      <c r="AP26" s="828"/>
      <c r="AQ26" s="828"/>
      <c r="AR26" s="828"/>
      <c r="AS26" s="760"/>
      <c r="AT26" s="760"/>
    </row>
    <row r="27" spans="1:46">
      <c r="A27" s="761"/>
      <c r="AO27" s="766"/>
      <c r="AP27" s="766"/>
      <c r="AQ27" s="766"/>
      <c r="AR27" s="766"/>
      <c r="AS27" s="766"/>
      <c r="AT27" s="766"/>
    </row>
    <row r="28" spans="1:46" ht="17.25">
      <c r="A28" s="757" t="s">
        <v>274</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121</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239</v>
      </c>
      <c r="AQ31" s="835" t="s">
        <v>514</v>
      </c>
      <c r="AR31" s="849" t="s">
        <v>153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520</v>
      </c>
      <c r="AL32" s="787"/>
      <c r="AM32" s="787"/>
      <c r="AN32" s="804"/>
      <c r="AO32" s="814">
        <v>2884846</v>
      </c>
      <c r="AP32" s="814">
        <v>61733</v>
      </c>
      <c r="AQ32" s="841">
        <v>67619</v>
      </c>
      <c r="AR32" s="851">
        <v>-8.6999999999999993</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522</v>
      </c>
      <c r="AL33" s="787"/>
      <c r="AM33" s="787"/>
      <c r="AN33" s="804"/>
      <c r="AO33" s="814" t="s">
        <v>208</v>
      </c>
      <c r="AP33" s="814" t="s">
        <v>208</v>
      </c>
      <c r="AQ33" s="841" t="s">
        <v>208</v>
      </c>
      <c r="AR33" s="851" t="s">
        <v>208</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208</v>
      </c>
      <c r="AP34" s="814" t="s">
        <v>208</v>
      </c>
      <c r="AQ34" s="841">
        <v>3</v>
      </c>
      <c r="AR34" s="851" t="s">
        <v>208</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523</v>
      </c>
      <c r="AL35" s="787"/>
      <c r="AM35" s="787"/>
      <c r="AN35" s="804"/>
      <c r="AO35" s="814">
        <v>1257095</v>
      </c>
      <c r="AP35" s="814">
        <v>26901</v>
      </c>
      <c r="AQ35" s="841">
        <v>17835</v>
      </c>
      <c r="AR35" s="851">
        <v>50.8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143103</v>
      </c>
      <c r="AP36" s="814">
        <v>3062</v>
      </c>
      <c r="AQ36" s="841">
        <v>2401</v>
      </c>
      <c r="AR36" s="851">
        <v>27.5</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360</v>
      </c>
      <c r="AL37" s="787"/>
      <c r="AM37" s="787"/>
      <c r="AN37" s="804"/>
      <c r="AO37" s="814">
        <v>537</v>
      </c>
      <c r="AP37" s="814">
        <v>11</v>
      </c>
      <c r="AQ37" s="841">
        <v>732</v>
      </c>
      <c r="AR37" s="851">
        <v>-98.5</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t="s">
        <v>208</v>
      </c>
      <c r="AP38" s="818" t="s">
        <v>208</v>
      </c>
      <c r="AQ38" s="842">
        <v>5</v>
      </c>
      <c r="AR38" s="840" t="s">
        <v>208</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-200346</v>
      </c>
      <c r="AP39" s="814">
        <v>-4287</v>
      </c>
      <c r="AQ39" s="841">
        <v>-3806</v>
      </c>
      <c r="AR39" s="851">
        <v>12.6</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524</v>
      </c>
      <c r="AL40" s="787"/>
      <c r="AM40" s="787"/>
      <c r="AN40" s="804"/>
      <c r="AO40" s="814">
        <v>-2662901</v>
      </c>
      <c r="AP40" s="814">
        <v>-56984</v>
      </c>
      <c r="AQ40" s="841">
        <v>-59049</v>
      </c>
      <c r="AR40" s="851">
        <v>-3.5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401</v>
      </c>
      <c r="AL41" s="789"/>
      <c r="AM41" s="789"/>
      <c r="AN41" s="806"/>
      <c r="AO41" s="814">
        <v>1422334</v>
      </c>
      <c r="AP41" s="814">
        <v>30437</v>
      </c>
      <c r="AQ41" s="841">
        <v>25740</v>
      </c>
      <c r="AR41" s="851">
        <v>18.2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502</v>
      </c>
      <c r="AO50" s="820" t="s">
        <v>503</v>
      </c>
      <c r="AP50" s="831" t="s">
        <v>527</v>
      </c>
      <c r="AQ50" s="844" t="s">
        <v>395</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246</v>
      </c>
      <c r="AL51" s="790"/>
      <c r="AM51" s="796">
        <v>5799486</v>
      </c>
      <c r="AN51" s="809">
        <v>118626</v>
      </c>
      <c r="AO51" s="821">
        <v>19</v>
      </c>
      <c r="AP51" s="832">
        <v>85459</v>
      </c>
      <c r="AQ51" s="845">
        <v>29</v>
      </c>
      <c r="AR51" s="855">
        <v>-10</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287</v>
      </c>
      <c r="AM52" s="797">
        <v>3105340</v>
      </c>
      <c r="AN52" s="810">
        <v>63518</v>
      </c>
      <c r="AO52" s="822">
        <v>-6.3</v>
      </c>
      <c r="AP52" s="833">
        <v>44378</v>
      </c>
      <c r="AQ52" s="846">
        <v>39.5</v>
      </c>
      <c r="AR52" s="856">
        <v>-45.8</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529</v>
      </c>
      <c r="AL53" s="790"/>
      <c r="AM53" s="796">
        <v>2851798</v>
      </c>
      <c r="AN53" s="809">
        <v>58995</v>
      </c>
      <c r="AO53" s="821">
        <v>-50.3</v>
      </c>
      <c r="AP53" s="832">
        <v>83280</v>
      </c>
      <c r="AQ53" s="845">
        <v>-2.5</v>
      </c>
      <c r="AR53" s="855">
        <v>-47.8</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287</v>
      </c>
      <c r="AM54" s="797">
        <v>1413297</v>
      </c>
      <c r="AN54" s="810">
        <v>29237</v>
      </c>
      <c r="AO54" s="822">
        <v>-54</v>
      </c>
      <c r="AP54" s="833">
        <v>43123</v>
      </c>
      <c r="AQ54" s="846">
        <v>-2.8</v>
      </c>
      <c r="AR54" s="856">
        <v>-51.2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2343522</v>
      </c>
      <c r="AN55" s="809">
        <v>49074</v>
      </c>
      <c r="AO55" s="821">
        <v>-16.8</v>
      </c>
      <c r="AP55" s="832">
        <v>88968</v>
      </c>
      <c r="AQ55" s="845">
        <v>6.8</v>
      </c>
      <c r="AR55" s="855">
        <v>-23.6</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287</v>
      </c>
      <c r="AM56" s="797">
        <v>747009</v>
      </c>
      <c r="AN56" s="810">
        <v>15643</v>
      </c>
      <c r="AO56" s="822">
        <v>-46.5</v>
      </c>
      <c r="AP56" s="833">
        <v>45482</v>
      </c>
      <c r="AQ56" s="846">
        <v>5.5</v>
      </c>
      <c r="AR56" s="856">
        <v>-52</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240</v>
      </c>
      <c r="AL57" s="790"/>
      <c r="AM57" s="796">
        <v>2561131</v>
      </c>
      <c r="AN57" s="809">
        <v>54196</v>
      </c>
      <c r="AO57" s="821">
        <v>10.4</v>
      </c>
      <c r="AP57" s="832">
        <v>85173</v>
      </c>
      <c r="AQ57" s="845">
        <v>-4.3</v>
      </c>
      <c r="AR57" s="855">
        <v>14.7</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287</v>
      </c>
      <c r="AM58" s="797">
        <v>1694306</v>
      </c>
      <c r="AN58" s="810">
        <v>35853</v>
      </c>
      <c r="AO58" s="822">
        <v>129.19999999999999</v>
      </c>
      <c r="AP58" s="833">
        <v>43913</v>
      </c>
      <c r="AQ58" s="846">
        <v>-3.4</v>
      </c>
      <c r="AR58" s="856">
        <v>132.6</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2890798</v>
      </c>
      <c r="AN59" s="809">
        <v>61860</v>
      </c>
      <c r="AO59" s="821">
        <v>14.1</v>
      </c>
      <c r="AP59" s="832">
        <v>94081</v>
      </c>
      <c r="AQ59" s="845">
        <v>10.5</v>
      </c>
      <c r="AR59" s="855">
        <v>3.6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287</v>
      </c>
      <c r="AM60" s="797">
        <v>1656098</v>
      </c>
      <c r="AN60" s="810">
        <v>35439</v>
      </c>
      <c r="AO60" s="822">
        <v>-1.2</v>
      </c>
      <c r="AP60" s="833">
        <v>48949</v>
      </c>
      <c r="AQ60" s="846">
        <v>11.5</v>
      </c>
      <c r="AR60" s="856">
        <v>-12.7</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422</v>
      </c>
      <c r="AL61" s="793"/>
      <c r="AM61" s="796">
        <v>3289347</v>
      </c>
      <c r="AN61" s="809">
        <v>68550</v>
      </c>
      <c r="AO61" s="821">
        <v>-4.7</v>
      </c>
      <c r="AP61" s="832">
        <v>87392</v>
      </c>
      <c r="AQ61" s="847">
        <v>7.9</v>
      </c>
      <c r="AR61" s="855">
        <v>-12.6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287</v>
      </c>
      <c r="AM62" s="797">
        <v>1723210</v>
      </c>
      <c r="AN62" s="810">
        <v>35938</v>
      </c>
      <c r="AO62" s="822">
        <v>4.2</v>
      </c>
      <c r="AP62" s="833">
        <v>45169</v>
      </c>
      <c r="AQ62" s="846">
        <v>10.1</v>
      </c>
      <c r="AR62" s="856">
        <v>-5.9</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l5h9chhFhNf9Oayx1NRIQT9/Ea9AiycY46sZXePBKuuJt8rVTb7Dsk/MfY/VFyXSfNbUCyI3cU2FxGWh5Gh6ZA==" saltValue="NNX/TIHUeyPDVdqzpH9TT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41" fitToWidth="1" fitToHeight="1" orientation="portrait"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gB6JY2QhEuratvLpdygDMNDt78WQnzG+/MhfcACIvpRuHcdNl6P2gwvdmDxr6k8hWnOrNUg2UOt7StWA7Ud9hA==" saltValue="4QSi6LNqZBsw7QmZzk9xSA=="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ko4EHtcVKpXKHa5vxvp9Vjc7+JZc0YcEc3yzzt/xM1maTuns8KAZAshulXWFpnExaD/UD+fBFVhpoBcKk7mYUg==" saltValue="YBphyPcYzSzr1dhA+cKc1A=="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532</v>
      </c>
      <c r="G46" s="879" t="s">
        <v>533</v>
      </c>
      <c r="H46" s="879" t="s">
        <v>450</v>
      </c>
      <c r="I46" s="879" t="s">
        <v>534</v>
      </c>
      <c r="J46" s="884" t="s">
        <v>535</v>
      </c>
    </row>
    <row r="47" spans="2:10" ht="57.75" customHeight="1">
      <c r="B47" s="864"/>
      <c r="C47" s="868" t="s">
        <v>3</v>
      </c>
      <c r="D47" s="868"/>
      <c r="E47" s="872"/>
      <c r="F47" s="876">
        <v>10.91</v>
      </c>
      <c r="G47" s="880">
        <v>8.36</v>
      </c>
      <c r="H47" s="880">
        <v>12.41</v>
      </c>
      <c r="I47" s="880">
        <v>9.49</v>
      </c>
      <c r="J47" s="885">
        <v>9.86</v>
      </c>
    </row>
    <row r="48" spans="2:10" ht="57.75" customHeight="1">
      <c r="B48" s="865"/>
      <c r="C48" s="869" t="s">
        <v>9</v>
      </c>
      <c r="D48" s="869"/>
      <c r="E48" s="873"/>
      <c r="F48" s="877">
        <v>5.19</v>
      </c>
      <c r="G48" s="881">
        <v>5.26</v>
      </c>
      <c r="H48" s="881">
        <v>5.17</v>
      </c>
      <c r="I48" s="881">
        <v>3.74</v>
      </c>
      <c r="J48" s="886">
        <v>2.78</v>
      </c>
    </row>
    <row r="49" spans="2:10" ht="57.75" customHeight="1">
      <c r="B49" s="866"/>
      <c r="C49" s="870" t="s">
        <v>13</v>
      </c>
      <c r="D49" s="870"/>
      <c r="E49" s="874"/>
      <c r="F49" s="878">
        <v>2.96</v>
      </c>
      <c r="G49" s="882" t="s">
        <v>536</v>
      </c>
      <c r="H49" s="882">
        <v>3.83</v>
      </c>
      <c r="I49" s="882" t="s">
        <v>500</v>
      </c>
      <c r="J49" s="887" t="s">
        <v>284</v>
      </c>
    </row>
    <row r="50" spans="2:10" ht="13.5" customHeight="1"/>
  </sheetData>
  <sheetProtection algorithmName="SHA-512" hashValue="jmYev7B7Zh+F7XIH/3NgGI6WFufnG+nPVMossJo/BnewijgOEnrY6mGHu6lU4TXpkF27/ntsYB5//BEEwpzu0Q==" saltValue="E8Xbmn1C7dSK8ZDh9cQB/g=="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headerFooter alignWithMargins="0">
    <oddFooter>&amp;C&amp;P/&amp;N</oddFooter>
  </headerFooter>
  <rowBreaks count="1" manualBreakCount="1">
    <brk id="51" max="15"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2021-10-07T00:13:16Z</dcterms:created>
  <dcterms:modified xsi:type="dcterms:W3CDTF">2021-10-07T02:44:06Z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3.1.7.0</vt:lpwstr>
    </vt:vector>
  </property>
  <property fmtid="{DCFEDD21-7773-49B2-8022-6FC58DB5260B}" pid="3" name="LastSavedVersion">
    <vt:lpwstr>3.1.7.0</vt:lpwstr>
  </property>
  <property fmtid="{DCFEDD21-7773-49B2-8022-6FC58DB5260B}" pid="4" name="LastSavedDate">
    <vt:filetime>2021-10-07T02:44:06Z</vt:filetime>
  </property>
</Properties>
</file>