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AH13" i="67" l="1"/>
  <c r="AG13" i="67"/>
  <c r="AB13" i="67"/>
  <c r="AA13" i="67"/>
  <c r="R13" i="67"/>
  <c r="AH12" i="67"/>
  <c r="AG12" i="67"/>
  <c r="AB12" i="67"/>
  <c r="AA12" i="67"/>
  <c r="R12" i="67"/>
  <c r="AH11" i="67"/>
  <c r="AG11" i="67"/>
  <c r="AB11" i="67"/>
  <c r="AA11" i="67"/>
  <c r="R11" i="67"/>
  <c r="AH10" i="67"/>
  <c r="AG10" i="67"/>
  <c r="AB10" i="67"/>
  <c r="AA10" i="67"/>
  <c r="R10" i="67"/>
  <c r="L29" i="67" l="1"/>
  <c r="K25" i="67"/>
  <c r="K24" i="67"/>
  <c r="N22" i="67"/>
  <c r="O76" i="48"/>
  <c r="N76" i="48"/>
  <c r="M76" i="48"/>
  <c r="L76" i="48"/>
  <c r="K76" i="48"/>
  <c r="O75" i="48"/>
  <c r="N75" i="48"/>
  <c r="M75" i="48"/>
  <c r="L75" i="48"/>
  <c r="K75" i="48"/>
  <c r="O74" i="48"/>
  <c r="N74" i="48"/>
  <c r="M74" i="48"/>
  <c r="L74" i="48"/>
  <c r="K74" i="48"/>
  <c r="O73" i="48"/>
  <c r="N73" i="48"/>
  <c r="M73" i="48"/>
  <c r="L73" i="48"/>
  <c r="K73" i="48"/>
  <c r="O72" i="48"/>
  <c r="N72" i="48"/>
  <c r="M72" i="48"/>
  <c r="L72" i="48"/>
  <c r="K72" i="48"/>
  <c r="O71" i="48"/>
  <c r="N71" i="48"/>
  <c r="M71" i="48"/>
  <c r="L71" i="48"/>
  <c r="K71" i="48"/>
  <c r="O70" i="48"/>
  <c r="N70" i="48"/>
  <c r="M70" i="48"/>
  <c r="L70" i="48"/>
  <c r="K70" i="48"/>
  <c r="O69" i="48"/>
  <c r="N69" i="48"/>
  <c r="M69" i="48"/>
  <c r="L69" i="48"/>
  <c r="K69" i="48"/>
  <c r="O68" i="48"/>
  <c r="N68" i="48"/>
  <c r="M68" i="48"/>
  <c r="L68" i="48"/>
  <c r="K68" i="48"/>
  <c r="O67" i="48"/>
  <c r="N67" i="48"/>
  <c r="M67" i="48"/>
  <c r="L67" i="48"/>
  <c r="K67" i="48"/>
  <c r="O66" i="48"/>
  <c r="N66" i="48"/>
  <c r="M66" i="48"/>
  <c r="L66" i="48"/>
  <c r="K66" i="48"/>
  <c r="O65" i="48"/>
  <c r="N65" i="48"/>
  <c r="M65" i="48"/>
  <c r="L65" i="48"/>
  <c r="K65" i="48"/>
  <c r="O64" i="48"/>
  <c r="N64" i="48"/>
  <c r="M64" i="48"/>
  <c r="L64" i="48"/>
  <c r="K64" i="48"/>
  <c r="O63" i="48"/>
  <c r="N63" i="48"/>
  <c r="M63" i="48"/>
  <c r="L63" i="48"/>
  <c r="K63" i="48"/>
  <c r="O62" i="48"/>
  <c r="N62" i="48"/>
  <c r="M62" i="48"/>
  <c r="L62" i="48"/>
  <c r="K62" i="48"/>
  <c r="O61" i="48"/>
  <c r="N61" i="48"/>
  <c r="M61" i="48"/>
  <c r="L61" i="48"/>
  <c r="K61" i="48"/>
  <c r="O60" i="48"/>
  <c r="N60" i="48"/>
  <c r="M60" i="48"/>
  <c r="L60" i="48"/>
  <c r="K60" i="48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2" i="48"/>
  <c r="N22" i="48"/>
  <c r="M22" i="48"/>
  <c r="L22" i="48"/>
  <c r="K22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76" i="49"/>
  <c r="N76" i="49"/>
  <c r="M76" i="49"/>
  <c r="L76" i="49"/>
  <c r="K76" i="49"/>
  <c r="O75" i="49"/>
  <c r="N75" i="49"/>
  <c r="M75" i="49"/>
  <c r="L75" i="49"/>
  <c r="K75" i="49"/>
  <c r="O74" i="49"/>
  <c r="N74" i="49"/>
  <c r="M74" i="49"/>
  <c r="L74" i="49"/>
  <c r="K74" i="49"/>
  <c r="O73" i="49"/>
  <c r="N73" i="49"/>
  <c r="M73" i="49"/>
  <c r="L73" i="49"/>
  <c r="K73" i="49"/>
  <c r="O72" i="49"/>
  <c r="N72" i="49"/>
  <c r="M72" i="49"/>
  <c r="L72" i="49"/>
  <c r="K72" i="49"/>
  <c r="O71" i="49"/>
  <c r="N71" i="49"/>
  <c r="M71" i="49"/>
  <c r="L71" i="49"/>
  <c r="K71" i="49"/>
  <c r="O70" i="49"/>
  <c r="N70" i="49"/>
  <c r="M70" i="49"/>
  <c r="L70" i="49"/>
  <c r="K70" i="49"/>
  <c r="O69" i="49"/>
  <c r="N69" i="49"/>
  <c r="M69" i="49"/>
  <c r="L69" i="49"/>
  <c r="K69" i="49"/>
  <c r="O68" i="49"/>
  <c r="N68" i="49"/>
  <c r="M68" i="49"/>
  <c r="L68" i="49"/>
  <c r="K68" i="49"/>
  <c r="O67" i="49"/>
  <c r="N67" i="49"/>
  <c r="M67" i="49"/>
  <c r="L67" i="49"/>
  <c r="K67" i="49"/>
  <c r="O66" i="49"/>
  <c r="N66" i="49"/>
  <c r="M66" i="49"/>
  <c r="L66" i="49"/>
  <c r="K66" i="49"/>
  <c r="O65" i="49"/>
  <c r="N65" i="49"/>
  <c r="M65" i="49"/>
  <c r="L65" i="49"/>
  <c r="K65" i="49"/>
  <c r="O64" i="49"/>
  <c r="N64" i="49"/>
  <c r="M64" i="49"/>
  <c r="L64" i="49"/>
  <c r="K64" i="49"/>
  <c r="O63" i="49"/>
  <c r="N63" i="49"/>
  <c r="M63" i="49"/>
  <c r="L63" i="49"/>
  <c r="K63" i="49"/>
  <c r="O62" i="49"/>
  <c r="N62" i="49"/>
  <c r="M62" i="49"/>
  <c r="L62" i="49"/>
  <c r="K62" i="49"/>
  <c r="O61" i="49"/>
  <c r="N61" i="49"/>
  <c r="M61" i="49"/>
  <c r="L61" i="49"/>
  <c r="K61" i="49"/>
  <c r="O60" i="49"/>
  <c r="N60" i="49"/>
  <c r="M60" i="49"/>
  <c r="L60" i="49"/>
  <c r="K60" i="49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2" i="49"/>
  <c r="N22" i="49"/>
  <c r="M22" i="49"/>
  <c r="L22" i="49"/>
  <c r="K22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76" i="50"/>
  <c r="N76" i="50"/>
  <c r="M76" i="50"/>
  <c r="L76" i="50"/>
  <c r="K76" i="50"/>
  <c r="O75" i="50"/>
  <c r="N75" i="50"/>
  <c r="M75" i="50"/>
  <c r="L75" i="50"/>
  <c r="K75" i="50"/>
  <c r="O74" i="50"/>
  <c r="N74" i="50"/>
  <c r="M74" i="50"/>
  <c r="L74" i="50"/>
  <c r="K74" i="50"/>
  <c r="O73" i="50"/>
  <c r="N73" i="50"/>
  <c r="M73" i="50"/>
  <c r="L73" i="50"/>
  <c r="K73" i="50"/>
  <c r="O72" i="50"/>
  <c r="N72" i="50"/>
  <c r="M72" i="50"/>
  <c r="L72" i="50"/>
  <c r="K72" i="50"/>
  <c r="O71" i="50"/>
  <c r="N71" i="50"/>
  <c r="M71" i="50"/>
  <c r="L71" i="50"/>
  <c r="K71" i="50"/>
  <c r="O70" i="50"/>
  <c r="N70" i="50"/>
  <c r="M70" i="50"/>
  <c r="L70" i="50"/>
  <c r="K70" i="50"/>
  <c r="O69" i="50"/>
  <c r="N69" i="50"/>
  <c r="M69" i="50"/>
  <c r="L69" i="50"/>
  <c r="K69" i="50"/>
  <c r="O68" i="50"/>
  <c r="N68" i="50"/>
  <c r="M68" i="50"/>
  <c r="L68" i="50"/>
  <c r="K68" i="50"/>
  <c r="O67" i="50"/>
  <c r="N67" i="50"/>
  <c r="M67" i="50"/>
  <c r="L67" i="50"/>
  <c r="K67" i="50"/>
  <c r="O66" i="50"/>
  <c r="N66" i="50"/>
  <c r="M66" i="50"/>
  <c r="L66" i="50"/>
  <c r="K66" i="50"/>
  <c r="O65" i="50"/>
  <c r="N65" i="50"/>
  <c r="M65" i="50"/>
  <c r="L65" i="50"/>
  <c r="K65" i="50"/>
  <c r="O64" i="50"/>
  <c r="N64" i="50"/>
  <c r="M64" i="50"/>
  <c r="L64" i="50"/>
  <c r="K64" i="50"/>
  <c r="O63" i="50"/>
  <c r="N63" i="50"/>
  <c r="M63" i="50"/>
  <c r="L63" i="50"/>
  <c r="K63" i="50"/>
  <c r="O62" i="50"/>
  <c r="N62" i="50"/>
  <c r="M62" i="50"/>
  <c r="L62" i="50"/>
  <c r="K62" i="50"/>
  <c r="O61" i="50"/>
  <c r="N61" i="50"/>
  <c r="M61" i="50"/>
  <c r="L61" i="50"/>
  <c r="K61" i="50"/>
  <c r="O60" i="50"/>
  <c r="N60" i="50"/>
  <c r="M60" i="50"/>
  <c r="L60" i="50"/>
  <c r="K60" i="50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2" i="50"/>
  <c r="N22" i="50"/>
  <c r="M22" i="50"/>
  <c r="L22" i="50"/>
  <c r="K22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76" i="51"/>
  <c r="N76" i="51"/>
  <c r="M76" i="51"/>
  <c r="L76" i="51"/>
  <c r="K76" i="51"/>
  <c r="O75" i="51"/>
  <c r="N75" i="51"/>
  <c r="M75" i="51"/>
  <c r="L75" i="51"/>
  <c r="K75" i="51"/>
  <c r="O74" i="51"/>
  <c r="N74" i="51"/>
  <c r="M74" i="51"/>
  <c r="L74" i="51"/>
  <c r="K74" i="51"/>
  <c r="O73" i="51"/>
  <c r="N73" i="51"/>
  <c r="M73" i="51"/>
  <c r="L73" i="51"/>
  <c r="K73" i="51"/>
  <c r="O72" i="51"/>
  <c r="N72" i="51"/>
  <c r="M72" i="51"/>
  <c r="L72" i="51"/>
  <c r="K72" i="51"/>
  <c r="O71" i="51"/>
  <c r="N71" i="51"/>
  <c r="M71" i="51"/>
  <c r="L71" i="51"/>
  <c r="K71" i="51"/>
  <c r="O70" i="51"/>
  <c r="N70" i="51"/>
  <c r="M70" i="51"/>
  <c r="L70" i="51"/>
  <c r="K70" i="51"/>
  <c r="O69" i="51"/>
  <c r="N69" i="51"/>
  <c r="M69" i="51"/>
  <c r="L69" i="51"/>
  <c r="K69" i="51"/>
  <c r="O68" i="51"/>
  <c r="N68" i="51"/>
  <c r="M68" i="51"/>
  <c r="L68" i="51"/>
  <c r="K68" i="51"/>
  <c r="O67" i="51"/>
  <c r="N67" i="51"/>
  <c r="M67" i="51"/>
  <c r="L67" i="51"/>
  <c r="K67" i="51"/>
  <c r="O66" i="51"/>
  <c r="N66" i="51"/>
  <c r="M66" i="51"/>
  <c r="L66" i="51"/>
  <c r="K66" i="51"/>
  <c r="O65" i="51"/>
  <c r="N65" i="51"/>
  <c r="M65" i="51"/>
  <c r="L65" i="51"/>
  <c r="K65" i="51"/>
  <c r="O64" i="51"/>
  <c r="N64" i="51"/>
  <c r="M64" i="51"/>
  <c r="L64" i="51"/>
  <c r="K64" i="51"/>
  <c r="O63" i="51"/>
  <c r="N63" i="51"/>
  <c r="M63" i="51"/>
  <c r="L63" i="51"/>
  <c r="K63" i="51"/>
  <c r="O62" i="51"/>
  <c r="N62" i="51"/>
  <c r="M62" i="51"/>
  <c r="L62" i="51"/>
  <c r="K62" i="51"/>
  <c r="O61" i="51"/>
  <c r="N61" i="51"/>
  <c r="M61" i="51"/>
  <c r="L61" i="51"/>
  <c r="K61" i="51"/>
  <c r="O60" i="51"/>
  <c r="N60" i="51"/>
  <c r="M60" i="51"/>
  <c r="L60" i="51"/>
  <c r="K60" i="51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2" i="51"/>
  <c r="N22" i="51"/>
  <c r="M22" i="51"/>
  <c r="L22" i="51"/>
  <c r="K22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76" i="52"/>
  <c r="N76" i="52"/>
  <c r="M76" i="52"/>
  <c r="L76" i="52"/>
  <c r="K76" i="52"/>
  <c r="O75" i="52"/>
  <c r="N75" i="52"/>
  <c r="M75" i="52"/>
  <c r="L75" i="52"/>
  <c r="K75" i="52"/>
  <c r="O74" i="52"/>
  <c r="N74" i="52"/>
  <c r="M74" i="52"/>
  <c r="L74" i="52"/>
  <c r="K74" i="52"/>
  <c r="O73" i="52"/>
  <c r="N73" i="52"/>
  <c r="M73" i="52"/>
  <c r="L73" i="52"/>
  <c r="K73" i="52"/>
  <c r="O72" i="52"/>
  <c r="N72" i="52"/>
  <c r="M72" i="52"/>
  <c r="L72" i="52"/>
  <c r="K72" i="52"/>
  <c r="O71" i="52"/>
  <c r="N71" i="52"/>
  <c r="M71" i="52"/>
  <c r="L71" i="52"/>
  <c r="K71" i="52"/>
  <c r="O70" i="52"/>
  <c r="N70" i="52"/>
  <c r="M70" i="52"/>
  <c r="L70" i="52"/>
  <c r="K70" i="52"/>
  <c r="O69" i="52"/>
  <c r="N69" i="52"/>
  <c r="M69" i="52"/>
  <c r="L69" i="52"/>
  <c r="K69" i="52"/>
  <c r="O68" i="52"/>
  <c r="N68" i="52"/>
  <c r="M68" i="52"/>
  <c r="L68" i="52"/>
  <c r="K68" i="52"/>
  <c r="O67" i="52"/>
  <c r="N67" i="52"/>
  <c r="M67" i="52"/>
  <c r="L67" i="52"/>
  <c r="K67" i="52"/>
  <c r="O66" i="52"/>
  <c r="N66" i="52"/>
  <c r="M66" i="52"/>
  <c r="L66" i="52"/>
  <c r="K66" i="52"/>
  <c r="O65" i="52"/>
  <c r="N65" i="52"/>
  <c r="M65" i="52"/>
  <c r="L65" i="52"/>
  <c r="K65" i="52"/>
  <c r="O64" i="52"/>
  <c r="N64" i="52"/>
  <c r="M64" i="52"/>
  <c r="L64" i="52"/>
  <c r="K64" i="52"/>
  <c r="O63" i="52"/>
  <c r="N63" i="52"/>
  <c r="M63" i="52"/>
  <c r="L63" i="52"/>
  <c r="K63" i="52"/>
  <c r="O62" i="52"/>
  <c r="N62" i="52"/>
  <c r="M62" i="52"/>
  <c r="L62" i="52"/>
  <c r="K62" i="52"/>
  <c r="O61" i="52"/>
  <c r="N61" i="52"/>
  <c r="M61" i="52"/>
  <c r="L61" i="52"/>
  <c r="K61" i="52"/>
  <c r="O60" i="52"/>
  <c r="N60" i="52"/>
  <c r="M60" i="52"/>
  <c r="L60" i="52"/>
  <c r="K60" i="52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2" i="52"/>
  <c r="N22" i="52"/>
  <c r="M22" i="52"/>
  <c r="L22" i="52"/>
  <c r="K22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76" i="53"/>
  <c r="N76" i="53"/>
  <c r="M76" i="53"/>
  <c r="L76" i="53"/>
  <c r="K76" i="53"/>
  <c r="O75" i="53"/>
  <c r="N75" i="53"/>
  <c r="M75" i="53"/>
  <c r="L75" i="53"/>
  <c r="K75" i="53"/>
  <c r="O74" i="53"/>
  <c r="N74" i="53"/>
  <c r="M74" i="53"/>
  <c r="L74" i="53"/>
  <c r="K74" i="53"/>
  <c r="O73" i="53"/>
  <c r="N73" i="53"/>
  <c r="M73" i="53"/>
  <c r="L73" i="53"/>
  <c r="K73" i="53"/>
  <c r="O72" i="53"/>
  <c r="N72" i="53"/>
  <c r="M72" i="53"/>
  <c r="L72" i="53"/>
  <c r="K72" i="53"/>
  <c r="O71" i="53"/>
  <c r="N71" i="53"/>
  <c r="M71" i="53"/>
  <c r="L71" i="53"/>
  <c r="K71" i="53"/>
  <c r="O70" i="53"/>
  <c r="N70" i="53"/>
  <c r="M70" i="53"/>
  <c r="L70" i="53"/>
  <c r="K70" i="53"/>
  <c r="O69" i="53"/>
  <c r="N69" i="53"/>
  <c r="M69" i="53"/>
  <c r="L69" i="53"/>
  <c r="K69" i="53"/>
  <c r="O68" i="53"/>
  <c r="N68" i="53"/>
  <c r="M68" i="53"/>
  <c r="L68" i="53"/>
  <c r="K68" i="53"/>
  <c r="O67" i="53"/>
  <c r="N67" i="53"/>
  <c r="M67" i="53"/>
  <c r="L67" i="53"/>
  <c r="K67" i="53"/>
  <c r="O66" i="53"/>
  <c r="N66" i="53"/>
  <c r="M66" i="53"/>
  <c r="L66" i="53"/>
  <c r="K66" i="53"/>
  <c r="O65" i="53"/>
  <c r="N65" i="53"/>
  <c r="M65" i="53"/>
  <c r="L65" i="53"/>
  <c r="K65" i="53"/>
  <c r="O64" i="53"/>
  <c r="N64" i="53"/>
  <c r="M64" i="53"/>
  <c r="L64" i="53"/>
  <c r="K64" i="53"/>
  <c r="O63" i="53"/>
  <c r="N63" i="53"/>
  <c r="M63" i="53"/>
  <c r="L63" i="53"/>
  <c r="K63" i="53"/>
  <c r="O62" i="53"/>
  <c r="N62" i="53"/>
  <c r="M62" i="53"/>
  <c r="L62" i="53"/>
  <c r="K62" i="53"/>
  <c r="O61" i="53"/>
  <c r="N61" i="53"/>
  <c r="M61" i="53"/>
  <c r="L61" i="53"/>
  <c r="K61" i="53"/>
  <c r="O60" i="53"/>
  <c r="N60" i="53"/>
  <c r="M60" i="53"/>
  <c r="L60" i="53"/>
  <c r="K60" i="53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2" i="53"/>
  <c r="N22" i="53"/>
  <c r="M22" i="53"/>
  <c r="L22" i="53"/>
  <c r="K22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76" i="54"/>
  <c r="N76" i="54"/>
  <c r="M76" i="54"/>
  <c r="L76" i="54"/>
  <c r="K76" i="54"/>
  <c r="O75" i="54"/>
  <c r="N75" i="54"/>
  <c r="M75" i="54"/>
  <c r="L75" i="54"/>
  <c r="K75" i="54"/>
  <c r="O74" i="54"/>
  <c r="N74" i="54"/>
  <c r="M74" i="54"/>
  <c r="L74" i="54"/>
  <c r="K74" i="54"/>
  <c r="O73" i="54"/>
  <c r="N73" i="54"/>
  <c r="M73" i="54"/>
  <c r="L73" i="54"/>
  <c r="K73" i="54"/>
  <c r="O72" i="54"/>
  <c r="N72" i="54"/>
  <c r="M72" i="54"/>
  <c r="L72" i="54"/>
  <c r="K72" i="54"/>
  <c r="O71" i="54"/>
  <c r="N71" i="54"/>
  <c r="M71" i="54"/>
  <c r="L71" i="54"/>
  <c r="K71" i="54"/>
  <c r="O70" i="54"/>
  <c r="N70" i="54"/>
  <c r="M70" i="54"/>
  <c r="L70" i="54"/>
  <c r="K70" i="54"/>
  <c r="O69" i="54"/>
  <c r="N69" i="54"/>
  <c r="M69" i="54"/>
  <c r="L69" i="54"/>
  <c r="K69" i="54"/>
  <c r="O68" i="54"/>
  <c r="N68" i="54"/>
  <c r="M68" i="54"/>
  <c r="L68" i="54"/>
  <c r="K68" i="54"/>
  <c r="O67" i="54"/>
  <c r="N67" i="54"/>
  <c r="M67" i="54"/>
  <c r="L67" i="54"/>
  <c r="K67" i="54"/>
  <c r="O66" i="54"/>
  <c r="N66" i="54"/>
  <c r="M66" i="54"/>
  <c r="L66" i="54"/>
  <c r="K66" i="54"/>
  <c r="O65" i="54"/>
  <c r="N65" i="54"/>
  <c r="M65" i="54"/>
  <c r="L65" i="54"/>
  <c r="K65" i="54"/>
  <c r="O64" i="54"/>
  <c r="N64" i="54"/>
  <c r="M64" i="54"/>
  <c r="L64" i="54"/>
  <c r="K64" i="54"/>
  <c r="O63" i="54"/>
  <c r="N63" i="54"/>
  <c r="M63" i="54"/>
  <c r="L63" i="54"/>
  <c r="K63" i="54"/>
  <c r="O62" i="54"/>
  <c r="N62" i="54"/>
  <c r="M62" i="54"/>
  <c r="L62" i="54"/>
  <c r="K62" i="54"/>
  <c r="O61" i="54"/>
  <c r="N61" i="54"/>
  <c r="M61" i="54"/>
  <c r="L61" i="54"/>
  <c r="K61" i="54"/>
  <c r="O60" i="54"/>
  <c r="N60" i="54"/>
  <c r="M60" i="54"/>
  <c r="L60" i="54"/>
  <c r="K60" i="54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2" i="54"/>
  <c r="N22" i="54"/>
  <c r="M22" i="54"/>
  <c r="L22" i="54"/>
  <c r="K22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76" i="55"/>
  <c r="N76" i="55"/>
  <c r="M76" i="55"/>
  <c r="L76" i="55"/>
  <c r="K76" i="55"/>
  <c r="O75" i="55"/>
  <c r="N75" i="55"/>
  <c r="M75" i="55"/>
  <c r="L75" i="55"/>
  <c r="K75" i="55"/>
  <c r="O74" i="55"/>
  <c r="N74" i="55"/>
  <c r="M74" i="55"/>
  <c r="L74" i="55"/>
  <c r="K74" i="55"/>
  <c r="O73" i="55"/>
  <c r="N73" i="55"/>
  <c r="M73" i="55"/>
  <c r="L73" i="55"/>
  <c r="K73" i="55"/>
  <c r="O72" i="55"/>
  <c r="N72" i="55"/>
  <c r="M72" i="55"/>
  <c r="L72" i="55"/>
  <c r="K72" i="55"/>
  <c r="O71" i="55"/>
  <c r="N71" i="55"/>
  <c r="M71" i="55"/>
  <c r="L71" i="55"/>
  <c r="K71" i="55"/>
  <c r="O70" i="55"/>
  <c r="N70" i="55"/>
  <c r="M70" i="55"/>
  <c r="L70" i="55"/>
  <c r="K70" i="55"/>
  <c r="O69" i="55"/>
  <c r="N69" i="55"/>
  <c r="M69" i="55"/>
  <c r="L69" i="55"/>
  <c r="K69" i="55"/>
  <c r="O68" i="55"/>
  <c r="N68" i="55"/>
  <c r="M68" i="55"/>
  <c r="L68" i="55"/>
  <c r="K68" i="55"/>
  <c r="O67" i="55"/>
  <c r="N67" i="55"/>
  <c r="M67" i="55"/>
  <c r="L67" i="55"/>
  <c r="K67" i="55"/>
  <c r="O66" i="55"/>
  <c r="N66" i="55"/>
  <c r="M66" i="55"/>
  <c r="L66" i="55"/>
  <c r="K66" i="55"/>
  <c r="O65" i="55"/>
  <c r="N65" i="55"/>
  <c r="M65" i="55"/>
  <c r="L65" i="55"/>
  <c r="K65" i="55"/>
  <c r="O64" i="55"/>
  <c r="N64" i="55"/>
  <c r="M64" i="55"/>
  <c r="L64" i="55"/>
  <c r="K64" i="55"/>
  <c r="O63" i="55"/>
  <c r="N63" i="55"/>
  <c r="M63" i="55"/>
  <c r="L63" i="55"/>
  <c r="K63" i="55"/>
  <c r="O62" i="55"/>
  <c r="N62" i="55"/>
  <c r="M62" i="55"/>
  <c r="L62" i="55"/>
  <c r="K62" i="55"/>
  <c r="O61" i="55"/>
  <c r="N61" i="55"/>
  <c r="M61" i="55"/>
  <c r="L61" i="55"/>
  <c r="K61" i="55"/>
  <c r="O60" i="55"/>
  <c r="N60" i="55"/>
  <c r="M60" i="55"/>
  <c r="L60" i="55"/>
  <c r="K60" i="55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2" i="55"/>
  <c r="N22" i="55"/>
  <c r="M22" i="55"/>
  <c r="L22" i="55"/>
  <c r="K22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76" i="56"/>
  <c r="N76" i="56"/>
  <c r="M76" i="56"/>
  <c r="L76" i="56"/>
  <c r="K76" i="56"/>
  <c r="O75" i="56"/>
  <c r="N75" i="56"/>
  <c r="M75" i="56"/>
  <c r="L75" i="56"/>
  <c r="K75" i="56"/>
  <c r="O74" i="56"/>
  <c r="N74" i="56"/>
  <c r="M74" i="56"/>
  <c r="L74" i="56"/>
  <c r="K74" i="56"/>
  <c r="O73" i="56"/>
  <c r="N73" i="56"/>
  <c r="M73" i="56"/>
  <c r="L73" i="56"/>
  <c r="K73" i="56"/>
  <c r="O72" i="56"/>
  <c r="N72" i="56"/>
  <c r="M72" i="56"/>
  <c r="L72" i="56"/>
  <c r="K72" i="56"/>
  <c r="O71" i="56"/>
  <c r="N71" i="56"/>
  <c r="M71" i="56"/>
  <c r="L71" i="56"/>
  <c r="K71" i="56"/>
  <c r="O70" i="56"/>
  <c r="N70" i="56"/>
  <c r="M70" i="56"/>
  <c r="L70" i="56"/>
  <c r="K70" i="56"/>
  <c r="O69" i="56"/>
  <c r="N69" i="56"/>
  <c r="M69" i="56"/>
  <c r="L69" i="56"/>
  <c r="K69" i="56"/>
  <c r="O68" i="56"/>
  <c r="N68" i="56"/>
  <c r="M68" i="56"/>
  <c r="L68" i="56"/>
  <c r="K68" i="56"/>
  <c r="O67" i="56"/>
  <c r="N67" i="56"/>
  <c r="M67" i="56"/>
  <c r="L67" i="56"/>
  <c r="K67" i="56"/>
  <c r="O66" i="56"/>
  <c r="N66" i="56"/>
  <c r="M66" i="56"/>
  <c r="L66" i="56"/>
  <c r="K66" i="56"/>
  <c r="O65" i="56"/>
  <c r="N65" i="56"/>
  <c r="M65" i="56"/>
  <c r="L65" i="56"/>
  <c r="K65" i="56"/>
  <c r="O64" i="56"/>
  <c r="N64" i="56"/>
  <c r="M64" i="56"/>
  <c r="L64" i="56"/>
  <c r="K64" i="56"/>
  <c r="O63" i="56"/>
  <c r="N63" i="56"/>
  <c r="M63" i="56"/>
  <c r="L63" i="56"/>
  <c r="K63" i="56"/>
  <c r="O62" i="56"/>
  <c r="N62" i="56"/>
  <c r="M62" i="56"/>
  <c r="L62" i="56"/>
  <c r="K62" i="56"/>
  <c r="O61" i="56"/>
  <c r="N61" i="56"/>
  <c r="M61" i="56"/>
  <c r="L61" i="56"/>
  <c r="K61" i="56"/>
  <c r="O60" i="56"/>
  <c r="N60" i="56"/>
  <c r="M60" i="56"/>
  <c r="L60" i="56"/>
  <c r="K60" i="56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2" i="56"/>
  <c r="N22" i="56"/>
  <c r="M22" i="56"/>
  <c r="L22" i="56"/>
  <c r="K22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76" i="57"/>
  <c r="N76" i="57"/>
  <c r="M76" i="57"/>
  <c r="L76" i="57"/>
  <c r="K76" i="57"/>
  <c r="O75" i="57"/>
  <c r="N75" i="57"/>
  <c r="M75" i="57"/>
  <c r="L75" i="57"/>
  <c r="K75" i="57"/>
  <c r="O74" i="57"/>
  <c r="N74" i="57"/>
  <c r="M74" i="57"/>
  <c r="L74" i="57"/>
  <c r="K74" i="57"/>
  <c r="O73" i="57"/>
  <c r="N73" i="57"/>
  <c r="M73" i="57"/>
  <c r="L73" i="57"/>
  <c r="K73" i="57"/>
  <c r="O72" i="57"/>
  <c r="N72" i="57"/>
  <c r="M72" i="57"/>
  <c r="L72" i="57"/>
  <c r="K72" i="57"/>
  <c r="O71" i="57"/>
  <c r="N71" i="57"/>
  <c r="M71" i="57"/>
  <c r="L71" i="57"/>
  <c r="K71" i="57"/>
  <c r="O70" i="57"/>
  <c r="N70" i="57"/>
  <c r="M70" i="57"/>
  <c r="L70" i="57"/>
  <c r="K70" i="57"/>
  <c r="O69" i="57"/>
  <c r="N69" i="57"/>
  <c r="M69" i="57"/>
  <c r="L69" i="57"/>
  <c r="K69" i="57"/>
  <c r="O68" i="57"/>
  <c r="N68" i="57"/>
  <c r="M68" i="57"/>
  <c r="L68" i="57"/>
  <c r="K68" i="57"/>
  <c r="O67" i="57"/>
  <c r="N67" i="57"/>
  <c r="M67" i="57"/>
  <c r="L67" i="57"/>
  <c r="K67" i="57"/>
  <c r="O66" i="57"/>
  <c r="N66" i="57"/>
  <c r="M66" i="57"/>
  <c r="L66" i="57"/>
  <c r="K66" i="57"/>
  <c r="O65" i="57"/>
  <c r="N65" i="57"/>
  <c r="M65" i="57"/>
  <c r="L65" i="57"/>
  <c r="K65" i="57"/>
  <c r="O64" i="57"/>
  <c r="N64" i="57"/>
  <c r="M64" i="57"/>
  <c r="L64" i="57"/>
  <c r="K64" i="57"/>
  <c r="O63" i="57"/>
  <c r="N63" i="57"/>
  <c r="M63" i="57"/>
  <c r="L63" i="57"/>
  <c r="K63" i="57"/>
  <c r="O62" i="57"/>
  <c r="N62" i="57"/>
  <c r="M62" i="57"/>
  <c r="L62" i="57"/>
  <c r="K62" i="57"/>
  <c r="O61" i="57"/>
  <c r="N61" i="57"/>
  <c r="M61" i="57"/>
  <c r="L61" i="57"/>
  <c r="K61" i="57"/>
  <c r="O60" i="57"/>
  <c r="N60" i="57"/>
  <c r="M60" i="57"/>
  <c r="L60" i="57"/>
  <c r="K60" i="57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2" i="57"/>
  <c r="N22" i="57"/>
  <c r="M22" i="57"/>
  <c r="L22" i="57"/>
  <c r="K22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76" i="58"/>
  <c r="N76" i="58"/>
  <c r="M76" i="58"/>
  <c r="L76" i="58"/>
  <c r="K76" i="58"/>
  <c r="O75" i="58"/>
  <c r="N75" i="58"/>
  <c r="M75" i="58"/>
  <c r="L75" i="58"/>
  <c r="K75" i="58"/>
  <c r="O74" i="58"/>
  <c r="N74" i="58"/>
  <c r="M74" i="58"/>
  <c r="L74" i="58"/>
  <c r="K74" i="58"/>
  <c r="O73" i="58"/>
  <c r="N73" i="58"/>
  <c r="M73" i="58"/>
  <c r="L73" i="58"/>
  <c r="K73" i="58"/>
  <c r="O72" i="58"/>
  <c r="N72" i="58"/>
  <c r="M72" i="58"/>
  <c r="L72" i="58"/>
  <c r="K72" i="58"/>
  <c r="O71" i="58"/>
  <c r="N71" i="58"/>
  <c r="M71" i="58"/>
  <c r="L71" i="58"/>
  <c r="K71" i="58"/>
  <c r="O70" i="58"/>
  <c r="N70" i="58"/>
  <c r="M70" i="58"/>
  <c r="L70" i="58"/>
  <c r="K70" i="58"/>
  <c r="O69" i="58"/>
  <c r="N69" i="58"/>
  <c r="M69" i="58"/>
  <c r="L69" i="58"/>
  <c r="K69" i="58"/>
  <c r="O68" i="58"/>
  <c r="N68" i="58"/>
  <c r="M68" i="58"/>
  <c r="L68" i="58"/>
  <c r="K68" i="58"/>
  <c r="O67" i="58"/>
  <c r="N67" i="58"/>
  <c r="M67" i="58"/>
  <c r="L67" i="58"/>
  <c r="K67" i="58"/>
  <c r="O66" i="58"/>
  <c r="N66" i="58"/>
  <c r="M66" i="58"/>
  <c r="L66" i="58"/>
  <c r="K66" i="58"/>
  <c r="O65" i="58"/>
  <c r="N65" i="58"/>
  <c r="M65" i="58"/>
  <c r="L65" i="58"/>
  <c r="K65" i="58"/>
  <c r="O64" i="58"/>
  <c r="N64" i="58"/>
  <c r="M64" i="58"/>
  <c r="L64" i="58"/>
  <c r="K64" i="58"/>
  <c r="O63" i="58"/>
  <c r="N63" i="58"/>
  <c r="M63" i="58"/>
  <c r="L63" i="58"/>
  <c r="K63" i="58"/>
  <c r="O62" i="58"/>
  <c r="N62" i="58"/>
  <c r="M62" i="58"/>
  <c r="L62" i="58"/>
  <c r="K62" i="58"/>
  <c r="O61" i="58"/>
  <c r="N61" i="58"/>
  <c r="M61" i="58"/>
  <c r="L61" i="58"/>
  <c r="K61" i="58"/>
  <c r="O60" i="58"/>
  <c r="N60" i="58"/>
  <c r="M60" i="58"/>
  <c r="L60" i="58"/>
  <c r="K60" i="58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2" i="58"/>
  <c r="N22" i="58"/>
  <c r="M22" i="58"/>
  <c r="L22" i="58"/>
  <c r="K22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76" i="59"/>
  <c r="N76" i="59"/>
  <c r="M76" i="59"/>
  <c r="L76" i="59"/>
  <c r="K76" i="59"/>
  <c r="O75" i="59"/>
  <c r="N75" i="59"/>
  <c r="M75" i="59"/>
  <c r="L75" i="59"/>
  <c r="K75" i="59"/>
  <c r="O74" i="59"/>
  <c r="N74" i="59"/>
  <c r="M74" i="59"/>
  <c r="L74" i="59"/>
  <c r="K74" i="59"/>
  <c r="O73" i="59"/>
  <c r="N73" i="59"/>
  <c r="M73" i="59"/>
  <c r="L73" i="59"/>
  <c r="K73" i="59"/>
  <c r="O72" i="59"/>
  <c r="N72" i="59"/>
  <c r="M72" i="59"/>
  <c r="L72" i="59"/>
  <c r="K72" i="59"/>
  <c r="O71" i="59"/>
  <c r="N71" i="59"/>
  <c r="M71" i="59"/>
  <c r="L71" i="59"/>
  <c r="K71" i="59"/>
  <c r="O70" i="59"/>
  <c r="N70" i="59"/>
  <c r="M70" i="59"/>
  <c r="L70" i="59"/>
  <c r="K70" i="59"/>
  <c r="O69" i="59"/>
  <c r="N69" i="59"/>
  <c r="M69" i="59"/>
  <c r="L69" i="59"/>
  <c r="K69" i="59"/>
  <c r="O68" i="59"/>
  <c r="N68" i="59"/>
  <c r="M68" i="59"/>
  <c r="L68" i="59"/>
  <c r="K68" i="59"/>
  <c r="O67" i="59"/>
  <c r="N67" i="59"/>
  <c r="M67" i="59"/>
  <c r="L67" i="59"/>
  <c r="K67" i="59"/>
  <c r="O66" i="59"/>
  <c r="N66" i="59"/>
  <c r="M66" i="59"/>
  <c r="L66" i="59"/>
  <c r="K66" i="59"/>
  <c r="O65" i="59"/>
  <c r="N65" i="59"/>
  <c r="M65" i="59"/>
  <c r="L65" i="59"/>
  <c r="K65" i="59"/>
  <c r="O64" i="59"/>
  <c r="N64" i="59"/>
  <c r="M64" i="59"/>
  <c r="L64" i="59"/>
  <c r="K64" i="59"/>
  <c r="O63" i="59"/>
  <c r="N63" i="59"/>
  <c r="M63" i="59"/>
  <c r="L63" i="59"/>
  <c r="K63" i="59"/>
  <c r="O62" i="59"/>
  <c r="N62" i="59"/>
  <c r="M62" i="59"/>
  <c r="L62" i="59"/>
  <c r="K62" i="59"/>
  <c r="O61" i="59"/>
  <c r="N61" i="59"/>
  <c r="M61" i="59"/>
  <c r="L61" i="59"/>
  <c r="K61" i="59"/>
  <c r="O60" i="59"/>
  <c r="N60" i="59"/>
  <c r="M60" i="59"/>
  <c r="L60" i="59"/>
  <c r="K60" i="59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2" i="59"/>
  <c r="N22" i="59"/>
  <c r="M22" i="59"/>
  <c r="L22" i="59"/>
  <c r="K22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76" i="60"/>
  <c r="N76" i="60"/>
  <c r="M76" i="60"/>
  <c r="L76" i="60"/>
  <c r="K76" i="60"/>
  <c r="O75" i="60"/>
  <c r="N75" i="60"/>
  <c r="M75" i="60"/>
  <c r="L75" i="60"/>
  <c r="K75" i="60"/>
  <c r="O74" i="60"/>
  <c r="N74" i="60"/>
  <c r="M74" i="60"/>
  <c r="L74" i="60"/>
  <c r="K74" i="60"/>
  <c r="O73" i="60"/>
  <c r="N73" i="60"/>
  <c r="M73" i="60"/>
  <c r="L73" i="60"/>
  <c r="K73" i="60"/>
  <c r="O72" i="60"/>
  <c r="N72" i="60"/>
  <c r="M72" i="60"/>
  <c r="L72" i="60"/>
  <c r="K72" i="60"/>
  <c r="O71" i="60"/>
  <c r="N71" i="60"/>
  <c r="M71" i="60"/>
  <c r="L71" i="60"/>
  <c r="K71" i="60"/>
  <c r="O70" i="60"/>
  <c r="N70" i="60"/>
  <c r="M70" i="60"/>
  <c r="L70" i="60"/>
  <c r="K70" i="60"/>
  <c r="O69" i="60"/>
  <c r="N69" i="60"/>
  <c r="M69" i="60"/>
  <c r="L69" i="60"/>
  <c r="K69" i="60"/>
  <c r="O68" i="60"/>
  <c r="N68" i="60"/>
  <c r="M68" i="60"/>
  <c r="L68" i="60"/>
  <c r="K68" i="60"/>
  <c r="O67" i="60"/>
  <c r="N67" i="60"/>
  <c r="M67" i="60"/>
  <c r="L67" i="60"/>
  <c r="K67" i="60"/>
  <c r="O66" i="60"/>
  <c r="N66" i="60"/>
  <c r="M66" i="60"/>
  <c r="L66" i="60"/>
  <c r="K66" i="60"/>
  <c r="O65" i="60"/>
  <c r="N65" i="60"/>
  <c r="M65" i="60"/>
  <c r="L65" i="60"/>
  <c r="K65" i="60"/>
  <c r="O64" i="60"/>
  <c r="N64" i="60"/>
  <c r="M64" i="60"/>
  <c r="L64" i="60"/>
  <c r="K64" i="60"/>
  <c r="O63" i="60"/>
  <c r="N63" i="60"/>
  <c r="M63" i="60"/>
  <c r="L63" i="60"/>
  <c r="K63" i="60"/>
  <c r="O62" i="60"/>
  <c r="N62" i="60"/>
  <c r="M62" i="60"/>
  <c r="L62" i="60"/>
  <c r="K62" i="60"/>
  <c r="O61" i="60"/>
  <c r="N61" i="60"/>
  <c r="M61" i="60"/>
  <c r="L61" i="60"/>
  <c r="K61" i="60"/>
  <c r="O60" i="60"/>
  <c r="N60" i="60"/>
  <c r="M60" i="60"/>
  <c r="L60" i="60"/>
  <c r="K60" i="60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2" i="60"/>
  <c r="N22" i="60"/>
  <c r="M22" i="60"/>
  <c r="L22" i="60"/>
  <c r="K22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76" i="62"/>
  <c r="N76" i="62"/>
  <c r="M76" i="62"/>
  <c r="L76" i="62"/>
  <c r="K76" i="62"/>
  <c r="O75" i="62"/>
  <c r="N75" i="62"/>
  <c r="M75" i="62"/>
  <c r="L75" i="62"/>
  <c r="K75" i="62"/>
  <c r="O74" i="62"/>
  <c r="N74" i="62"/>
  <c r="M74" i="62"/>
  <c r="L74" i="62"/>
  <c r="K74" i="62"/>
  <c r="O73" i="62"/>
  <c r="N73" i="62"/>
  <c r="M73" i="62"/>
  <c r="L73" i="62"/>
  <c r="K73" i="62"/>
  <c r="O72" i="62"/>
  <c r="N72" i="62"/>
  <c r="M72" i="62"/>
  <c r="L72" i="62"/>
  <c r="K72" i="62"/>
  <c r="O71" i="62"/>
  <c r="N71" i="62"/>
  <c r="M71" i="62"/>
  <c r="L71" i="62"/>
  <c r="K71" i="62"/>
  <c r="O70" i="62"/>
  <c r="N70" i="62"/>
  <c r="M70" i="62"/>
  <c r="L70" i="62"/>
  <c r="K70" i="62"/>
  <c r="O69" i="62"/>
  <c r="N69" i="62"/>
  <c r="M69" i="62"/>
  <c r="L69" i="62"/>
  <c r="K69" i="62"/>
  <c r="O68" i="62"/>
  <c r="N68" i="62"/>
  <c r="M68" i="62"/>
  <c r="L68" i="62"/>
  <c r="K68" i="62"/>
  <c r="O67" i="62"/>
  <c r="N67" i="62"/>
  <c r="M67" i="62"/>
  <c r="L67" i="62"/>
  <c r="K67" i="62"/>
  <c r="O66" i="62"/>
  <c r="N66" i="62"/>
  <c r="M66" i="62"/>
  <c r="L66" i="62"/>
  <c r="K66" i="62"/>
  <c r="O65" i="62"/>
  <c r="N65" i="62"/>
  <c r="M65" i="62"/>
  <c r="L65" i="62"/>
  <c r="K65" i="62"/>
  <c r="O64" i="62"/>
  <c r="N64" i="62"/>
  <c r="M64" i="62"/>
  <c r="L64" i="62"/>
  <c r="K64" i="62"/>
  <c r="O63" i="62"/>
  <c r="N63" i="62"/>
  <c r="M63" i="62"/>
  <c r="L63" i="62"/>
  <c r="K63" i="62"/>
  <c r="O62" i="62"/>
  <c r="N62" i="62"/>
  <c r="M62" i="62"/>
  <c r="L62" i="62"/>
  <c r="K62" i="62"/>
  <c r="O61" i="62"/>
  <c r="N61" i="62"/>
  <c r="M61" i="62"/>
  <c r="L61" i="62"/>
  <c r="K61" i="62"/>
  <c r="O60" i="62"/>
  <c r="N60" i="62"/>
  <c r="M60" i="62"/>
  <c r="L60" i="62"/>
  <c r="K60" i="62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2" i="62"/>
  <c r="N22" i="62"/>
  <c r="M22" i="62"/>
  <c r="L22" i="62"/>
  <c r="K22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76" i="63"/>
  <c r="N76" i="63"/>
  <c r="M76" i="63"/>
  <c r="L76" i="63"/>
  <c r="K76" i="63"/>
  <c r="O75" i="63"/>
  <c r="N75" i="63"/>
  <c r="M75" i="63"/>
  <c r="L75" i="63"/>
  <c r="K75" i="63"/>
  <c r="O74" i="63"/>
  <c r="N74" i="63"/>
  <c r="M74" i="63"/>
  <c r="L74" i="63"/>
  <c r="K74" i="63"/>
  <c r="O73" i="63"/>
  <c r="N73" i="63"/>
  <c r="M73" i="63"/>
  <c r="L73" i="63"/>
  <c r="K73" i="63"/>
  <c r="O72" i="63"/>
  <c r="N72" i="63"/>
  <c r="M72" i="63"/>
  <c r="L72" i="63"/>
  <c r="K72" i="63"/>
  <c r="O71" i="63"/>
  <c r="N71" i="63"/>
  <c r="M71" i="63"/>
  <c r="L71" i="63"/>
  <c r="K71" i="63"/>
  <c r="O70" i="63"/>
  <c r="N70" i="63"/>
  <c r="M70" i="63"/>
  <c r="L70" i="63"/>
  <c r="K70" i="63"/>
  <c r="O69" i="63"/>
  <c r="N69" i="63"/>
  <c r="M69" i="63"/>
  <c r="L69" i="63"/>
  <c r="K69" i="63"/>
  <c r="O68" i="63"/>
  <c r="N68" i="63"/>
  <c r="M68" i="63"/>
  <c r="L68" i="63"/>
  <c r="K68" i="63"/>
  <c r="O67" i="63"/>
  <c r="N67" i="63"/>
  <c r="M67" i="63"/>
  <c r="L67" i="63"/>
  <c r="K67" i="63"/>
  <c r="O66" i="63"/>
  <c r="N66" i="63"/>
  <c r="M66" i="63"/>
  <c r="L66" i="63"/>
  <c r="K66" i="63"/>
  <c r="O65" i="63"/>
  <c r="N65" i="63"/>
  <c r="M65" i="63"/>
  <c r="L65" i="63"/>
  <c r="K65" i="63"/>
  <c r="O64" i="63"/>
  <c r="N64" i="63"/>
  <c r="M64" i="63"/>
  <c r="L64" i="63"/>
  <c r="K64" i="63"/>
  <c r="O63" i="63"/>
  <c r="N63" i="63"/>
  <c r="M63" i="63"/>
  <c r="L63" i="63"/>
  <c r="K63" i="63"/>
  <c r="O62" i="63"/>
  <c r="N62" i="63"/>
  <c r="M62" i="63"/>
  <c r="L62" i="63"/>
  <c r="K62" i="63"/>
  <c r="O61" i="63"/>
  <c r="N61" i="63"/>
  <c r="M61" i="63"/>
  <c r="L61" i="63"/>
  <c r="K61" i="63"/>
  <c r="O60" i="63"/>
  <c r="N60" i="63"/>
  <c r="M60" i="63"/>
  <c r="L60" i="63"/>
  <c r="K60" i="63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2" i="63"/>
  <c r="N22" i="63"/>
  <c r="M22" i="63"/>
  <c r="L22" i="63"/>
  <c r="K22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76" i="64"/>
  <c r="N76" i="64"/>
  <c r="M76" i="64"/>
  <c r="L76" i="64"/>
  <c r="K76" i="64"/>
  <c r="O75" i="64"/>
  <c r="N75" i="64"/>
  <c r="M75" i="64"/>
  <c r="L75" i="64"/>
  <c r="K75" i="64"/>
  <c r="O74" i="64"/>
  <c r="N74" i="64"/>
  <c r="M74" i="64"/>
  <c r="L74" i="64"/>
  <c r="K74" i="64"/>
  <c r="O73" i="64"/>
  <c r="N73" i="64"/>
  <c r="M73" i="64"/>
  <c r="L73" i="64"/>
  <c r="K73" i="64"/>
  <c r="O72" i="64"/>
  <c r="N72" i="64"/>
  <c r="M72" i="64"/>
  <c r="L72" i="64"/>
  <c r="K72" i="64"/>
  <c r="O71" i="64"/>
  <c r="N71" i="64"/>
  <c r="M71" i="64"/>
  <c r="L71" i="64"/>
  <c r="K71" i="64"/>
  <c r="O70" i="64"/>
  <c r="N70" i="64"/>
  <c r="M70" i="64"/>
  <c r="L70" i="64"/>
  <c r="K70" i="64"/>
  <c r="O69" i="64"/>
  <c r="N69" i="64"/>
  <c r="M69" i="64"/>
  <c r="L69" i="64"/>
  <c r="K69" i="64"/>
  <c r="O68" i="64"/>
  <c r="N68" i="64"/>
  <c r="M68" i="64"/>
  <c r="L68" i="64"/>
  <c r="K68" i="64"/>
  <c r="O67" i="64"/>
  <c r="N67" i="64"/>
  <c r="M67" i="64"/>
  <c r="L67" i="64"/>
  <c r="K67" i="64"/>
  <c r="O66" i="64"/>
  <c r="N66" i="64"/>
  <c r="M66" i="64"/>
  <c r="L66" i="64"/>
  <c r="K66" i="64"/>
  <c r="O65" i="64"/>
  <c r="N65" i="64"/>
  <c r="M65" i="64"/>
  <c r="L65" i="64"/>
  <c r="K65" i="64"/>
  <c r="O64" i="64"/>
  <c r="N64" i="64"/>
  <c r="M64" i="64"/>
  <c r="L64" i="64"/>
  <c r="K64" i="64"/>
  <c r="O63" i="64"/>
  <c r="N63" i="64"/>
  <c r="M63" i="64"/>
  <c r="L63" i="64"/>
  <c r="K63" i="64"/>
  <c r="O62" i="64"/>
  <c r="N62" i="64"/>
  <c r="M62" i="64"/>
  <c r="L62" i="64"/>
  <c r="K62" i="64"/>
  <c r="O61" i="64"/>
  <c r="N61" i="64"/>
  <c r="M61" i="64"/>
  <c r="L61" i="64"/>
  <c r="K61" i="64"/>
  <c r="O60" i="64"/>
  <c r="N60" i="64"/>
  <c r="M60" i="64"/>
  <c r="L60" i="64"/>
  <c r="K60" i="64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2" i="64"/>
  <c r="N22" i="64"/>
  <c r="M22" i="64"/>
  <c r="L22" i="64"/>
  <c r="K22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76" i="65"/>
  <c r="N76" i="65"/>
  <c r="M76" i="65"/>
  <c r="L76" i="65"/>
  <c r="K76" i="65"/>
  <c r="O75" i="65"/>
  <c r="N75" i="65"/>
  <c r="M75" i="65"/>
  <c r="L75" i="65"/>
  <c r="K75" i="65"/>
  <c r="O74" i="65"/>
  <c r="N74" i="65"/>
  <c r="M74" i="65"/>
  <c r="L74" i="65"/>
  <c r="K74" i="65"/>
  <c r="O73" i="65"/>
  <c r="N73" i="65"/>
  <c r="M73" i="65"/>
  <c r="L73" i="65"/>
  <c r="K73" i="65"/>
  <c r="O72" i="65"/>
  <c r="N72" i="65"/>
  <c r="M72" i="65"/>
  <c r="L72" i="65"/>
  <c r="K72" i="65"/>
  <c r="O71" i="65"/>
  <c r="N71" i="65"/>
  <c r="M71" i="65"/>
  <c r="L71" i="65"/>
  <c r="K71" i="65"/>
  <c r="O70" i="65"/>
  <c r="N70" i="65"/>
  <c r="M70" i="65"/>
  <c r="L70" i="65"/>
  <c r="K70" i="65"/>
  <c r="O69" i="65"/>
  <c r="N69" i="65"/>
  <c r="M69" i="65"/>
  <c r="L69" i="65"/>
  <c r="K69" i="65"/>
  <c r="O68" i="65"/>
  <c r="N68" i="65"/>
  <c r="M68" i="65"/>
  <c r="L68" i="65"/>
  <c r="K68" i="65"/>
  <c r="O67" i="65"/>
  <c r="N67" i="65"/>
  <c r="M67" i="65"/>
  <c r="L67" i="65"/>
  <c r="K67" i="65"/>
  <c r="O66" i="65"/>
  <c r="N66" i="65"/>
  <c r="M66" i="65"/>
  <c r="L66" i="65"/>
  <c r="K66" i="65"/>
  <c r="O65" i="65"/>
  <c r="N65" i="65"/>
  <c r="M65" i="65"/>
  <c r="L65" i="65"/>
  <c r="K65" i="65"/>
  <c r="O64" i="65"/>
  <c r="N64" i="65"/>
  <c r="M64" i="65"/>
  <c r="L64" i="65"/>
  <c r="K64" i="65"/>
  <c r="O63" i="65"/>
  <c r="N63" i="65"/>
  <c r="M63" i="65"/>
  <c r="L63" i="65"/>
  <c r="K63" i="65"/>
  <c r="O62" i="65"/>
  <c r="N62" i="65"/>
  <c r="M62" i="65"/>
  <c r="L62" i="65"/>
  <c r="K62" i="65"/>
  <c r="O61" i="65"/>
  <c r="N61" i="65"/>
  <c r="M61" i="65"/>
  <c r="L61" i="65"/>
  <c r="K61" i="65"/>
  <c r="O60" i="65"/>
  <c r="N60" i="65"/>
  <c r="M60" i="65"/>
  <c r="L60" i="65"/>
  <c r="K60" i="65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2" i="65"/>
  <c r="N22" i="65"/>
  <c r="M22" i="65"/>
  <c r="L22" i="65"/>
  <c r="K22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76" i="66"/>
  <c r="N76" i="66"/>
  <c r="M76" i="66"/>
  <c r="L76" i="66"/>
  <c r="K76" i="66"/>
  <c r="O75" i="66"/>
  <c r="N75" i="66"/>
  <c r="M75" i="66"/>
  <c r="L75" i="66"/>
  <c r="K75" i="66"/>
  <c r="O74" i="66"/>
  <c r="N74" i="66"/>
  <c r="M74" i="66"/>
  <c r="L74" i="66"/>
  <c r="K74" i="66"/>
  <c r="O73" i="66"/>
  <c r="N73" i="66"/>
  <c r="M73" i="66"/>
  <c r="L73" i="66"/>
  <c r="K73" i="66"/>
  <c r="O72" i="66"/>
  <c r="N72" i="66"/>
  <c r="M72" i="66"/>
  <c r="L72" i="66"/>
  <c r="K72" i="66"/>
  <c r="O71" i="66"/>
  <c r="N71" i="66"/>
  <c r="M71" i="66"/>
  <c r="L71" i="66"/>
  <c r="K71" i="66"/>
  <c r="O70" i="66"/>
  <c r="N70" i="66"/>
  <c r="M70" i="66"/>
  <c r="L70" i="66"/>
  <c r="K70" i="66"/>
  <c r="O69" i="66"/>
  <c r="N69" i="66"/>
  <c r="M69" i="66"/>
  <c r="L69" i="66"/>
  <c r="K69" i="66"/>
  <c r="O68" i="66"/>
  <c r="N68" i="66"/>
  <c r="M68" i="66"/>
  <c r="L68" i="66"/>
  <c r="K68" i="66"/>
  <c r="O67" i="66"/>
  <c r="N67" i="66"/>
  <c r="M67" i="66"/>
  <c r="L67" i="66"/>
  <c r="K67" i="66"/>
  <c r="O66" i="66"/>
  <c r="N66" i="66"/>
  <c r="M66" i="66"/>
  <c r="L66" i="66"/>
  <c r="K66" i="66"/>
  <c r="O65" i="66"/>
  <c r="N65" i="66"/>
  <c r="M65" i="66"/>
  <c r="L65" i="66"/>
  <c r="K65" i="66"/>
  <c r="O64" i="66"/>
  <c r="N64" i="66"/>
  <c r="M64" i="66"/>
  <c r="L64" i="66"/>
  <c r="K64" i="66"/>
  <c r="O63" i="66"/>
  <c r="N63" i="66"/>
  <c r="M63" i="66"/>
  <c r="L63" i="66"/>
  <c r="K63" i="66"/>
  <c r="O62" i="66"/>
  <c r="N62" i="66"/>
  <c r="M62" i="66"/>
  <c r="L62" i="66"/>
  <c r="K62" i="66"/>
  <c r="O61" i="66"/>
  <c r="N61" i="66"/>
  <c r="M61" i="66"/>
  <c r="L61" i="66"/>
  <c r="K61" i="66"/>
  <c r="O60" i="66"/>
  <c r="N60" i="66"/>
  <c r="M60" i="66"/>
  <c r="L60" i="66"/>
  <c r="K60" i="66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2" i="66"/>
  <c r="N22" i="66"/>
  <c r="M22" i="66"/>
  <c r="L22" i="66"/>
  <c r="K22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76" i="67"/>
  <c r="N76" i="67"/>
  <c r="M76" i="67"/>
  <c r="L76" i="67"/>
  <c r="K76" i="67"/>
  <c r="O75" i="67"/>
  <c r="N75" i="67"/>
  <c r="M75" i="67"/>
  <c r="L75" i="67"/>
  <c r="K75" i="67"/>
  <c r="O74" i="67"/>
  <c r="N74" i="67"/>
  <c r="M74" i="67"/>
  <c r="L74" i="67"/>
  <c r="K74" i="67"/>
  <c r="O73" i="67"/>
  <c r="N73" i="67"/>
  <c r="M73" i="67"/>
  <c r="L73" i="67"/>
  <c r="K73" i="67"/>
  <c r="O72" i="67"/>
  <c r="N72" i="67"/>
  <c r="M72" i="67"/>
  <c r="L72" i="67"/>
  <c r="K72" i="67"/>
  <c r="O71" i="67"/>
  <c r="N71" i="67"/>
  <c r="M71" i="67"/>
  <c r="L71" i="67"/>
  <c r="K71" i="67"/>
  <c r="O70" i="67"/>
  <c r="N70" i="67"/>
  <c r="M70" i="67"/>
  <c r="L70" i="67"/>
  <c r="K70" i="67"/>
  <c r="O69" i="67"/>
  <c r="N69" i="67"/>
  <c r="M69" i="67"/>
  <c r="L69" i="67"/>
  <c r="K69" i="67"/>
  <c r="O68" i="67"/>
  <c r="N68" i="67"/>
  <c r="M68" i="67"/>
  <c r="L68" i="67"/>
  <c r="K68" i="67"/>
  <c r="O67" i="67"/>
  <c r="N67" i="67"/>
  <c r="M67" i="67"/>
  <c r="L67" i="67"/>
  <c r="K67" i="67"/>
  <c r="O66" i="67"/>
  <c r="N66" i="67"/>
  <c r="M66" i="67"/>
  <c r="L66" i="67"/>
  <c r="K66" i="67"/>
  <c r="O65" i="67"/>
  <c r="N65" i="67"/>
  <c r="M65" i="67"/>
  <c r="L65" i="67"/>
  <c r="K65" i="67"/>
  <c r="O64" i="67"/>
  <c r="N64" i="67"/>
  <c r="M64" i="67"/>
  <c r="L64" i="67"/>
  <c r="K64" i="67"/>
  <c r="O63" i="67"/>
  <c r="N63" i="67"/>
  <c r="M63" i="67"/>
  <c r="L63" i="67"/>
  <c r="K63" i="67"/>
  <c r="O62" i="67"/>
  <c r="N62" i="67"/>
  <c r="M62" i="67"/>
  <c r="L62" i="67"/>
  <c r="K62" i="67"/>
  <c r="O61" i="67"/>
  <c r="N61" i="67"/>
  <c r="M61" i="67"/>
  <c r="L61" i="67"/>
  <c r="K61" i="67"/>
  <c r="O60" i="67"/>
  <c r="N60" i="67"/>
  <c r="M60" i="67"/>
  <c r="L60" i="67"/>
  <c r="K60" i="67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O22" i="67"/>
  <c r="M22" i="67"/>
  <c r="L22" i="67"/>
  <c r="K22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M76" i="3" l="1"/>
  <c r="O76" i="3"/>
  <c r="O75" i="3"/>
  <c r="N76" i="3"/>
  <c r="L76" i="3"/>
  <c r="K76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2" i="3"/>
  <c r="N22" i="3"/>
  <c r="M22" i="3"/>
  <c r="L22" i="3"/>
  <c r="K22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AH76" i="67" l="1"/>
  <c r="AG76" i="67"/>
  <c r="AB76" i="67"/>
  <c r="AA76" i="67"/>
  <c r="R76" i="67"/>
  <c r="B76" i="67"/>
  <c r="AM76" i="67" s="1"/>
  <c r="AH75" i="67"/>
  <c r="AG75" i="67"/>
  <c r="AB75" i="67"/>
  <c r="AA75" i="67"/>
  <c r="R75" i="67"/>
  <c r="B75" i="67"/>
  <c r="AM75" i="67" s="1"/>
  <c r="AH74" i="67"/>
  <c r="AG74" i="67"/>
  <c r="AB74" i="67"/>
  <c r="AA74" i="67"/>
  <c r="R74" i="67"/>
  <c r="B74" i="67"/>
  <c r="AM74" i="67" s="1"/>
  <c r="AH73" i="67"/>
  <c r="AG73" i="67"/>
  <c r="AB73" i="67"/>
  <c r="AA73" i="67"/>
  <c r="R73" i="67"/>
  <c r="B73" i="67"/>
  <c r="AM73" i="67" s="1"/>
  <c r="AH72" i="67"/>
  <c r="AG72" i="67"/>
  <c r="AB72" i="67"/>
  <c r="AA72" i="67"/>
  <c r="R72" i="67"/>
  <c r="B72" i="67"/>
  <c r="AM72" i="67" s="1"/>
  <c r="AH71" i="67"/>
  <c r="AG71" i="67"/>
  <c r="AB71" i="67"/>
  <c r="AA71" i="67"/>
  <c r="R71" i="67"/>
  <c r="B71" i="67"/>
  <c r="AM71" i="67" s="1"/>
  <c r="AH70" i="67"/>
  <c r="AG70" i="67"/>
  <c r="AB70" i="67"/>
  <c r="AA70" i="67"/>
  <c r="R70" i="67"/>
  <c r="B70" i="67"/>
  <c r="AM70" i="67" s="1"/>
  <c r="AH69" i="67"/>
  <c r="AG69" i="67"/>
  <c r="AB69" i="67"/>
  <c r="AA69" i="67"/>
  <c r="R69" i="67"/>
  <c r="B69" i="67"/>
  <c r="AM69" i="67" s="1"/>
  <c r="AH68" i="67"/>
  <c r="AG68" i="67"/>
  <c r="AB68" i="67"/>
  <c r="AA68" i="67"/>
  <c r="R68" i="67"/>
  <c r="B68" i="67"/>
  <c r="AM68" i="67" s="1"/>
  <c r="AH67" i="67"/>
  <c r="AG67" i="67"/>
  <c r="AB67" i="67"/>
  <c r="AA67" i="67"/>
  <c r="R67" i="67"/>
  <c r="B67" i="67"/>
  <c r="AM67" i="67" s="1"/>
  <c r="AH66" i="67"/>
  <c r="AG66" i="67"/>
  <c r="AB66" i="67"/>
  <c r="AA66" i="67"/>
  <c r="R66" i="67"/>
  <c r="B66" i="67"/>
  <c r="AM66" i="67" s="1"/>
  <c r="AH65" i="67"/>
  <c r="AG65" i="67"/>
  <c r="AB65" i="67"/>
  <c r="AA65" i="67"/>
  <c r="R65" i="67"/>
  <c r="B65" i="67"/>
  <c r="AM65" i="67" s="1"/>
  <c r="AH64" i="67"/>
  <c r="AG64" i="67"/>
  <c r="AB64" i="67"/>
  <c r="AA64" i="67"/>
  <c r="R64" i="67"/>
  <c r="B64" i="67"/>
  <c r="AM64" i="67" s="1"/>
  <c r="AH63" i="67"/>
  <c r="AG63" i="67"/>
  <c r="AB63" i="67"/>
  <c r="AA63" i="67"/>
  <c r="R63" i="67"/>
  <c r="B63" i="67"/>
  <c r="AM63" i="67" s="1"/>
  <c r="AH62" i="67"/>
  <c r="AG62" i="67"/>
  <c r="AB62" i="67"/>
  <c r="AA62" i="67"/>
  <c r="R62" i="67"/>
  <c r="B62" i="67"/>
  <c r="AM62" i="67" s="1"/>
  <c r="AH61" i="67"/>
  <c r="AG61" i="67"/>
  <c r="AB61" i="67"/>
  <c r="AA61" i="67"/>
  <c r="R61" i="67"/>
  <c r="B61" i="67"/>
  <c r="J61" i="67" s="1"/>
  <c r="AH60" i="67"/>
  <c r="AG60" i="67"/>
  <c r="AB60" i="67"/>
  <c r="AA60" i="67"/>
  <c r="R60" i="67"/>
  <c r="B60" i="67"/>
  <c r="J60" i="67" s="1"/>
  <c r="AH59" i="67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2" i="67"/>
  <c r="AG22" i="67"/>
  <c r="AB22" i="67"/>
  <c r="AA22" i="67"/>
  <c r="R22" i="67"/>
  <c r="B22" i="67"/>
  <c r="J22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B13" i="67"/>
  <c r="J13" i="67" s="1"/>
  <c r="B12" i="67"/>
  <c r="J12" i="67" s="1"/>
  <c r="B11" i="67"/>
  <c r="J11" i="67" s="1"/>
  <c r="B10" i="67"/>
  <c r="J10" i="67" s="1"/>
  <c r="AH76" i="66"/>
  <c r="AG76" i="66"/>
  <c r="AB76" i="66"/>
  <c r="AA76" i="66"/>
  <c r="R76" i="66"/>
  <c r="B76" i="66"/>
  <c r="AM76" i="66" s="1"/>
  <c r="AH75" i="66"/>
  <c r="AG75" i="66"/>
  <c r="AB75" i="66"/>
  <c r="AA75" i="66"/>
  <c r="R75" i="66"/>
  <c r="B75" i="66"/>
  <c r="AM75" i="66" s="1"/>
  <c r="AH74" i="66"/>
  <c r="AG74" i="66"/>
  <c r="AB74" i="66"/>
  <c r="AA74" i="66"/>
  <c r="R74" i="66"/>
  <c r="B74" i="66"/>
  <c r="AM74" i="66" s="1"/>
  <c r="AH73" i="66"/>
  <c r="AG73" i="66"/>
  <c r="AB73" i="66"/>
  <c r="AA73" i="66"/>
  <c r="R73" i="66"/>
  <c r="B73" i="66"/>
  <c r="AH72" i="66"/>
  <c r="AG72" i="66"/>
  <c r="AB72" i="66"/>
  <c r="AA72" i="66"/>
  <c r="R72" i="66"/>
  <c r="B72" i="66"/>
  <c r="AM72" i="66" s="1"/>
  <c r="AH71" i="66"/>
  <c r="AG71" i="66"/>
  <c r="AB71" i="66"/>
  <c r="AA71" i="66"/>
  <c r="R71" i="66"/>
  <c r="B71" i="66"/>
  <c r="AM71" i="66" s="1"/>
  <c r="AH70" i="66"/>
  <c r="AG70" i="66"/>
  <c r="AB70" i="66"/>
  <c r="AA70" i="66"/>
  <c r="R70" i="66"/>
  <c r="B70" i="66"/>
  <c r="AM70" i="66" s="1"/>
  <c r="AH69" i="66"/>
  <c r="AG69" i="66"/>
  <c r="AB69" i="66"/>
  <c r="AA69" i="66"/>
  <c r="R69" i="66"/>
  <c r="B69" i="66"/>
  <c r="AM69" i="66" s="1"/>
  <c r="AH68" i="66"/>
  <c r="AG68" i="66"/>
  <c r="AB68" i="66"/>
  <c r="AA68" i="66"/>
  <c r="R68" i="66"/>
  <c r="B68" i="66"/>
  <c r="AM68" i="66" s="1"/>
  <c r="AH67" i="66"/>
  <c r="AG67" i="66"/>
  <c r="AB67" i="66"/>
  <c r="AA67" i="66"/>
  <c r="R67" i="66"/>
  <c r="B67" i="66"/>
  <c r="AM67" i="66" s="1"/>
  <c r="AH66" i="66"/>
  <c r="AG66" i="66"/>
  <c r="AB66" i="66"/>
  <c r="AA66" i="66"/>
  <c r="R66" i="66"/>
  <c r="B66" i="66"/>
  <c r="J66" i="66" s="1"/>
  <c r="AH65" i="66"/>
  <c r="AG65" i="66"/>
  <c r="AB65" i="66"/>
  <c r="AA65" i="66"/>
  <c r="R65" i="66"/>
  <c r="B65" i="66"/>
  <c r="AH64" i="66"/>
  <c r="AG64" i="66"/>
  <c r="AB64" i="66"/>
  <c r="AA64" i="66"/>
  <c r="R64" i="66"/>
  <c r="B64" i="66"/>
  <c r="J64" i="66" s="1"/>
  <c r="AH63" i="66"/>
  <c r="AG63" i="66"/>
  <c r="AB63" i="66"/>
  <c r="AA63" i="66"/>
  <c r="R63" i="66"/>
  <c r="B63" i="66"/>
  <c r="J63" i="66" s="1"/>
  <c r="AH62" i="66"/>
  <c r="AG62" i="66"/>
  <c r="AB62" i="66"/>
  <c r="AA62" i="66"/>
  <c r="R62" i="66"/>
  <c r="B62" i="66"/>
  <c r="J62" i="66" s="1"/>
  <c r="AH61" i="66"/>
  <c r="AG61" i="66"/>
  <c r="AB61" i="66"/>
  <c r="AA61" i="66"/>
  <c r="R61" i="66"/>
  <c r="B61" i="66"/>
  <c r="AH60" i="66"/>
  <c r="AG60" i="66"/>
  <c r="AB60" i="66"/>
  <c r="AA60" i="66"/>
  <c r="R60" i="66"/>
  <c r="B60" i="66"/>
  <c r="J60" i="66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2" i="66"/>
  <c r="AG22" i="66"/>
  <c r="AB22" i="66"/>
  <c r="AA22" i="66"/>
  <c r="R22" i="66"/>
  <c r="B22" i="66"/>
  <c r="J22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76" i="65"/>
  <c r="AG76" i="65"/>
  <c r="AB76" i="65"/>
  <c r="AA76" i="65"/>
  <c r="R76" i="65"/>
  <c r="B76" i="65"/>
  <c r="AM76" i="65" s="1"/>
  <c r="AH75" i="65"/>
  <c r="AG75" i="65"/>
  <c r="AB75" i="65"/>
  <c r="AA75" i="65"/>
  <c r="R75" i="65"/>
  <c r="B75" i="65"/>
  <c r="AM75" i="65" s="1"/>
  <c r="AH74" i="65"/>
  <c r="AG74" i="65"/>
  <c r="AB74" i="65"/>
  <c r="AA74" i="65"/>
  <c r="R74" i="65"/>
  <c r="B74" i="65"/>
  <c r="AM74" i="65" s="1"/>
  <c r="AH73" i="65"/>
  <c r="AG73" i="65"/>
  <c r="AB73" i="65"/>
  <c r="AA73" i="65"/>
  <c r="R73" i="65"/>
  <c r="B73" i="65"/>
  <c r="AM73" i="65" s="1"/>
  <c r="AH72" i="65"/>
  <c r="AG72" i="65"/>
  <c r="AB72" i="65"/>
  <c r="AA72" i="65"/>
  <c r="R72" i="65"/>
  <c r="B72" i="65"/>
  <c r="AM72" i="65" s="1"/>
  <c r="AH71" i="65"/>
  <c r="AG71" i="65"/>
  <c r="AB71" i="65"/>
  <c r="AA71" i="65"/>
  <c r="R71" i="65"/>
  <c r="B71" i="65"/>
  <c r="AH70" i="65"/>
  <c r="AG70" i="65"/>
  <c r="AB70" i="65"/>
  <c r="AA70" i="65"/>
  <c r="R70" i="65"/>
  <c r="B70" i="65"/>
  <c r="J70" i="65" s="1"/>
  <c r="AH69" i="65"/>
  <c r="AG69" i="65"/>
  <c r="AB69" i="65"/>
  <c r="AA69" i="65"/>
  <c r="R69" i="65"/>
  <c r="B69" i="65"/>
  <c r="J69" i="65" s="1"/>
  <c r="AH68" i="65"/>
  <c r="AG68" i="65"/>
  <c r="AB68" i="65"/>
  <c r="AA68" i="65"/>
  <c r="R68" i="65"/>
  <c r="B68" i="65"/>
  <c r="J68" i="65" s="1"/>
  <c r="AH67" i="65"/>
  <c r="AG67" i="65"/>
  <c r="AB67" i="65"/>
  <c r="AA67" i="65"/>
  <c r="R67" i="65"/>
  <c r="B67" i="65"/>
  <c r="J67" i="65" s="1"/>
  <c r="AH66" i="65"/>
  <c r="AG66" i="65"/>
  <c r="AB66" i="65"/>
  <c r="AA66" i="65"/>
  <c r="R66" i="65"/>
  <c r="B66" i="65"/>
  <c r="J66" i="65" s="1"/>
  <c r="AH65" i="65"/>
  <c r="AG65" i="65"/>
  <c r="AB65" i="65"/>
  <c r="AA65" i="65"/>
  <c r="R65" i="65"/>
  <c r="B65" i="65"/>
  <c r="G65" i="65" s="1"/>
  <c r="AH64" i="65"/>
  <c r="AG64" i="65"/>
  <c r="AB64" i="65"/>
  <c r="AA64" i="65"/>
  <c r="R64" i="65"/>
  <c r="B64" i="65"/>
  <c r="J64" i="65" s="1"/>
  <c r="AH63" i="65"/>
  <c r="AG63" i="65"/>
  <c r="AB63" i="65"/>
  <c r="AA63" i="65"/>
  <c r="R63" i="65"/>
  <c r="B63" i="65"/>
  <c r="AH62" i="65"/>
  <c r="AG62" i="65"/>
  <c r="AB62" i="65"/>
  <c r="AA62" i="65"/>
  <c r="R62" i="65"/>
  <c r="B62" i="65"/>
  <c r="J62" i="65" s="1"/>
  <c r="AH61" i="65"/>
  <c r="AG61" i="65"/>
  <c r="AB61" i="65"/>
  <c r="AA61" i="65"/>
  <c r="R61" i="65"/>
  <c r="B61" i="65"/>
  <c r="H61" i="65" s="1"/>
  <c r="AH60" i="65"/>
  <c r="AG60" i="65"/>
  <c r="AB60" i="65"/>
  <c r="AA60" i="65"/>
  <c r="R60" i="65"/>
  <c r="B60" i="65"/>
  <c r="J60" i="65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2" i="65"/>
  <c r="AG22" i="65"/>
  <c r="AB22" i="65"/>
  <c r="AA22" i="65"/>
  <c r="R22" i="65"/>
  <c r="B22" i="65"/>
  <c r="J22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76" i="64"/>
  <c r="AG76" i="64"/>
  <c r="AB76" i="64"/>
  <c r="AA76" i="64"/>
  <c r="R76" i="64"/>
  <c r="B76" i="64"/>
  <c r="J76" i="64" s="1"/>
  <c r="AH75" i="64"/>
  <c r="AG75" i="64"/>
  <c r="AB75" i="64"/>
  <c r="AA75" i="64"/>
  <c r="R75" i="64"/>
  <c r="B75" i="64"/>
  <c r="AH74" i="64"/>
  <c r="AG74" i="64"/>
  <c r="AB74" i="64"/>
  <c r="AA74" i="64"/>
  <c r="R74" i="64"/>
  <c r="B74" i="64"/>
  <c r="J74" i="64" s="1"/>
  <c r="AH73" i="64"/>
  <c r="AG73" i="64"/>
  <c r="AB73" i="64"/>
  <c r="AA73" i="64"/>
  <c r="R73" i="64"/>
  <c r="B73" i="64"/>
  <c r="J73" i="64" s="1"/>
  <c r="AH72" i="64"/>
  <c r="AG72" i="64"/>
  <c r="AB72" i="64"/>
  <c r="AA72" i="64"/>
  <c r="R72" i="64"/>
  <c r="B72" i="64"/>
  <c r="J72" i="64" s="1"/>
  <c r="AH71" i="64"/>
  <c r="AG71" i="64"/>
  <c r="AB71" i="64"/>
  <c r="AA71" i="64"/>
  <c r="R71" i="64"/>
  <c r="B71" i="64"/>
  <c r="J71" i="64" s="1"/>
  <c r="AH70" i="64"/>
  <c r="AG70" i="64"/>
  <c r="AB70" i="64"/>
  <c r="AA70" i="64"/>
  <c r="R70" i="64"/>
  <c r="B70" i="64"/>
  <c r="I70" i="64" s="1"/>
  <c r="AH69" i="64"/>
  <c r="AG69" i="64"/>
  <c r="AB69" i="64"/>
  <c r="AA69" i="64"/>
  <c r="R69" i="64"/>
  <c r="B69" i="64"/>
  <c r="J69" i="64" s="1"/>
  <c r="AH68" i="64"/>
  <c r="AG68" i="64"/>
  <c r="AB68" i="64"/>
  <c r="AA68" i="64"/>
  <c r="R68" i="64"/>
  <c r="B68" i="64"/>
  <c r="J68" i="64" s="1"/>
  <c r="AH67" i="64"/>
  <c r="AG67" i="64"/>
  <c r="AB67" i="64"/>
  <c r="AA67" i="64"/>
  <c r="R67" i="64"/>
  <c r="B67" i="64"/>
  <c r="J67" i="64" s="1"/>
  <c r="AH66" i="64"/>
  <c r="AG66" i="64"/>
  <c r="AB66" i="64"/>
  <c r="AA66" i="64"/>
  <c r="R66" i="64"/>
  <c r="B66" i="64"/>
  <c r="AH65" i="64"/>
  <c r="AG65" i="64"/>
  <c r="AB65" i="64"/>
  <c r="AA65" i="64"/>
  <c r="R65" i="64"/>
  <c r="B65" i="64"/>
  <c r="J65" i="64" s="1"/>
  <c r="AH64" i="64"/>
  <c r="AG64" i="64"/>
  <c r="AB64" i="64"/>
  <c r="AA64" i="64"/>
  <c r="R64" i="64"/>
  <c r="B64" i="64"/>
  <c r="J64" i="64" s="1"/>
  <c r="AH63" i="64"/>
  <c r="AG63" i="64"/>
  <c r="AB63" i="64"/>
  <c r="AA63" i="64"/>
  <c r="R63" i="64"/>
  <c r="B63" i="64"/>
  <c r="J63" i="64" s="1"/>
  <c r="AH62" i="64"/>
  <c r="AG62" i="64"/>
  <c r="AB62" i="64"/>
  <c r="AA62" i="64"/>
  <c r="R62" i="64"/>
  <c r="B62" i="64"/>
  <c r="I62" i="64" s="1"/>
  <c r="AH61" i="64"/>
  <c r="AG61" i="64"/>
  <c r="AB61" i="64"/>
  <c r="AA61" i="64"/>
  <c r="R61" i="64"/>
  <c r="B61" i="64"/>
  <c r="J61" i="64" s="1"/>
  <c r="AH60" i="64"/>
  <c r="AG60" i="64"/>
  <c r="AB60" i="64"/>
  <c r="AA60" i="64"/>
  <c r="R60" i="64"/>
  <c r="B60" i="64"/>
  <c r="J60" i="64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2" i="64"/>
  <c r="AG22" i="64"/>
  <c r="AB22" i="64"/>
  <c r="AA22" i="64"/>
  <c r="R22" i="64"/>
  <c r="B22" i="64"/>
  <c r="J22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76" i="63"/>
  <c r="AG76" i="63"/>
  <c r="AB76" i="63"/>
  <c r="AA76" i="63"/>
  <c r="R76" i="63"/>
  <c r="B76" i="63"/>
  <c r="AM76" i="63" s="1"/>
  <c r="AH75" i="63"/>
  <c r="AG75" i="63"/>
  <c r="AB75" i="63"/>
  <c r="AA75" i="63"/>
  <c r="R75" i="63"/>
  <c r="B75" i="63"/>
  <c r="J75" i="63" s="1"/>
  <c r="AH74" i="63"/>
  <c r="AG74" i="63"/>
  <c r="AB74" i="63"/>
  <c r="AA74" i="63"/>
  <c r="R74" i="63"/>
  <c r="B74" i="63"/>
  <c r="J74" i="63" s="1"/>
  <c r="AH73" i="63"/>
  <c r="AG73" i="63"/>
  <c r="AB73" i="63"/>
  <c r="AA73" i="63"/>
  <c r="R73" i="63"/>
  <c r="B73" i="63"/>
  <c r="J73" i="63" s="1"/>
  <c r="AH72" i="63"/>
  <c r="AG72" i="63"/>
  <c r="AB72" i="63"/>
  <c r="AA72" i="63"/>
  <c r="R72" i="63"/>
  <c r="B72" i="63"/>
  <c r="J72" i="63" s="1"/>
  <c r="AH71" i="63"/>
  <c r="AG71" i="63"/>
  <c r="AB71" i="63"/>
  <c r="AA71" i="63"/>
  <c r="R71" i="63"/>
  <c r="B71" i="63"/>
  <c r="J71" i="63" s="1"/>
  <c r="AH70" i="63"/>
  <c r="AG70" i="63"/>
  <c r="AB70" i="63"/>
  <c r="AA70" i="63"/>
  <c r="R70" i="63"/>
  <c r="B70" i="63"/>
  <c r="J70" i="63" s="1"/>
  <c r="AH69" i="63"/>
  <c r="AG69" i="63"/>
  <c r="AB69" i="63"/>
  <c r="AA69" i="63"/>
  <c r="R69" i="63"/>
  <c r="B69" i="63"/>
  <c r="J69" i="63" s="1"/>
  <c r="AH68" i="63"/>
  <c r="AG68" i="63"/>
  <c r="AB68" i="63"/>
  <c r="AA68" i="63"/>
  <c r="R68" i="63"/>
  <c r="B68" i="63"/>
  <c r="J68" i="63" s="1"/>
  <c r="AH67" i="63"/>
  <c r="AG67" i="63"/>
  <c r="AB67" i="63"/>
  <c r="AA67" i="63"/>
  <c r="R67" i="63"/>
  <c r="B67" i="63"/>
  <c r="J67" i="63" s="1"/>
  <c r="AH66" i="63"/>
  <c r="AG66" i="63"/>
  <c r="AB66" i="63"/>
  <c r="AA66" i="63"/>
  <c r="R66" i="63"/>
  <c r="B66" i="63"/>
  <c r="J66" i="63" s="1"/>
  <c r="AH65" i="63"/>
  <c r="AG65" i="63"/>
  <c r="AB65" i="63"/>
  <c r="AA65" i="63"/>
  <c r="R65" i="63"/>
  <c r="B65" i="63"/>
  <c r="J65" i="63" s="1"/>
  <c r="AH64" i="63"/>
  <c r="AG64" i="63"/>
  <c r="AB64" i="63"/>
  <c r="AA64" i="63"/>
  <c r="R64" i="63"/>
  <c r="B64" i="63"/>
  <c r="J64" i="63" s="1"/>
  <c r="AH63" i="63"/>
  <c r="AG63" i="63"/>
  <c r="AB63" i="63"/>
  <c r="AA63" i="63"/>
  <c r="R63" i="63"/>
  <c r="B63" i="63"/>
  <c r="J63" i="63" s="1"/>
  <c r="AH62" i="63"/>
  <c r="AG62" i="63"/>
  <c r="AB62" i="63"/>
  <c r="AA62" i="63"/>
  <c r="R62" i="63"/>
  <c r="B62" i="63"/>
  <c r="J62" i="63" s="1"/>
  <c r="AH61" i="63"/>
  <c r="AG61" i="63"/>
  <c r="AB61" i="63"/>
  <c r="AA61" i="63"/>
  <c r="R61" i="63"/>
  <c r="B61" i="63"/>
  <c r="J61" i="63" s="1"/>
  <c r="AH60" i="63"/>
  <c r="AG60" i="63"/>
  <c r="AB60" i="63"/>
  <c r="AA60" i="63"/>
  <c r="R60" i="63"/>
  <c r="B60" i="63"/>
  <c r="J60" i="63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2" i="63"/>
  <c r="AG22" i="63"/>
  <c r="AB22" i="63"/>
  <c r="AA22" i="63"/>
  <c r="R22" i="63"/>
  <c r="B22" i="63"/>
  <c r="J22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76" i="62"/>
  <c r="AG76" i="62"/>
  <c r="AB76" i="62"/>
  <c r="AA76" i="62"/>
  <c r="R76" i="62"/>
  <c r="B76" i="62"/>
  <c r="AM76" i="62" s="1"/>
  <c r="AH75" i="62"/>
  <c r="AG75" i="62"/>
  <c r="AB75" i="62"/>
  <c r="AA75" i="62"/>
  <c r="R75" i="62"/>
  <c r="B75" i="62"/>
  <c r="AM75" i="62" s="1"/>
  <c r="AH74" i="62"/>
  <c r="AG74" i="62"/>
  <c r="AB74" i="62"/>
  <c r="AA74" i="62"/>
  <c r="R74" i="62"/>
  <c r="B74" i="62"/>
  <c r="AM74" i="62" s="1"/>
  <c r="AH73" i="62"/>
  <c r="AG73" i="62"/>
  <c r="AB73" i="62"/>
  <c r="AA73" i="62"/>
  <c r="R73" i="62"/>
  <c r="B73" i="62"/>
  <c r="AM73" i="62" s="1"/>
  <c r="AH72" i="62"/>
  <c r="AG72" i="62"/>
  <c r="AB72" i="62"/>
  <c r="AA72" i="62"/>
  <c r="R72" i="62"/>
  <c r="B72" i="62"/>
  <c r="AM72" i="62" s="1"/>
  <c r="AH71" i="62"/>
  <c r="AG71" i="62"/>
  <c r="AB71" i="62"/>
  <c r="AA71" i="62"/>
  <c r="R71" i="62"/>
  <c r="B71" i="62"/>
  <c r="AM71" i="62" s="1"/>
  <c r="AH70" i="62"/>
  <c r="AG70" i="62"/>
  <c r="AB70" i="62"/>
  <c r="AA70" i="62"/>
  <c r="R70" i="62"/>
  <c r="B70" i="62"/>
  <c r="AM70" i="62" s="1"/>
  <c r="AH69" i="62"/>
  <c r="AG69" i="62"/>
  <c r="AB69" i="62"/>
  <c r="AA69" i="62"/>
  <c r="R69" i="62"/>
  <c r="B69" i="62"/>
  <c r="AM69" i="62" s="1"/>
  <c r="AH68" i="62"/>
  <c r="AG68" i="62"/>
  <c r="AB68" i="62"/>
  <c r="AA68" i="62"/>
  <c r="R68" i="62"/>
  <c r="B68" i="62"/>
  <c r="H68" i="62" s="1"/>
  <c r="AH67" i="62"/>
  <c r="AG67" i="62"/>
  <c r="AB67" i="62"/>
  <c r="AA67" i="62"/>
  <c r="R67" i="62"/>
  <c r="B67" i="62"/>
  <c r="AM67" i="62" s="1"/>
  <c r="AH66" i="62"/>
  <c r="AG66" i="62"/>
  <c r="AB66" i="62"/>
  <c r="AA66" i="62"/>
  <c r="R66" i="62"/>
  <c r="B66" i="62"/>
  <c r="J66" i="62" s="1"/>
  <c r="AH65" i="62"/>
  <c r="AG65" i="62"/>
  <c r="AB65" i="62"/>
  <c r="AA65" i="62"/>
  <c r="R65" i="62"/>
  <c r="B65" i="62"/>
  <c r="J65" i="62" s="1"/>
  <c r="AH64" i="62"/>
  <c r="AG64" i="62"/>
  <c r="AB64" i="62"/>
  <c r="AA64" i="62"/>
  <c r="R64" i="62"/>
  <c r="B64" i="62"/>
  <c r="H64" i="62" s="1"/>
  <c r="AH63" i="62"/>
  <c r="AG63" i="62"/>
  <c r="AB63" i="62"/>
  <c r="AA63" i="62"/>
  <c r="R63" i="62"/>
  <c r="B63" i="62"/>
  <c r="AH62" i="62"/>
  <c r="AG62" i="62"/>
  <c r="AB62" i="62"/>
  <c r="AA62" i="62"/>
  <c r="R62" i="62"/>
  <c r="B62" i="62"/>
  <c r="J62" i="62" s="1"/>
  <c r="AH61" i="62"/>
  <c r="AG61" i="62"/>
  <c r="AB61" i="62"/>
  <c r="AA61" i="62"/>
  <c r="R61" i="62"/>
  <c r="B61" i="62"/>
  <c r="J61" i="62" s="1"/>
  <c r="AH60" i="62"/>
  <c r="AG60" i="62"/>
  <c r="AB60" i="62"/>
  <c r="AA60" i="62"/>
  <c r="R60" i="62"/>
  <c r="B60" i="62"/>
  <c r="H60" i="62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2" i="62"/>
  <c r="AG22" i="62"/>
  <c r="AB22" i="62"/>
  <c r="AA22" i="62"/>
  <c r="R22" i="62"/>
  <c r="B22" i="62"/>
  <c r="J22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76" i="60"/>
  <c r="AG76" i="60"/>
  <c r="AB76" i="60"/>
  <c r="AA76" i="60"/>
  <c r="R76" i="60"/>
  <c r="B76" i="60"/>
  <c r="J76" i="60" s="1"/>
  <c r="AH75" i="60"/>
  <c r="AG75" i="60"/>
  <c r="AB75" i="60"/>
  <c r="AA75" i="60"/>
  <c r="R75" i="60"/>
  <c r="B75" i="60"/>
  <c r="J75" i="60" s="1"/>
  <c r="AH74" i="60"/>
  <c r="AG74" i="60"/>
  <c r="AB74" i="60"/>
  <c r="AA74" i="60"/>
  <c r="R74" i="60"/>
  <c r="B74" i="60"/>
  <c r="J74" i="60" s="1"/>
  <c r="AH73" i="60"/>
  <c r="AG73" i="60"/>
  <c r="AB73" i="60"/>
  <c r="AA73" i="60"/>
  <c r="R73" i="60"/>
  <c r="B73" i="60"/>
  <c r="J73" i="60" s="1"/>
  <c r="AH72" i="60"/>
  <c r="AG72" i="60"/>
  <c r="AB72" i="60"/>
  <c r="AA72" i="60"/>
  <c r="R72" i="60"/>
  <c r="B72" i="60"/>
  <c r="J72" i="60" s="1"/>
  <c r="AH71" i="60"/>
  <c r="AG71" i="60"/>
  <c r="AB71" i="60"/>
  <c r="AA71" i="60"/>
  <c r="R71" i="60"/>
  <c r="B71" i="60"/>
  <c r="J71" i="60" s="1"/>
  <c r="AH70" i="60"/>
  <c r="AG70" i="60"/>
  <c r="AB70" i="60"/>
  <c r="AA70" i="60"/>
  <c r="R70" i="60"/>
  <c r="B70" i="60"/>
  <c r="J70" i="60" s="1"/>
  <c r="AH69" i="60"/>
  <c r="AG69" i="60"/>
  <c r="AB69" i="60"/>
  <c r="AA69" i="60"/>
  <c r="R69" i="60"/>
  <c r="B69" i="60"/>
  <c r="J69" i="60" s="1"/>
  <c r="AH68" i="60"/>
  <c r="AG68" i="60"/>
  <c r="AB68" i="60"/>
  <c r="AA68" i="60"/>
  <c r="R68" i="60"/>
  <c r="B68" i="60"/>
  <c r="J68" i="60" s="1"/>
  <c r="AH67" i="60"/>
  <c r="AG67" i="60"/>
  <c r="AB67" i="60"/>
  <c r="AA67" i="60"/>
  <c r="R67" i="60"/>
  <c r="B67" i="60"/>
  <c r="J67" i="60" s="1"/>
  <c r="AH66" i="60"/>
  <c r="AG66" i="60"/>
  <c r="AB66" i="60"/>
  <c r="AA66" i="60"/>
  <c r="R66" i="60"/>
  <c r="B66" i="60"/>
  <c r="AH65" i="60"/>
  <c r="AG65" i="60"/>
  <c r="AB65" i="60"/>
  <c r="AA65" i="60"/>
  <c r="R65" i="60"/>
  <c r="B65" i="60"/>
  <c r="J65" i="60" s="1"/>
  <c r="AH64" i="60"/>
  <c r="AG64" i="60"/>
  <c r="AB64" i="60"/>
  <c r="AA64" i="60"/>
  <c r="R64" i="60"/>
  <c r="B64" i="60"/>
  <c r="J64" i="60" s="1"/>
  <c r="AH63" i="60"/>
  <c r="AG63" i="60"/>
  <c r="AB63" i="60"/>
  <c r="AA63" i="60"/>
  <c r="R63" i="60"/>
  <c r="B63" i="60"/>
  <c r="J63" i="60" s="1"/>
  <c r="AH62" i="60"/>
  <c r="AG62" i="60"/>
  <c r="AB62" i="60"/>
  <c r="AA62" i="60"/>
  <c r="R62" i="60"/>
  <c r="B62" i="60"/>
  <c r="J62" i="60" s="1"/>
  <c r="AH61" i="60"/>
  <c r="AG61" i="60"/>
  <c r="AB61" i="60"/>
  <c r="AA61" i="60"/>
  <c r="R61" i="60"/>
  <c r="B61" i="60"/>
  <c r="AH60" i="60"/>
  <c r="AG60" i="60"/>
  <c r="AB60" i="60"/>
  <c r="AA60" i="60"/>
  <c r="R60" i="60"/>
  <c r="B60" i="60"/>
  <c r="J60" i="60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2" i="60"/>
  <c r="AG22" i="60"/>
  <c r="AB22" i="60"/>
  <c r="AA22" i="60"/>
  <c r="R22" i="60"/>
  <c r="B22" i="60"/>
  <c r="J22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76" i="59"/>
  <c r="AG76" i="59"/>
  <c r="AB76" i="59"/>
  <c r="AA76" i="59"/>
  <c r="R76" i="59"/>
  <c r="B76" i="59"/>
  <c r="AM76" i="59" s="1"/>
  <c r="AH75" i="59"/>
  <c r="AG75" i="59"/>
  <c r="AB75" i="59"/>
  <c r="AA75" i="59"/>
  <c r="R75" i="59"/>
  <c r="B75" i="59"/>
  <c r="G75" i="59" s="1"/>
  <c r="AH74" i="59"/>
  <c r="AG74" i="59"/>
  <c r="AB74" i="59"/>
  <c r="AA74" i="59"/>
  <c r="R74" i="59"/>
  <c r="B74" i="59"/>
  <c r="J74" i="59" s="1"/>
  <c r="AH73" i="59"/>
  <c r="AG73" i="59"/>
  <c r="AB73" i="59"/>
  <c r="AA73" i="59"/>
  <c r="R73" i="59"/>
  <c r="B73" i="59"/>
  <c r="J73" i="59" s="1"/>
  <c r="AH72" i="59"/>
  <c r="AG72" i="59"/>
  <c r="AB72" i="59"/>
  <c r="AA72" i="59"/>
  <c r="R72" i="59"/>
  <c r="B72" i="59"/>
  <c r="J72" i="59" s="1"/>
  <c r="AH71" i="59"/>
  <c r="AG71" i="59"/>
  <c r="AB71" i="59"/>
  <c r="AA71" i="59"/>
  <c r="R71" i="59"/>
  <c r="B71" i="59"/>
  <c r="J71" i="59" s="1"/>
  <c r="AH70" i="59"/>
  <c r="AG70" i="59"/>
  <c r="AB70" i="59"/>
  <c r="AA70" i="59"/>
  <c r="R70" i="59"/>
  <c r="B70" i="59"/>
  <c r="J70" i="59" s="1"/>
  <c r="AH69" i="59"/>
  <c r="AG69" i="59"/>
  <c r="AB69" i="59"/>
  <c r="AA69" i="59"/>
  <c r="R69" i="59"/>
  <c r="B69" i="59"/>
  <c r="J69" i="59" s="1"/>
  <c r="AH68" i="59"/>
  <c r="AG68" i="59"/>
  <c r="AB68" i="59"/>
  <c r="AA68" i="59"/>
  <c r="R68" i="59"/>
  <c r="B68" i="59"/>
  <c r="J68" i="59" s="1"/>
  <c r="AH67" i="59"/>
  <c r="AG67" i="59"/>
  <c r="AB67" i="59"/>
  <c r="AA67" i="59"/>
  <c r="R67" i="59"/>
  <c r="B67" i="59"/>
  <c r="J67" i="59" s="1"/>
  <c r="AH66" i="59"/>
  <c r="AG66" i="59"/>
  <c r="AB66" i="59"/>
  <c r="AA66" i="59"/>
  <c r="R66" i="59"/>
  <c r="B66" i="59"/>
  <c r="J66" i="59" s="1"/>
  <c r="AH65" i="59"/>
  <c r="AG65" i="59"/>
  <c r="AB65" i="59"/>
  <c r="AA65" i="59"/>
  <c r="R65" i="59"/>
  <c r="B65" i="59"/>
  <c r="J65" i="59" s="1"/>
  <c r="AH64" i="59"/>
  <c r="AG64" i="59"/>
  <c r="AB64" i="59"/>
  <c r="AA64" i="59"/>
  <c r="R64" i="59"/>
  <c r="B64" i="59"/>
  <c r="J64" i="59" s="1"/>
  <c r="AH63" i="59"/>
  <c r="AG63" i="59"/>
  <c r="AB63" i="59"/>
  <c r="AA63" i="59"/>
  <c r="R63" i="59"/>
  <c r="B63" i="59"/>
  <c r="J63" i="59" s="1"/>
  <c r="AH62" i="59"/>
  <c r="AG62" i="59"/>
  <c r="AB62" i="59"/>
  <c r="AA62" i="59"/>
  <c r="R62" i="59"/>
  <c r="B62" i="59"/>
  <c r="J62" i="59" s="1"/>
  <c r="AH61" i="59"/>
  <c r="AG61" i="59"/>
  <c r="AB61" i="59"/>
  <c r="AA61" i="59"/>
  <c r="R61" i="59"/>
  <c r="B61" i="59"/>
  <c r="J61" i="59" s="1"/>
  <c r="AH60" i="59"/>
  <c r="AG60" i="59"/>
  <c r="AB60" i="59"/>
  <c r="AA60" i="59"/>
  <c r="R60" i="59"/>
  <c r="B60" i="59"/>
  <c r="J60" i="59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2" i="59"/>
  <c r="AG22" i="59"/>
  <c r="AB22" i="59"/>
  <c r="AA22" i="59"/>
  <c r="R22" i="59"/>
  <c r="B22" i="59"/>
  <c r="J22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76" i="58"/>
  <c r="AG76" i="58"/>
  <c r="AB76" i="58"/>
  <c r="AA76" i="58"/>
  <c r="R76" i="58"/>
  <c r="B76" i="58"/>
  <c r="AM76" i="58" s="1"/>
  <c r="AH75" i="58"/>
  <c r="AG75" i="58"/>
  <c r="AB75" i="58"/>
  <c r="AA75" i="58"/>
  <c r="R75" i="58"/>
  <c r="B75" i="58"/>
  <c r="J75" i="58" s="1"/>
  <c r="AH74" i="58"/>
  <c r="AG74" i="58"/>
  <c r="AB74" i="58"/>
  <c r="AA74" i="58"/>
  <c r="R74" i="58"/>
  <c r="B74" i="58"/>
  <c r="J74" i="58" s="1"/>
  <c r="AH73" i="58"/>
  <c r="AG73" i="58"/>
  <c r="AB73" i="58"/>
  <c r="AA73" i="58"/>
  <c r="R73" i="58"/>
  <c r="B73" i="58"/>
  <c r="J73" i="58" s="1"/>
  <c r="AH72" i="58"/>
  <c r="AG72" i="58"/>
  <c r="AB72" i="58"/>
  <c r="AA72" i="58"/>
  <c r="R72" i="58"/>
  <c r="B72" i="58"/>
  <c r="J72" i="58" s="1"/>
  <c r="AH71" i="58"/>
  <c r="AG71" i="58"/>
  <c r="AB71" i="58"/>
  <c r="AA71" i="58"/>
  <c r="R71" i="58"/>
  <c r="B71" i="58"/>
  <c r="AH70" i="58"/>
  <c r="AG70" i="58"/>
  <c r="AB70" i="58"/>
  <c r="AA70" i="58"/>
  <c r="R70" i="58"/>
  <c r="B70" i="58"/>
  <c r="J70" i="58" s="1"/>
  <c r="AH69" i="58"/>
  <c r="AG69" i="58"/>
  <c r="AB69" i="58"/>
  <c r="AA69" i="58"/>
  <c r="R69" i="58"/>
  <c r="B69" i="58"/>
  <c r="J69" i="58" s="1"/>
  <c r="AH68" i="58"/>
  <c r="AG68" i="58"/>
  <c r="AB68" i="58"/>
  <c r="AA68" i="58"/>
  <c r="R68" i="58"/>
  <c r="B68" i="58"/>
  <c r="J68" i="58" s="1"/>
  <c r="AH67" i="58"/>
  <c r="AG67" i="58"/>
  <c r="AB67" i="58"/>
  <c r="AA67" i="58"/>
  <c r="R67" i="58"/>
  <c r="B67" i="58"/>
  <c r="J67" i="58" s="1"/>
  <c r="AH66" i="58"/>
  <c r="AG66" i="58"/>
  <c r="AB66" i="58"/>
  <c r="AA66" i="58"/>
  <c r="R66" i="58"/>
  <c r="B66" i="58"/>
  <c r="J66" i="58" s="1"/>
  <c r="AH65" i="58"/>
  <c r="AG65" i="58"/>
  <c r="AB65" i="58"/>
  <c r="AA65" i="58"/>
  <c r="R65" i="58"/>
  <c r="B65" i="58"/>
  <c r="J65" i="58" s="1"/>
  <c r="AH64" i="58"/>
  <c r="AG64" i="58"/>
  <c r="AB64" i="58"/>
  <c r="AA64" i="58"/>
  <c r="R64" i="58"/>
  <c r="B64" i="58"/>
  <c r="J64" i="58" s="1"/>
  <c r="AH63" i="58"/>
  <c r="AG63" i="58"/>
  <c r="AB63" i="58"/>
  <c r="AA63" i="58"/>
  <c r="R63" i="58"/>
  <c r="B63" i="58"/>
  <c r="J63" i="58" s="1"/>
  <c r="AH62" i="58"/>
  <c r="AG62" i="58"/>
  <c r="AB62" i="58"/>
  <c r="AA62" i="58"/>
  <c r="R62" i="58"/>
  <c r="B62" i="58"/>
  <c r="AH61" i="58"/>
  <c r="AG61" i="58"/>
  <c r="AB61" i="58"/>
  <c r="AA61" i="58"/>
  <c r="R61" i="58"/>
  <c r="B61" i="58"/>
  <c r="J61" i="58" s="1"/>
  <c r="AH60" i="58"/>
  <c r="AG60" i="58"/>
  <c r="AB60" i="58"/>
  <c r="AA60" i="58"/>
  <c r="R60" i="58"/>
  <c r="B60" i="58"/>
  <c r="J60" i="58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2" i="58"/>
  <c r="AG22" i="58"/>
  <c r="AB22" i="58"/>
  <c r="AA22" i="58"/>
  <c r="R22" i="58"/>
  <c r="B22" i="58"/>
  <c r="J22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76" i="57"/>
  <c r="AG76" i="57"/>
  <c r="AB76" i="57"/>
  <c r="AA76" i="57"/>
  <c r="R76" i="57"/>
  <c r="B76" i="57"/>
  <c r="AM76" i="57" s="1"/>
  <c r="AH75" i="57"/>
  <c r="AG75" i="57"/>
  <c r="AB75" i="57"/>
  <c r="AA75" i="57"/>
  <c r="R75" i="57"/>
  <c r="B75" i="57"/>
  <c r="AM75" i="57" s="1"/>
  <c r="AH74" i="57"/>
  <c r="AG74" i="57"/>
  <c r="AB74" i="57"/>
  <c r="AA74" i="57"/>
  <c r="R74" i="57"/>
  <c r="B74" i="57"/>
  <c r="AM74" i="57" s="1"/>
  <c r="AH73" i="57"/>
  <c r="AG73" i="57"/>
  <c r="AB73" i="57"/>
  <c r="AA73" i="57"/>
  <c r="R73" i="57"/>
  <c r="B73" i="57"/>
  <c r="AM73" i="57" s="1"/>
  <c r="AH72" i="57"/>
  <c r="AG72" i="57"/>
  <c r="AB72" i="57"/>
  <c r="AA72" i="57"/>
  <c r="R72" i="57"/>
  <c r="B72" i="57"/>
  <c r="H72" i="57" s="1"/>
  <c r="AH71" i="57"/>
  <c r="AG71" i="57"/>
  <c r="AB71" i="57"/>
  <c r="AA71" i="57"/>
  <c r="R71" i="57"/>
  <c r="B71" i="57"/>
  <c r="I71" i="57" s="1"/>
  <c r="AH70" i="57"/>
  <c r="AG70" i="57"/>
  <c r="AB70" i="57"/>
  <c r="AA70" i="57"/>
  <c r="R70" i="57"/>
  <c r="B70" i="57"/>
  <c r="AH69" i="57"/>
  <c r="AG69" i="57"/>
  <c r="AB69" i="57"/>
  <c r="AA69" i="57"/>
  <c r="R69" i="57"/>
  <c r="B69" i="57"/>
  <c r="AH68" i="57"/>
  <c r="AG68" i="57"/>
  <c r="AB68" i="57"/>
  <c r="AA68" i="57"/>
  <c r="R68" i="57"/>
  <c r="B68" i="57"/>
  <c r="J68" i="57" s="1"/>
  <c r="AH67" i="57"/>
  <c r="AG67" i="57"/>
  <c r="AB67" i="57"/>
  <c r="AA67" i="57"/>
  <c r="R67" i="57"/>
  <c r="B67" i="57"/>
  <c r="AH66" i="57"/>
  <c r="AG66" i="57"/>
  <c r="AB66" i="57"/>
  <c r="AA66" i="57"/>
  <c r="R66" i="57"/>
  <c r="B66" i="57"/>
  <c r="J66" i="57" s="1"/>
  <c r="AH65" i="57"/>
  <c r="AG65" i="57"/>
  <c r="AB65" i="57"/>
  <c r="AA65" i="57"/>
  <c r="R65" i="57"/>
  <c r="B65" i="57"/>
  <c r="AH64" i="57"/>
  <c r="AG64" i="57"/>
  <c r="AB64" i="57"/>
  <c r="AA64" i="57"/>
  <c r="R64" i="57"/>
  <c r="B64" i="57"/>
  <c r="J64" i="57" s="1"/>
  <c r="AH63" i="57"/>
  <c r="AG63" i="57"/>
  <c r="AB63" i="57"/>
  <c r="AA63" i="57"/>
  <c r="R63" i="57"/>
  <c r="B63" i="57"/>
  <c r="AH62" i="57"/>
  <c r="AG62" i="57"/>
  <c r="AB62" i="57"/>
  <c r="AA62" i="57"/>
  <c r="R62" i="57"/>
  <c r="B62" i="57"/>
  <c r="J62" i="57" s="1"/>
  <c r="AH61" i="57"/>
  <c r="AG61" i="57"/>
  <c r="AB61" i="57"/>
  <c r="AA61" i="57"/>
  <c r="R61" i="57"/>
  <c r="B61" i="57"/>
  <c r="AH60" i="57"/>
  <c r="AG60" i="57"/>
  <c r="AB60" i="57"/>
  <c r="AA60" i="57"/>
  <c r="R60" i="57"/>
  <c r="B60" i="57"/>
  <c r="J60" i="57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2" i="57"/>
  <c r="AG22" i="57"/>
  <c r="AB22" i="57"/>
  <c r="AA22" i="57"/>
  <c r="R22" i="57"/>
  <c r="B22" i="57"/>
  <c r="J22" i="57" s="1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76" i="56"/>
  <c r="AG76" i="56"/>
  <c r="AB76" i="56"/>
  <c r="AA76" i="56"/>
  <c r="R76" i="56"/>
  <c r="B76" i="56"/>
  <c r="AM76" i="56" s="1"/>
  <c r="AH75" i="56"/>
  <c r="AG75" i="56"/>
  <c r="AB75" i="56"/>
  <c r="AA75" i="56"/>
  <c r="R75" i="56"/>
  <c r="B75" i="56"/>
  <c r="AM75" i="56" s="1"/>
  <c r="AH74" i="56"/>
  <c r="AG74" i="56"/>
  <c r="AB74" i="56"/>
  <c r="AA74" i="56"/>
  <c r="R74" i="56"/>
  <c r="B74" i="56"/>
  <c r="AM74" i="56" s="1"/>
  <c r="AH73" i="56"/>
  <c r="AG73" i="56"/>
  <c r="AB73" i="56"/>
  <c r="AA73" i="56"/>
  <c r="R73" i="56"/>
  <c r="B73" i="56"/>
  <c r="AM73" i="56" s="1"/>
  <c r="AH72" i="56"/>
  <c r="AG72" i="56"/>
  <c r="AB72" i="56"/>
  <c r="AA72" i="56"/>
  <c r="R72" i="56"/>
  <c r="B72" i="56"/>
  <c r="AM72" i="56" s="1"/>
  <c r="AH71" i="56"/>
  <c r="AG71" i="56"/>
  <c r="AB71" i="56"/>
  <c r="AA71" i="56"/>
  <c r="R71" i="56"/>
  <c r="B71" i="56"/>
  <c r="AH70" i="56"/>
  <c r="AG70" i="56"/>
  <c r="AB70" i="56"/>
  <c r="AA70" i="56"/>
  <c r="R70" i="56"/>
  <c r="B70" i="56"/>
  <c r="J70" i="56" s="1"/>
  <c r="AH69" i="56"/>
  <c r="AG69" i="56"/>
  <c r="AB69" i="56"/>
  <c r="AA69" i="56"/>
  <c r="R69" i="56"/>
  <c r="B69" i="56"/>
  <c r="J69" i="56" s="1"/>
  <c r="AH68" i="56"/>
  <c r="AG68" i="56"/>
  <c r="AB68" i="56"/>
  <c r="AA68" i="56"/>
  <c r="R68" i="56"/>
  <c r="B68" i="56"/>
  <c r="J68" i="56" s="1"/>
  <c r="AH67" i="56"/>
  <c r="AG67" i="56"/>
  <c r="AB67" i="56"/>
  <c r="AA67" i="56"/>
  <c r="R67" i="56"/>
  <c r="B67" i="56"/>
  <c r="J67" i="56" s="1"/>
  <c r="AH66" i="56"/>
  <c r="AG66" i="56"/>
  <c r="AB66" i="56"/>
  <c r="AA66" i="56"/>
  <c r="R66" i="56"/>
  <c r="B66" i="56"/>
  <c r="J66" i="56" s="1"/>
  <c r="AH65" i="56"/>
  <c r="AG65" i="56"/>
  <c r="AB65" i="56"/>
  <c r="AA65" i="56"/>
  <c r="R65" i="56"/>
  <c r="B65" i="56"/>
  <c r="J65" i="56" s="1"/>
  <c r="AH64" i="56"/>
  <c r="AG64" i="56"/>
  <c r="AB64" i="56"/>
  <c r="AA64" i="56"/>
  <c r="R64" i="56"/>
  <c r="B64" i="56"/>
  <c r="J64" i="56" s="1"/>
  <c r="AH63" i="56"/>
  <c r="AG63" i="56"/>
  <c r="AB63" i="56"/>
  <c r="AA63" i="56"/>
  <c r="R63" i="56"/>
  <c r="B63" i="56"/>
  <c r="AM63" i="56" s="1"/>
  <c r="AH62" i="56"/>
  <c r="AG62" i="56"/>
  <c r="AB62" i="56"/>
  <c r="AA62" i="56"/>
  <c r="R62" i="56"/>
  <c r="B62" i="56"/>
  <c r="AM62" i="56" s="1"/>
  <c r="AH61" i="56"/>
  <c r="AG61" i="56"/>
  <c r="AB61" i="56"/>
  <c r="AA61" i="56"/>
  <c r="R61" i="56"/>
  <c r="B61" i="56"/>
  <c r="AM61" i="56" s="1"/>
  <c r="AH60" i="56"/>
  <c r="AG60" i="56"/>
  <c r="AB60" i="56"/>
  <c r="AA60" i="56"/>
  <c r="R60" i="56"/>
  <c r="B60" i="56"/>
  <c r="AM60" i="56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2" i="56"/>
  <c r="AG22" i="56"/>
  <c r="AB22" i="56"/>
  <c r="AA22" i="56"/>
  <c r="R22" i="56"/>
  <c r="B22" i="56"/>
  <c r="J22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76" i="55"/>
  <c r="AG76" i="55"/>
  <c r="AB76" i="55"/>
  <c r="AA76" i="55"/>
  <c r="R76" i="55"/>
  <c r="B76" i="55"/>
  <c r="AM76" i="55" s="1"/>
  <c r="AH75" i="55"/>
  <c r="AG75" i="55"/>
  <c r="AB75" i="55"/>
  <c r="AA75" i="55"/>
  <c r="R75" i="55"/>
  <c r="B75" i="55"/>
  <c r="AM75" i="55" s="1"/>
  <c r="AH74" i="55"/>
  <c r="AG74" i="55"/>
  <c r="AB74" i="55"/>
  <c r="AA74" i="55"/>
  <c r="R74" i="55"/>
  <c r="B74" i="55"/>
  <c r="AM74" i="55" s="1"/>
  <c r="AH73" i="55"/>
  <c r="AG73" i="55"/>
  <c r="AB73" i="55"/>
  <c r="AA73" i="55"/>
  <c r="R73" i="55"/>
  <c r="B73" i="55"/>
  <c r="AM73" i="55" s="1"/>
  <c r="AH72" i="55"/>
  <c r="AG72" i="55"/>
  <c r="AB72" i="55"/>
  <c r="AA72" i="55"/>
  <c r="R72" i="55"/>
  <c r="B72" i="55"/>
  <c r="AM72" i="55" s="1"/>
  <c r="AH71" i="55"/>
  <c r="AG71" i="55"/>
  <c r="AB71" i="55"/>
  <c r="AA71" i="55"/>
  <c r="R71" i="55"/>
  <c r="B71" i="55"/>
  <c r="AM71" i="55" s="1"/>
  <c r="AH70" i="55"/>
  <c r="AG70" i="55"/>
  <c r="AB70" i="55"/>
  <c r="AA70" i="55"/>
  <c r="R70" i="55"/>
  <c r="B70" i="55"/>
  <c r="AM70" i="55" s="1"/>
  <c r="AH69" i="55"/>
  <c r="AG69" i="55"/>
  <c r="AB69" i="55"/>
  <c r="AA69" i="55"/>
  <c r="R69" i="55"/>
  <c r="B69" i="55"/>
  <c r="AM69" i="55" s="1"/>
  <c r="AH68" i="55"/>
  <c r="AG68" i="55"/>
  <c r="AB68" i="55"/>
  <c r="AA68" i="55"/>
  <c r="R68" i="55"/>
  <c r="B68" i="55"/>
  <c r="J68" i="55" s="1"/>
  <c r="AH67" i="55"/>
  <c r="AG67" i="55"/>
  <c r="AB67" i="55"/>
  <c r="AA67" i="55"/>
  <c r="R67" i="55"/>
  <c r="B67" i="55"/>
  <c r="J67" i="55" s="1"/>
  <c r="AH66" i="55"/>
  <c r="AG66" i="55"/>
  <c r="AB66" i="55"/>
  <c r="AA66" i="55"/>
  <c r="R66" i="55"/>
  <c r="B66" i="55"/>
  <c r="AH65" i="55"/>
  <c r="AG65" i="55"/>
  <c r="AB65" i="55"/>
  <c r="AA65" i="55"/>
  <c r="R65" i="55"/>
  <c r="B65" i="55"/>
  <c r="J65" i="55" s="1"/>
  <c r="AH64" i="55"/>
  <c r="AG64" i="55"/>
  <c r="AB64" i="55"/>
  <c r="AA64" i="55"/>
  <c r="R64" i="55"/>
  <c r="B64" i="55"/>
  <c r="J64" i="55" s="1"/>
  <c r="AH63" i="55"/>
  <c r="AG63" i="55"/>
  <c r="AB63" i="55"/>
  <c r="AA63" i="55"/>
  <c r="R63" i="55"/>
  <c r="B63" i="55"/>
  <c r="J63" i="55" s="1"/>
  <c r="AH62" i="55"/>
  <c r="AG62" i="55"/>
  <c r="AB62" i="55"/>
  <c r="AA62" i="55"/>
  <c r="R62" i="55"/>
  <c r="B62" i="55"/>
  <c r="J62" i="55" s="1"/>
  <c r="AH61" i="55"/>
  <c r="AG61" i="55"/>
  <c r="AB61" i="55"/>
  <c r="AA61" i="55"/>
  <c r="R61" i="55"/>
  <c r="B61" i="55"/>
  <c r="AM61" i="55" s="1"/>
  <c r="AH60" i="55"/>
  <c r="AG60" i="55"/>
  <c r="AB60" i="55"/>
  <c r="AA60" i="55"/>
  <c r="R60" i="55"/>
  <c r="B60" i="55"/>
  <c r="J60" i="55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2" i="55"/>
  <c r="AG22" i="55"/>
  <c r="AB22" i="55"/>
  <c r="AA22" i="55"/>
  <c r="R22" i="55"/>
  <c r="B22" i="55"/>
  <c r="J22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76" i="54"/>
  <c r="AG76" i="54"/>
  <c r="AB76" i="54"/>
  <c r="AA76" i="54"/>
  <c r="R76" i="54"/>
  <c r="B76" i="54"/>
  <c r="J76" i="54" s="1"/>
  <c r="AH75" i="54"/>
  <c r="AG75" i="54"/>
  <c r="AB75" i="54"/>
  <c r="AA75" i="54"/>
  <c r="R75" i="54"/>
  <c r="B75" i="54"/>
  <c r="J75" i="54" s="1"/>
  <c r="AH74" i="54"/>
  <c r="AG74" i="54"/>
  <c r="AB74" i="54"/>
  <c r="AA74" i="54"/>
  <c r="R74" i="54"/>
  <c r="B74" i="54"/>
  <c r="J74" i="54" s="1"/>
  <c r="AH73" i="54"/>
  <c r="AG73" i="54"/>
  <c r="AB73" i="54"/>
  <c r="AA73" i="54"/>
  <c r="R73" i="54"/>
  <c r="B73" i="54"/>
  <c r="AH72" i="54"/>
  <c r="AG72" i="54"/>
  <c r="AB72" i="54"/>
  <c r="AA72" i="54"/>
  <c r="R72" i="54"/>
  <c r="B72" i="54"/>
  <c r="J72" i="54" s="1"/>
  <c r="AH71" i="54"/>
  <c r="AG71" i="54"/>
  <c r="AB71" i="54"/>
  <c r="AA71" i="54"/>
  <c r="R71" i="54"/>
  <c r="B71" i="54"/>
  <c r="J71" i="54" s="1"/>
  <c r="AH70" i="54"/>
  <c r="AG70" i="54"/>
  <c r="AB70" i="54"/>
  <c r="AA70" i="54"/>
  <c r="R70" i="54"/>
  <c r="B70" i="54"/>
  <c r="J70" i="54" s="1"/>
  <c r="AH69" i="54"/>
  <c r="AG69" i="54"/>
  <c r="AB69" i="54"/>
  <c r="AA69" i="54"/>
  <c r="R69" i="54"/>
  <c r="B69" i="54"/>
  <c r="AH68" i="54"/>
  <c r="AG68" i="54"/>
  <c r="AB68" i="54"/>
  <c r="AA68" i="54"/>
  <c r="R68" i="54"/>
  <c r="B68" i="54"/>
  <c r="J68" i="54" s="1"/>
  <c r="AH67" i="54"/>
  <c r="AG67" i="54"/>
  <c r="AB67" i="54"/>
  <c r="AA67" i="54"/>
  <c r="R67" i="54"/>
  <c r="B67" i="54"/>
  <c r="AH66" i="54"/>
  <c r="AG66" i="54"/>
  <c r="AB66" i="54"/>
  <c r="AA66" i="54"/>
  <c r="R66" i="54"/>
  <c r="B66" i="54"/>
  <c r="J66" i="54" s="1"/>
  <c r="AH65" i="54"/>
  <c r="AG65" i="54"/>
  <c r="AB65" i="54"/>
  <c r="AA65" i="54"/>
  <c r="R65" i="54"/>
  <c r="B65" i="54"/>
  <c r="AH64" i="54"/>
  <c r="AG64" i="54"/>
  <c r="AB64" i="54"/>
  <c r="AA64" i="54"/>
  <c r="R64" i="54"/>
  <c r="B64" i="54"/>
  <c r="J64" i="54" s="1"/>
  <c r="AH63" i="54"/>
  <c r="AG63" i="54"/>
  <c r="AB63" i="54"/>
  <c r="AA63" i="54"/>
  <c r="R63" i="54"/>
  <c r="B63" i="54"/>
  <c r="AH62" i="54"/>
  <c r="AG62" i="54"/>
  <c r="AB62" i="54"/>
  <c r="AA62" i="54"/>
  <c r="R62" i="54"/>
  <c r="B62" i="54"/>
  <c r="J62" i="54" s="1"/>
  <c r="AH61" i="54"/>
  <c r="AG61" i="54"/>
  <c r="AB61" i="54"/>
  <c r="AA61" i="54"/>
  <c r="R61" i="54"/>
  <c r="B61" i="54"/>
  <c r="G61" i="54" s="1"/>
  <c r="AH60" i="54"/>
  <c r="AG60" i="54"/>
  <c r="AB60" i="54"/>
  <c r="AA60" i="54"/>
  <c r="R60" i="54"/>
  <c r="B60" i="54"/>
  <c r="J60" i="54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2" i="54"/>
  <c r="AG22" i="54"/>
  <c r="AB22" i="54"/>
  <c r="AA22" i="54"/>
  <c r="R22" i="54"/>
  <c r="B22" i="54"/>
  <c r="J22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76" i="53"/>
  <c r="AG76" i="53"/>
  <c r="AB76" i="53"/>
  <c r="AA76" i="53"/>
  <c r="R76" i="53"/>
  <c r="B76" i="53"/>
  <c r="AM76" i="53" s="1"/>
  <c r="AH75" i="53"/>
  <c r="AG75" i="53"/>
  <c r="AB75" i="53"/>
  <c r="AA75" i="53"/>
  <c r="R75" i="53"/>
  <c r="B75" i="53"/>
  <c r="AM75" i="53" s="1"/>
  <c r="AH74" i="53"/>
  <c r="AG74" i="53"/>
  <c r="AB74" i="53"/>
  <c r="AA74" i="53"/>
  <c r="R74" i="53"/>
  <c r="B74" i="53"/>
  <c r="AH73" i="53"/>
  <c r="AG73" i="53"/>
  <c r="AB73" i="53"/>
  <c r="AA73" i="53"/>
  <c r="R73" i="53"/>
  <c r="B73" i="53"/>
  <c r="AM73" i="53" s="1"/>
  <c r="AH72" i="53"/>
  <c r="AG72" i="53"/>
  <c r="AB72" i="53"/>
  <c r="AA72" i="53"/>
  <c r="R72" i="53"/>
  <c r="B72" i="53"/>
  <c r="AM72" i="53" s="1"/>
  <c r="AH71" i="53"/>
  <c r="AG71" i="53"/>
  <c r="AB71" i="53"/>
  <c r="AA71" i="53"/>
  <c r="R71" i="53"/>
  <c r="B71" i="53"/>
  <c r="AM71" i="53" s="1"/>
  <c r="AH70" i="53"/>
  <c r="AG70" i="53"/>
  <c r="AB70" i="53"/>
  <c r="AA70" i="53"/>
  <c r="R70" i="53"/>
  <c r="B70" i="53"/>
  <c r="AH69" i="53"/>
  <c r="AG69" i="53"/>
  <c r="AB69" i="53"/>
  <c r="AA69" i="53"/>
  <c r="R69" i="53"/>
  <c r="B69" i="53"/>
  <c r="AM69" i="53" s="1"/>
  <c r="AH68" i="53"/>
  <c r="AG68" i="53"/>
  <c r="AB68" i="53"/>
  <c r="AA68" i="53"/>
  <c r="R68" i="53"/>
  <c r="B68" i="53"/>
  <c r="AM68" i="53" s="1"/>
  <c r="AH67" i="53"/>
  <c r="AG67" i="53"/>
  <c r="AB67" i="53"/>
  <c r="AA67" i="53"/>
  <c r="R67" i="53"/>
  <c r="B67" i="53"/>
  <c r="AM67" i="53" s="1"/>
  <c r="AH66" i="53"/>
  <c r="AG66" i="53"/>
  <c r="AB66" i="53"/>
  <c r="AA66" i="53"/>
  <c r="R66" i="53"/>
  <c r="B66" i="53"/>
  <c r="AH65" i="53"/>
  <c r="AG65" i="53"/>
  <c r="AB65" i="53"/>
  <c r="AA65" i="53"/>
  <c r="R65" i="53"/>
  <c r="B65" i="53"/>
  <c r="J65" i="53" s="1"/>
  <c r="AH64" i="53"/>
  <c r="AG64" i="53"/>
  <c r="AB64" i="53"/>
  <c r="AA64" i="53"/>
  <c r="R64" i="53"/>
  <c r="B64" i="53"/>
  <c r="J64" i="53" s="1"/>
  <c r="AH63" i="53"/>
  <c r="AG63" i="53"/>
  <c r="AB63" i="53"/>
  <c r="AA63" i="53"/>
  <c r="R63" i="53"/>
  <c r="B63" i="53"/>
  <c r="J63" i="53" s="1"/>
  <c r="AH62" i="53"/>
  <c r="AG62" i="53"/>
  <c r="AB62" i="53"/>
  <c r="AA62" i="53"/>
  <c r="R62" i="53"/>
  <c r="B62" i="53"/>
  <c r="AH61" i="53"/>
  <c r="AG61" i="53"/>
  <c r="AB61" i="53"/>
  <c r="AA61" i="53"/>
  <c r="R61" i="53"/>
  <c r="B61" i="53"/>
  <c r="J61" i="53" s="1"/>
  <c r="AH60" i="53"/>
  <c r="AG60" i="53"/>
  <c r="AB60" i="53"/>
  <c r="AA60" i="53"/>
  <c r="R60" i="53"/>
  <c r="B60" i="53"/>
  <c r="J60" i="53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2" i="53"/>
  <c r="AG22" i="53"/>
  <c r="AB22" i="53"/>
  <c r="AA22" i="53"/>
  <c r="R22" i="53"/>
  <c r="B22" i="53"/>
  <c r="J22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76" i="52"/>
  <c r="AG76" i="52"/>
  <c r="AB76" i="52"/>
  <c r="AA76" i="52"/>
  <c r="R76" i="52"/>
  <c r="B76" i="52"/>
  <c r="AH75" i="52"/>
  <c r="AG75" i="52"/>
  <c r="AB75" i="52"/>
  <c r="AA75" i="52"/>
  <c r="R75" i="52"/>
  <c r="B75" i="52"/>
  <c r="AM75" i="52" s="1"/>
  <c r="AH74" i="52"/>
  <c r="AG74" i="52"/>
  <c r="AB74" i="52"/>
  <c r="AA74" i="52"/>
  <c r="R74" i="52"/>
  <c r="B74" i="52"/>
  <c r="AM74" i="52" s="1"/>
  <c r="AH73" i="52"/>
  <c r="AG73" i="52"/>
  <c r="AB73" i="52"/>
  <c r="AA73" i="52"/>
  <c r="R73" i="52"/>
  <c r="B73" i="52"/>
  <c r="AH72" i="52"/>
  <c r="AG72" i="52"/>
  <c r="AB72" i="52"/>
  <c r="AA72" i="52"/>
  <c r="R72" i="52"/>
  <c r="B72" i="52"/>
  <c r="AM72" i="52" s="1"/>
  <c r="AH71" i="52"/>
  <c r="AG71" i="52"/>
  <c r="AB71" i="52"/>
  <c r="AA71" i="52"/>
  <c r="R71" i="52"/>
  <c r="B71" i="52"/>
  <c r="AM71" i="52" s="1"/>
  <c r="AH70" i="52"/>
  <c r="AG70" i="52"/>
  <c r="AB70" i="52"/>
  <c r="AA70" i="52"/>
  <c r="R70" i="52"/>
  <c r="B70" i="52"/>
  <c r="AM70" i="52" s="1"/>
  <c r="AH69" i="52"/>
  <c r="AG69" i="52"/>
  <c r="AB69" i="52"/>
  <c r="AA69" i="52"/>
  <c r="R69" i="52"/>
  <c r="B69" i="52"/>
  <c r="AH68" i="52"/>
  <c r="AG68" i="52"/>
  <c r="AB68" i="52"/>
  <c r="AA68" i="52"/>
  <c r="R68" i="52"/>
  <c r="B68" i="52"/>
  <c r="J68" i="52" s="1"/>
  <c r="AH67" i="52"/>
  <c r="AG67" i="52"/>
  <c r="AB67" i="52"/>
  <c r="AA67" i="52"/>
  <c r="R67" i="52"/>
  <c r="B67" i="52"/>
  <c r="J67" i="52" s="1"/>
  <c r="AH66" i="52"/>
  <c r="AG66" i="52"/>
  <c r="AB66" i="52"/>
  <c r="AA66" i="52"/>
  <c r="R66" i="52"/>
  <c r="B66" i="52"/>
  <c r="J66" i="52" s="1"/>
  <c r="AH65" i="52"/>
  <c r="AG65" i="52"/>
  <c r="AB65" i="52"/>
  <c r="AA65" i="52"/>
  <c r="R65" i="52"/>
  <c r="B65" i="52"/>
  <c r="AH64" i="52"/>
  <c r="AG64" i="52"/>
  <c r="AB64" i="52"/>
  <c r="AA64" i="52"/>
  <c r="R64" i="52"/>
  <c r="B64" i="52"/>
  <c r="AH63" i="52"/>
  <c r="AG63" i="52"/>
  <c r="AB63" i="52"/>
  <c r="AA63" i="52"/>
  <c r="R63" i="52"/>
  <c r="B63" i="52"/>
  <c r="J63" i="52" s="1"/>
  <c r="AH62" i="52"/>
  <c r="AG62" i="52"/>
  <c r="AB62" i="52"/>
  <c r="AA62" i="52"/>
  <c r="R62" i="52"/>
  <c r="B62" i="52"/>
  <c r="AH61" i="52"/>
  <c r="AG61" i="52"/>
  <c r="AB61" i="52"/>
  <c r="AA61" i="52"/>
  <c r="R61" i="52"/>
  <c r="B61" i="52"/>
  <c r="AH60" i="52"/>
  <c r="AG60" i="52"/>
  <c r="AB60" i="52"/>
  <c r="AA60" i="52"/>
  <c r="R60" i="52"/>
  <c r="B60" i="52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2" i="52"/>
  <c r="AG22" i="52"/>
  <c r="AB22" i="52"/>
  <c r="AA22" i="52"/>
  <c r="R22" i="52"/>
  <c r="B22" i="52"/>
  <c r="H22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76" i="51"/>
  <c r="AG76" i="51"/>
  <c r="AB76" i="51"/>
  <c r="AA76" i="51"/>
  <c r="R76" i="51"/>
  <c r="B76" i="51"/>
  <c r="AH75" i="51"/>
  <c r="AG75" i="51"/>
  <c r="AB75" i="51"/>
  <c r="AA75" i="51"/>
  <c r="R75" i="51"/>
  <c r="B75" i="51"/>
  <c r="AM75" i="51" s="1"/>
  <c r="AH74" i="51"/>
  <c r="AG74" i="51"/>
  <c r="AB74" i="51"/>
  <c r="AA74" i="51"/>
  <c r="R74" i="51"/>
  <c r="B74" i="51"/>
  <c r="AM74" i="51" s="1"/>
  <c r="AH73" i="51"/>
  <c r="AG73" i="51"/>
  <c r="AB73" i="51"/>
  <c r="AA73" i="51"/>
  <c r="R73" i="51"/>
  <c r="B73" i="51"/>
  <c r="AH72" i="51"/>
  <c r="AG72" i="51"/>
  <c r="AB72" i="51"/>
  <c r="AA72" i="51"/>
  <c r="R72" i="51"/>
  <c r="B72" i="51"/>
  <c r="AM72" i="51" s="1"/>
  <c r="AH71" i="51"/>
  <c r="AG71" i="51"/>
  <c r="AB71" i="51"/>
  <c r="AA71" i="51"/>
  <c r="R71" i="51"/>
  <c r="B71" i="51"/>
  <c r="AH70" i="51"/>
  <c r="AG70" i="51"/>
  <c r="AB70" i="51"/>
  <c r="AA70" i="51"/>
  <c r="R70" i="51"/>
  <c r="B70" i="51"/>
  <c r="AM70" i="51" s="1"/>
  <c r="AH69" i="51"/>
  <c r="AG69" i="51"/>
  <c r="AB69" i="51"/>
  <c r="AA69" i="51"/>
  <c r="R69" i="51"/>
  <c r="B69" i="51"/>
  <c r="AH68" i="51"/>
  <c r="AG68" i="51"/>
  <c r="AB68" i="51"/>
  <c r="AA68" i="51"/>
  <c r="R68" i="51"/>
  <c r="B68" i="51"/>
  <c r="AM68" i="51" s="1"/>
  <c r="AH67" i="51"/>
  <c r="AG67" i="51"/>
  <c r="AB67" i="51"/>
  <c r="AA67" i="51"/>
  <c r="R67" i="51"/>
  <c r="B67" i="51"/>
  <c r="AH66" i="51"/>
  <c r="AG66" i="51"/>
  <c r="AB66" i="51"/>
  <c r="AA66" i="51"/>
  <c r="R66" i="51"/>
  <c r="B66" i="51"/>
  <c r="AM66" i="51" s="1"/>
  <c r="AH65" i="51"/>
  <c r="AG65" i="51"/>
  <c r="AB65" i="51"/>
  <c r="AA65" i="51"/>
  <c r="R65" i="51"/>
  <c r="B65" i="51"/>
  <c r="AH64" i="51"/>
  <c r="AG64" i="51"/>
  <c r="AB64" i="51"/>
  <c r="AA64" i="51"/>
  <c r="R64" i="51"/>
  <c r="B64" i="51"/>
  <c r="AM64" i="51" s="1"/>
  <c r="AH63" i="51"/>
  <c r="AG63" i="51"/>
  <c r="AB63" i="51"/>
  <c r="AA63" i="51"/>
  <c r="R63" i="51"/>
  <c r="B63" i="51"/>
  <c r="AH62" i="51"/>
  <c r="AG62" i="51"/>
  <c r="AB62" i="51"/>
  <c r="AA62" i="51"/>
  <c r="R62" i="51"/>
  <c r="B62" i="51"/>
  <c r="AM62" i="51" s="1"/>
  <c r="AH61" i="51"/>
  <c r="AG61" i="51"/>
  <c r="AB61" i="51"/>
  <c r="AA61" i="51"/>
  <c r="R61" i="51"/>
  <c r="B61" i="51"/>
  <c r="AH60" i="51"/>
  <c r="AG60" i="51"/>
  <c r="AB60" i="51"/>
  <c r="AA60" i="51"/>
  <c r="R60" i="51"/>
  <c r="B60" i="5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2" i="51"/>
  <c r="AG22" i="51"/>
  <c r="AB22" i="51"/>
  <c r="AA22" i="51"/>
  <c r="R22" i="51"/>
  <c r="B22" i="51"/>
  <c r="J22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76" i="50"/>
  <c r="AG76" i="50"/>
  <c r="AB76" i="50"/>
  <c r="AA76" i="50"/>
  <c r="R76" i="50"/>
  <c r="B76" i="50"/>
  <c r="AM76" i="50" s="1"/>
  <c r="AH75" i="50"/>
  <c r="AG75" i="50"/>
  <c r="AB75" i="50"/>
  <c r="AA75" i="50"/>
  <c r="R75" i="50"/>
  <c r="B75" i="50"/>
  <c r="AM75" i="50" s="1"/>
  <c r="AH74" i="50"/>
  <c r="AG74" i="50"/>
  <c r="AB74" i="50"/>
  <c r="AA74" i="50"/>
  <c r="R74" i="50"/>
  <c r="B74" i="50"/>
  <c r="AM74" i="50" s="1"/>
  <c r="AH73" i="50"/>
  <c r="AG73" i="50"/>
  <c r="AB73" i="50"/>
  <c r="AA73" i="50"/>
  <c r="R73" i="50"/>
  <c r="B73" i="50"/>
  <c r="AH72" i="50"/>
  <c r="AG72" i="50"/>
  <c r="AB72" i="50"/>
  <c r="AA72" i="50"/>
  <c r="R72" i="50"/>
  <c r="B72" i="50"/>
  <c r="AM72" i="50" s="1"/>
  <c r="AH71" i="50"/>
  <c r="AG71" i="50"/>
  <c r="AB71" i="50"/>
  <c r="AA71" i="50"/>
  <c r="R71" i="50"/>
  <c r="B71" i="50"/>
  <c r="AM71" i="50" s="1"/>
  <c r="AH70" i="50"/>
  <c r="AG70" i="50"/>
  <c r="AB70" i="50"/>
  <c r="AA70" i="50"/>
  <c r="R70" i="50"/>
  <c r="B70" i="50"/>
  <c r="AM70" i="50" s="1"/>
  <c r="AH69" i="50"/>
  <c r="AG69" i="50"/>
  <c r="AB69" i="50"/>
  <c r="AA69" i="50"/>
  <c r="R69" i="50"/>
  <c r="B69" i="50"/>
  <c r="AH68" i="50"/>
  <c r="AG68" i="50"/>
  <c r="AB68" i="50"/>
  <c r="AA68" i="50"/>
  <c r="R68" i="50"/>
  <c r="B68" i="50"/>
  <c r="AH67" i="50"/>
  <c r="AG67" i="50"/>
  <c r="AB67" i="50"/>
  <c r="AA67" i="50"/>
  <c r="R67" i="50"/>
  <c r="B67" i="50"/>
  <c r="J67" i="50" s="1"/>
  <c r="AH66" i="50"/>
  <c r="AG66" i="50"/>
  <c r="AB66" i="50"/>
  <c r="AA66" i="50"/>
  <c r="R66" i="50"/>
  <c r="B66" i="50"/>
  <c r="J66" i="50" s="1"/>
  <c r="AH65" i="50"/>
  <c r="AG65" i="50"/>
  <c r="AB65" i="50"/>
  <c r="AA65" i="50"/>
  <c r="R65" i="50"/>
  <c r="B65" i="50"/>
  <c r="J65" i="50" s="1"/>
  <c r="AH64" i="50"/>
  <c r="AG64" i="50"/>
  <c r="AB64" i="50"/>
  <c r="AA64" i="50"/>
  <c r="R64" i="50"/>
  <c r="B64" i="50"/>
  <c r="G64" i="50" s="1"/>
  <c r="AH63" i="50"/>
  <c r="AG63" i="50"/>
  <c r="AB63" i="50"/>
  <c r="AA63" i="50"/>
  <c r="R63" i="50"/>
  <c r="B63" i="50"/>
  <c r="J63" i="50" s="1"/>
  <c r="AH62" i="50"/>
  <c r="AG62" i="50"/>
  <c r="AB62" i="50"/>
  <c r="AA62" i="50"/>
  <c r="R62" i="50"/>
  <c r="B62" i="50"/>
  <c r="J62" i="50" s="1"/>
  <c r="AH61" i="50"/>
  <c r="AG61" i="50"/>
  <c r="AB61" i="50"/>
  <c r="AA61" i="50"/>
  <c r="R61" i="50"/>
  <c r="B61" i="50"/>
  <c r="AH60" i="50"/>
  <c r="AG60" i="50"/>
  <c r="AB60" i="50"/>
  <c r="AA60" i="50"/>
  <c r="R60" i="50"/>
  <c r="B60" i="50"/>
  <c r="H60" i="50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2" i="50"/>
  <c r="AG22" i="50"/>
  <c r="AB22" i="50"/>
  <c r="AA22" i="50"/>
  <c r="R22" i="50"/>
  <c r="B22" i="50"/>
  <c r="J22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76" i="49"/>
  <c r="AG76" i="49"/>
  <c r="AB76" i="49"/>
  <c r="AA76" i="49"/>
  <c r="R76" i="49"/>
  <c r="B76" i="49"/>
  <c r="AM76" i="49" s="1"/>
  <c r="AH75" i="49"/>
  <c r="AG75" i="49"/>
  <c r="AB75" i="49"/>
  <c r="AA75" i="49"/>
  <c r="R75" i="49"/>
  <c r="B75" i="49"/>
  <c r="G75" i="49" s="1"/>
  <c r="AH74" i="49"/>
  <c r="AG74" i="49"/>
  <c r="AB74" i="49"/>
  <c r="AA74" i="49"/>
  <c r="R74" i="49"/>
  <c r="B74" i="49"/>
  <c r="J74" i="49" s="1"/>
  <c r="AH73" i="49"/>
  <c r="AG73" i="49"/>
  <c r="AB73" i="49"/>
  <c r="AA73" i="49"/>
  <c r="R73" i="49"/>
  <c r="B73" i="49"/>
  <c r="J73" i="49" s="1"/>
  <c r="AH72" i="49"/>
  <c r="AG72" i="49"/>
  <c r="AB72" i="49"/>
  <c r="AA72" i="49"/>
  <c r="R72" i="49"/>
  <c r="B72" i="49"/>
  <c r="J72" i="49" s="1"/>
  <c r="AH71" i="49"/>
  <c r="AG71" i="49"/>
  <c r="AB71" i="49"/>
  <c r="AA71" i="49"/>
  <c r="R71" i="49"/>
  <c r="B71" i="49"/>
  <c r="J71" i="49" s="1"/>
  <c r="AH70" i="49"/>
  <c r="AG70" i="49"/>
  <c r="AB70" i="49"/>
  <c r="AA70" i="49"/>
  <c r="R70" i="49"/>
  <c r="B70" i="49"/>
  <c r="J70" i="49" s="1"/>
  <c r="AH69" i="49"/>
  <c r="AG69" i="49"/>
  <c r="AB69" i="49"/>
  <c r="AA69" i="49"/>
  <c r="R69" i="49"/>
  <c r="B69" i="49"/>
  <c r="J69" i="49" s="1"/>
  <c r="AH68" i="49"/>
  <c r="AG68" i="49"/>
  <c r="AB68" i="49"/>
  <c r="AA68" i="49"/>
  <c r="R68" i="49"/>
  <c r="B68" i="49"/>
  <c r="J68" i="49" s="1"/>
  <c r="AH67" i="49"/>
  <c r="AG67" i="49"/>
  <c r="AB67" i="49"/>
  <c r="AA67" i="49"/>
  <c r="R67" i="49"/>
  <c r="B67" i="49"/>
  <c r="J67" i="49" s="1"/>
  <c r="AH66" i="49"/>
  <c r="AG66" i="49"/>
  <c r="AB66" i="49"/>
  <c r="AA66" i="49"/>
  <c r="R66" i="49"/>
  <c r="B66" i="49"/>
  <c r="J66" i="49" s="1"/>
  <c r="AH65" i="49"/>
  <c r="AG65" i="49"/>
  <c r="AB65" i="49"/>
  <c r="AA65" i="49"/>
  <c r="R65" i="49"/>
  <c r="B65" i="49"/>
  <c r="AH64" i="49"/>
  <c r="AG64" i="49"/>
  <c r="AB64" i="49"/>
  <c r="AA64" i="49"/>
  <c r="R64" i="49"/>
  <c r="B64" i="49"/>
  <c r="AM64" i="49" s="1"/>
  <c r="AH63" i="49"/>
  <c r="AG63" i="49"/>
  <c r="AB63" i="49"/>
  <c r="AA63" i="49"/>
  <c r="R63" i="49"/>
  <c r="B63" i="49"/>
  <c r="J63" i="49" s="1"/>
  <c r="AH62" i="49"/>
  <c r="AG62" i="49"/>
  <c r="AB62" i="49"/>
  <c r="AA62" i="49"/>
  <c r="R62" i="49"/>
  <c r="B62" i="49"/>
  <c r="J62" i="49" s="1"/>
  <c r="AH61" i="49"/>
  <c r="AG61" i="49"/>
  <c r="AB61" i="49"/>
  <c r="AA61" i="49"/>
  <c r="R61" i="49"/>
  <c r="B61" i="49"/>
  <c r="AH60" i="49"/>
  <c r="AG60" i="49"/>
  <c r="AB60" i="49"/>
  <c r="AA60" i="49"/>
  <c r="R60" i="49"/>
  <c r="B60" i="49"/>
  <c r="AM60" i="49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2" i="49"/>
  <c r="AG22" i="49"/>
  <c r="AB22" i="49"/>
  <c r="AA22" i="49"/>
  <c r="R22" i="49"/>
  <c r="B22" i="49"/>
  <c r="J22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76" i="48"/>
  <c r="AG76" i="48"/>
  <c r="AB76" i="48"/>
  <c r="AA76" i="48"/>
  <c r="R76" i="48"/>
  <c r="B76" i="48"/>
  <c r="AM76" i="48" s="1"/>
  <c r="AH75" i="48"/>
  <c r="AG75" i="48"/>
  <c r="AB75" i="48"/>
  <c r="AA75" i="48"/>
  <c r="R75" i="48"/>
  <c r="B75" i="48"/>
  <c r="AM75" i="48" s="1"/>
  <c r="AH74" i="48"/>
  <c r="AG74" i="48"/>
  <c r="AB74" i="48"/>
  <c r="AA74" i="48"/>
  <c r="R74" i="48"/>
  <c r="B74" i="48"/>
  <c r="AM74" i="48" s="1"/>
  <c r="AH73" i="48"/>
  <c r="AG73" i="48"/>
  <c r="AB73" i="48"/>
  <c r="AA73" i="48"/>
  <c r="R73" i="48"/>
  <c r="B73" i="48"/>
  <c r="AM73" i="48" s="1"/>
  <c r="AH72" i="48"/>
  <c r="AG72" i="48"/>
  <c r="AB72" i="48"/>
  <c r="AA72" i="48"/>
  <c r="R72" i="48"/>
  <c r="B72" i="48"/>
  <c r="AM72" i="48" s="1"/>
  <c r="AH71" i="48"/>
  <c r="AG71" i="48"/>
  <c r="AB71" i="48"/>
  <c r="AA71" i="48"/>
  <c r="R71" i="48"/>
  <c r="B71" i="48"/>
  <c r="AH70" i="48"/>
  <c r="AG70" i="48"/>
  <c r="AB70" i="48"/>
  <c r="AA70" i="48"/>
  <c r="R70" i="48"/>
  <c r="B70" i="48"/>
  <c r="AM70" i="48" s="1"/>
  <c r="AH69" i="48"/>
  <c r="AG69" i="48"/>
  <c r="AB69" i="48"/>
  <c r="AA69" i="48"/>
  <c r="R69" i="48"/>
  <c r="B69" i="48"/>
  <c r="AH68" i="48"/>
  <c r="AG68" i="48"/>
  <c r="AB68" i="48"/>
  <c r="AA68" i="48"/>
  <c r="R68" i="48"/>
  <c r="B68" i="48"/>
  <c r="AM68" i="48" s="1"/>
  <c r="AH67" i="48"/>
  <c r="AG67" i="48"/>
  <c r="AB67" i="48"/>
  <c r="AA67" i="48"/>
  <c r="R67" i="48"/>
  <c r="B67" i="48"/>
  <c r="AH66" i="48"/>
  <c r="AG66" i="48"/>
  <c r="AB66" i="48"/>
  <c r="AA66" i="48"/>
  <c r="R66" i="48"/>
  <c r="B66" i="48"/>
  <c r="AM66" i="48" s="1"/>
  <c r="AH65" i="48"/>
  <c r="AG65" i="48"/>
  <c r="AB65" i="48"/>
  <c r="AA65" i="48"/>
  <c r="R65" i="48"/>
  <c r="B65" i="48"/>
  <c r="J65" i="48" s="1"/>
  <c r="AH64" i="48"/>
  <c r="AG64" i="48"/>
  <c r="AB64" i="48"/>
  <c r="AA64" i="48"/>
  <c r="R64" i="48"/>
  <c r="B64" i="48"/>
  <c r="J64" i="48" s="1"/>
  <c r="AH63" i="48"/>
  <c r="AG63" i="48"/>
  <c r="AB63" i="48"/>
  <c r="AA63" i="48"/>
  <c r="R63" i="48"/>
  <c r="B63" i="48"/>
  <c r="H63" i="48" s="1"/>
  <c r="AH62" i="48"/>
  <c r="AG62" i="48"/>
  <c r="AB62" i="48"/>
  <c r="AA62" i="48"/>
  <c r="R62" i="48"/>
  <c r="B62" i="48"/>
  <c r="J62" i="48" s="1"/>
  <c r="AH61" i="48"/>
  <c r="AG61" i="48"/>
  <c r="AB61" i="48"/>
  <c r="AA61" i="48"/>
  <c r="R61" i="48"/>
  <c r="B61" i="48"/>
  <c r="AH60" i="48"/>
  <c r="AG60" i="48"/>
  <c r="AB60" i="48"/>
  <c r="AA60" i="48"/>
  <c r="R60" i="48"/>
  <c r="B60" i="48"/>
  <c r="J60" i="48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2" i="48"/>
  <c r="AG22" i="48"/>
  <c r="AB22" i="48"/>
  <c r="AA22" i="48"/>
  <c r="R22" i="48"/>
  <c r="B22" i="48"/>
  <c r="J22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I72" i="67"/>
  <c r="G28" i="67"/>
  <c r="I33" i="67"/>
  <c r="I17" i="67"/>
  <c r="I52" i="67"/>
  <c r="H65" i="67"/>
  <c r="G16" i="67"/>
  <c r="H17" i="67"/>
  <c r="I40" i="67"/>
  <c r="I41" i="67"/>
  <c r="G52" i="67"/>
  <c r="I64" i="67"/>
  <c r="G65" i="67"/>
  <c r="I13" i="67"/>
  <c r="G44" i="67"/>
  <c r="I49" i="67"/>
  <c r="I56" i="67"/>
  <c r="I57" i="67"/>
  <c r="I68" i="66"/>
  <c r="I69" i="66"/>
  <c r="G70" i="66"/>
  <c r="I25" i="67"/>
  <c r="G36" i="67"/>
  <c r="I68" i="67"/>
  <c r="G69" i="67"/>
  <c r="G12" i="67"/>
  <c r="H13" i="67"/>
  <c r="I28" i="67"/>
  <c r="I29" i="67"/>
  <c r="G40" i="67"/>
  <c r="I44" i="67"/>
  <c r="I45" i="67"/>
  <c r="G56" i="67"/>
  <c r="G72" i="66"/>
  <c r="G20" i="67"/>
  <c r="I21" i="67"/>
  <c r="G32" i="67"/>
  <c r="I36" i="67"/>
  <c r="I37" i="67"/>
  <c r="G48" i="67"/>
  <c r="I53" i="67"/>
  <c r="H61" i="67"/>
  <c r="I66" i="67"/>
  <c r="G67" i="67"/>
  <c r="I32" i="67"/>
  <c r="I48" i="67"/>
  <c r="I61" i="67"/>
  <c r="H67" i="67"/>
  <c r="I59" i="65"/>
  <c r="H14" i="66"/>
  <c r="AM14" i="66"/>
  <c r="H30" i="66"/>
  <c r="AM30" i="66"/>
  <c r="H46" i="66"/>
  <c r="AM46" i="66"/>
  <c r="H62" i="66"/>
  <c r="AM62" i="66"/>
  <c r="I66" i="66"/>
  <c r="H70" i="66"/>
  <c r="H72" i="66"/>
  <c r="I10" i="67"/>
  <c r="H12" i="67"/>
  <c r="AM12" i="67"/>
  <c r="I14" i="67"/>
  <c r="H16" i="67"/>
  <c r="AM16" i="67"/>
  <c r="I18" i="67"/>
  <c r="H20" i="67"/>
  <c r="AM20" i="67"/>
  <c r="I22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H60" i="67"/>
  <c r="AM60" i="67"/>
  <c r="I62" i="67"/>
  <c r="G63" i="67"/>
  <c r="H69" i="67"/>
  <c r="I70" i="67"/>
  <c r="G71" i="67"/>
  <c r="G76" i="67"/>
  <c r="I14" i="66"/>
  <c r="I30" i="66"/>
  <c r="I46" i="66"/>
  <c r="I62" i="66"/>
  <c r="I12" i="67"/>
  <c r="I16" i="67"/>
  <c r="I20" i="67"/>
  <c r="I60" i="67"/>
  <c r="H63" i="67"/>
  <c r="H71" i="67"/>
  <c r="G73" i="67"/>
  <c r="H76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AM61" i="67"/>
  <c r="H73" i="67"/>
  <c r="H10" i="65"/>
  <c r="H65" i="65"/>
  <c r="I18" i="66"/>
  <c r="I34" i="66"/>
  <c r="I50" i="66"/>
  <c r="H66" i="66"/>
  <c r="G60" i="67"/>
  <c r="AM10" i="65"/>
  <c r="I30" i="65"/>
  <c r="H18" i="66"/>
  <c r="AM18" i="66"/>
  <c r="I22" i="66"/>
  <c r="H34" i="66"/>
  <c r="AM34" i="66"/>
  <c r="I38" i="66"/>
  <c r="H50" i="66"/>
  <c r="AM50" i="66"/>
  <c r="I54" i="66"/>
  <c r="AM66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H22" i="67"/>
  <c r="AM22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G61" i="67"/>
  <c r="H62" i="67"/>
  <c r="H64" i="67"/>
  <c r="H66" i="67"/>
  <c r="H68" i="67"/>
  <c r="H70" i="67"/>
  <c r="H72" i="67"/>
  <c r="H75" i="67"/>
  <c r="H10" i="66"/>
  <c r="AM10" i="66"/>
  <c r="H26" i="66"/>
  <c r="AM26" i="66"/>
  <c r="H42" i="66"/>
  <c r="AM42" i="66"/>
  <c r="H58" i="66"/>
  <c r="AM58" i="66"/>
  <c r="G11" i="67"/>
  <c r="G15" i="67"/>
  <c r="G19" i="67"/>
  <c r="G27" i="67"/>
  <c r="G31" i="67"/>
  <c r="G35" i="67"/>
  <c r="G39" i="67"/>
  <c r="G43" i="67"/>
  <c r="G47" i="67"/>
  <c r="G51" i="67"/>
  <c r="G55" i="67"/>
  <c r="G59" i="67"/>
  <c r="G74" i="67"/>
  <c r="I26" i="65"/>
  <c r="I10" i="66"/>
  <c r="H22" i="66"/>
  <c r="AM22" i="66"/>
  <c r="I26" i="66"/>
  <c r="H38" i="66"/>
  <c r="AM38" i="66"/>
  <c r="I42" i="66"/>
  <c r="H54" i="66"/>
  <c r="AM54" i="66"/>
  <c r="I58" i="66"/>
  <c r="H76" i="66"/>
  <c r="G10" i="67"/>
  <c r="H11" i="67"/>
  <c r="AM11" i="67"/>
  <c r="G14" i="67"/>
  <c r="H15" i="67"/>
  <c r="AM15" i="67"/>
  <c r="G18" i="67"/>
  <c r="H19" i="67"/>
  <c r="AM19" i="67"/>
  <c r="G22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G62" i="67"/>
  <c r="I63" i="67"/>
  <c r="G64" i="67"/>
  <c r="I65" i="67"/>
  <c r="G66" i="67"/>
  <c r="I67" i="67"/>
  <c r="G68" i="67"/>
  <c r="I69" i="67"/>
  <c r="G70" i="67"/>
  <c r="I71" i="67"/>
  <c r="G72" i="67"/>
  <c r="H74" i="67"/>
  <c r="G75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65" i="66"/>
  <c r="AM65" i="66"/>
  <c r="H65" i="66"/>
  <c r="G65" i="66"/>
  <c r="I65" i="66"/>
  <c r="J25" i="66"/>
  <c r="AM25" i="66"/>
  <c r="H25" i="66"/>
  <c r="G25" i="66"/>
  <c r="I25" i="66"/>
  <c r="I10" i="65"/>
  <c r="H26" i="65"/>
  <c r="AM26" i="65"/>
  <c r="I43" i="65"/>
  <c r="I45" i="65"/>
  <c r="J65" i="65"/>
  <c r="I6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61" i="66"/>
  <c r="AM61" i="66"/>
  <c r="H61" i="66"/>
  <c r="G61" i="66"/>
  <c r="I61" i="66"/>
  <c r="AM73" i="66"/>
  <c r="G73" i="66"/>
  <c r="J41" i="66"/>
  <c r="AM41" i="66"/>
  <c r="H41" i="66"/>
  <c r="G41" i="66"/>
  <c r="I41" i="66"/>
  <c r="H14" i="65"/>
  <c r="H49" i="65"/>
  <c r="AM49" i="65"/>
  <c r="J61" i="65"/>
  <c r="I61" i="65"/>
  <c r="AM61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H68" i="66"/>
  <c r="G76" i="66"/>
  <c r="J62" i="67"/>
  <c r="J63" i="67"/>
  <c r="J64" i="67"/>
  <c r="J65" i="67"/>
  <c r="J66" i="67"/>
  <c r="J67" i="67"/>
  <c r="J68" i="67"/>
  <c r="J69" i="67"/>
  <c r="J70" i="67"/>
  <c r="J71" i="67"/>
  <c r="J72" i="67"/>
  <c r="J73" i="67"/>
  <c r="J74" i="67"/>
  <c r="J75" i="67"/>
  <c r="J76" i="67"/>
  <c r="I19" i="66"/>
  <c r="I27" i="66"/>
  <c r="I31" i="66"/>
  <c r="I35" i="66"/>
  <c r="I39" i="66"/>
  <c r="I43" i="66"/>
  <c r="I47" i="66"/>
  <c r="I51" i="66"/>
  <c r="I55" i="66"/>
  <c r="I59" i="66"/>
  <c r="I63" i="66"/>
  <c r="I67" i="66"/>
  <c r="G68" i="66"/>
  <c r="I73" i="67"/>
  <c r="I74" i="67"/>
  <c r="I75" i="67"/>
  <c r="I76" i="67"/>
  <c r="I61" i="64"/>
  <c r="AM14" i="65"/>
  <c r="I18" i="65"/>
  <c r="H30" i="65"/>
  <c r="AM30" i="65"/>
  <c r="I34" i="65"/>
  <c r="G45" i="65"/>
  <c r="G49" i="65"/>
  <c r="I53" i="65"/>
  <c r="I57" i="65"/>
  <c r="G61" i="65"/>
  <c r="I73" i="65"/>
  <c r="G74" i="65"/>
  <c r="G75" i="65"/>
  <c r="G76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G22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I60" i="66"/>
  <c r="G62" i="66"/>
  <c r="H63" i="66"/>
  <c r="AM63" i="66"/>
  <c r="I64" i="66"/>
  <c r="G66" i="66"/>
  <c r="H67" i="66"/>
  <c r="H69" i="66"/>
  <c r="H71" i="66"/>
  <c r="H75" i="66"/>
  <c r="H22" i="65"/>
  <c r="AM22" i="65"/>
  <c r="H38" i="65"/>
  <c r="AM38" i="65"/>
  <c r="G53" i="65"/>
  <c r="G57" i="65"/>
  <c r="I69" i="65"/>
  <c r="H70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G60" i="66"/>
  <c r="G64" i="66"/>
  <c r="H73" i="66"/>
  <c r="G74" i="66"/>
  <c r="I45" i="64"/>
  <c r="H18" i="65"/>
  <c r="AM18" i="65"/>
  <c r="I22" i="65"/>
  <c r="H34" i="65"/>
  <c r="AM34" i="65"/>
  <c r="I38" i="65"/>
  <c r="I51" i="65"/>
  <c r="H53" i="65"/>
  <c r="AM53" i="65"/>
  <c r="H57" i="65"/>
  <c r="AM57" i="65"/>
  <c r="I62" i="65"/>
  <c r="H66" i="65"/>
  <c r="I67" i="65"/>
  <c r="G11" i="66"/>
  <c r="H12" i="66"/>
  <c r="AM12" i="66"/>
  <c r="G15" i="66"/>
  <c r="H16" i="66"/>
  <c r="AM16" i="66"/>
  <c r="G19" i="66"/>
  <c r="H20" i="66"/>
  <c r="AM20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H60" i="66"/>
  <c r="AM60" i="66"/>
  <c r="G63" i="66"/>
  <c r="H64" i="66"/>
  <c r="AM64" i="66"/>
  <c r="G67" i="66"/>
  <c r="G69" i="66"/>
  <c r="I70" i="66"/>
  <c r="G71" i="66"/>
  <c r="H74" i="66"/>
  <c r="G75" i="66"/>
  <c r="I37" i="64"/>
  <c r="I57" i="64"/>
  <c r="I73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I65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J63" i="65"/>
  <c r="I63" i="65"/>
  <c r="AM71" i="65"/>
  <c r="H71" i="65"/>
  <c r="G71" i="65"/>
  <c r="I71" i="65"/>
  <c r="I21" i="64"/>
  <c r="I53" i="64"/>
  <c r="I69" i="64"/>
  <c r="I11" i="65"/>
  <c r="H13" i="65"/>
  <c r="AM13" i="65"/>
  <c r="I15" i="65"/>
  <c r="H17" i="65"/>
  <c r="AM17" i="65"/>
  <c r="I19" i="65"/>
  <c r="H21" i="65"/>
  <c r="AM21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H62" i="65"/>
  <c r="AM62" i="65"/>
  <c r="G67" i="65"/>
  <c r="G69" i="65"/>
  <c r="AM70" i="65"/>
  <c r="G72" i="65"/>
  <c r="H73" i="65"/>
  <c r="J67" i="66"/>
  <c r="J68" i="66"/>
  <c r="J69" i="66"/>
  <c r="J70" i="66"/>
  <c r="J71" i="66"/>
  <c r="J72" i="66"/>
  <c r="J73" i="66"/>
  <c r="J74" i="66"/>
  <c r="J75" i="66"/>
  <c r="J76" i="66"/>
  <c r="AM66" i="65"/>
  <c r="I71" i="66"/>
  <c r="I72" i="66"/>
  <c r="I73" i="66"/>
  <c r="I74" i="66"/>
  <c r="I75" i="66"/>
  <c r="I76" i="66"/>
  <c r="I17" i="64"/>
  <c r="I33" i="64"/>
  <c r="H45" i="64"/>
  <c r="AM45" i="64"/>
  <c r="H49" i="64"/>
  <c r="AM49" i="64"/>
  <c r="H53" i="64"/>
  <c r="AM53" i="64"/>
  <c r="H57" i="64"/>
  <c r="AM57" i="64"/>
  <c r="H61" i="64"/>
  <c r="AM61" i="64"/>
  <c r="H65" i="64"/>
  <c r="AM65" i="64"/>
  <c r="H69" i="64"/>
  <c r="AM69" i="64"/>
  <c r="H73" i="64"/>
  <c r="AM73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G22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60" i="65"/>
  <c r="G62" i="65"/>
  <c r="H63" i="65"/>
  <c r="AM63" i="65"/>
  <c r="I64" i="65"/>
  <c r="G66" i="65"/>
  <c r="H67" i="65"/>
  <c r="AM67" i="65"/>
  <c r="I68" i="65"/>
  <c r="G70" i="65"/>
  <c r="I25" i="64"/>
  <c r="I41" i="64"/>
  <c r="I74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G60" i="65"/>
  <c r="G64" i="65"/>
  <c r="AM65" i="65"/>
  <c r="I66" i="65"/>
  <c r="G68" i="65"/>
  <c r="H69" i="65"/>
  <c r="AM69" i="65"/>
  <c r="I70" i="65"/>
  <c r="H72" i="65"/>
  <c r="H19" i="63"/>
  <c r="I13" i="64"/>
  <c r="I29" i="64"/>
  <c r="G45" i="64"/>
  <c r="G49" i="64"/>
  <c r="G53" i="64"/>
  <c r="G57" i="64"/>
  <c r="G61" i="64"/>
  <c r="G65" i="64"/>
  <c r="G69" i="64"/>
  <c r="G73" i="64"/>
  <c r="G11" i="65"/>
  <c r="H12" i="65"/>
  <c r="AM12" i="65"/>
  <c r="G15" i="65"/>
  <c r="H16" i="65"/>
  <c r="AM16" i="65"/>
  <c r="G19" i="65"/>
  <c r="H20" i="65"/>
  <c r="AM20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H60" i="65"/>
  <c r="AM60" i="65"/>
  <c r="G63" i="65"/>
  <c r="H64" i="65"/>
  <c r="AM64" i="65"/>
  <c r="H68" i="65"/>
  <c r="AM68" i="65"/>
  <c r="I72" i="65"/>
  <c r="G73" i="65"/>
  <c r="J75" i="64"/>
  <c r="I75" i="64"/>
  <c r="I57" i="62"/>
  <c r="H11" i="63"/>
  <c r="I44" i="63"/>
  <c r="H63" i="63"/>
  <c r="I64" i="63"/>
  <c r="H70" i="63"/>
  <c r="I11" i="64"/>
  <c r="H13" i="64"/>
  <c r="AM13" i="64"/>
  <c r="I15" i="64"/>
  <c r="H17" i="64"/>
  <c r="AM17" i="64"/>
  <c r="I19" i="64"/>
  <c r="H21" i="64"/>
  <c r="AM21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I63" i="64"/>
  <c r="I71" i="64"/>
  <c r="J66" i="64"/>
  <c r="AM66" i="64"/>
  <c r="H66" i="64"/>
  <c r="H27" i="63"/>
  <c r="I48" i="63"/>
  <c r="H67" i="63"/>
  <c r="H10" i="64"/>
  <c r="AM10" i="64"/>
  <c r="H14" i="64"/>
  <c r="AM14" i="64"/>
  <c r="H18" i="64"/>
  <c r="AM18" i="64"/>
  <c r="H22" i="64"/>
  <c r="AM22" i="64"/>
  <c r="H26" i="64"/>
  <c r="AM26" i="64"/>
  <c r="H30" i="64"/>
  <c r="AM30" i="64"/>
  <c r="H34" i="64"/>
  <c r="AM34" i="64"/>
  <c r="H38" i="64"/>
  <c r="AM38" i="64"/>
  <c r="I43" i="64"/>
  <c r="I51" i="64"/>
  <c r="I59" i="64"/>
  <c r="I66" i="64"/>
  <c r="I67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I22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J62" i="64"/>
  <c r="AM62" i="64"/>
  <c r="H62" i="64"/>
  <c r="J70" i="64"/>
  <c r="AM70" i="64"/>
  <c r="H70" i="64"/>
  <c r="H74" i="64"/>
  <c r="AM74" i="64"/>
  <c r="J71" i="65"/>
  <c r="J72" i="65"/>
  <c r="J73" i="65"/>
  <c r="J74" i="65"/>
  <c r="J75" i="65"/>
  <c r="J76" i="65"/>
  <c r="H74" i="65"/>
  <c r="H75" i="65"/>
  <c r="H76" i="65"/>
  <c r="I74" i="65"/>
  <c r="I75" i="65"/>
  <c r="I76" i="65"/>
  <c r="AM55" i="63"/>
  <c r="AM11" i="63"/>
  <c r="AM19" i="63"/>
  <c r="AM27" i="63"/>
  <c r="AM35" i="63"/>
  <c r="H46" i="63"/>
  <c r="I60" i="63"/>
  <c r="H66" i="63"/>
  <c r="AM67" i="63"/>
  <c r="AM70" i="63"/>
  <c r="I7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G22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I60" i="64"/>
  <c r="G62" i="64"/>
  <c r="H63" i="64"/>
  <c r="AM63" i="64"/>
  <c r="I64" i="64"/>
  <c r="G66" i="64"/>
  <c r="H67" i="64"/>
  <c r="AM67" i="64"/>
  <c r="I68" i="64"/>
  <c r="G70" i="64"/>
  <c r="H71" i="64"/>
  <c r="AM71" i="64"/>
  <c r="I72" i="64"/>
  <c r="G74" i="64"/>
  <c r="H75" i="64"/>
  <c r="AM75" i="64"/>
  <c r="I76" i="64"/>
  <c r="AM58" i="63"/>
  <c r="AM71" i="63"/>
  <c r="AM74" i="63"/>
  <c r="I27" i="62"/>
  <c r="AM15" i="63"/>
  <c r="AM31" i="63"/>
  <c r="AM39" i="63"/>
  <c r="H55" i="63"/>
  <c r="H58" i="63"/>
  <c r="AM59" i="63"/>
  <c r="AM62" i="63"/>
  <c r="I68" i="63"/>
  <c r="H71" i="63"/>
  <c r="H74" i="63"/>
  <c r="AM75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G60" i="64"/>
  <c r="G64" i="64"/>
  <c r="G68" i="64"/>
  <c r="G72" i="64"/>
  <c r="G76" i="64"/>
  <c r="H15" i="63"/>
  <c r="H31" i="63"/>
  <c r="H39" i="63"/>
  <c r="I52" i="63"/>
  <c r="I56" i="63"/>
  <c r="H59" i="63"/>
  <c r="H62" i="63"/>
  <c r="AM63" i="63"/>
  <c r="AM66" i="63"/>
  <c r="I72" i="63"/>
  <c r="H75" i="63"/>
  <c r="G11" i="64"/>
  <c r="H12" i="64"/>
  <c r="AM12" i="64"/>
  <c r="G15" i="64"/>
  <c r="H16" i="64"/>
  <c r="AM16" i="64"/>
  <c r="G19" i="64"/>
  <c r="H20" i="64"/>
  <c r="AM20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H60" i="64"/>
  <c r="AM60" i="64"/>
  <c r="G63" i="64"/>
  <c r="H64" i="64"/>
  <c r="AM64" i="64"/>
  <c r="G67" i="64"/>
  <c r="H68" i="64"/>
  <c r="AM68" i="64"/>
  <c r="G71" i="64"/>
  <c r="H72" i="64"/>
  <c r="AM72" i="64"/>
  <c r="G75" i="64"/>
  <c r="H76" i="64"/>
  <c r="AM76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H22" i="63"/>
  <c r="AM22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2" i="63"/>
  <c r="I26" i="63"/>
  <c r="I30" i="63"/>
  <c r="I34" i="63"/>
  <c r="I38" i="63"/>
  <c r="I51" i="62"/>
  <c r="H73" i="62"/>
  <c r="G74" i="62"/>
  <c r="G75" i="62"/>
  <c r="G76" i="62"/>
  <c r="G10" i="63"/>
  <c r="I11" i="63"/>
  <c r="G14" i="63"/>
  <c r="I15" i="63"/>
  <c r="G18" i="63"/>
  <c r="I19" i="63"/>
  <c r="G22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G62" i="63"/>
  <c r="I63" i="63"/>
  <c r="G66" i="63"/>
  <c r="I67" i="63"/>
  <c r="G70" i="63"/>
  <c r="I71" i="63"/>
  <c r="G74" i="63"/>
  <c r="I75" i="63"/>
  <c r="I58" i="63"/>
  <c r="I62" i="63"/>
  <c r="I66" i="63"/>
  <c r="I70" i="63"/>
  <c r="I74" i="63"/>
  <c r="I53" i="62"/>
  <c r="I59" i="62"/>
  <c r="I65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H60" i="63"/>
  <c r="AM60" i="63"/>
  <c r="I61" i="63"/>
  <c r="G63" i="63"/>
  <c r="H64" i="63"/>
  <c r="AM64" i="63"/>
  <c r="I65" i="63"/>
  <c r="G67" i="63"/>
  <c r="H68" i="63"/>
  <c r="AM68" i="63"/>
  <c r="I69" i="63"/>
  <c r="G71" i="63"/>
  <c r="H72" i="63"/>
  <c r="AM72" i="63"/>
  <c r="I73" i="63"/>
  <c r="G75" i="63"/>
  <c r="H76" i="63"/>
  <c r="I15" i="62"/>
  <c r="I31" i="62"/>
  <c r="I37" i="62"/>
  <c r="I43" i="62"/>
  <c r="I49" i="62"/>
  <c r="I69" i="62"/>
  <c r="G70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G61" i="63"/>
  <c r="G65" i="63"/>
  <c r="G69" i="63"/>
  <c r="G73" i="63"/>
  <c r="I19" i="62"/>
  <c r="I35" i="62"/>
  <c r="I41" i="62"/>
  <c r="I61" i="62"/>
  <c r="I67" i="62"/>
  <c r="H70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G60" i="63"/>
  <c r="H61" i="63"/>
  <c r="AM61" i="63"/>
  <c r="G64" i="63"/>
  <c r="H65" i="63"/>
  <c r="AM65" i="63"/>
  <c r="G68" i="63"/>
  <c r="H69" i="63"/>
  <c r="AM69" i="63"/>
  <c r="G72" i="63"/>
  <c r="H73" i="63"/>
  <c r="AM73" i="63"/>
  <c r="G76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67" i="62"/>
  <c r="J63" i="62"/>
  <c r="G63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H63" i="62"/>
  <c r="AM63" i="62"/>
  <c r="AM44" i="62"/>
  <c r="J47" i="62"/>
  <c r="G47" i="62"/>
  <c r="J52" i="62"/>
  <c r="I52" i="62"/>
  <c r="AM52" i="62"/>
  <c r="J60" i="62"/>
  <c r="I60" i="62"/>
  <c r="AM60" i="62"/>
  <c r="J68" i="62"/>
  <c r="AM68" i="62"/>
  <c r="I68" i="62"/>
  <c r="I21" i="60"/>
  <c r="G11" i="62"/>
  <c r="I12" i="62"/>
  <c r="G15" i="62"/>
  <c r="I16" i="62"/>
  <c r="G19" i="62"/>
  <c r="I20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I63" i="62"/>
  <c r="J64" i="62"/>
  <c r="I64" i="62"/>
  <c r="AM64" i="62"/>
  <c r="J67" i="62"/>
  <c r="G67" i="62"/>
  <c r="G73" i="62"/>
  <c r="J76" i="63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I22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G60" i="62"/>
  <c r="H61" i="62"/>
  <c r="AM61" i="62"/>
  <c r="I62" i="62"/>
  <c r="G64" i="62"/>
  <c r="H65" i="62"/>
  <c r="AM65" i="62"/>
  <c r="I66" i="62"/>
  <c r="G68" i="62"/>
  <c r="H69" i="62"/>
  <c r="H72" i="62"/>
  <c r="H39" i="60"/>
  <c r="H43" i="60"/>
  <c r="H47" i="60"/>
  <c r="G10" i="62"/>
  <c r="G14" i="62"/>
  <c r="G18" i="62"/>
  <c r="G22" i="62"/>
  <c r="G26" i="62"/>
  <c r="G30" i="62"/>
  <c r="G34" i="62"/>
  <c r="G38" i="62"/>
  <c r="G42" i="62"/>
  <c r="G46" i="62"/>
  <c r="G50" i="62"/>
  <c r="G54" i="62"/>
  <c r="G58" i="62"/>
  <c r="G62" i="62"/>
  <c r="G66" i="62"/>
  <c r="G71" i="62"/>
  <c r="H10" i="62"/>
  <c r="AM10" i="62"/>
  <c r="G13" i="62"/>
  <c r="H14" i="62"/>
  <c r="AM14" i="62"/>
  <c r="G17" i="62"/>
  <c r="H18" i="62"/>
  <c r="AM18" i="62"/>
  <c r="G21" i="62"/>
  <c r="H22" i="62"/>
  <c r="AM22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G61" i="62"/>
  <c r="H62" i="62"/>
  <c r="AM62" i="62"/>
  <c r="G65" i="62"/>
  <c r="H66" i="62"/>
  <c r="AM66" i="62"/>
  <c r="G69" i="62"/>
  <c r="H71" i="62"/>
  <c r="G72" i="62"/>
  <c r="I17" i="60"/>
  <c r="I33" i="60"/>
  <c r="J69" i="62"/>
  <c r="J70" i="62"/>
  <c r="J71" i="62"/>
  <c r="J72" i="62"/>
  <c r="J73" i="62"/>
  <c r="J74" i="62"/>
  <c r="J75" i="62"/>
  <c r="J76" i="62"/>
  <c r="H72" i="59"/>
  <c r="I25" i="60"/>
  <c r="H74" i="62"/>
  <c r="H75" i="62"/>
  <c r="H76" i="62"/>
  <c r="I13" i="60"/>
  <c r="I29" i="60"/>
  <c r="I70" i="62"/>
  <c r="I71" i="62"/>
  <c r="I72" i="62"/>
  <c r="I73" i="62"/>
  <c r="I74" i="62"/>
  <c r="I75" i="62"/>
  <c r="I76" i="62"/>
  <c r="H48" i="59"/>
  <c r="I53" i="59"/>
  <c r="H59" i="59"/>
  <c r="I11" i="60"/>
  <c r="H13" i="60"/>
  <c r="AM13" i="60"/>
  <c r="I15" i="60"/>
  <c r="H17" i="60"/>
  <c r="AM17" i="60"/>
  <c r="I19" i="60"/>
  <c r="H21" i="60"/>
  <c r="AM21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2" i="60"/>
  <c r="AM22" i="60"/>
  <c r="H26" i="60"/>
  <c r="AM26" i="60"/>
  <c r="H30" i="60"/>
  <c r="AM30" i="60"/>
  <c r="H34" i="60"/>
  <c r="I69" i="59"/>
  <c r="I75" i="59"/>
  <c r="I10" i="60"/>
  <c r="G13" i="60"/>
  <c r="I14" i="60"/>
  <c r="G17" i="60"/>
  <c r="I18" i="60"/>
  <c r="G21" i="60"/>
  <c r="I22" i="60"/>
  <c r="G25" i="60"/>
  <c r="I26" i="60"/>
  <c r="G29" i="60"/>
  <c r="I30" i="60"/>
  <c r="G33" i="60"/>
  <c r="I34" i="60"/>
  <c r="AM60" i="59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I65" i="59"/>
  <c r="H68" i="59"/>
  <c r="H71" i="59"/>
  <c r="AM72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G22" i="60"/>
  <c r="I24" i="60"/>
  <c r="G26" i="60"/>
  <c r="H27" i="60"/>
  <c r="AM27" i="60"/>
  <c r="I28" i="60"/>
  <c r="G30" i="60"/>
  <c r="H31" i="60"/>
  <c r="AM31" i="60"/>
  <c r="I32" i="60"/>
  <c r="G34" i="60"/>
  <c r="AM28" i="59"/>
  <c r="AM63" i="59"/>
  <c r="H15" i="58"/>
  <c r="AM15" i="58"/>
  <c r="H31" i="58"/>
  <c r="AM31" i="58"/>
  <c r="H21" i="59"/>
  <c r="G24" i="59"/>
  <c r="H28" i="59"/>
  <c r="H36" i="59"/>
  <c r="G39" i="59"/>
  <c r="G40" i="59"/>
  <c r="I49" i="59"/>
  <c r="I57" i="59"/>
  <c r="H60" i="59"/>
  <c r="H63" i="59"/>
  <c r="AM64" i="59"/>
  <c r="AM67" i="59"/>
  <c r="I73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I61" i="59"/>
  <c r="H64" i="59"/>
  <c r="H67" i="59"/>
  <c r="AM68" i="59"/>
  <c r="AM71" i="59"/>
  <c r="G11" i="60"/>
  <c r="H12" i="60"/>
  <c r="AM12" i="60"/>
  <c r="G15" i="60"/>
  <c r="H16" i="60"/>
  <c r="AM16" i="60"/>
  <c r="G19" i="60"/>
  <c r="H20" i="60"/>
  <c r="AM20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61" i="60"/>
  <c r="I61" i="60"/>
  <c r="H61" i="60"/>
  <c r="G61" i="60"/>
  <c r="AM66" i="60"/>
  <c r="I66" i="60"/>
  <c r="H66" i="60"/>
  <c r="G66" i="60"/>
  <c r="I62" i="57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I63" i="59"/>
  <c r="I67" i="59"/>
  <c r="I71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J61" i="60"/>
  <c r="J66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AM60" i="60"/>
  <c r="I60" i="60"/>
  <c r="H60" i="60"/>
  <c r="G60" i="60"/>
  <c r="AM62" i="60"/>
  <c r="I62" i="60"/>
  <c r="H62" i="60"/>
  <c r="G62" i="60"/>
  <c r="AM63" i="60"/>
  <c r="I63" i="60"/>
  <c r="H63" i="60"/>
  <c r="G63" i="60"/>
  <c r="AM64" i="60"/>
  <c r="I64" i="60"/>
  <c r="H64" i="60"/>
  <c r="G64" i="60"/>
  <c r="AM67" i="60"/>
  <c r="I67" i="60"/>
  <c r="H67" i="60"/>
  <c r="G67" i="60"/>
  <c r="AM68" i="60"/>
  <c r="I68" i="60"/>
  <c r="H68" i="60"/>
  <c r="G68" i="60"/>
  <c r="AM69" i="60"/>
  <c r="I69" i="60"/>
  <c r="H69" i="60"/>
  <c r="G69" i="60"/>
  <c r="AM70" i="60"/>
  <c r="I70" i="60"/>
  <c r="H70" i="60"/>
  <c r="G70" i="60"/>
  <c r="AM71" i="60"/>
  <c r="I71" i="60"/>
  <c r="H71" i="60"/>
  <c r="G71" i="60"/>
  <c r="AM72" i="60"/>
  <c r="I72" i="60"/>
  <c r="H72" i="60"/>
  <c r="G72" i="60"/>
  <c r="AM73" i="60"/>
  <c r="I73" i="60"/>
  <c r="H73" i="60"/>
  <c r="G73" i="60"/>
  <c r="AM74" i="60"/>
  <c r="I74" i="60"/>
  <c r="H74" i="60"/>
  <c r="G74" i="60"/>
  <c r="AM75" i="60"/>
  <c r="I75" i="60"/>
  <c r="H75" i="60"/>
  <c r="G75" i="60"/>
  <c r="AM76" i="60"/>
  <c r="I76" i="60"/>
  <c r="H76" i="60"/>
  <c r="G7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AM65" i="60"/>
  <c r="I65" i="60"/>
  <c r="H65" i="60"/>
  <c r="G65" i="60"/>
  <c r="H73" i="56"/>
  <c r="I19" i="58"/>
  <c r="AM27" i="58"/>
  <c r="I38" i="58"/>
  <c r="I47" i="58"/>
  <c r="I54" i="58"/>
  <c r="G61" i="58"/>
  <c r="H66" i="58"/>
  <c r="I67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I60" i="59"/>
  <c r="G63" i="59"/>
  <c r="I64" i="59"/>
  <c r="G67" i="59"/>
  <c r="I68" i="59"/>
  <c r="G71" i="59"/>
  <c r="I72" i="59"/>
  <c r="H75" i="59"/>
  <c r="AM75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H35" i="58"/>
  <c r="AM35" i="58"/>
  <c r="H38" i="58"/>
  <c r="G50" i="58"/>
  <c r="I55" i="58"/>
  <c r="I63" i="58"/>
  <c r="H65" i="58"/>
  <c r="G66" i="58"/>
  <c r="I70" i="58"/>
  <c r="H73" i="58"/>
  <c r="I7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H22" i="59"/>
  <c r="AM22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G61" i="59"/>
  <c r="H62" i="59"/>
  <c r="AM62" i="59"/>
  <c r="G65" i="59"/>
  <c r="H66" i="59"/>
  <c r="AM66" i="59"/>
  <c r="G69" i="59"/>
  <c r="H70" i="59"/>
  <c r="AM70" i="59"/>
  <c r="G73" i="59"/>
  <c r="H74" i="59"/>
  <c r="AM74" i="59"/>
  <c r="H76" i="59"/>
  <c r="I10" i="59"/>
  <c r="I14" i="59"/>
  <c r="I18" i="59"/>
  <c r="AM21" i="59"/>
  <c r="I22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G60" i="59"/>
  <c r="H61" i="59"/>
  <c r="AM61" i="59"/>
  <c r="I62" i="59"/>
  <c r="G64" i="59"/>
  <c r="H65" i="59"/>
  <c r="AM65" i="59"/>
  <c r="I66" i="59"/>
  <c r="G68" i="59"/>
  <c r="H69" i="59"/>
  <c r="AM69" i="59"/>
  <c r="I70" i="59"/>
  <c r="G72" i="59"/>
  <c r="H73" i="59"/>
  <c r="AM73" i="59"/>
  <c r="I74" i="59"/>
  <c r="I76" i="59"/>
  <c r="I30" i="57"/>
  <c r="I11" i="58"/>
  <c r="I27" i="58"/>
  <c r="I58" i="58"/>
  <c r="G65" i="58"/>
  <c r="H70" i="58"/>
  <c r="AM70" i="58"/>
  <c r="G73" i="58"/>
  <c r="H75" i="58"/>
  <c r="G10" i="59"/>
  <c r="H11" i="59"/>
  <c r="AM11" i="59"/>
  <c r="G14" i="59"/>
  <c r="H15" i="59"/>
  <c r="AM15" i="59"/>
  <c r="G18" i="59"/>
  <c r="H19" i="59"/>
  <c r="AM19" i="59"/>
  <c r="G22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G62" i="59"/>
  <c r="G66" i="59"/>
  <c r="G70" i="59"/>
  <c r="G74" i="59"/>
  <c r="AM26" i="57"/>
  <c r="AM58" i="57"/>
  <c r="H38" i="56"/>
  <c r="H39" i="56"/>
  <c r="AM39" i="56"/>
  <c r="H30" i="57"/>
  <c r="AM30" i="57"/>
  <c r="H42" i="57"/>
  <c r="H62" i="57"/>
  <c r="AM62" i="57"/>
  <c r="I10" i="58"/>
  <c r="I14" i="58"/>
  <c r="I18" i="58"/>
  <c r="I22" i="58"/>
  <c r="I26" i="58"/>
  <c r="I30" i="58"/>
  <c r="I34" i="58"/>
  <c r="J38" i="58"/>
  <c r="G38" i="58"/>
  <c r="H47" i="58"/>
  <c r="G49" i="58"/>
  <c r="J62" i="58"/>
  <c r="G62" i="58"/>
  <c r="I62" i="58"/>
  <c r="AM62" i="58"/>
  <c r="H62" i="58"/>
  <c r="J71" i="58"/>
  <c r="I71" i="58"/>
  <c r="J37" i="58"/>
  <c r="G37" i="58"/>
  <c r="H14" i="57"/>
  <c r="AM14" i="57"/>
  <c r="H26" i="57"/>
  <c r="H46" i="57"/>
  <c r="AM46" i="57"/>
  <c r="H58" i="57"/>
  <c r="H74" i="57"/>
  <c r="H76" i="57"/>
  <c r="G10" i="58"/>
  <c r="G13" i="58"/>
  <c r="G14" i="58"/>
  <c r="G17" i="58"/>
  <c r="G18" i="58"/>
  <c r="G21" i="58"/>
  <c r="G22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I66" i="57"/>
  <c r="I74" i="57"/>
  <c r="H10" i="58"/>
  <c r="AM10" i="58"/>
  <c r="H14" i="58"/>
  <c r="AM14" i="58"/>
  <c r="H18" i="58"/>
  <c r="AM18" i="58"/>
  <c r="H22" i="58"/>
  <c r="AM22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I66" i="58"/>
  <c r="G69" i="58"/>
  <c r="I73" i="58"/>
  <c r="H74" i="58"/>
  <c r="J75" i="59"/>
  <c r="J76" i="59"/>
  <c r="AM58" i="58"/>
  <c r="H69" i="58"/>
  <c r="G76" i="59"/>
  <c r="AM50" i="58"/>
  <c r="H61" i="58"/>
  <c r="AM66" i="58"/>
  <c r="AM74" i="58"/>
  <c r="I33" i="55"/>
  <c r="H18" i="57"/>
  <c r="AM18" i="57"/>
  <c r="I22" i="57"/>
  <c r="H34" i="57"/>
  <c r="AM34" i="57"/>
  <c r="I38" i="57"/>
  <c r="H50" i="57"/>
  <c r="AM50" i="57"/>
  <c r="I54" i="57"/>
  <c r="H66" i="57"/>
  <c r="AM66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H60" i="58"/>
  <c r="AM60" i="58"/>
  <c r="I61" i="58"/>
  <c r="G63" i="58"/>
  <c r="H64" i="58"/>
  <c r="AM64" i="58"/>
  <c r="I65" i="58"/>
  <c r="G67" i="58"/>
  <c r="H68" i="58"/>
  <c r="AM68" i="58"/>
  <c r="I69" i="58"/>
  <c r="G71" i="58"/>
  <c r="H72" i="58"/>
  <c r="AM72" i="58"/>
  <c r="G75" i="58"/>
  <c r="H76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I60" i="58"/>
  <c r="H63" i="58"/>
  <c r="AM63" i="58"/>
  <c r="I64" i="58"/>
  <c r="H67" i="58"/>
  <c r="AM67" i="58"/>
  <c r="I68" i="58"/>
  <c r="G70" i="58"/>
  <c r="H71" i="58"/>
  <c r="AM71" i="58"/>
  <c r="I72" i="58"/>
  <c r="G74" i="58"/>
  <c r="AM75" i="58"/>
  <c r="I76" i="58"/>
  <c r="AM10" i="57"/>
  <c r="H10" i="57"/>
  <c r="H22" i="57"/>
  <c r="AM22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G60" i="58"/>
  <c r="AM61" i="58"/>
  <c r="G64" i="58"/>
  <c r="AM65" i="58"/>
  <c r="G68" i="58"/>
  <c r="AM69" i="58"/>
  <c r="G72" i="58"/>
  <c r="AM73" i="58"/>
  <c r="I74" i="58"/>
  <c r="G76" i="58"/>
  <c r="J71" i="57"/>
  <c r="G71" i="57"/>
  <c r="AM71" i="57"/>
  <c r="H71" i="57"/>
  <c r="J72" i="57"/>
  <c r="I72" i="57"/>
  <c r="AM72" i="57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J61" i="57"/>
  <c r="AM61" i="57"/>
  <c r="H61" i="57"/>
  <c r="I61" i="57"/>
  <c r="J65" i="57"/>
  <c r="AM65" i="57"/>
  <c r="H65" i="57"/>
  <c r="I65" i="57"/>
  <c r="AM69" i="57"/>
  <c r="H69" i="57"/>
  <c r="AM70" i="57"/>
  <c r="I70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G61" i="57"/>
  <c r="G65" i="57"/>
  <c r="G69" i="57"/>
  <c r="I43" i="56"/>
  <c r="I72" i="56"/>
  <c r="G73" i="56"/>
  <c r="I11" i="57"/>
  <c r="J15" i="57"/>
  <c r="I15" i="57"/>
  <c r="J19" i="57"/>
  <c r="I19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J63" i="57"/>
  <c r="I63" i="57"/>
  <c r="J67" i="57"/>
  <c r="I67" i="57"/>
  <c r="I73" i="57"/>
  <c r="G74" i="57"/>
  <c r="J76" i="58"/>
  <c r="H33" i="55"/>
  <c r="AM33" i="55"/>
  <c r="I10" i="56"/>
  <c r="I27" i="56"/>
  <c r="H35" i="56"/>
  <c r="AM35" i="56"/>
  <c r="H43" i="56"/>
  <c r="AM43" i="56"/>
  <c r="I61" i="56"/>
  <c r="H76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G22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I60" i="57"/>
  <c r="G62" i="57"/>
  <c r="H63" i="57"/>
  <c r="AM63" i="57"/>
  <c r="I64" i="57"/>
  <c r="G66" i="57"/>
  <c r="H67" i="57"/>
  <c r="AM67" i="57"/>
  <c r="I68" i="57"/>
  <c r="H70" i="57"/>
  <c r="G72" i="57"/>
  <c r="H73" i="57"/>
  <c r="H75" i="57"/>
  <c r="G76" i="57"/>
  <c r="H53" i="54"/>
  <c r="I18" i="56"/>
  <c r="H31" i="56"/>
  <c r="AM31" i="56"/>
  <c r="G34" i="56"/>
  <c r="AM34" i="56"/>
  <c r="I36" i="56"/>
  <c r="H60" i="56"/>
  <c r="G61" i="56"/>
  <c r="H66" i="56"/>
  <c r="AM66" i="56"/>
  <c r="H70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G60" i="57"/>
  <c r="G64" i="57"/>
  <c r="G68" i="57"/>
  <c r="I51" i="54"/>
  <c r="I49" i="55"/>
  <c r="I22" i="56"/>
  <c r="H27" i="56"/>
  <c r="AM27" i="56"/>
  <c r="I31" i="56"/>
  <c r="H61" i="56"/>
  <c r="I63" i="56"/>
  <c r="I64" i="56"/>
  <c r="I66" i="56"/>
  <c r="I68" i="56"/>
  <c r="G11" i="57"/>
  <c r="H12" i="57"/>
  <c r="AM12" i="57"/>
  <c r="G15" i="57"/>
  <c r="H16" i="57"/>
  <c r="AM16" i="57"/>
  <c r="G19" i="57"/>
  <c r="H20" i="57"/>
  <c r="AM20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H60" i="57"/>
  <c r="AM60" i="57"/>
  <c r="G63" i="57"/>
  <c r="H64" i="57"/>
  <c r="AM64" i="57"/>
  <c r="G67" i="57"/>
  <c r="H68" i="57"/>
  <c r="AM68" i="57"/>
  <c r="I69" i="57"/>
  <c r="G70" i="57"/>
  <c r="G73" i="57"/>
  <c r="G75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H22" i="56"/>
  <c r="AM22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J71" i="56"/>
  <c r="AM71" i="56"/>
  <c r="H71" i="56"/>
  <c r="G71" i="56"/>
  <c r="I71" i="56"/>
  <c r="H11" i="53"/>
  <c r="AM11" i="53"/>
  <c r="I45" i="55"/>
  <c r="G10" i="56"/>
  <c r="I11" i="56"/>
  <c r="G14" i="56"/>
  <c r="I15" i="56"/>
  <c r="G18" i="56"/>
  <c r="I19" i="56"/>
  <c r="G22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63" i="56"/>
  <c r="G66" i="56"/>
  <c r="I67" i="56"/>
  <c r="G70" i="56"/>
  <c r="AM70" i="56"/>
  <c r="G76" i="56"/>
  <c r="J69" i="57"/>
  <c r="J70" i="57"/>
  <c r="J73" i="57"/>
  <c r="J74" i="57"/>
  <c r="J75" i="57"/>
  <c r="J76" i="57"/>
  <c r="I62" i="56"/>
  <c r="G63" i="56"/>
  <c r="H67" i="56"/>
  <c r="AM67" i="56"/>
  <c r="I75" i="57"/>
  <c r="I76" i="57"/>
  <c r="H37" i="54"/>
  <c r="H38" i="54"/>
  <c r="I71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I60" i="55"/>
  <c r="I62" i="55"/>
  <c r="H69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G60" i="56"/>
  <c r="H62" i="56"/>
  <c r="H64" i="56"/>
  <c r="AM64" i="56"/>
  <c r="I65" i="56"/>
  <c r="G67" i="56"/>
  <c r="H68" i="56"/>
  <c r="AM68" i="56"/>
  <c r="I69" i="56"/>
  <c r="H72" i="56"/>
  <c r="H75" i="56"/>
  <c r="H62" i="51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65" i="56"/>
  <c r="G69" i="56"/>
  <c r="G74" i="56"/>
  <c r="H70" i="51"/>
  <c r="H66" i="54"/>
  <c r="H71" i="54"/>
  <c r="G58" i="55"/>
  <c r="G60" i="55"/>
  <c r="I64" i="55"/>
  <c r="H65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G62" i="56"/>
  <c r="G64" i="56"/>
  <c r="H65" i="56"/>
  <c r="AM65" i="56"/>
  <c r="G68" i="56"/>
  <c r="H69" i="56"/>
  <c r="AM69" i="56"/>
  <c r="I70" i="56"/>
  <c r="G72" i="56"/>
  <c r="H74" i="56"/>
  <c r="G75" i="56"/>
  <c r="AM10" i="52"/>
  <c r="J29" i="55"/>
  <c r="G29" i="55"/>
  <c r="AM29" i="55"/>
  <c r="H29" i="55"/>
  <c r="J36" i="55"/>
  <c r="G36" i="55"/>
  <c r="H36" i="55"/>
  <c r="J48" i="55"/>
  <c r="G48" i="55"/>
  <c r="H48" i="55"/>
  <c r="H68" i="51"/>
  <c r="I59" i="54"/>
  <c r="H10" i="55"/>
  <c r="AM14" i="55"/>
  <c r="H66" i="51"/>
  <c r="H74" i="51"/>
  <c r="G75" i="51"/>
  <c r="I13" i="54"/>
  <c r="I34" i="54"/>
  <c r="H46" i="54"/>
  <c r="I75" i="54"/>
  <c r="I10" i="55"/>
  <c r="G12" i="55"/>
  <c r="G13" i="55"/>
  <c r="I14" i="55"/>
  <c r="G16" i="55"/>
  <c r="G17" i="55"/>
  <c r="I18" i="55"/>
  <c r="G20" i="55"/>
  <c r="G21" i="55"/>
  <c r="I22" i="55"/>
  <c r="H25" i="55"/>
  <c r="AM25" i="55"/>
  <c r="J53" i="55"/>
  <c r="AM53" i="55"/>
  <c r="H53" i="55"/>
  <c r="G53" i="55"/>
  <c r="I53" i="55"/>
  <c r="J66" i="55"/>
  <c r="H66" i="55"/>
  <c r="G66" i="55"/>
  <c r="I66" i="55"/>
  <c r="G10" i="52"/>
  <c r="AM46" i="54"/>
  <c r="AM10" i="55"/>
  <c r="H14" i="55"/>
  <c r="H18" i="55"/>
  <c r="AM18" i="55"/>
  <c r="H22" i="55"/>
  <c r="G24" i="55"/>
  <c r="G25" i="55"/>
  <c r="J28" i="55"/>
  <c r="G28" i="55"/>
  <c r="I29" i="55"/>
  <c r="I30" i="55"/>
  <c r="J38" i="55"/>
  <c r="I38" i="55"/>
  <c r="J50" i="55"/>
  <c r="I50" i="55"/>
  <c r="H64" i="51"/>
  <c r="H72" i="51"/>
  <c r="G11" i="53"/>
  <c r="I25" i="54"/>
  <c r="H30" i="54"/>
  <c r="AM30" i="54"/>
  <c r="AM38" i="54"/>
  <c r="G71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J61" i="55"/>
  <c r="H61" i="55"/>
  <c r="I34" i="55"/>
  <c r="G37" i="55"/>
  <c r="I46" i="55"/>
  <c r="G49" i="55"/>
  <c r="G56" i="55"/>
  <c r="H57" i="55"/>
  <c r="H62" i="55"/>
  <c r="G64" i="55"/>
  <c r="AM65" i="55"/>
  <c r="I68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72" i="56"/>
  <c r="J73" i="56"/>
  <c r="J74" i="56"/>
  <c r="J75" i="56"/>
  <c r="J76" i="56"/>
  <c r="AM57" i="55"/>
  <c r="G62" i="55"/>
  <c r="G68" i="55"/>
  <c r="I50" i="56"/>
  <c r="I54" i="56"/>
  <c r="I55" i="56"/>
  <c r="I56" i="56"/>
  <c r="I57" i="56"/>
  <c r="I58" i="56"/>
  <c r="I59" i="56"/>
  <c r="I60" i="56"/>
  <c r="I73" i="56"/>
  <c r="I74" i="56"/>
  <c r="I75" i="56"/>
  <c r="I76" i="56"/>
  <c r="I32" i="53"/>
  <c r="H69" i="53"/>
  <c r="I21" i="54"/>
  <c r="H34" i="54"/>
  <c r="AM34" i="54"/>
  <c r="G37" i="54"/>
  <c r="I39" i="54"/>
  <c r="I42" i="54"/>
  <c r="H58" i="54"/>
  <c r="G59" i="54"/>
  <c r="H62" i="54"/>
  <c r="H75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G22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H63" i="55"/>
  <c r="AM63" i="55"/>
  <c r="H67" i="55"/>
  <c r="AM67" i="55"/>
  <c r="H70" i="55"/>
  <c r="I11" i="55"/>
  <c r="I15" i="55"/>
  <c r="I19" i="55"/>
  <c r="AM22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G61" i="55"/>
  <c r="AM62" i="55"/>
  <c r="I63" i="55"/>
  <c r="G65" i="55"/>
  <c r="AM66" i="55"/>
  <c r="I67" i="55"/>
  <c r="G69" i="55"/>
  <c r="I70" i="55"/>
  <c r="G71" i="55"/>
  <c r="G72" i="55"/>
  <c r="G73" i="55"/>
  <c r="G74" i="55"/>
  <c r="G75" i="55"/>
  <c r="G76" i="55"/>
  <c r="I62" i="51"/>
  <c r="I64" i="51"/>
  <c r="I66" i="51"/>
  <c r="I68" i="51"/>
  <c r="I70" i="51"/>
  <c r="I72" i="51"/>
  <c r="H75" i="51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H60" i="55"/>
  <c r="AM60" i="55"/>
  <c r="I61" i="55"/>
  <c r="G63" i="55"/>
  <c r="H64" i="55"/>
  <c r="AM64" i="55"/>
  <c r="I65" i="55"/>
  <c r="G67" i="55"/>
  <c r="H68" i="55"/>
  <c r="AM68" i="55"/>
  <c r="I69" i="55"/>
  <c r="G70" i="55"/>
  <c r="J57" i="54"/>
  <c r="I57" i="54"/>
  <c r="G42" i="52"/>
  <c r="I47" i="53"/>
  <c r="I63" i="53"/>
  <c r="I11" i="54"/>
  <c r="H13" i="54"/>
  <c r="AM13" i="54"/>
  <c r="I15" i="54"/>
  <c r="H17" i="54"/>
  <c r="AM17" i="54"/>
  <c r="I19" i="54"/>
  <c r="H21" i="54"/>
  <c r="AM21" i="54"/>
  <c r="H25" i="54"/>
  <c r="AM25" i="54"/>
  <c r="I27" i="54"/>
  <c r="J37" i="54"/>
  <c r="I37" i="54"/>
  <c r="G41" i="54"/>
  <c r="I43" i="54"/>
  <c r="J67" i="54"/>
  <c r="I67" i="54"/>
  <c r="G67" i="54"/>
  <c r="J65" i="54"/>
  <c r="AM65" i="54"/>
  <c r="H65" i="54"/>
  <c r="G65" i="54"/>
  <c r="I65" i="54"/>
  <c r="J73" i="54"/>
  <c r="I73" i="54"/>
  <c r="G73" i="54"/>
  <c r="H30" i="53"/>
  <c r="I51" i="53"/>
  <c r="I67" i="53"/>
  <c r="H10" i="54"/>
  <c r="AM10" i="54"/>
  <c r="H14" i="54"/>
  <c r="AM14" i="54"/>
  <c r="H18" i="54"/>
  <c r="AM18" i="54"/>
  <c r="H22" i="54"/>
  <c r="AM22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69" i="54"/>
  <c r="H69" i="54"/>
  <c r="G69" i="54"/>
  <c r="I69" i="54"/>
  <c r="J33" i="54"/>
  <c r="I33" i="54"/>
  <c r="J49" i="54"/>
  <c r="I49" i="54"/>
  <c r="H47" i="53"/>
  <c r="AM47" i="53"/>
  <c r="H63" i="53"/>
  <c r="AM63" i="53"/>
  <c r="I10" i="54"/>
  <c r="G13" i="54"/>
  <c r="I14" i="54"/>
  <c r="G17" i="54"/>
  <c r="I18" i="54"/>
  <c r="G21" i="54"/>
  <c r="I22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J61" i="54"/>
  <c r="AM61" i="54"/>
  <c r="H61" i="54"/>
  <c r="I61" i="54"/>
  <c r="J63" i="54"/>
  <c r="I63" i="54"/>
  <c r="G63" i="54"/>
  <c r="AM50" i="54"/>
  <c r="AM54" i="54"/>
  <c r="AM58" i="54"/>
  <c r="AM62" i="54"/>
  <c r="AM66" i="54"/>
  <c r="H70" i="54"/>
  <c r="G75" i="54"/>
  <c r="J69" i="55"/>
  <c r="J70" i="55"/>
  <c r="J71" i="55"/>
  <c r="J72" i="55"/>
  <c r="J73" i="55"/>
  <c r="J74" i="55"/>
  <c r="J75" i="55"/>
  <c r="J76" i="55"/>
  <c r="AM74" i="54"/>
  <c r="H71" i="55"/>
  <c r="H72" i="55"/>
  <c r="H73" i="55"/>
  <c r="H74" i="55"/>
  <c r="H75" i="55"/>
  <c r="H76" i="55"/>
  <c r="AM70" i="54"/>
  <c r="H74" i="54"/>
  <c r="I71" i="55"/>
  <c r="I72" i="55"/>
  <c r="I73" i="55"/>
  <c r="I74" i="55"/>
  <c r="I75" i="55"/>
  <c r="I76" i="55"/>
  <c r="I14" i="52"/>
  <c r="I16" i="53"/>
  <c r="G30" i="53"/>
  <c r="AM30" i="53"/>
  <c r="I35" i="53"/>
  <c r="I39" i="53"/>
  <c r="H51" i="53"/>
  <c r="AM51" i="53"/>
  <c r="I55" i="53"/>
  <c r="H67" i="53"/>
  <c r="G69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G22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60" i="54"/>
  <c r="G62" i="54"/>
  <c r="H63" i="54"/>
  <c r="AM63" i="54"/>
  <c r="I64" i="54"/>
  <c r="G66" i="54"/>
  <c r="H67" i="54"/>
  <c r="AM67" i="54"/>
  <c r="I68" i="54"/>
  <c r="G70" i="54"/>
  <c r="AM71" i="54"/>
  <c r="I72" i="54"/>
  <c r="G74" i="54"/>
  <c r="AM75" i="54"/>
  <c r="I76" i="54"/>
  <c r="I50" i="52"/>
  <c r="I68" i="52"/>
  <c r="I27" i="53"/>
  <c r="H43" i="53"/>
  <c r="AM43" i="53"/>
  <c r="H59" i="53"/>
  <c r="AM59" i="53"/>
  <c r="G73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G60" i="54"/>
  <c r="I62" i="54"/>
  <c r="G64" i="54"/>
  <c r="I66" i="54"/>
  <c r="G68" i="54"/>
  <c r="AM69" i="54"/>
  <c r="I70" i="54"/>
  <c r="G72" i="54"/>
  <c r="H73" i="54"/>
  <c r="AM73" i="54"/>
  <c r="I74" i="54"/>
  <c r="G76" i="54"/>
  <c r="I54" i="52"/>
  <c r="H18" i="53"/>
  <c r="H35" i="53"/>
  <c r="AM35" i="53"/>
  <c r="H39" i="53"/>
  <c r="AM39" i="53"/>
  <c r="I43" i="53"/>
  <c r="H55" i="53"/>
  <c r="AM55" i="53"/>
  <c r="I59" i="53"/>
  <c r="H73" i="53"/>
  <c r="G11" i="54"/>
  <c r="H12" i="54"/>
  <c r="AM12" i="54"/>
  <c r="G15" i="54"/>
  <c r="H16" i="54"/>
  <c r="AM16" i="54"/>
  <c r="G19" i="54"/>
  <c r="H20" i="54"/>
  <c r="AM20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H60" i="54"/>
  <c r="AM60" i="54"/>
  <c r="H64" i="54"/>
  <c r="AM64" i="54"/>
  <c r="H68" i="54"/>
  <c r="AM68" i="54"/>
  <c r="H72" i="54"/>
  <c r="AM72" i="54"/>
  <c r="H76" i="54"/>
  <c r="AM76" i="54"/>
  <c r="J48" i="53"/>
  <c r="I48" i="53"/>
  <c r="J62" i="53"/>
  <c r="H62" i="53"/>
  <c r="AM62" i="53"/>
  <c r="G62" i="53"/>
  <c r="H14" i="52"/>
  <c r="AM14" i="52"/>
  <c r="I18" i="52"/>
  <c r="AM42" i="52"/>
  <c r="H50" i="52"/>
  <c r="AM50" i="52"/>
  <c r="H54" i="52"/>
  <c r="AM54" i="52"/>
  <c r="I63" i="52"/>
  <c r="J12" i="53"/>
  <c r="I12" i="53"/>
  <c r="G18" i="53"/>
  <c r="AM18" i="53"/>
  <c r="I20" i="53"/>
  <c r="H22" i="53"/>
  <c r="H27" i="53"/>
  <c r="J38" i="53"/>
  <c r="H38" i="53"/>
  <c r="AM38" i="53"/>
  <c r="J44" i="53"/>
  <c r="I44" i="53"/>
  <c r="J66" i="53"/>
  <c r="H66" i="53"/>
  <c r="AM66" i="53"/>
  <c r="G66" i="53"/>
  <c r="AM70" i="53"/>
  <c r="H70" i="53"/>
  <c r="G70" i="53"/>
  <c r="J10" i="53"/>
  <c r="G10" i="53"/>
  <c r="J42" i="53"/>
  <c r="H42" i="53"/>
  <c r="AM42" i="53"/>
  <c r="I47" i="52"/>
  <c r="H66" i="52"/>
  <c r="H72" i="52"/>
  <c r="AM76" i="52"/>
  <c r="H76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AM74" i="53"/>
  <c r="H74" i="53"/>
  <c r="G74" i="53"/>
  <c r="J19" i="53"/>
  <c r="G19" i="53"/>
  <c r="H18" i="52"/>
  <c r="AM18" i="52"/>
  <c r="G54" i="52"/>
  <c r="G58" i="52"/>
  <c r="I59" i="52"/>
  <c r="G14" i="53"/>
  <c r="H15" i="53"/>
  <c r="AM15" i="53"/>
  <c r="I19" i="53"/>
  <c r="G22" i="53"/>
  <c r="AM22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G63" i="53"/>
  <c r="G67" i="53"/>
  <c r="I52" i="53"/>
  <c r="I56" i="53"/>
  <c r="I60" i="53"/>
  <c r="I64" i="53"/>
  <c r="J62" i="52"/>
  <c r="G62" i="52"/>
  <c r="I62" i="52"/>
  <c r="AM62" i="52"/>
  <c r="H62" i="52"/>
  <c r="I43" i="50"/>
  <c r="I30" i="51"/>
  <c r="J22" i="52"/>
  <c r="I22" i="52"/>
  <c r="AM22" i="52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G66" i="52"/>
  <c r="AM66" i="52"/>
  <c r="H70" i="52"/>
  <c r="I71" i="52"/>
  <c r="G72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I22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G60" i="53"/>
  <c r="H61" i="53"/>
  <c r="AM61" i="53"/>
  <c r="I62" i="53"/>
  <c r="G64" i="53"/>
  <c r="H65" i="53"/>
  <c r="AM65" i="53"/>
  <c r="I66" i="53"/>
  <c r="H68" i="53"/>
  <c r="H71" i="53"/>
  <c r="G72" i="53"/>
  <c r="H75" i="53"/>
  <c r="G76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60" i="53"/>
  <c r="AM60" i="53"/>
  <c r="I61" i="53"/>
  <c r="H64" i="53"/>
  <c r="AM64" i="53"/>
  <c r="I65" i="53"/>
  <c r="I68" i="53"/>
  <c r="H72" i="53"/>
  <c r="H76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G61" i="53"/>
  <c r="G65" i="53"/>
  <c r="G68" i="53"/>
  <c r="G71" i="53"/>
  <c r="G75" i="53"/>
  <c r="H43" i="50"/>
  <c r="AM43" i="50"/>
  <c r="I51" i="51"/>
  <c r="I11" i="52"/>
  <c r="G14" i="52"/>
  <c r="I15" i="52"/>
  <c r="G18" i="52"/>
  <c r="I19" i="52"/>
  <c r="G22" i="52"/>
  <c r="G26" i="52"/>
  <c r="I27" i="52"/>
  <c r="G30" i="52"/>
  <c r="I31" i="52"/>
  <c r="G34" i="52"/>
  <c r="I35" i="52"/>
  <c r="G38" i="52"/>
  <c r="J60" i="52"/>
  <c r="I60" i="52"/>
  <c r="J64" i="52"/>
  <c r="I64" i="52"/>
  <c r="H10" i="51"/>
  <c r="AM10" i="51"/>
  <c r="H14" i="51"/>
  <c r="AM14" i="51"/>
  <c r="H18" i="51"/>
  <c r="AM18" i="51"/>
  <c r="H22" i="51"/>
  <c r="AM22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2" i="51"/>
  <c r="I24" i="51"/>
  <c r="I26" i="51"/>
  <c r="I40" i="51"/>
  <c r="I42" i="51"/>
  <c r="I58" i="51"/>
  <c r="H11" i="52"/>
  <c r="AM11" i="52"/>
  <c r="H15" i="52"/>
  <c r="AM15" i="52"/>
  <c r="H19" i="52"/>
  <c r="AM19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H63" i="52"/>
  <c r="AM63" i="52"/>
  <c r="I67" i="52"/>
  <c r="G70" i="52"/>
  <c r="H75" i="52"/>
  <c r="G76" i="52"/>
  <c r="J67" i="53"/>
  <c r="J68" i="53"/>
  <c r="J69" i="53"/>
  <c r="J70" i="53"/>
  <c r="J71" i="53"/>
  <c r="J72" i="53"/>
  <c r="J73" i="53"/>
  <c r="J74" i="53"/>
  <c r="J75" i="53"/>
  <c r="J76" i="53"/>
  <c r="I42" i="52"/>
  <c r="H67" i="52"/>
  <c r="AM67" i="52"/>
  <c r="I69" i="53"/>
  <c r="I70" i="53"/>
  <c r="I71" i="53"/>
  <c r="I72" i="53"/>
  <c r="I73" i="53"/>
  <c r="I74" i="53"/>
  <c r="I75" i="53"/>
  <c r="I76" i="53"/>
  <c r="J69" i="52"/>
  <c r="I69" i="52"/>
  <c r="AM69" i="52"/>
  <c r="H69" i="52"/>
  <c r="G69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61" i="52"/>
  <c r="I61" i="52"/>
  <c r="AM61" i="52"/>
  <c r="H61" i="52"/>
  <c r="G61" i="52"/>
  <c r="AM73" i="52"/>
  <c r="H73" i="52"/>
  <c r="G73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J65" i="52"/>
  <c r="I65" i="52"/>
  <c r="G65" i="52"/>
  <c r="AM65" i="52"/>
  <c r="H65" i="52"/>
  <c r="H28" i="50"/>
  <c r="AM73" i="50"/>
  <c r="I73" i="50"/>
  <c r="H73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G60" i="52"/>
  <c r="G64" i="52"/>
  <c r="I66" i="52"/>
  <c r="G68" i="52"/>
  <c r="I70" i="52"/>
  <c r="G71" i="52"/>
  <c r="G74" i="52"/>
  <c r="H20" i="50"/>
  <c r="I21" i="50"/>
  <c r="H51" i="50"/>
  <c r="AM51" i="50"/>
  <c r="I7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H60" i="52"/>
  <c r="AM60" i="52"/>
  <c r="G63" i="52"/>
  <c r="H64" i="52"/>
  <c r="AM64" i="52"/>
  <c r="G67" i="52"/>
  <c r="H68" i="52"/>
  <c r="AM68" i="52"/>
  <c r="H71" i="52"/>
  <c r="H74" i="52"/>
  <c r="G75" i="52"/>
  <c r="J60" i="51"/>
  <c r="I60" i="51"/>
  <c r="I17" i="49"/>
  <c r="H36" i="50"/>
  <c r="I37" i="50"/>
  <c r="G43" i="50"/>
  <c r="G51" i="50"/>
  <c r="G59" i="50"/>
  <c r="AM59" i="50"/>
  <c r="H71" i="50"/>
  <c r="G73" i="50"/>
  <c r="H76" i="50"/>
  <c r="G10" i="51"/>
  <c r="I11" i="51"/>
  <c r="G14" i="51"/>
  <c r="I15" i="51"/>
  <c r="G18" i="51"/>
  <c r="I19" i="51"/>
  <c r="G22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63" i="50"/>
  <c r="H11" i="51"/>
  <c r="AM11" i="51"/>
  <c r="H15" i="51"/>
  <c r="AM15" i="51"/>
  <c r="H19" i="51"/>
  <c r="AM19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70" i="52"/>
  <c r="J71" i="52"/>
  <c r="J72" i="52"/>
  <c r="J73" i="52"/>
  <c r="J74" i="52"/>
  <c r="J75" i="52"/>
  <c r="J76" i="52"/>
  <c r="I72" i="52"/>
  <c r="I73" i="52"/>
  <c r="I74" i="52"/>
  <c r="I75" i="52"/>
  <c r="I76" i="52"/>
  <c r="J16" i="50"/>
  <c r="H16" i="50"/>
  <c r="J55" i="50"/>
  <c r="G55" i="50"/>
  <c r="AM55" i="50"/>
  <c r="H55" i="50"/>
  <c r="J61" i="50"/>
  <c r="I61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AM63" i="51"/>
  <c r="H63" i="51"/>
  <c r="G63" i="51"/>
  <c r="I63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AM65" i="51"/>
  <c r="H65" i="51"/>
  <c r="G65" i="51"/>
  <c r="I65" i="51"/>
  <c r="AM67" i="51"/>
  <c r="H67" i="51"/>
  <c r="G67" i="51"/>
  <c r="I67" i="51"/>
  <c r="AM69" i="51"/>
  <c r="H69" i="51"/>
  <c r="G69" i="51"/>
  <c r="I69" i="51"/>
  <c r="AM71" i="51"/>
  <c r="H71" i="51"/>
  <c r="G71" i="51"/>
  <c r="I71" i="51"/>
  <c r="AM73" i="51"/>
  <c r="H73" i="51"/>
  <c r="G73" i="51"/>
  <c r="I73" i="51"/>
  <c r="H12" i="50"/>
  <c r="J13" i="50"/>
  <c r="I13" i="50"/>
  <c r="J47" i="50"/>
  <c r="G47" i="50"/>
  <c r="AM47" i="50"/>
  <c r="H47" i="50"/>
  <c r="I55" i="50"/>
  <c r="I57" i="50"/>
  <c r="J69" i="50"/>
  <c r="I69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AM61" i="51"/>
  <c r="H61" i="51"/>
  <c r="G61" i="51"/>
  <c r="I61" i="51"/>
  <c r="J76" i="51"/>
  <c r="AM76" i="51"/>
  <c r="H76" i="51"/>
  <c r="G76" i="51"/>
  <c r="I76" i="51"/>
  <c r="I20" i="49"/>
  <c r="H40" i="49"/>
  <c r="AM40" i="49"/>
  <c r="AM24" i="50"/>
  <c r="AM27" i="50"/>
  <c r="J31" i="50"/>
  <c r="H31" i="50"/>
  <c r="I47" i="50"/>
  <c r="I49" i="50"/>
  <c r="AM20" i="50"/>
  <c r="H32" i="50"/>
  <c r="H35" i="50"/>
  <c r="AM36" i="50"/>
  <c r="AM39" i="50"/>
  <c r="I45" i="50"/>
  <c r="I53" i="50"/>
  <c r="I65" i="50"/>
  <c r="G11" i="51"/>
  <c r="H12" i="51"/>
  <c r="AM12" i="51"/>
  <c r="G15" i="51"/>
  <c r="H16" i="51"/>
  <c r="AM16" i="51"/>
  <c r="G19" i="51"/>
  <c r="H20" i="51"/>
  <c r="AM20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H60" i="51"/>
  <c r="AM60" i="51"/>
  <c r="G62" i="51"/>
  <c r="G64" i="51"/>
  <c r="G66" i="51"/>
  <c r="G68" i="51"/>
  <c r="G70" i="51"/>
  <c r="G72" i="51"/>
  <c r="G74" i="51"/>
  <c r="AM32" i="50"/>
  <c r="AM35" i="50"/>
  <c r="H67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G60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J68" i="50"/>
  <c r="AM68" i="50"/>
  <c r="H68" i="50"/>
  <c r="G68" i="50"/>
  <c r="I68" i="50"/>
  <c r="H12" i="49"/>
  <c r="AM12" i="49"/>
  <c r="J60" i="50"/>
  <c r="I60" i="50"/>
  <c r="AM60" i="50"/>
  <c r="J64" i="50"/>
  <c r="AM64" i="50"/>
  <c r="H64" i="50"/>
  <c r="I64" i="50"/>
  <c r="G63" i="50"/>
  <c r="AM63" i="50"/>
  <c r="G67" i="50"/>
  <c r="AM67" i="50"/>
  <c r="G71" i="50"/>
  <c r="J61" i="51"/>
  <c r="J62" i="51"/>
  <c r="J63" i="51"/>
  <c r="J64" i="51"/>
  <c r="J65" i="51"/>
  <c r="J66" i="51"/>
  <c r="J67" i="51"/>
  <c r="J68" i="51"/>
  <c r="J69" i="51"/>
  <c r="J70" i="51"/>
  <c r="J71" i="51"/>
  <c r="J72" i="51"/>
  <c r="J73" i="51"/>
  <c r="J74" i="51"/>
  <c r="J75" i="51"/>
  <c r="I74" i="51"/>
  <c r="I75" i="51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I22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60" i="50"/>
  <c r="H61" i="50"/>
  <c r="AM61" i="50"/>
  <c r="I62" i="50"/>
  <c r="H65" i="50"/>
  <c r="AM65" i="50"/>
  <c r="I66" i="50"/>
  <c r="H69" i="50"/>
  <c r="AM69" i="50"/>
  <c r="I70" i="50"/>
  <c r="I72" i="50"/>
  <c r="H75" i="50"/>
  <c r="G76" i="50"/>
  <c r="I73" i="48"/>
  <c r="G16" i="49"/>
  <c r="I21" i="49"/>
  <c r="G32" i="49"/>
  <c r="I37" i="49"/>
  <c r="I42" i="49"/>
  <c r="I62" i="49"/>
  <c r="H68" i="49"/>
  <c r="AM68" i="49"/>
  <c r="H72" i="49"/>
  <c r="AM72" i="49"/>
  <c r="I76" i="49"/>
  <c r="G10" i="50"/>
  <c r="G14" i="50"/>
  <c r="G18" i="50"/>
  <c r="G22" i="50"/>
  <c r="G26" i="50"/>
  <c r="G30" i="50"/>
  <c r="G34" i="50"/>
  <c r="G38" i="50"/>
  <c r="G42" i="50"/>
  <c r="G46" i="50"/>
  <c r="G50" i="50"/>
  <c r="G54" i="50"/>
  <c r="G58" i="50"/>
  <c r="G62" i="50"/>
  <c r="G66" i="50"/>
  <c r="G70" i="50"/>
  <c r="G72" i="50"/>
  <c r="G74" i="50"/>
  <c r="H16" i="49"/>
  <c r="AM16" i="49"/>
  <c r="G20" i="49"/>
  <c r="I25" i="49"/>
  <c r="H32" i="49"/>
  <c r="AM32" i="49"/>
  <c r="G36" i="49"/>
  <c r="I54" i="49"/>
  <c r="I60" i="49"/>
  <c r="I66" i="49"/>
  <c r="I68" i="49"/>
  <c r="I70" i="49"/>
  <c r="I72" i="49"/>
  <c r="I74" i="49"/>
  <c r="H10" i="50"/>
  <c r="AM10" i="50"/>
  <c r="G13" i="50"/>
  <c r="H14" i="50"/>
  <c r="AM14" i="50"/>
  <c r="G17" i="50"/>
  <c r="H18" i="50"/>
  <c r="AM18" i="50"/>
  <c r="G21" i="50"/>
  <c r="H22" i="50"/>
  <c r="AM22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G61" i="50"/>
  <c r="H62" i="50"/>
  <c r="AM62" i="50"/>
  <c r="I63" i="50"/>
  <c r="G65" i="50"/>
  <c r="H66" i="50"/>
  <c r="AM66" i="50"/>
  <c r="I67" i="50"/>
  <c r="G69" i="50"/>
  <c r="H70" i="50"/>
  <c r="H72" i="50"/>
  <c r="H74" i="50"/>
  <c r="G75" i="50"/>
  <c r="AM45" i="49"/>
  <c r="J48" i="49"/>
  <c r="G48" i="49"/>
  <c r="J53" i="49"/>
  <c r="I53" i="49"/>
  <c r="J61" i="49"/>
  <c r="I61" i="49"/>
  <c r="I18" i="49"/>
  <c r="I26" i="49"/>
  <c r="I38" i="49"/>
  <c r="H48" i="49"/>
  <c r="AM48" i="49"/>
  <c r="H56" i="49"/>
  <c r="H64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H60" i="49"/>
  <c r="J45" i="49"/>
  <c r="I45" i="49"/>
  <c r="AM53" i="49"/>
  <c r="J56" i="49"/>
  <c r="G56" i="49"/>
  <c r="AM61" i="49"/>
  <c r="J64" i="49"/>
  <c r="G64" i="49"/>
  <c r="I10" i="49"/>
  <c r="I14" i="49"/>
  <c r="I22" i="49"/>
  <c r="I30" i="49"/>
  <c r="I34" i="49"/>
  <c r="H53" i="49"/>
  <c r="H61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J60" i="49"/>
  <c r="G60" i="49"/>
  <c r="I64" i="49"/>
  <c r="J65" i="49"/>
  <c r="AM65" i="49"/>
  <c r="H65" i="49"/>
  <c r="I65" i="49"/>
  <c r="G68" i="49"/>
  <c r="I69" i="49"/>
  <c r="G72" i="49"/>
  <c r="I73" i="49"/>
  <c r="H76" i="49"/>
  <c r="J70" i="50"/>
  <c r="J71" i="50"/>
  <c r="J72" i="50"/>
  <c r="J73" i="50"/>
  <c r="J74" i="50"/>
  <c r="J75" i="50"/>
  <c r="J76" i="50"/>
  <c r="H69" i="49"/>
  <c r="AM69" i="49"/>
  <c r="H73" i="49"/>
  <c r="AM73" i="49"/>
  <c r="I74" i="50"/>
  <c r="I75" i="50"/>
  <c r="I76" i="50"/>
  <c r="H73" i="48"/>
  <c r="H10" i="49"/>
  <c r="AM10" i="49"/>
  <c r="I11" i="49"/>
  <c r="G13" i="49"/>
  <c r="H14" i="49"/>
  <c r="AM14" i="49"/>
  <c r="I15" i="49"/>
  <c r="G17" i="49"/>
  <c r="H18" i="49"/>
  <c r="AM18" i="49"/>
  <c r="I19" i="49"/>
  <c r="G21" i="49"/>
  <c r="H22" i="49"/>
  <c r="AM22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61" i="49"/>
  <c r="H62" i="49"/>
  <c r="AM62" i="49"/>
  <c r="I63" i="49"/>
  <c r="G65" i="49"/>
  <c r="H66" i="49"/>
  <c r="AM66" i="49"/>
  <c r="I67" i="49"/>
  <c r="G69" i="49"/>
  <c r="H70" i="49"/>
  <c r="AM70" i="49"/>
  <c r="I71" i="49"/>
  <c r="G73" i="49"/>
  <c r="H74" i="49"/>
  <c r="AM74" i="49"/>
  <c r="G11" i="49"/>
  <c r="G15" i="49"/>
  <c r="G19" i="49"/>
  <c r="G27" i="49"/>
  <c r="G31" i="49"/>
  <c r="G35" i="49"/>
  <c r="G39" i="49"/>
  <c r="G43" i="49"/>
  <c r="G47" i="49"/>
  <c r="G51" i="49"/>
  <c r="G55" i="49"/>
  <c r="G59" i="49"/>
  <c r="G63" i="49"/>
  <c r="G67" i="49"/>
  <c r="G71" i="49"/>
  <c r="H75" i="49"/>
  <c r="AM75" i="49"/>
  <c r="I33" i="48"/>
  <c r="H76" i="48"/>
  <c r="G10" i="49"/>
  <c r="H11" i="49"/>
  <c r="AM11" i="49"/>
  <c r="G14" i="49"/>
  <c r="H15" i="49"/>
  <c r="AM15" i="49"/>
  <c r="G18" i="49"/>
  <c r="H19" i="49"/>
  <c r="AM19" i="49"/>
  <c r="G22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G62" i="49"/>
  <c r="H63" i="49"/>
  <c r="AM63" i="49"/>
  <c r="G66" i="49"/>
  <c r="H67" i="49"/>
  <c r="AM67" i="49"/>
  <c r="G70" i="49"/>
  <c r="H71" i="49"/>
  <c r="AM71" i="49"/>
  <c r="G74" i="49"/>
  <c r="I75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7" i="48"/>
  <c r="I31" i="48"/>
  <c r="J43" i="48"/>
  <c r="I43" i="48"/>
  <c r="AM51" i="48"/>
  <c r="J53" i="48"/>
  <c r="I53" i="48"/>
  <c r="J59" i="48"/>
  <c r="I59" i="48"/>
  <c r="AM59" i="48"/>
  <c r="J61" i="48"/>
  <c r="I61" i="48"/>
  <c r="H19" i="48"/>
  <c r="AM19" i="48"/>
  <c r="H27" i="48"/>
  <c r="AM27" i="48"/>
  <c r="H31" i="48"/>
  <c r="AM31" i="48"/>
  <c r="H35" i="48"/>
  <c r="H43" i="48"/>
  <c r="H51" i="48"/>
  <c r="H59" i="48"/>
  <c r="AM43" i="48"/>
  <c r="J45" i="48"/>
  <c r="I45" i="48"/>
  <c r="AM67" i="48"/>
  <c r="H67" i="48"/>
  <c r="I67" i="48"/>
  <c r="AM71" i="48"/>
  <c r="I71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J63" i="48"/>
  <c r="I63" i="48"/>
  <c r="AM63" i="48"/>
  <c r="AM69" i="48"/>
  <c r="H69" i="48"/>
  <c r="I69" i="48"/>
  <c r="I65" i="48"/>
  <c r="J75" i="49"/>
  <c r="J76" i="49"/>
  <c r="G76" i="49"/>
  <c r="G11" i="48"/>
  <c r="I12" i="48"/>
  <c r="G15" i="48"/>
  <c r="I16" i="48"/>
  <c r="G19" i="48"/>
  <c r="I20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I60" i="48"/>
  <c r="G63" i="48"/>
  <c r="I64" i="48"/>
  <c r="H71" i="48"/>
  <c r="G73" i="48"/>
  <c r="G76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H60" i="48"/>
  <c r="AM60" i="48"/>
  <c r="H64" i="48"/>
  <c r="AM64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I22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60" i="48"/>
  <c r="H61" i="48"/>
  <c r="AM61" i="48"/>
  <c r="I62" i="48"/>
  <c r="G64" i="48"/>
  <c r="H65" i="48"/>
  <c r="AM65" i="48"/>
  <c r="I66" i="48"/>
  <c r="G67" i="48"/>
  <c r="I68" i="48"/>
  <c r="G69" i="48"/>
  <c r="I70" i="48"/>
  <c r="G71" i="48"/>
  <c r="I72" i="48"/>
  <c r="H75" i="48"/>
  <c r="G18" i="48"/>
  <c r="G22" i="48"/>
  <c r="G26" i="48"/>
  <c r="G30" i="48"/>
  <c r="G34" i="48"/>
  <c r="G38" i="48"/>
  <c r="G42" i="48"/>
  <c r="G46" i="48"/>
  <c r="G50" i="48"/>
  <c r="G54" i="48"/>
  <c r="G58" i="48"/>
  <c r="G62" i="48"/>
  <c r="G66" i="48"/>
  <c r="G68" i="48"/>
  <c r="G70" i="48"/>
  <c r="G72" i="48"/>
  <c r="G74" i="48"/>
  <c r="H14" i="48"/>
  <c r="AM14" i="48"/>
  <c r="G17" i="48"/>
  <c r="H18" i="48"/>
  <c r="AM18" i="48"/>
  <c r="G21" i="48"/>
  <c r="H22" i="48"/>
  <c r="AM22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G61" i="48"/>
  <c r="H62" i="48"/>
  <c r="AM62" i="48"/>
  <c r="G65" i="48"/>
  <c r="H66" i="48"/>
  <c r="H68" i="48"/>
  <c r="H70" i="48"/>
  <c r="H72" i="48"/>
  <c r="H74" i="48"/>
  <c r="G75" i="48"/>
  <c r="J66" i="48"/>
  <c r="J67" i="48"/>
  <c r="J68" i="48"/>
  <c r="J69" i="48"/>
  <c r="J70" i="48"/>
  <c r="J71" i="48"/>
  <c r="J72" i="48"/>
  <c r="J73" i="48"/>
  <c r="J74" i="48"/>
  <c r="J75" i="48"/>
  <c r="J76" i="48"/>
  <c r="I74" i="48"/>
  <c r="I75" i="48"/>
  <c r="I76" i="48"/>
  <c r="AH15" i="3" l="1"/>
  <c r="AH16" i="3"/>
  <c r="AH17" i="3"/>
  <c r="AH18" i="3"/>
  <c r="AH19" i="3"/>
  <c r="AH20" i="3"/>
  <c r="AH21" i="3"/>
  <c r="AH22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B15" i="3"/>
  <c r="AB16" i="3"/>
  <c r="AB17" i="3"/>
  <c r="AB18" i="3"/>
  <c r="AB19" i="3"/>
  <c r="AB20" i="3"/>
  <c r="AB21" i="3"/>
  <c r="AB22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46" i="3"/>
  <c r="B33" i="3"/>
  <c r="J33" i="3" s="1"/>
  <c r="H33" i="3" l="1"/>
  <c r="I33" i="3"/>
  <c r="G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76" i="3" l="1"/>
  <c r="G76" i="3"/>
  <c r="I76" i="3"/>
  <c r="J76" i="3"/>
  <c r="H60" i="3"/>
  <c r="G60" i="3"/>
  <c r="I60" i="3"/>
  <c r="J60" i="3"/>
  <c r="H48" i="3"/>
  <c r="I48" i="3"/>
  <c r="G48" i="3"/>
  <c r="J48" i="3"/>
  <c r="H36" i="3"/>
  <c r="I36" i="3"/>
  <c r="G36" i="3"/>
  <c r="J36" i="3"/>
  <c r="H19" i="3"/>
  <c r="I19" i="3"/>
  <c r="G19" i="3"/>
  <c r="J19" i="3"/>
  <c r="H75" i="3"/>
  <c r="G75" i="3"/>
  <c r="I75" i="3"/>
  <c r="J75" i="3"/>
  <c r="I70" i="3"/>
  <c r="H70" i="3"/>
  <c r="J70" i="3"/>
  <c r="G70" i="3"/>
  <c r="I73" i="3"/>
  <c r="H73" i="3"/>
  <c r="J73" i="3"/>
  <c r="G73" i="3"/>
  <c r="I69" i="3"/>
  <c r="H69" i="3"/>
  <c r="J69" i="3"/>
  <c r="G69" i="3"/>
  <c r="I65" i="3"/>
  <c r="H65" i="3"/>
  <c r="J65" i="3"/>
  <c r="G65" i="3"/>
  <c r="H61" i="3"/>
  <c r="G61" i="3"/>
  <c r="I61" i="3"/>
  <c r="J61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72" i="3"/>
  <c r="I72" i="3"/>
  <c r="G72" i="3"/>
  <c r="J72" i="3"/>
  <c r="I64" i="3"/>
  <c r="H64" i="3"/>
  <c r="J64" i="3"/>
  <c r="G64" i="3"/>
  <c r="H52" i="3"/>
  <c r="G52" i="3"/>
  <c r="I52" i="3"/>
  <c r="J52" i="3"/>
  <c r="H44" i="3"/>
  <c r="I44" i="3"/>
  <c r="G44" i="3"/>
  <c r="J44" i="3"/>
  <c r="H31" i="3"/>
  <c r="I31" i="3"/>
  <c r="G31" i="3"/>
  <c r="J31" i="3"/>
  <c r="I71" i="3"/>
  <c r="H71" i="3"/>
  <c r="G71" i="3"/>
  <c r="J71" i="3"/>
  <c r="I67" i="3"/>
  <c r="H67" i="3"/>
  <c r="G67" i="3"/>
  <c r="J67" i="3"/>
  <c r="H63" i="3"/>
  <c r="G63" i="3"/>
  <c r="J63" i="3"/>
  <c r="I63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22" i="3"/>
  <c r="I22" i="3"/>
  <c r="G22" i="3"/>
  <c r="J22" i="3"/>
  <c r="I68" i="3"/>
  <c r="H68" i="3"/>
  <c r="J68" i="3"/>
  <c r="G68" i="3"/>
  <c r="H56" i="3"/>
  <c r="G56" i="3"/>
  <c r="J56" i="3"/>
  <c r="I56" i="3"/>
  <c r="H40" i="3"/>
  <c r="I40" i="3"/>
  <c r="G40" i="3"/>
  <c r="J40" i="3"/>
  <c r="H27" i="3"/>
  <c r="I27" i="3"/>
  <c r="G27" i="3"/>
  <c r="J27" i="3"/>
  <c r="H74" i="3"/>
  <c r="I74" i="3"/>
  <c r="J74" i="3"/>
  <c r="G74" i="3"/>
  <c r="I66" i="3"/>
  <c r="H66" i="3"/>
  <c r="G66" i="3"/>
  <c r="J66" i="3"/>
  <c r="H62" i="3"/>
  <c r="G62" i="3"/>
  <c r="J62" i="3"/>
  <c r="I62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R21" i="3"/>
  <c r="AA21" i="3"/>
  <c r="AG21" i="3"/>
  <c r="AM21" i="3"/>
  <c r="AM76" i="3" l="1"/>
  <c r="AG76" i="3"/>
  <c r="AA76" i="3"/>
  <c r="R76" i="3"/>
  <c r="AM75" i="3"/>
  <c r="AG75" i="3"/>
  <c r="AA75" i="3"/>
  <c r="R75" i="3"/>
  <c r="AM74" i="3"/>
  <c r="AG74" i="3"/>
  <c r="AA74" i="3"/>
  <c r="R74" i="3"/>
  <c r="AM73" i="3"/>
  <c r="AG73" i="3"/>
  <c r="AA73" i="3"/>
  <c r="R73" i="3"/>
  <c r="AM72" i="3"/>
  <c r="AG72" i="3"/>
  <c r="AA72" i="3"/>
  <c r="R72" i="3"/>
  <c r="AM71" i="3"/>
  <c r="AG71" i="3"/>
  <c r="AA71" i="3"/>
  <c r="R71" i="3"/>
  <c r="AM70" i="3"/>
  <c r="AG70" i="3"/>
  <c r="AA70" i="3"/>
  <c r="R70" i="3"/>
  <c r="AM69" i="3"/>
  <c r="AG69" i="3"/>
  <c r="AA69" i="3"/>
  <c r="R69" i="3"/>
  <c r="AM68" i="3"/>
  <c r="AG68" i="3"/>
  <c r="AA68" i="3"/>
  <c r="R68" i="3"/>
  <c r="AM67" i="3"/>
  <c r="AG67" i="3"/>
  <c r="AA67" i="3"/>
  <c r="R67" i="3"/>
  <c r="AM66" i="3"/>
  <c r="AG66" i="3"/>
  <c r="AA66" i="3"/>
  <c r="R66" i="3"/>
  <c r="AM65" i="3"/>
  <c r="AG65" i="3"/>
  <c r="AA65" i="3"/>
  <c r="R65" i="3"/>
  <c r="AM64" i="3"/>
  <c r="AG64" i="3"/>
  <c r="AA64" i="3"/>
  <c r="R64" i="3"/>
  <c r="AM63" i="3"/>
  <c r="AG63" i="3"/>
  <c r="AA63" i="3"/>
  <c r="R63" i="3"/>
  <c r="AM62" i="3"/>
  <c r="AG62" i="3"/>
  <c r="AA62" i="3"/>
  <c r="R62" i="3"/>
  <c r="AM61" i="3"/>
  <c r="AG61" i="3"/>
  <c r="AA61" i="3"/>
  <c r="R61" i="3"/>
  <c r="AM60" i="3"/>
  <c r="AG60" i="3"/>
  <c r="AA60" i="3"/>
  <c r="R60" i="3"/>
  <c r="AM15" i="3" l="1"/>
  <c r="AM16" i="3"/>
  <c r="AM17" i="3"/>
  <c r="AM18" i="3"/>
  <c r="AM19" i="3"/>
  <c r="AM20" i="3"/>
  <c r="AM22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2" i="3"/>
  <c r="AA22" i="3"/>
  <c r="R22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</calcChain>
</file>

<file path=xl/sharedStrings.xml><?xml version="1.0" encoding="utf-8"?>
<sst xmlns="http://schemas.openxmlformats.org/spreadsheetml/2006/main" count="3492" uniqueCount="108">
  <si>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</si>
  <si>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</si>
  <si>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</si>
  <si>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</si>
  <si>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</si>
  <si>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</si>
  <si>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</si>
  <si>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</si>
  <si>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</si>
  <si>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</si>
  <si>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</si>
  <si>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</si>
  <si>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</si>
  <si>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</si>
  <si>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</si>
  <si>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</si>
  <si>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</si>
  <si>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</si>
  <si>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</si>
  <si>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</si>
  <si>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</si>
  <si>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</si>
  <si>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</si>
  <si>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</si>
  <si>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</si>
  <si>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</si>
  <si>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</si>
  <si>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</si>
  <si>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</si>
  <si>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</si>
  <si>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</si>
  <si>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</si>
  <si>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</si>
  <si>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</si>
  <si>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</si>
  <si>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</si>
  <si>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</si>
  <si>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</si>
  <si>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</si>
  <si>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</si>
  <si>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</si>
  <si>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</si>
  <si>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</si>
  <si>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</si>
  <si>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</si>
  <si>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</si>
  <si>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</si>
  <si>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</si>
  <si>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</si>
  <si>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</si>
  <si>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</si>
  <si>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</si>
  <si>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</si>
  <si>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</si>
  <si>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</si>
  <si>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</si>
  <si>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</si>
  <si>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</si>
  <si>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</si>
  <si>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</si>
  <si>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</si>
  <si>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</si>
  <si>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</si>
  <si>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</si>
  <si>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</si>
  <si>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</si>
  <si>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</si>
  <si>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</si>
  <si>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</si>
  <si>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</si>
  <si>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</si>
  <si>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</si>
  <si>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</si>
  <si>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</si>
  <si>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</si>
  <si>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</si>
  <si>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</si>
  <si>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</si>
  <si>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</si>
  <si>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</si>
  <si>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</si>
  <si>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</si>
  <si>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</si>
  <si>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</si>
  <si>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</si>
  <si>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</si>
  <si>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</si>
  <si>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</si>
  <si>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</si>
  <si>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</si>
  <si>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</si>
  <si>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/>
  </si>
  <si>
    <t>平成28年5月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</si>
  <si>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</si>
  <si>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</si>
  <si>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</si>
  <si>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</si>
  <si>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</si>
  <si>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</si>
  <si>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</si>
  <si>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平成29年1月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</si>
  <si>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</si>
  <si>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</si>
  <si>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</si>
  <si>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</si>
  <si>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平成30年1月</t>
  </si>
  <si>
    <t>平成31年1月</t>
  </si>
  <si>
    <t>令和1年5月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</si>
</sst>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92"/>
  <sheetViews>
    <sheetView tabSelected="1" view="pageBreakPreview" zoomScale="55" zoomScaleNormal="100" zoomScaleSheetLayoutView="55" workbookViewId="0">
      <selection activeCell="H15" sqref="H15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21" width="10" style="22" customWidth="1"/>
    <col min="22" max="26" width="8.375" style="22" customWidth="1"/>
    <col min="27" max="27" width="10" style="22" customWidth="1"/>
    <col min="28" max="32" width="8.375" style="22" customWidth="1"/>
    <col min="33" max="33" width="10" style="22" customWidth="1"/>
    <col min="34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4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43"/>
      <c r="AE6" s="72" t="s">
        <v>49</v>
      </c>
      <c r="AF6" s="43"/>
      <c r="AG6" s="85" t="s">
        <v>20</v>
      </c>
      <c r="AH6" s="86"/>
      <c r="AI6" s="42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48"/>
      <c r="D7" s="48"/>
      <c r="E7" s="49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44"/>
      <c r="X7" s="69" t="s">
        <v>45</v>
      </c>
      <c r="Y7" s="44"/>
      <c r="Z7" s="69" t="s">
        <v>45</v>
      </c>
      <c r="AA7" s="44"/>
      <c r="AB7" s="69" t="s">
        <v>45</v>
      </c>
      <c r="AC7" s="73"/>
      <c r="AD7" s="69" t="s">
        <v>45</v>
      </c>
      <c r="AE7" s="73"/>
      <c r="AF7" s="69" t="s">
        <v>45</v>
      </c>
      <c r="AG7" s="44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108"/>
      <c r="Q8" s="68"/>
      <c r="R8" s="98"/>
      <c r="S8" s="98"/>
      <c r="T8" s="98"/>
      <c r="U8" s="79"/>
      <c r="V8" s="79"/>
      <c r="W8" s="44"/>
      <c r="X8" s="70"/>
      <c r="Y8" s="44"/>
      <c r="Z8" s="70"/>
      <c r="AA8" s="44"/>
      <c r="AB8" s="70"/>
      <c r="AC8" s="73"/>
      <c r="AD8" s="70"/>
      <c r="AE8" s="73"/>
      <c r="AF8" s="70"/>
      <c r="AG8" s="44"/>
      <c r="AH8" s="70"/>
      <c r="AI8" s="42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45"/>
      <c r="X9" s="71"/>
      <c r="Y9" s="45"/>
      <c r="Z9" s="71"/>
      <c r="AA9" s="45"/>
      <c r="AB9" s="71"/>
      <c r="AC9" s="74"/>
      <c r="AD9" s="71"/>
      <c r="AE9" s="74"/>
      <c r="AF9" s="71"/>
      <c r="AG9" s="45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v>615722</v>
      </c>
      <c r="C10" s="15">
        <v>118201</v>
      </c>
      <c r="D10" s="15">
        <v>397218</v>
      </c>
      <c r="E10" s="15">
        <v>99728</v>
      </c>
      <c r="F10" s="15">
        <v>41079</v>
      </c>
      <c r="G10" s="55">
        <v>19.19713766927282</v>
      </c>
      <c r="H10" s="55">
        <v>64.512555991177834</v>
      </c>
      <c r="I10" s="55">
        <v>16.196920038588843</v>
      </c>
      <c r="J10" s="55">
        <v>6.6716797515761979</v>
      </c>
      <c r="K10" s="55">
        <v>29.757211405324028</v>
      </c>
      <c r="L10" s="55">
        <v>25.106616517881868</v>
      </c>
      <c r="M10" s="55">
        <v>54.863827923205896</v>
      </c>
      <c r="N10" s="55">
        <v>84.371536619825548</v>
      </c>
      <c r="O10" s="55">
        <v>34.753513083645657</v>
      </c>
      <c r="P10" s="15">
        <v>294899</v>
      </c>
      <c r="Q10" s="15">
        <v>320823</v>
      </c>
      <c r="R10" s="19" t="s">
        <v>77</v>
      </c>
      <c r="S10" s="19" t="s">
        <v>77</v>
      </c>
      <c r="T10" s="19" t="s">
        <v>77</v>
      </c>
      <c r="U10" s="64" t="s">
        <v>76</v>
      </c>
      <c r="V10" s="65" t="s">
        <v>76</v>
      </c>
      <c r="W10" s="15">
        <v>0</v>
      </c>
      <c r="X10" s="15" t="s">
        <v>77</v>
      </c>
      <c r="Y10" s="15">
        <v>0</v>
      </c>
      <c r="Z10" s="15" t="s">
        <v>77</v>
      </c>
      <c r="AA10" s="53">
        <v>0</v>
      </c>
      <c r="AB10" s="64" t="s">
        <v>77</v>
      </c>
      <c r="AC10" s="15">
        <v>0</v>
      </c>
      <c r="AD10" s="15" t="s">
        <v>77</v>
      </c>
      <c r="AE10" s="15">
        <v>0</v>
      </c>
      <c r="AF10" s="15" t="s">
        <v>80</v>
      </c>
      <c r="AG10" s="53">
        <v>0</v>
      </c>
      <c r="AH10" s="64" t="s">
        <v>77</v>
      </c>
      <c r="AI10" s="15">
        <v>0</v>
      </c>
      <c r="AJ10" s="15" t="s">
        <v>77</v>
      </c>
      <c r="AK10" s="15" t="s">
        <v>76</v>
      </c>
      <c r="AL10" s="15" t="s">
        <v>77</v>
      </c>
      <c r="AM10" s="50" t="e">
        <v>#DIV/0!</v>
      </c>
      <c r="AO10" s="54">
        <v>0</v>
      </c>
    </row>
    <row r="11" spans="1:41" ht="24" customHeight="1" x14ac:dyDescent="0.2">
      <c r="A11" s="18" t="s">
        <v>72</v>
      </c>
      <c r="B11" s="15">
        <v>614929</v>
      </c>
      <c r="C11" s="15">
        <v>105456</v>
      </c>
      <c r="D11" s="15">
        <v>390964</v>
      </c>
      <c r="E11" s="15">
        <v>118380</v>
      </c>
      <c r="F11" s="15">
        <v>48353</v>
      </c>
      <c r="G11" s="55">
        <v>17.149296910700258</v>
      </c>
      <c r="H11" s="55">
        <v>63.578722096372097</v>
      </c>
      <c r="I11" s="55">
        <v>19.251002961317486</v>
      </c>
      <c r="J11" s="55">
        <v>7.8631842050057816</v>
      </c>
      <c r="K11" s="55">
        <v>26.973327467490616</v>
      </c>
      <c r="L11" s="55">
        <v>30.279002670322587</v>
      </c>
      <c r="M11" s="55">
        <v>57.252330137813203</v>
      </c>
      <c r="N11" s="55">
        <v>112.25534820209377</v>
      </c>
      <c r="O11" s="55">
        <v>45.851350326202393</v>
      </c>
      <c r="P11" s="15">
        <v>294414</v>
      </c>
      <c r="Q11" s="15">
        <v>320515</v>
      </c>
      <c r="R11" s="19" t="s">
        <v>77</v>
      </c>
      <c r="S11" s="19" t="s">
        <v>77</v>
      </c>
      <c r="T11" s="19" t="s">
        <v>77</v>
      </c>
      <c r="U11" s="64" t="s">
        <v>76</v>
      </c>
      <c r="V11" s="65" t="s">
        <v>76</v>
      </c>
      <c r="W11" s="15">
        <v>0</v>
      </c>
      <c r="X11" s="15" t="s">
        <v>77</v>
      </c>
      <c r="Y11" s="15">
        <v>0</v>
      </c>
      <c r="Z11" s="15" t="s">
        <v>77</v>
      </c>
      <c r="AA11" s="53">
        <v>0</v>
      </c>
      <c r="AB11" s="64" t="s">
        <v>77</v>
      </c>
      <c r="AC11" s="15">
        <v>0</v>
      </c>
      <c r="AD11" s="15" t="s">
        <v>77</v>
      </c>
      <c r="AE11" s="15">
        <v>0</v>
      </c>
      <c r="AF11" s="15" t="s">
        <v>77</v>
      </c>
      <c r="AG11" s="53">
        <v>0</v>
      </c>
      <c r="AH11" s="64" t="s">
        <v>77</v>
      </c>
      <c r="AI11" s="15">
        <v>0</v>
      </c>
      <c r="AJ11" s="15" t="s">
        <v>77</v>
      </c>
      <c r="AK11" s="15" t="s">
        <v>76</v>
      </c>
      <c r="AL11" s="15" t="s">
        <v>77</v>
      </c>
      <c r="AM11" s="50" t="e">
        <v>#DIV/0!</v>
      </c>
      <c r="AO11" s="54">
        <v>0</v>
      </c>
    </row>
    <row r="12" spans="1:41" ht="24" customHeight="1" x14ac:dyDescent="0.2">
      <c r="A12" s="18" t="s">
        <v>73</v>
      </c>
      <c r="B12" s="15">
        <v>613289</v>
      </c>
      <c r="C12" s="15">
        <v>93584</v>
      </c>
      <c r="D12" s="15">
        <v>383921</v>
      </c>
      <c r="E12" s="15">
        <v>134984</v>
      </c>
      <c r="F12" s="15">
        <v>60143</v>
      </c>
      <c r="G12" s="55">
        <v>15.259363856191779</v>
      </c>
      <c r="H12" s="55">
        <v>62.600340133281371</v>
      </c>
      <c r="I12" s="55">
        <v>22.009851799070258</v>
      </c>
      <c r="J12" s="55">
        <v>9.8066327620420388</v>
      </c>
      <c r="K12" s="55">
        <v>24.375848156261316</v>
      </c>
      <c r="L12" s="55">
        <v>35.159316630244241</v>
      </c>
      <c r="M12" s="55">
        <v>59.535164786505554</v>
      </c>
      <c r="N12" s="55">
        <v>144.23833133869039</v>
      </c>
      <c r="O12" s="55">
        <v>64.26632757736364</v>
      </c>
      <c r="P12" s="15">
        <v>293403</v>
      </c>
      <c r="Q12" s="15">
        <v>319886</v>
      </c>
      <c r="R12" s="19" t="s">
        <v>77</v>
      </c>
      <c r="S12" s="19" t="s">
        <v>77</v>
      </c>
      <c r="T12" s="19" t="s">
        <v>77</v>
      </c>
      <c r="U12" s="64" t="s">
        <v>76</v>
      </c>
      <c r="V12" s="65" t="s">
        <v>76</v>
      </c>
      <c r="W12" s="15">
        <v>0</v>
      </c>
      <c r="X12" s="15" t="s">
        <v>78</v>
      </c>
      <c r="Y12" s="15">
        <v>0</v>
      </c>
      <c r="Z12" s="15" t="s">
        <v>77</v>
      </c>
      <c r="AA12" s="53">
        <v>0</v>
      </c>
      <c r="AB12" s="64" t="s">
        <v>77</v>
      </c>
      <c r="AC12" s="15">
        <v>0</v>
      </c>
      <c r="AD12" s="15" t="s">
        <v>79</v>
      </c>
      <c r="AE12" s="15">
        <v>0</v>
      </c>
      <c r="AF12" s="15" t="s">
        <v>81</v>
      </c>
      <c r="AG12" s="53">
        <v>0</v>
      </c>
      <c r="AH12" s="64" t="s">
        <v>77</v>
      </c>
      <c r="AI12" s="15">
        <v>0</v>
      </c>
      <c r="AJ12" s="15" t="s">
        <v>82</v>
      </c>
      <c r="AK12" s="15" t="s">
        <v>76</v>
      </c>
      <c r="AL12" s="15" t="s">
        <v>76</v>
      </c>
      <c r="AM12" s="50" t="e">
        <v>#DIV/0!</v>
      </c>
      <c r="AO12" s="54">
        <v>0</v>
      </c>
    </row>
    <row r="13" spans="1:41" ht="24" customHeight="1" x14ac:dyDescent="0.2">
      <c r="A13" s="18" t="s">
        <v>74</v>
      </c>
      <c r="B13" s="15">
        <v>607012</v>
      </c>
      <c r="C13" s="15">
        <v>84823</v>
      </c>
      <c r="D13" s="15">
        <v>375539</v>
      </c>
      <c r="E13" s="15">
        <v>146113</v>
      </c>
      <c r="F13" s="15">
        <v>75084</v>
      </c>
      <c r="G13" s="55">
        <v>13.973858836398623</v>
      </c>
      <c r="H13" s="55">
        <v>61.866816471503036</v>
      </c>
      <c r="I13" s="55">
        <v>24.070858566222743</v>
      </c>
      <c r="J13" s="55">
        <v>12.369442449243179</v>
      </c>
      <c r="K13" s="55">
        <v>22.587001616343443</v>
      </c>
      <c r="L13" s="55">
        <v>38.90754355739351</v>
      </c>
      <c r="M13" s="55">
        <v>61.494545173736945</v>
      </c>
      <c r="N13" s="55">
        <v>172.25634556665054</v>
      </c>
      <c r="O13" s="55">
        <v>88.518444289874211</v>
      </c>
      <c r="P13" s="15">
        <v>290190</v>
      </c>
      <c r="Q13" s="15">
        <v>316822</v>
      </c>
      <c r="R13" s="19">
        <v>3853</v>
      </c>
      <c r="S13" s="15">
        <v>1187</v>
      </c>
      <c r="T13" s="15">
        <v>2666</v>
      </c>
      <c r="U13" s="64" t="s">
        <v>76</v>
      </c>
      <c r="V13" s="65" t="s">
        <v>76</v>
      </c>
      <c r="W13" s="15">
        <v>5077</v>
      </c>
      <c r="X13" s="15">
        <v>7</v>
      </c>
      <c r="Y13" s="15">
        <v>6182</v>
      </c>
      <c r="Z13" s="15">
        <v>3</v>
      </c>
      <c r="AA13" s="53">
        <v>-1105</v>
      </c>
      <c r="AB13" s="53">
        <v>4</v>
      </c>
      <c r="AC13" s="15">
        <v>12880</v>
      </c>
      <c r="AD13" s="15">
        <v>1772</v>
      </c>
      <c r="AE13" s="15">
        <v>14362</v>
      </c>
      <c r="AF13" s="15">
        <v>1455</v>
      </c>
      <c r="AG13" s="53">
        <v>-1482</v>
      </c>
      <c r="AH13" s="53">
        <v>317</v>
      </c>
      <c r="AI13" s="15">
        <v>209541</v>
      </c>
      <c r="AJ13" s="15" t="s">
        <v>82</v>
      </c>
      <c r="AK13" s="15" t="s">
        <v>76</v>
      </c>
      <c r="AL13" s="15" t="s">
        <v>76</v>
      </c>
      <c r="AM13" s="50">
        <v>2.8968650526627249</v>
      </c>
      <c r="AO13" s="54">
        <v>0</v>
      </c>
    </row>
    <row r="14" spans="1:41" ht="24" customHeight="1" x14ac:dyDescent="0.15">
      <c r="A14" s="33" t="s">
        <v>75</v>
      </c>
      <c r="B14" s="15">
        <v>588667</v>
      </c>
      <c r="C14" s="15">
        <v>77951</v>
      </c>
      <c r="D14" s="15">
        <v>352098</v>
      </c>
      <c r="E14" s="15">
        <v>153614</v>
      </c>
      <c r="F14" s="15">
        <v>85095</v>
      </c>
      <c r="G14" s="55">
        <v>13.241951731624161</v>
      </c>
      <c r="H14" s="55">
        <v>59.812763412931247</v>
      </c>
      <c r="I14" s="55">
        <v>26.09522871164852</v>
      </c>
      <c r="J14" s="55">
        <v>14.455541078402559</v>
      </c>
      <c r="K14" s="55">
        <v>22.1390067538015</v>
      </c>
      <c r="L14" s="55">
        <v>43.628194423143555</v>
      </c>
      <c r="M14" s="55">
        <v>65.767201176945051</v>
      </c>
      <c r="N14" s="55">
        <v>197.06482277328067</v>
      </c>
      <c r="O14" s="55">
        <v>109.16473169042091</v>
      </c>
      <c r="P14" s="15">
        <v>280701</v>
      </c>
      <c r="Q14" s="15">
        <v>307966</v>
      </c>
      <c r="R14" s="19">
        <v>6513</v>
      </c>
      <c r="S14" s="15">
        <v>2740</v>
      </c>
      <c r="T14" s="15">
        <v>3773</v>
      </c>
      <c r="U14" s="64" t="s">
        <v>76</v>
      </c>
      <c r="V14" s="65" t="s">
        <v>76</v>
      </c>
      <c r="W14" s="15">
        <v>4773</v>
      </c>
      <c r="X14" s="15">
        <v>15</v>
      </c>
      <c r="Y14" s="15">
        <v>6868</v>
      </c>
      <c r="Z14" s="15">
        <v>16</v>
      </c>
      <c r="AA14" s="53">
        <v>-2095</v>
      </c>
      <c r="AB14" s="53">
        <v>-1</v>
      </c>
      <c r="AC14" s="15">
        <v>10748</v>
      </c>
      <c r="AD14" s="15">
        <v>971</v>
      </c>
      <c r="AE14" s="15">
        <v>12031</v>
      </c>
      <c r="AF14" s="15">
        <v>1061</v>
      </c>
      <c r="AG14" s="53">
        <v>-1283</v>
      </c>
      <c r="AH14" s="53">
        <v>-90</v>
      </c>
      <c r="AI14" s="15">
        <v>211964</v>
      </c>
      <c r="AJ14" s="15" t="s">
        <v>82</v>
      </c>
      <c r="AK14" s="15" t="s">
        <v>76</v>
      </c>
      <c r="AL14" s="15" t="s">
        <v>76</v>
      </c>
      <c r="AM14" s="50">
        <v>2.7772027325394877</v>
      </c>
      <c r="AO14" s="54">
        <v>0</v>
      </c>
    </row>
    <row r="15" spans="1:41" ht="24" customHeight="1" x14ac:dyDescent="0.15">
      <c r="A15" s="33" t="s">
        <v>83</v>
      </c>
      <c r="B15" s="15">
        <f t="shared" ref="B15:B74" si="0">P15+Q15</f>
        <v>586124</v>
      </c>
      <c r="C15" s="15">
        <v>0</v>
      </c>
      <c r="D15" s="15">
        <v>0</v>
      </c>
      <c r="E15" s="15">
        <v>0</v>
      </c>
      <c r="F15" s="15">
        <v>0</v>
      </c>
      <c r="G15" s="55">
        <v>13.162914332120849</v>
      </c>
      <c r="H15" s="55">
        <v>59.704772368986767</v>
      </c>
      <c r="I15" s="55">
        <v>26.167841617132208</v>
      </c>
      <c r="J15" s="55">
        <v>14.874326934232347</v>
      </c>
      <c r="K15" s="55" t="e">
        <f t="shared" ref="K15:K74" si="1">(C15/D15*100)</f>
        <v>#DIV/0!</v>
      </c>
      <c r="L15" s="55" t="e">
        <f t="shared" ref="L15:L74" si="2">(E15/D15*100)</f>
        <v>#DIV/0!</v>
      </c>
      <c r="M15" s="55" t="e">
        <f t="shared" ref="M15:M74" si="3">((C15+E15)/D15*100)</f>
        <v>#DIV/0!</v>
      </c>
      <c r="N15" s="55" t="e">
        <f t="shared" ref="N15:N74" si="4">(E15/C15*100)</f>
        <v>#DIV/0!</v>
      </c>
      <c r="O15" s="55" t="e">
        <f t="shared" ref="O15:O74" si="5">(F15/C15*100)</f>
        <v>#DIV/0!</v>
      </c>
      <c r="P15" s="15">
        <v>279576</v>
      </c>
      <c r="Q15" s="15">
        <v>306548</v>
      </c>
      <c r="R15" s="19">
        <f t="shared" ref="R15:R59" si="6">S15+T15</f>
        <v>6406</v>
      </c>
      <c r="S15" s="15">
        <v>2693</v>
      </c>
      <c r="T15" s="15">
        <v>3713</v>
      </c>
      <c r="U15" s="64">
        <v>-2543</v>
      </c>
      <c r="V15" s="65">
        <v>-0.43199296036638707</v>
      </c>
      <c r="W15" s="15">
        <v>4985</v>
      </c>
      <c r="X15" s="15">
        <v>19</v>
      </c>
      <c r="Y15" s="15">
        <v>6966</v>
      </c>
      <c r="Z15" s="15">
        <v>13</v>
      </c>
      <c r="AA15" s="53">
        <f t="shared" ref="AA15:AA59" si="7">W15-Y15</f>
        <v>-1981</v>
      </c>
      <c r="AB15" s="53">
        <f t="shared" ref="AB15:AB74" si="8">X15-Z15</f>
        <v>6</v>
      </c>
      <c r="AC15" s="15">
        <v>10631</v>
      </c>
      <c r="AD15" s="15">
        <v>957</v>
      </c>
      <c r="AE15" s="15">
        <v>11842</v>
      </c>
      <c r="AF15" s="15">
        <v>1070</v>
      </c>
      <c r="AG15" s="53">
        <f t="shared" ref="AG15:AG59" si="9">AC15-AE15</f>
        <v>-1211</v>
      </c>
      <c r="AH15" s="53">
        <f t="shared" ref="AH15:AH74" si="10">AD15-AF15</f>
        <v>-113</v>
      </c>
      <c r="AI15" s="15">
        <v>213375</v>
      </c>
      <c r="AJ15" s="15">
        <v>0</v>
      </c>
      <c r="AK15" s="15" t="s">
        <v>76</v>
      </c>
      <c r="AL15" s="15" t="s">
        <v>76</v>
      </c>
      <c r="AM15" s="50">
        <f t="shared" ref="AM15:AM59" si="11">B15/AI15</f>
        <v>2.7469197422378442</v>
      </c>
      <c r="AO15">
        <v>0</v>
      </c>
    </row>
    <row r="16" spans="1:41" ht="24" customHeight="1" x14ac:dyDescent="0.15">
      <c r="A16" s="33" t="s">
        <v>84</v>
      </c>
      <c r="B16" s="15">
        <f t="shared" si="0"/>
        <v>583174</v>
      </c>
      <c r="C16" s="15">
        <v>0</v>
      </c>
      <c r="D16" s="15">
        <v>0</v>
      </c>
      <c r="E16" s="15">
        <v>0</v>
      </c>
      <c r="F16" s="15">
        <v>0</v>
      </c>
      <c r="G16" s="55">
        <v>13.055966143895304</v>
      </c>
      <c r="H16" s="55">
        <v>58.906947154708547</v>
      </c>
      <c r="I16" s="55">
        <v>26.955419823243147</v>
      </c>
      <c r="J16" s="55">
        <v>15.213469736305116</v>
      </c>
      <c r="K16" s="55" t="e">
        <f t="shared" si="1"/>
        <v>#DIV/0!</v>
      </c>
      <c r="L16" s="55" t="e">
        <f t="shared" si="2"/>
        <v>#DIV/0!</v>
      </c>
      <c r="M16" s="55" t="e">
        <f t="shared" si="3"/>
        <v>#DIV/0!</v>
      </c>
      <c r="N16" s="55" t="e">
        <f t="shared" si="4"/>
        <v>#DIV/0!</v>
      </c>
      <c r="O16" s="55" t="e">
        <f t="shared" si="5"/>
        <v>#DIV/0!</v>
      </c>
      <c r="P16" s="15">
        <v>278097</v>
      </c>
      <c r="Q16" s="15">
        <v>305077</v>
      </c>
      <c r="R16" s="19">
        <f t="shared" si="6"/>
        <v>6404</v>
      </c>
      <c r="S16" s="15">
        <v>2713</v>
      </c>
      <c r="T16" s="15">
        <v>3691</v>
      </c>
      <c r="U16" s="64">
        <v>-2950</v>
      </c>
      <c r="V16" s="65">
        <v>-0.50330646757341446</v>
      </c>
      <c r="W16" s="15">
        <v>4767</v>
      </c>
      <c r="X16" s="15">
        <v>19</v>
      </c>
      <c r="Y16" s="15">
        <v>6999</v>
      </c>
      <c r="Z16" s="15">
        <v>18</v>
      </c>
      <c r="AA16" s="53">
        <f t="shared" si="7"/>
        <v>-2232</v>
      </c>
      <c r="AB16" s="53">
        <f t="shared" si="8"/>
        <v>1</v>
      </c>
      <c r="AC16" s="15">
        <v>10524</v>
      </c>
      <c r="AD16" s="15">
        <v>957</v>
      </c>
      <c r="AE16" s="15">
        <v>11897</v>
      </c>
      <c r="AF16" s="15">
        <v>960</v>
      </c>
      <c r="AG16" s="53">
        <f t="shared" si="9"/>
        <v>-1373</v>
      </c>
      <c r="AH16" s="53">
        <f t="shared" si="10"/>
        <v>-3</v>
      </c>
      <c r="AI16" s="15">
        <v>214023</v>
      </c>
      <c r="AJ16" s="15">
        <v>0</v>
      </c>
      <c r="AK16" s="15" t="s">
        <v>76</v>
      </c>
      <c r="AL16" s="15" t="s">
        <v>76</v>
      </c>
      <c r="AM16" s="50">
        <f t="shared" si="11"/>
        <v>2.724819295122487</v>
      </c>
      <c r="AO16">
        <v>0</v>
      </c>
    </row>
    <row r="17" spans="1:41" ht="24" customHeight="1" x14ac:dyDescent="0.15">
      <c r="A17" s="33" t="s">
        <v>85</v>
      </c>
      <c r="B17" s="15">
        <f t="shared" si="0"/>
        <v>579591</v>
      </c>
      <c r="C17" s="15">
        <v>0</v>
      </c>
      <c r="D17" s="15">
        <v>0</v>
      </c>
      <c r="E17" s="15">
        <v>0</v>
      </c>
      <c r="F17" s="15">
        <v>0</v>
      </c>
      <c r="G17" s="55">
        <v>12.956377859559588</v>
      </c>
      <c r="H17" s="55">
        <v>57.932231521883537</v>
      </c>
      <c r="I17" s="55">
        <v>27.911751562739934</v>
      </c>
      <c r="J17" s="55">
        <v>15.453138506291506</v>
      </c>
      <c r="K17" s="55" t="e">
        <f t="shared" si="1"/>
        <v>#DIV/0!</v>
      </c>
      <c r="L17" s="55" t="e">
        <f t="shared" si="2"/>
        <v>#DIV/0!</v>
      </c>
      <c r="M17" s="55" t="e">
        <f t="shared" si="3"/>
        <v>#DIV/0!</v>
      </c>
      <c r="N17" s="55" t="e">
        <f t="shared" si="4"/>
        <v>#DIV/0!</v>
      </c>
      <c r="O17" s="55" t="e">
        <f t="shared" si="5"/>
        <v>#DIV/0!</v>
      </c>
      <c r="P17" s="15">
        <v>276488</v>
      </c>
      <c r="Q17" s="15">
        <v>303103</v>
      </c>
      <c r="R17" s="19">
        <f t="shared" si="6"/>
        <v>6375</v>
      </c>
      <c r="S17" s="15">
        <v>2755</v>
      </c>
      <c r="T17" s="15">
        <v>3620</v>
      </c>
      <c r="U17" s="64">
        <v>-3583</v>
      </c>
      <c r="V17" s="65">
        <v>-0.61439638941379415</v>
      </c>
      <c r="W17" s="15">
        <v>4800</v>
      </c>
      <c r="X17" s="15">
        <v>13</v>
      </c>
      <c r="Y17" s="15">
        <v>7228</v>
      </c>
      <c r="Z17" s="15">
        <v>15</v>
      </c>
      <c r="AA17" s="53">
        <f t="shared" si="7"/>
        <v>-2428</v>
      </c>
      <c r="AB17" s="53">
        <f t="shared" si="8"/>
        <v>-2</v>
      </c>
      <c r="AC17" s="15">
        <v>10199</v>
      </c>
      <c r="AD17" s="15">
        <v>961</v>
      </c>
      <c r="AE17" s="15">
        <v>11999</v>
      </c>
      <c r="AF17" s="15">
        <v>988</v>
      </c>
      <c r="AG17" s="53">
        <f t="shared" si="9"/>
        <v>-1800</v>
      </c>
      <c r="AH17" s="53">
        <f t="shared" si="10"/>
        <v>-27</v>
      </c>
      <c r="AI17" s="15">
        <v>214641</v>
      </c>
      <c r="AJ17" s="15">
        <v>0</v>
      </c>
      <c r="AK17" s="15" t="s">
        <v>76</v>
      </c>
      <c r="AL17" s="15" t="s">
        <v>76</v>
      </c>
      <c r="AM17" s="50">
        <f t="shared" si="11"/>
        <v>2.7002809342110781</v>
      </c>
      <c r="AO17">
        <v>0</v>
      </c>
    </row>
    <row r="18" spans="1:41" ht="24" customHeight="1" x14ac:dyDescent="0.15">
      <c r="A18" s="33" t="s">
        <v>86</v>
      </c>
      <c r="B18" s="15">
        <f t="shared" si="0"/>
        <v>576626</v>
      </c>
      <c r="C18" s="15">
        <v>0</v>
      </c>
      <c r="D18" s="15">
        <v>0</v>
      </c>
      <c r="E18" s="15">
        <v>0</v>
      </c>
      <c r="F18" s="15">
        <v>0</v>
      </c>
      <c r="G18" s="55">
        <v>12.865011289813502</v>
      </c>
      <c r="H18" s="55">
        <v>57.012864491021908</v>
      </c>
      <c r="I18" s="55">
        <v>28.802724816432139</v>
      </c>
      <c r="J18" s="55">
        <v>15.540228848508391</v>
      </c>
      <c r="K18" s="55" t="e">
        <f t="shared" si="1"/>
        <v>#DIV/0!</v>
      </c>
      <c r="L18" s="55" t="e">
        <f t="shared" si="2"/>
        <v>#DIV/0!</v>
      </c>
      <c r="M18" s="55" t="e">
        <f t="shared" si="3"/>
        <v>#DIV/0!</v>
      </c>
      <c r="N18" s="55" t="e">
        <f t="shared" si="4"/>
        <v>#DIV/0!</v>
      </c>
      <c r="O18" s="55" t="e">
        <f t="shared" si="5"/>
        <v>#DIV/0!</v>
      </c>
      <c r="P18" s="15">
        <v>275168</v>
      </c>
      <c r="Q18" s="15">
        <v>301458</v>
      </c>
      <c r="R18" s="19">
        <f t="shared" si="6"/>
        <v>6427</v>
      </c>
      <c r="S18" s="15">
        <v>2832</v>
      </c>
      <c r="T18" s="15">
        <v>3595</v>
      </c>
      <c r="U18" s="64">
        <v>-2965</v>
      </c>
      <c r="V18" s="65">
        <v>-0.51156763993919852</v>
      </c>
      <c r="W18" s="15">
        <v>4594</v>
      </c>
      <c r="X18" s="15">
        <v>20</v>
      </c>
      <c r="Y18" s="15">
        <v>7183</v>
      </c>
      <c r="Z18" s="15">
        <v>18</v>
      </c>
      <c r="AA18" s="53">
        <f t="shared" si="7"/>
        <v>-2589</v>
      </c>
      <c r="AB18" s="53">
        <f t="shared" si="8"/>
        <v>2</v>
      </c>
      <c r="AC18" s="15">
        <v>10598</v>
      </c>
      <c r="AD18" s="15">
        <v>1043</v>
      </c>
      <c r="AE18" s="15">
        <v>11629</v>
      </c>
      <c r="AF18" s="15">
        <v>993</v>
      </c>
      <c r="AG18" s="53">
        <f t="shared" si="9"/>
        <v>-1031</v>
      </c>
      <c r="AH18" s="53">
        <f t="shared" si="10"/>
        <v>50</v>
      </c>
      <c r="AI18" s="15">
        <v>215790</v>
      </c>
      <c r="AJ18" s="15">
        <v>0</v>
      </c>
      <c r="AK18" s="15" t="s">
        <v>76</v>
      </c>
      <c r="AL18" s="15" t="s">
        <v>76</v>
      </c>
      <c r="AM18" s="50">
        <f t="shared" si="11"/>
        <v>2.6721627508225589</v>
      </c>
      <c r="AO18">
        <v>0</v>
      </c>
    </row>
    <row r="19" spans="1:41" ht="24" customHeight="1" x14ac:dyDescent="0.15">
      <c r="A19" s="33" t="s">
        <v>87</v>
      </c>
      <c r="B19" s="15">
        <f t="shared" si="0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ref="G19:G74" si="12">C19/(B19-AO19)*100</f>
        <v>12.948137162216778</v>
      </c>
      <c r="H19" s="55">
        <f t="shared" ref="H19:H74" si="13">D19/(B19-AO19)*100</f>
        <v>57.338537072246687</v>
      </c>
      <c r="I19" s="55">
        <f t="shared" ref="I19:I74" si="14">E19/(B19-AO19)*100</f>
        <v>29.713325765536535</v>
      </c>
      <c r="J19" s="55">
        <f t="shared" ref="J19:J74" si="15">F19/(B19-AO19)*100</f>
        <v>15.77973493967435</v>
      </c>
      <c r="K19" s="55">
        <f t="shared" si="1"/>
        <v>22.581910567236999</v>
      </c>
      <c r="L19" s="55">
        <f t="shared" si="2"/>
        <v>51.82086478435555</v>
      </c>
      <c r="M19" s="55">
        <f t="shared" si="3"/>
        <v>74.402775351592538</v>
      </c>
      <c r="N19" s="55">
        <f t="shared" si="4"/>
        <v>229.47954129062902</v>
      </c>
      <c r="O19" s="55">
        <f t="shared" si="5"/>
        <v>121.86876569179617</v>
      </c>
      <c r="P19" s="15">
        <v>273705</v>
      </c>
      <c r="Q19" s="15">
        <v>299736</v>
      </c>
      <c r="R19" s="19">
        <f t="shared" si="6"/>
        <v>5448</v>
      </c>
      <c r="S19" s="15">
        <v>2125</v>
      </c>
      <c r="T19" s="15">
        <v>3323</v>
      </c>
      <c r="U19" s="64">
        <v>-3185</v>
      </c>
      <c r="V19" s="65">
        <v>-0.55235109065494792</v>
      </c>
      <c r="W19" s="15">
        <v>4566</v>
      </c>
      <c r="X19" s="15">
        <v>11</v>
      </c>
      <c r="Y19" s="15">
        <v>7104</v>
      </c>
      <c r="Z19" s="15">
        <v>11</v>
      </c>
      <c r="AA19" s="53">
        <f t="shared" si="7"/>
        <v>-2538</v>
      </c>
      <c r="AB19" s="53">
        <f t="shared" si="8"/>
        <v>0</v>
      </c>
      <c r="AC19" s="15">
        <v>10351</v>
      </c>
      <c r="AD19" s="15">
        <v>1095</v>
      </c>
      <c r="AE19" s="15">
        <v>11647</v>
      </c>
      <c r="AF19" s="15">
        <v>945</v>
      </c>
      <c r="AG19" s="53">
        <f t="shared" si="9"/>
        <v>-1296</v>
      </c>
      <c r="AH19" s="53">
        <f t="shared" si="10"/>
        <v>150</v>
      </c>
      <c r="AI19" s="15">
        <v>216894</v>
      </c>
      <c r="AJ19" s="15">
        <v>0</v>
      </c>
      <c r="AK19" s="15" t="s">
        <v>76</v>
      </c>
      <c r="AL19" s="15" t="s">
        <v>76</v>
      </c>
      <c r="AM19" s="50">
        <f t="shared" si="11"/>
        <v>2.6438767324130681</v>
      </c>
      <c r="AO19">
        <v>4363</v>
      </c>
    </row>
    <row r="20" spans="1:41" ht="24" customHeight="1" x14ac:dyDescent="0.15">
      <c r="A20" s="33" t="s">
        <v>88</v>
      </c>
      <c r="B20" s="15">
        <f t="shared" si="0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12"/>
        <v>12.871893223121781</v>
      </c>
      <c r="H20" s="55">
        <f t="shared" si="13"/>
        <v>56.780416690256466</v>
      </c>
      <c r="I20" s="55">
        <f t="shared" si="14"/>
        <v>30.347690086621753</v>
      </c>
      <c r="J20" s="55">
        <f t="shared" si="15"/>
        <v>16.085708826360186</v>
      </c>
      <c r="K20" s="55">
        <f t="shared" si="1"/>
        <v>22.669599790609848</v>
      </c>
      <c r="L20" s="55">
        <f t="shared" si="2"/>
        <v>53.447459274861963</v>
      </c>
      <c r="M20" s="55">
        <f t="shared" si="3"/>
        <v>76.117059065471821</v>
      </c>
      <c r="N20" s="55">
        <f t="shared" si="4"/>
        <v>235.76710558869615</v>
      </c>
      <c r="O20" s="55">
        <f t="shared" si="5"/>
        <v>124.96769937048136</v>
      </c>
      <c r="P20" s="15">
        <v>271898</v>
      </c>
      <c r="Q20" s="15">
        <v>297681</v>
      </c>
      <c r="R20" s="19">
        <f t="shared" si="6"/>
        <v>5722</v>
      </c>
      <c r="S20" s="15">
        <v>2238</v>
      </c>
      <c r="T20" s="15">
        <v>3484</v>
      </c>
      <c r="U20" s="64">
        <v>-3862</v>
      </c>
      <c r="V20" s="65">
        <v>-0.67347817822583311</v>
      </c>
      <c r="W20" s="15">
        <v>4596</v>
      </c>
      <c r="X20" s="15">
        <v>18</v>
      </c>
      <c r="Y20" s="15">
        <v>7458</v>
      </c>
      <c r="Z20" s="15">
        <v>18</v>
      </c>
      <c r="AA20" s="53">
        <f t="shared" si="7"/>
        <v>-2862</v>
      </c>
      <c r="AB20" s="53">
        <f t="shared" si="8"/>
        <v>0</v>
      </c>
      <c r="AC20" s="15">
        <v>10389</v>
      </c>
      <c r="AD20" s="15">
        <v>1145</v>
      </c>
      <c r="AE20" s="15">
        <v>11389</v>
      </c>
      <c r="AF20" s="15">
        <v>871</v>
      </c>
      <c r="AG20" s="53">
        <f t="shared" si="9"/>
        <v>-1000</v>
      </c>
      <c r="AH20" s="53">
        <f t="shared" si="10"/>
        <v>274</v>
      </c>
      <c r="AI20" s="15">
        <v>217890</v>
      </c>
      <c r="AJ20" s="15">
        <v>0</v>
      </c>
      <c r="AK20" s="15" t="s">
        <v>76</v>
      </c>
      <c r="AL20" s="15" t="s">
        <v>76</v>
      </c>
      <c r="AM20" s="50">
        <f t="shared" si="11"/>
        <v>2.6140667309192711</v>
      </c>
      <c r="AO20">
        <v>4363</v>
      </c>
    </row>
    <row r="21" spans="1:41" ht="24" customHeight="1" x14ac:dyDescent="0.2">
      <c r="A21" s="18" t="s">
        <v>89</v>
      </c>
      <c r="B21" s="15">
        <f t="shared" si="0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12"/>
        <v>12.795478453117479</v>
      </c>
      <c r="H21" s="55">
        <f t="shared" si="13"/>
        <v>56.259382744664542</v>
      </c>
      <c r="I21" s="55">
        <f t="shared" si="14"/>
        <v>30.945138802217979</v>
      </c>
      <c r="J21" s="55">
        <f t="shared" si="15"/>
        <v>16.337832296254035</v>
      </c>
      <c r="K21" s="55">
        <f t="shared" si="1"/>
        <v>22.743723497981254</v>
      </c>
      <c r="L21" s="55">
        <f t="shared" si="2"/>
        <v>55.004405118811441</v>
      </c>
      <c r="M21" s="55">
        <f t="shared" si="3"/>
        <v>77.748128616792684</v>
      </c>
      <c r="N21" s="55">
        <f t="shared" si="4"/>
        <v>241.8443273973748</v>
      </c>
      <c r="O21" s="55">
        <f t="shared" si="5"/>
        <v>127.68441880556252</v>
      </c>
      <c r="P21" s="15">
        <v>270049</v>
      </c>
      <c r="Q21" s="15">
        <v>295184</v>
      </c>
      <c r="R21" s="19">
        <f t="shared" si="6"/>
        <v>5985</v>
      </c>
      <c r="S21" s="15">
        <v>2354</v>
      </c>
      <c r="T21" s="15">
        <v>3631</v>
      </c>
      <c r="U21" s="64">
        <v>-4346</v>
      </c>
      <c r="V21" s="65">
        <v>-0.76301970402700947</v>
      </c>
      <c r="W21" s="15">
        <v>4272</v>
      </c>
      <c r="X21" s="15">
        <v>12</v>
      </c>
      <c r="Y21" s="15">
        <v>7467</v>
      </c>
      <c r="Z21" s="15">
        <v>18</v>
      </c>
      <c r="AA21" s="53">
        <f t="shared" si="7"/>
        <v>-3195</v>
      </c>
      <c r="AB21" s="53">
        <f t="shared" si="8"/>
        <v>-6</v>
      </c>
      <c r="AC21" s="15">
        <v>10119</v>
      </c>
      <c r="AD21" s="15">
        <v>1118</v>
      </c>
      <c r="AE21" s="15">
        <v>11270</v>
      </c>
      <c r="AF21" s="15">
        <v>849</v>
      </c>
      <c r="AG21" s="53">
        <f t="shared" si="9"/>
        <v>-1151</v>
      </c>
      <c r="AH21" s="53">
        <f t="shared" si="10"/>
        <v>269</v>
      </c>
      <c r="AI21" s="15">
        <v>218731</v>
      </c>
      <c r="AJ21" s="15">
        <v>0</v>
      </c>
      <c r="AK21" s="15" t="s">
        <v>76</v>
      </c>
      <c r="AL21" s="15" t="s">
        <v>76</v>
      </c>
      <c r="AM21" s="50">
        <f t="shared" si="11"/>
        <v>2.5841467373166127</v>
      </c>
      <c r="AO21">
        <v>4363</v>
      </c>
    </row>
    <row r="22" spans="1:41" s="6" customFormat="1" ht="23.25" customHeight="1" x14ac:dyDescent="0.15">
      <c r="A22" s="19" t="s">
        <v>90</v>
      </c>
      <c r="B22" s="15">
        <f t="shared" si="0"/>
        <v>560517</v>
      </c>
      <c r="C22" s="15">
        <v>70708</v>
      </c>
      <c r="D22" s="15">
        <v>310057</v>
      </c>
      <c r="E22" s="15">
        <v>175389</v>
      </c>
      <c r="F22" s="15">
        <v>92327</v>
      </c>
      <c r="G22" s="55">
        <f t="shared" si="12"/>
        <v>12.713744754150829</v>
      </c>
      <c r="H22" s="55">
        <f t="shared" si="13"/>
        <v>55.750205878227973</v>
      </c>
      <c r="I22" s="55">
        <f t="shared" si="14"/>
        <v>31.536049367621199</v>
      </c>
      <c r="J22" s="55">
        <f t="shared" si="15"/>
        <v>16.600977427115513</v>
      </c>
      <c r="K22" s="55">
        <f t="shared" si="1"/>
        <v>22.804839110228119</v>
      </c>
      <c r="L22" s="55">
        <f t="shared" si="2"/>
        <v>56.566695801094639</v>
      </c>
      <c r="M22" s="55">
        <f t="shared" si="3"/>
        <v>79.371534911322755</v>
      </c>
      <c r="N22" s="55">
        <f t="shared" si="4"/>
        <v>248.04689709792385</v>
      </c>
      <c r="O22" s="55">
        <f t="shared" si="5"/>
        <v>130.57504101374667</v>
      </c>
      <c r="P22" s="15">
        <v>267885</v>
      </c>
      <c r="Q22" s="15">
        <v>292632</v>
      </c>
      <c r="R22" s="19">
        <f t="shared" si="6"/>
        <v>6346</v>
      </c>
      <c r="S22" s="15">
        <v>2552</v>
      </c>
      <c r="T22" s="15">
        <v>3794</v>
      </c>
      <c r="U22" s="64">
        <v>-4716</v>
      </c>
      <c r="V22" s="65">
        <v>-0.83434618997829213</v>
      </c>
      <c r="W22" s="15">
        <v>4295</v>
      </c>
      <c r="X22" s="15">
        <v>18</v>
      </c>
      <c r="Y22" s="15">
        <v>7326</v>
      </c>
      <c r="Z22" s="15">
        <v>13</v>
      </c>
      <c r="AA22" s="53">
        <f t="shared" si="7"/>
        <v>-3031</v>
      </c>
      <c r="AB22" s="53">
        <f t="shared" si="8"/>
        <v>5</v>
      </c>
      <c r="AC22" s="15">
        <v>9860</v>
      </c>
      <c r="AD22" s="15">
        <v>1406</v>
      </c>
      <c r="AE22" s="15">
        <v>11545</v>
      </c>
      <c r="AF22" s="15">
        <v>1050</v>
      </c>
      <c r="AG22" s="53">
        <f t="shared" si="9"/>
        <v>-1685</v>
      </c>
      <c r="AH22" s="53">
        <f t="shared" si="10"/>
        <v>356</v>
      </c>
      <c r="AI22" s="15">
        <v>219288</v>
      </c>
      <c r="AJ22" s="15">
        <v>2639</v>
      </c>
      <c r="AK22" s="15" t="s">
        <v>76</v>
      </c>
      <c r="AL22" s="15" t="s">
        <v>76</v>
      </c>
      <c r="AM22" s="51">
        <f t="shared" si="11"/>
        <v>2.5560769399146328</v>
      </c>
      <c r="AN22" s="7"/>
      <c r="AO22" s="6">
        <v>4363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0"/>
        <v>570500</v>
      </c>
      <c r="C24" s="15">
        <v>70869</v>
      </c>
      <c r="D24" s="15">
        <v>321210</v>
      </c>
      <c r="E24" s="15">
        <v>174058</v>
      </c>
      <c r="F24" s="15">
        <v>93120</v>
      </c>
      <c r="G24" s="55">
        <f t="shared" si="12"/>
        <v>12.517994760985415</v>
      </c>
      <c r="H24" s="55">
        <f t="shared" si="13"/>
        <v>56.737150195094124</v>
      </c>
      <c r="I24" s="55">
        <f t="shared" si="14"/>
        <v>30.744855043920467</v>
      </c>
      <c r="J24" s="55">
        <f t="shared" si="15"/>
        <v>16.448315513736077</v>
      </c>
      <c r="K24" s="55">
        <f t="shared" si="1"/>
        <v>22.06313626599421</v>
      </c>
      <c r="L24" s="55">
        <f t="shared" si="2"/>
        <v>54.188225771302271</v>
      </c>
      <c r="M24" s="55">
        <f t="shared" si="3"/>
        <v>76.251362037296474</v>
      </c>
      <c r="N24" s="55">
        <f t="shared" si="4"/>
        <v>245.60527169848595</v>
      </c>
      <c r="O24" s="55">
        <f t="shared" si="5"/>
        <v>131.39736697286543</v>
      </c>
      <c r="P24" s="15">
        <v>272285</v>
      </c>
      <c r="Q24" s="15">
        <v>298215</v>
      </c>
      <c r="R24" s="19">
        <f t="shared" si="6"/>
        <v>5613</v>
      </c>
      <c r="S24" s="15">
        <v>2192</v>
      </c>
      <c r="T24" s="15">
        <v>3421</v>
      </c>
      <c r="U24" s="64">
        <v>326</v>
      </c>
      <c r="V24" s="65">
        <v>5.7175528873642079E-2</v>
      </c>
      <c r="W24" s="15">
        <v>356</v>
      </c>
      <c r="X24" s="15">
        <v>3</v>
      </c>
      <c r="Y24" s="15">
        <v>599</v>
      </c>
      <c r="Z24" s="15">
        <v>2</v>
      </c>
      <c r="AA24" s="53">
        <f t="shared" si="7"/>
        <v>-243</v>
      </c>
      <c r="AB24" s="53">
        <f t="shared" si="8"/>
        <v>1</v>
      </c>
      <c r="AC24" s="15">
        <v>1860</v>
      </c>
      <c r="AD24" s="15">
        <v>143</v>
      </c>
      <c r="AE24" s="15">
        <v>1291</v>
      </c>
      <c r="AF24" s="15">
        <v>37</v>
      </c>
      <c r="AG24" s="53">
        <f t="shared" si="9"/>
        <v>569</v>
      </c>
      <c r="AH24" s="53">
        <f t="shared" si="10"/>
        <v>106</v>
      </c>
      <c r="AI24" s="15">
        <v>217533</v>
      </c>
      <c r="AJ24" s="15">
        <v>0</v>
      </c>
      <c r="AK24" s="15">
        <v>878</v>
      </c>
      <c r="AL24" s="15">
        <v>0</v>
      </c>
      <c r="AM24" s="51">
        <f t="shared" si="11"/>
        <v>2.6225905954498856</v>
      </c>
      <c r="AN24" s="7"/>
      <c r="AO24" s="6">
        <v>4363</v>
      </c>
    </row>
    <row r="25" spans="1:41" s="6" customFormat="1" ht="23.25" customHeight="1" x14ac:dyDescent="0.15">
      <c r="A25" s="20" t="s">
        <v>93</v>
      </c>
      <c r="B25" s="15">
        <f t="shared" si="0"/>
        <v>570362</v>
      </c>
      <c r="C25" s="15">
        <v>71276</v>
      </c>
      <c r="D25" s="15">
        <v>321189</v>
      </c>
      <c r="E25" s="15">
        <v>173534</v>
      </c>
      <c r="F25" s="15">
        <v>92651</v>
      </c>
      <c r="G25" s="55">
        <f t="shared" si="12"/>
        <v>12.592955111228113</v>
      </c>
      <c r="H25" s="55">
        <f t="shared" si="13"/>
        <v>56.74727340507669</v>
      </c>
      <c r="I25" s="55">
        <f t="shared" si="14"/>
        <v>30.659771483695202</v>
      </c>
      <c r="J25" s="55">
        <f t="shared" si="15"/>
        <v>16.369463550288955</v>
      </c>
      <c r="K25" s="55">
        <f t="shared" si="1"/>
        <v>22.19129546777754</v>
      </c>
      <c r="L25" s="55">
        <f t="shared" si="2"/>
        <v>54.028624890640707</v>
      </c>
      <c r="M25" s="55">
        <f t="shared" si="3"/>
        <v>76.21992035841825</v>
      </c>
      <c r="N25" s="55">
        <f t="shared" si="4"/>
        <v>243.46764689376511</v>
      </c>
      <c r="O25" s="55">
        <f t="shared" si="5"/>
        <v>129.9890566249509</v>
      </c>
      <c r="P25" s="15">
        <v>272209</v>
      </c>
      <c r="Q25" s="15">
        <v>298153</v>
      </c>
      <c r="R25" s="19">
        <f t="shared" si="6"/>
        <v>5599</v>
      </c>
      <c r="S25" s="15">
        <v>2192</v>
      </c>
      <c r="T25" s="15">
        <v>3407</v>
      </c>
      <c r="U25" s="64">
        <v>-138</v>
      </c>
      <c r="V25" s="65">
        <v>-2.4189307624890445E-2</v>
      </c>
      <c r="W25" s="15">
        <v>393</v>
      </c>
      <c r="X25" s="15">
        <v>3</v>
      </c>
      <c r="Y25" s="15">
        <v>591</v>
      </c>
      <c r="Z25" s="15">
        <v>2</v>
      </c>
      <c r="AA25" s="53">
        <f t="shared" si="7"/>
        <v>-198</v>
      </c>
      <c r="AB25" s="53">
        <f t="shared" si="8"/>
        <v>1</v>
      </c>
      <c r="AC25" s="15">
        <v>687</v>
      </c>
      <c r="AD25" s="15">
        <v>54</v>
      </c>
      <c r="AE25" s="15">
        <v>627</v>
      </c>
      <c r="AF25" s="15">
        <v>69</v>
      </c>
      <c r="AG25" s="53">
        <f t="shared" si="9"/>
        <v>60</v>
      </c>
      <c r="AH25" s="53">
        <f t="shared" si="10"/>
        <v>-15</v>
      </c>
      <c r="AI25" s="15">
        <v>217642</v>
      </c>
      <c r="AJ25" s="15">
        <v>0</v>
      </c>
      <c r="AK25" s="15">
        <v>109</v>
      </c>
      <c r="AL25" s="15">
        <v>0</v>
      </c>
      <c r="AM25" s="51">
        <f t="shared" si="11"/>
        <v>2.6206430744065945</v>
      </c>
      <c r="AN25" s="7"/>
      <c r="AO25" s="6">
        <v>4363</v>
      </c>
    </row>
    <row r="26" spans="1:41" s="6" customFormat="1" ht="23.25" customHeight="1" x14ac:dyDescent="0.15">
      <c r="A26" s="20" t="s">
        <v>94</v>
      </c>
      <c r="B26" s="15">
        <f t="shared" si="0"/>
        <v>570127</v>
      </c>
      <c r="C26" s="15">
        <v>71662</v>
      </c>
      <c r="D26" s="15">
        <v>321048</v>
      </c>
      <c r="E26" s="15">
        <v>173054</v>
      </c>
      <c r="F26" s="15">
        <v>92239</v>
      </c>
      <c r="G26" s="55">
        <f t="shared" si="12"/>
        <v>12.666412143579301</v>
      </c>
      <c r="H26" s="55">
        <f t="shared" si="13"/>
        <v>56.745922328037835</v>
      </c>
      <c r="I26" s="55">
        <f t="shared" si="14"/>
        <v>30.587665528382857</v>
      </c>
      <c r="J26" s="55">
        <f t="shared" si="15"/>
        <v>16.303441010739462</v>
      </c>
      <c r="K26" s="55">
        <f t="shared" si="1"/>
        <v>22.321272831476911</v>
      </c>
      <c r="L26" s="55">
        <f t="shared" si="2"/>
        <v>53.902843188557469</v>
      </c>
      <c r="M26" s="55">
        <f t="shared" si="3"/>
        <v>76.224116020034387</v>
      </c>
      <c r="N26" s="55">
        <f t="shared" si="4"/>
        <v>241.48642237168932</v>
      </c>
      <c r="O26" s="55">
        <f t="shared" si="5"/>
        <v>128.71396276966874</v>
      </c>
      <c r="P26" s="15">
        <v>272103</v>
      </c>
      <c r="Q26" s="15">
        <v>298024</v>
      </c>
      <c r="R26" s="19">
        <f t="shared" si="6"/>
        <v>5594</v>
      </c>
      <c r="S26" s="15">
        <v>2205</v>
      </c>
      <c r="T26" s="15">
        <v>3389</v>
      </c>
      <c r="U26" s="64">
        <v>-235</v>
      </c>
      <c r="V26" s="65">
        <v>-4.1201903352607643E-2</v>
      </c>
      <c r="W26" s="15">
        <v>389</v>
      </c>
      <c r="X26" s="15">
        <v>0</v>
      </c>
      <c r="Y26" s="15">
        <v>553</v>
      </c>
      <c r="Z26" s="15">
        <v>1</v>
      </c>
      <c r="AA26" s="53">
        <f t="shared" si="7"/>
        <v>-164</v>
      </c>
      <c r="AB26" s="53">
        <f t="shared" si="8"/>
        <v>-1</v>
      </c>
      <c r="AC26" s="15">
        <v>555</v>
      </c>
      <c r="AD26" s="15">
        <v>75</v>
      </c>
      <c r="AE26" s="15">
        <v>626</v>
      </c>
      <c r="AF26" s="15">
        <v>79</v>
      </c>
      <c r="AG26" s="53">
        <f t="shared" si="9"/>
        <v>-71</v>
      </c>
      <c r="AH26" s="53">
        <f t="shared" si="10"/>
        <v>-4</v>
      </c>
      <c r="AI26" s="15">
        <v>217677</v>
      </c>
      <c r="AJ26" s="15">
        <v>0</v>
      </c>
      <c r="AK26" s="15">
        <v>35</v>
      </c>
      <c r="AL26" s="15">
        <v>0</v>
      </c>
      <c r="AM26" s="51">
        <f t="shared" si="11"/>
        <v>2.6191421234213994</v>
      </c>
      <c r="AN26" s="7"/>
      <c r="AO26" s="6">
        <v>4363</v>
      </c>
    </row>
    <row r="27" spans="1:41" s="6" customFormat="1" ht="23.25" customHeight="1" x14ac:dyDescent="0.15">
      <c r="A27" s="20" t="s">
        <v>95</v>
      </c>
      <c r="B27" s="15">
        <f t="shared" si="0"/>
        <v>569996</v>
      </c>
      <c r="C27" s="15">
        <v>72024</v>
      </c>
      <c r="D27" s="15">
        <v>321055</v>
      </c>
      <c r="E27" s="15">
        <v>172554</v>
      </c>
      <c r="F27" s="15">
        <v>91803</v>
      </c>
      <c r="G27" s="55">
        <f t="shared" si="12"/>
        <v>12.733344765952481</v>
      </c>
      <c r="H27" s="55">
        <f t="shared" si="13"/>
        <v>56.76030217473167</v>
      </c>
      <c r="I27" s="55">
        <f t="shared" si="14"/>
        <v>30.506353059315845</v>
      </c>
      <c r="J27" s="55">
        <f t="shared" si="15"/>
        <v>16.230135087592132</v>
      </c>
      <c r="K27" s="55">
        <f t="shared" si="1"/>
        <v>22.433539424709164</v>
      </c>
      <c r="L27" s="55">
        <f t="shared" si="2"/>
        <v>53.745931382473408</v>
      </c>
      <c r="M27" s="55">
        <f t="shared" si="3"/>
        <v>76.179470807182568</v>
      </c>
      <c r="N27" s="55">
        <f t="shared" si="4"/>
        <v>239.57847384205263</v>
      </c>
      <c r="O27" s="55">
        <f t="shared" si="5"/>
        <v>127.4616794401866</v>
      </c>
      <c r="P27" s="15">
        <v>272029</v>
      </c>
      <c r="Q27" s="15">
        <v>297967</v>
      </c>
      <c r="R27" s="19">
        <f t="shared" si="6"/>
        <v>5666</v>
      </c>
      <c r="S27" s="15">
        <v>2228</v>
      </c>
      <c r="T27" s="15">
        <v>3438</v>
      </c>
      <c r="U27" s="64">
        <v>-131</v>
      </c>
      <c r="V27" s="65">
        <v>-2.2977336628505578E-2</v>
      </c>
      <c r="W27" s="15">
        <v>362</v>
      </c>
      <c r="X27" s="15">
        <v>1</v>
      </c>
      <c r="Y27" s="15">
        <v>561</v>
      </c>
      <c r="Z27" s="15">
        <v>1</v>
      </c>
      <c r="AA27" s="53">
        <f t="shared" si="7"/>
        <v>-199</v>
      </c>
      <c r="AB27" s="53">
        <f t="shared" si="8"/>
        <v>0</v>
      </c>
      <c r="AC27" s="15">
        <v>781</v>
      </c>
      <c r="AD27" s="15">
        <v>155</v>
      </c>
      <c r="AE27" s="15">
        <v>713</v>
      </c>
      <c r="AF27" s="15">
        <v>83</v>
      </c>
      <c r="AG27" s="53">
        <f t="shared" si="9"/>
        <v>68</v>
      </c>
      <c r="AH27" s="53">
        <f t="shared" si="10"/>
        <v>72</v>
      </c>
      <c r="AI27" s="15">
        <v>217742</v>
      </c>
      <c r="AJ27" s="15">
        <v>0</v>
      </c>
      <c r="AK27" s="15">
        <v>65</v>
      </c>
      <c r="AL27" s="15">
        <v>0</v>
      </c>
      <c r="AM27" s="51">
        <f t="shared" si="11"/>
        <v>2.6177586317752204</v>
      </c>
      <c r="AN27" s="7"/>
      <c r="AO27" s="6">
        <v>4363</v>
      </c>
    </row>
    <row r="28" spans="1:41" s="6" customFormat="1" ht="23.25" customHeight="1" x14ac:dyDescent="0.15">
      <c r="A28" s="19" t="s">
        <v>96</v>
      </c>
      <c r="B28" s="15">
        <f t="shared" si="0"/>
        <v>569813</v>
      </c>
      <c r="C28" s="15">
        <v>72414</v>
      </c>
      <c r="D28" s="15">
        <v>320999</v>
      </c>
      <c r="E28" s="15">
        <v>172037</v>
      </c>
      <c r="F28" s="15">
        <v>91359</v>
      </c>
      <c r="G28" s="55">
        <f t="shared" si="12"/>
        <v>12.806437350782563</v>
      </c>
      <c r="H28" s="55">
        <f t="shared" si="13"/>
        <v>56.768768237686793</v>
      </c>
      <c r="I28" s="55">
        <f t="shared" si="14"/>
        <v>30.424794411530637</v>
      </c>
      <c r="J28" s="55">
        <f t="shared" si="15"/>
        <v>16.156866212750906</v>
      </c>
      <c r="K28" s="55">
        <f t="shared" si="1"/>
        <v>22.558948781771907</v>
      </c>
      <c r="L28" s="55">
        <f t="shared" si="2"/>
        <v>53.59424795715875</v>
      </c>
      <c r="M28" s="55">
        <f t="shared" si="3"/>
        <v>76.153196738930646</v>
      </c>
      <c r="N28" s="55">
        <f t="shared" si="4"/>
        <v>237.57422597840198</v>
      </c>
      <c r="O28" s="55">
        <f t="shared" si="5"/>
        <v>126.16206810837683</v>
      </c>
      <c r="P28" s="15">
        <v>271990</v>
      </c>
      <c r="Q28" s="15">
        <v>297823</v>
      </c>
      <c r="R28" s="19">
        <f t="shared" si="6"/>
        <v>5659</v>
      </c>
      <c r="S28" s="15">
        <v>2219</v>
      </c>
      <c r="T28" s="15">
        <v>3440</v>
      </c>
      <c r="U28" s="64">
        <v>-183</v>
      </c>
      <c r="V28" s="65">
        <v>-3.2105488459568135E-2</v>
      </c>
      <c r="W28" s="15">
        <v>410</v>
      </c>
      <c r="X28" s="15">
        <v>1</v>
      </c>
      <c r="Y28" s="15">
        <v>564</v>
      </c>
      <c r="Z28" s="15">
        <v>2</v>
      </c>
      <c r="AA28" s="53">
        <f t="shared" si="7"/>
        <v>-154</v>
      </c>
      <c r="AB28" s="53">
        <f t="shared" si="8"/>
        <v>-1</v>
      </c>
      <c r="AC28" s="15">
        <v>748</v>
      </c>
      <c r="AD28" s="15">
        <v>100</v>
      </c>
      <c r="AE28" s="15">
        <v>777</v>
      </c>
      <c r="AF28" s="15">
        <v>106</v>
      </c>
      <c r="AG28" s="53">
        <f t="shared" si="9"/>
        <v>-29</v>
      </c>
      <c r="AH28" s="53">
        <f t="shared" si="10"/>
        <v>-6</v>
      </c>
      <c r="AI28" s="15">
        <v>217787</v>
      </c>
      <c r="AJ28" s="15">
        <v>0</v>
      </c>
      <c r="AK28" s="15">
        <v>45</v>
      </c>
      <c r="AL28" s="15">
        <v>0</v>
      </c>
      <c r="AM28" s="51">
        <f t="shared" si="11"/>
        <v>2.6163774697295983</v>
      </c>
      <c r="AN28" s="7"/>
      <c r="AO28" s="6">
        <v>4363</v>
      </c>
    </row>
    <row r="29" spans="1:41" s="6" customFormat="1" ht="23.25" customHeight="1" x14ac:dyDescent="0.15">
      <c r="A29" s="20" t="s">
        <v>97</v>
      </c>
      <c r="B29" s="15">
        <f t="shared" si="0"/>
        <v>569579</v>
      </c>
      <c r="C29" s="15">
        <v>72754</v>
      </c>
      <c r="D29" s="15">
        <v>320932</v>
      </c>
      <c r="E29" s="15">
        <v>171530</v>
      </c>
      <c r="F29" s="15">
        <v>90919</v>
      </c>
      <c r="G29" s="55">
        <f t="shared" si="12"/>
        <v>12.871893223121781</v>
      </c>
      <c r="H29" s="55">
        <f t="shared" si="13"/>
        <v>56.780416690256466</v>
      </c>
      <c r="I29" s="55">
        <f t="shared" si="14"/>
        <v>30.347690086621753</v>
      </c>
      <c r="J29" s="55">
        <f t="shared" si="15"/>
        <v>16.085708826360186</v>
      </c>
      <c r="K29" s="55">
        <f t="shared" si="1"/>
        <v>22.669599790609848</v>
      </c>
      <c r="L29" s="55">
        <f t="shared" si="2"/>
        <v>53.447459274861963</v>
      </c>
      <c r="M29" s="55">
        <f t="shared" si="3"/>
        <v>76.117059065471821</v>
      </c>
      <c r="N29" s="55">
        <f t="shared" si="4"/>
        <v>235.76710558869615</v>
      </c>
      <c r="O29" s="55">
        <f t="shared" si="5"/>
        <v>124.96769937048136</v>
      </c>
      <c r="P29" s="15">
        <v>271898</v>
      </c>
      <c r="Q29" s="15">
        <v>297681</v>
      </c>
      <c r="R29" s="19">
        <f t="shared" si="6"/>
        <v>5722</v>
      </c>
      <c r="S29" s="15">
        <v>2238</v>
      </c>
      <c r="T29" s="15">
        <v>3484</v>
      </c>
      <c r="U29" s="64">
        <v>-234</v>
      </c>
      <c r="V29" s="65">
        <v>-4.1066104142938126E-2</v>
      </c>
      <c r="W29" s="15">
        <v>376</v>
      </c>
      <c r="X29" s="15">
        <v>2</v>
      </c>
      <c r="Y29" s="15">
        <v>551</v>
      </c>
      <c r="Z29" s="15">
        <v>0</v>
      </c>
      <c r="AA29" s="53">
        <f t="shared" si="7"/>
        <v>-175</v>
      </c>
      <c r="AB29" s="53">
        <f t="shared" si="8"/>
        <v>2</v>
      </c>
      <c r="AC29" s="15">
        <v>638</v>
      </c>
      <c r="AD29" s="15">
        <v>110</v>
      </c>
      <c r="AE29" s="15">
        <v>697</v>
      </c>
      <c r="AF29" s="15">
        <v>49</v>
      </c>
      <c r="AG29" s="53">
        <f t="shared" si="9"/>
        <v>-59</v>
      </c>
      <c r="AH29" s="53">
        <f t="shared" si="10"/>
        <v>61</v>
      </c>
      <c r="AI29" s="15">
        <v>217890</v>
      </c>
      <c r="AJ29" s="15">
        <v>0</v>
      </c>
      <c r="AK29" s="15">
        <v>103</v>
      </c>
      <c r="AL29" s="15">
        <v>0</v>
      </c>
      <c r="AM29" s="51">
        <f t="shared" si="11"/>
        <v>2.6140667309192711</v>
      </c>
      <c r="AN29" s="7"/>
      <c r="AO29" s="6">
        <v>4363</v>
      </c>
    </row>
    <row r="30" spans="1:41" s="6" customFormat="1" ht="23.25" customHeight="1" x14ac:dyDescent="0.15">
      <c r="A30" s="20" t="s">
        <v>98</v>
      </c>
      <c r="B30" s="15">
        <f t="shared" si="0"/>
        <v>569401</v>
      </c>
      <c r="C30" s="15">
        <v>67880</v>
      </c>
      <c r="D30" s="15">
        <v>317269</v>
      </c>
      <c r="E30" s="15">
        <v>179889</v>
      </c>
      <c r="F30" s="15">
        <v>97059</v>
      </c>
      <c r="G30" s="55">
        <f t="shared" si="12"/>
        <v>12.01335131442487</v>
      </c>
      <c r="H30" s="55">
        <f t="shared" si="13"/>
        <v>56.150028847617328</v>
      </c>
      <c r="I30" s="55">
        <f t="shared" si="14"/>
        <v>31.836619837957802</v>
      </c>
      <c r="J30" s="55">
        <f t="shared" si="15"/>
        <v>17.177428774701877</v>
      </c>
      <c r="K30" s="55">
        <f t="shared" si="1"/>
        <v>21.395093753250396</v>
      </c>
      <c r="L30" s="55">
        <f t="shared" si="2"/>
        <v>56.699204775758105</v>
      </c>
      <c r="M30" s="55">
        <f t="shared" si="3"/>
        <v>78.094298529008512</v>
      </c>
      <c r="N30" s="55">
        <f t="shared" si="4"/>
        <v>265.01031231585148</v>
      </c>
      <c r="O30" s="55">
        <f t="shared" si="5"/>
        <v>142.9861520329994</v>
      </c>
      <c r="P30" s="15">
        <v>271802</v>
      </c>
      <c r="Q30" s="15">
        <v>297599</v>
      </c>
      <c r="R30" s="19">
        <f t="shared" si="6"/>
        <v>5837</v>
      </c>
      <c r="S30" s="15">
        <v>2289</v>
      </c>
      <c r="T30" s="15">
        <v>3548</v>
      </c>
      <c r="U30" s="64">
        <v>-178</v>
      </c>
      <c r="V30" s="65">
        <v>-3.1251152166775813E-2</v>
      </c>
      <c r="W30" s="15">
        <v>351</v>
      </c>
      <c r="X30" s="15">
        <v>0</v>
      </c>
      <c r="Y30" s="15">
        <v>590</v>
      </c>
      <c r="Z30" s="15">
        <v>2</v>
      </c>
      <c r="AA30" s="53">
        <f t="shared" si="7"/>
        <v>-239</v>
      </c>
      <c r="AB30" s="53">
        <f t="shared" si="8"/>
        <v>-2</v>
      </c>
      <c r="AC30" s="15">
        <v>713</v>
      </c>
      <c r="AD30" s="15">
        <v>158</v>
      </c>
      <c r="AE30" s="15">
        <v>652</v>
      </c>
      <c r="AF30" s="15">
        <v>41</v>
      </c>
      <c r="AG30" s="53">
        <f t="shared" si="9"/>
        <v>61</v>
      </c>
      <c r="AH30" s="53">
        <f t="shared" si="10"/>
        <v>117</v>
      </c>
      <c r="AI30" s="15">
        <v>217992</v>
      </c>
      <c r="AJ30" s="15">
        <v>0</v>
      </c>
      <c r="AK30" s="15">
        <v>102</v>
      </c>
      <c r="AL30" s="15">
        <v>0</v>
      </c>
      <c r="AM30" s="51">
        <f t="shared" si="11"/>
        <v>2.6120270468641049</v>
      </c>
      <c r="AN30" s="7"/>
      <c r="AO30" s="6">
        <v>4363</v>
      </c>
    </row>
    <row r="31" spans="1:41" s="6" customFormat="1" ht="23.25" customHeight="1" x14ac:dyDescent="0.15">
      <c r="A31" s="20" t="s">
        <v>99</v>
      </c>
      <c r="B31" s="15">
        <f t="shared" si="0"/>
        <v>569145</v>
      </c>
      <c r="C31" s="15">
        <v>68221</v>
      </c>
      <c r="D31" s="15">
        <v>317255</v>
      </c>
      <c r="E31" s="15">
        <v>179306</v>
      </c>
      <c r="F31" s="15">
        <v>96560</v>
      </c>
      <c r="G31" s="55">
        <f t="shared" si="12"/>
        <v>12.079173911349866</v>
      </c>
      <c r="H31" s="55">
        <f t="shared" si="13"/>
        <v>56.173001264204593</v>
      </c>
      <c r="I31" s="55">
        <f t="shared" si="14"/>
        <v>31.747824824445537</v>
      </c>
      <c r="J31" s="55">
        <f t="shared" si="15"/>
        <v>17.096862152122412</v>
      </c>
      <c r="K31" s="55">
        <f t="shared" si="1"/>
        <v>21.503522403114214</v>
      </c>
      <c r="L31" s="55">
        <f t="shared" si="2"/>
        <v>56.51794297962207</v>
      </c>
      <c r="M31" s="55">
        <f t="shared" si="3"/>
        <v>78.021465382736295</v>
      </c>
      <c r="N31" s="55">
        <f t="shared" si="4"/>
        <v>262.8310930651852</v>
      </c>
      <c r="O31" s="55">
        <f t="shared" si="5"/>
        <v>141.53999501619737</v>
      </c>
      <c r="P31" s="15">
        <v>271669</v>
      </c>
      <c r="Q31" s="15">
        <v>297476</v>
      </c>
      <c r="R31" s="19">
        <f t="shared" si="6"/>
        <v>5866</v>
      </c>
      <c r="S31" s="15">
        <v>2302</v>
      </c>
      <c r="T31" s="15">
        <v>3564</v>
      </c>
      <c r="U31" s="64">
        <v>-256</v>
      </c>
      <c r="V31" s="65">
        <v>-4.4959527643962688E-2</v>
      </c>
      <c r="W31" s="15">
        <v>348</v>
      </c>
      <c r="X31" s="15">
        <v>3</v>
      </c>
      <c r="Y31" s="15">
        <v>599</v>
      </c>
      <c r="Z31" s="15">
        <v>2</v>
      </c>
      <c r="AA31" s="53">
        <f t="shared" si="7"/>
        <v>-251</v>
      </c>
      <c r="AB31" s="53">
        <f t="shared" si="8"/>
        <v>1</v>
      </c>
      <c r="AC31" s="15">
        <v>492</v>
      </c>
      <c r="AD31" s="15">
        <v>76</v>
      </c>
      <c r="AE31" s="15">
        <v>497</v>
      </c>
      <c r="AF31" s="15">
        <v>48</v>
      </c>
      <c r="AG31" s="53">
        <f t="shared" si="9"/>
        <v>-5</v>
      </c>
      <c r="AH31" s="53">
        <f t="shared" si="10"/>
        <v>28</v>
      </c>
      <c r="AI31" s="15">
        <v>218068</v>
      </c>
      <c r="AJ31" s="15">
        <v>0</v>
      </c>
      <c r="AK31" s="15">
        <v>76</v>
      </c>
      <c r="AL31" s="15">
        <v>0</v>
      </c>
      <c r="AM31" s="51">
        <f t="shared" si="11"/>
        <v>2.6099427701450924</v>
      </c>
      <c r="AN31" s="7"/>
      <c r="AO31" s="6">
        <v>4363</v>
      </c>
    </row>
    <row r="32" spans="1:41" s="6" customFormat="1" ht="23.25" customHeight="1" x14ac:dyDescent="0.15">
      <c r="A32" s="20" t="s">
        <v>100</v>
      </c>
      <c r="B32" s="15">
        <f t="shared" si="0"/>
        <v>568775</v>
      </c>
      <c r="C32" s="15">
        <v>68574</v>
      </c>
      <c r="D32" s="15">
        <v>317168</v>
      </c>
      <c r="E32" s="15">
        <v>178670</v>
      </c>
      <c r="F32" s="15">
        <v>96011</v>
      </c>
      <c r="G32" s="55">
        <f t="shared" si="12"/>
        <v>12.149635372741898</v>
      </c>
      <c r="H32" s="55">
        <f t="shared" si="13"/>
        <v>56.194411174815563</v>
      </c>
      <c r="I32" s="55">
        <f t="shared" si="14"/>
        <v>31.655953452442542</v>
      </c>
      <c r="J32" s="55">
        <f t="shared" si="15"/>
        <v>17.010800620823087</v>
      </c>
      <c r="K32" s="55">
        <f t="shared" si="1"/>
        <v>21.620718357463552</v>
      </c>
      <c r="L32" s="55">
        <f t="shared" si="2"/>
        <v>56.332921353982748</v>
      </c>
      <c r="M32" s="55">
        <f t="shared" si="3"/>
        <v>77.9536397114463</v>
      </c>
      <c r="N32" s="55">
        <f t="shared" si="4"/>
        <v>260.55064601744101</v>
      </c>
      <c r="O32" s="55">
        <f t="shared" si="5"/>
        <v>140.01079126199434</v>
      </c>
      <c r="P32" s="15">
        <v>271499</v>
      </c>
      <c r="Q32" s="15">
        <v>297276</v>
      </c>
      <c r="R32" s="19">
        <f t="shared" si="6"/>
        <v>5829</v>
      </c>
      <c r="S32" s="15">
        <v>2273</v>
      </c>
      <c r="T32" s="15">
        <v>3556</v>
      </c>
      <c r="U32" s="64">
        <v>-370</v>
      </c>
      <c r="V32" s="65">
        <v>-6.5009795394846651E-2</v>
      </c>
      <c r="W32" s="15">
        <v>351</v>
      </c>
      <c r="X32" s="15">
        <v>1</v>
      </c>
      <c r="Y32" s="15">
        <v>670</v>
      </c>
      <c r="Z32" s="15">
        <v>2</v>
      </c>
      <c r="AA32" s="53">
        <f t="shared" si="7"/>
        <v>-319</v>
      </c>
      <c r="AB32" s="53">
        <f t="shared" si="8"/>
        <v>-1</v>
      </c>
      <c r="AC32" s="15">
        <v>521</v>
      </c>
      <c r="AD32" s="15">
        <v>40</v>
      </c>
      <c r="AE32" s="15">
        <v>572</v>
      </c>
      <c r="AF32" s="15">
        <v>76</v>
      </c>
      <c r="AG32" s="53">
        <f t="shared" si="9"/>
        <v>-51</v>
      </c>
      <c r="AH32" s="53">
        <f t="shared" si="10"/>
        <v>-36</v>
      </c>
      <c r="AI32" s="15">
        <v>217999</v>
      </c>
      <c r="AJ32" s="15">
        <v>0</v>
      </c>
      <c r="AK32" s="15">
        <v>-69</v>
      </c>
      <c r="AL32" s="15">
        <v>0</v>
      </c>
      <c r="AM32" s="51">
        <f t="shared" si="11"/>
        <v>2.6090716012458772</v>
      </c>
      <c r="AN32" s="7"/>
      <c r="AO32" s="6">
        <v>4363</v>
      </c>
    </row>
    <row r="33" spans="1:41" s="6" customFormat="1" ht="23.25" customHeight="1" x14ac:dyDescent="0.15">
      <c r="A33" s="20" t="s">
        <v>101</v>
      </c>
      <c r="B33" s="15">
        <f t="shared" si="0"/>
        <v>568316</v>
      </c>
      <c r="C33" s="15">
        <v>68919</v>
      </c>
      <c r="D33" s="15">
        <v>317082</v>
      </c>
      <c r="E33" s="15">
        <v>177952</v>
      </c>
      <c r="F33" s="15">
        <v>95413</v>
      </c>
      <c r="G33" s="55">
        <f t="shared" si="12"/>
        <v>12.220699242667385</v>
      </c>
      <c r="H33" s="55">
        <f t="shared" si="13"/>
        <v>56.22489817413863</v>
      </c>
      <c r="I33" s="55">
        <f t="shared" si="14"/>
        <v>31.55440258319399</v>
      </c>
      <c r="J33" s="55">
        <f t="shared" si="15"/>
        <v>16.918608465599082</v>
      </c>
      <c r="K33" s="55">
        <f t="shared" si="1"/>
        <v>21.73538706076031</v>
      </c>
      <c r="L33" s="55">
        <f t="shared" si="2"/>
        <v>56.1217603017516</v>
      </c>
      <c r="M33" s="55">
        <f t="shared" si="3"/>
        <v>77.85714736251191</v>
      </c>
      <c r="N33" s="55">
        <f t="shared" si="4"/>
        <v>258.2045589750287</v>
      </c>
      <c r="O33" s="55">
        <f t="shared" si="5"/>
        <v>138.44222928365181</v>
      </c>
      <c r="P33" s="15">
        <v>271323</v>
      </c>
      <c r="Q33" s="15">
        <v>296993</v>
      </c>
      <c r="R33" s="19">
        <f t="shared" si="6"/>
        <v>5854</v>
      </c>
      <c r="S33" s="15">
        <v>2284</v>
      </c>
      <c r="T33" s="15">
        <v>3570</v>
      </c>
      <c r="U33" s="64">
        <v>-459</v>
      </c>
      <c r="V33" s="65">
        <v>-8.0699749461562137E-2</v>
      </c>
      <c r="W33" s="15">
        <v>342</v>
      </c>
      <c r="X33" s="15">
        <v>1</v>
      </c>
      <c r="Y33" s="15">
        <v>785</v>
      </c>
      <c r="Z33" s="15">
        <v>4</v>
      </c>
      <c r="AA33" s="53">
        <f t="shared" si="7"/>
        <v>-443</v>
      </c>
      <c r="AB33" s="53">
        <f t="shared" si="8"/>
        <v>-3</v>
      </c>
      <c r="AC33" s="15">
        <v>542</v>
      </c>
      <c r="AD33" s="15">
        <v>76</v>
      </c>
      <c r="AE33" s="15">
        <v>558</v>
      </c>
      <c r="AF33" s="15">
        <v>48</v>
      </c>
      <c r="AG33" s="53">
        <f t="shared" si="9"/>
        <v>-16</v>
      </c>
      <c r="AH33" s="53">
        <f t="shared" si="10"/>
        <v>28</v>
      </c>
      <c r="AI33" s="15">
        <v>217885</v>
      </c>
      <c r="AJ33" s="15">
        <v>0</v>
      </c>
      <c r="AK33" s="15">
        <v>-114</v>
      </c>
      <c r="AL33" s="15">
        <v>0</v>
      </c>
      <c r="AM33" s="51">
        <f t="shared" si="11"/>
        <v>2.6083300823829085</v>
      </c>
      <c r="AN33" s="7"/>
      <c r="AO33" s="6">
        <v>4363</v>
      </c>
    </row>
    <row r="34" spans="1:41" s="6" customFormat="1" ht="23.25" customHeight="1" x14ac:dyDescent="0.15">
      <c r="A34" s="20" t="s">
        <v>102</v>
      </c>
      <c r="B34" s="15">
        <f t="shared" si="0"/>
        <v>567890</v>
      </c>
      <c r="C34" s="15">
        <v>69235</v>
      </c>
      <c r="D34" s="15">
        <v>316961</v>
      </c>
      <c r="E34" s="15">
        <v>177331</v>
      </c>
      <c r="F34" s="15">
        <v>94872</v>
      </c>
      <c r="G34" s="55">
        <f t="shared" si="12"/>
        <v>12.286012915086589</v>
      </c>
      <c r="H34" s="55">
        <f t="shared" si="13"/>
        <v>56.24592965376992</v>
      </c>
      <c r="I34" s="55">
        <f t="shared" si="14"/>
        <v>31.468057431143492</v>
      </c>
      <c r="J34" s="55">
        <f t="shared" si="15"/>
        <v>16.83539564208991</v>
      </c>
      <c r="K34" s="55">
        <f t="shared" si="1"/>
        <v>21.843381362375812</v>
      </c>
      <c r="L34" s="55">
        <f t="shared" si="2"/>
        <v>55.947261650486965</v>
      </c>
      <c r="M34" s="55">
        <f t="shared" si="3"/>
        <v>77.790643012862787</v>
      </c>
      <c r="N34" s="55">
        <f t="shared" si="4"/>
        <v>256.1291254423341</v>
      </c>
      <c r="O34" s="55">
        <f t="shared" si="5"/>
        <v>137.02895934137359</v>
      </c>
      <c r="P34" s="15">
        <v>271173</v>
      </c>
      <c r="Q34" s="15">
        <v>296717</v>
      </c>
      <c r="R34" s="19">
        <f t="shared" si="6"/>
        <v>5824</v>
      </c>
      <c r="S34" s="15">
        <v>2284</v>
      </c>
      <c r="T34" s="15">
        <v>3540</v>
      </c>
      <c r="U34" s="64">
        <v>-426</v>
      </c>
      <c r="V34" s="65">
        <v>-7.4958297848380123E-2</v>
      </c>
      <c r="W34" s="15">
        <v>321</v>
      </c>
      <c r="X34" s="15">
        <v>1</v>
      </c>
      <c r="Y34" s="15">
        <v>658</v>
      </c>
      <c r="Z34" s="15">
        <v>0</v>
      </c>
      <c r="AA34" s="53">
        <f t="shared" si="7"/>
        <v>-337</v>
      </c>
      <c r="AB34" s="53">
        <f t="shared" si="8"/>
        <v>1</v>
      </c>
      <c r="AC34" s="15">
        <v>535</v>
      </c>
      <c r="AD34" s="15">
        <v>45</v>
      </c>
      <c r="AE34" s="15">
        <v>624</v>
      </c>
      <c r="AF34" s="15">
        <v>76</v>
      </c>
      <c r="AG34" s="53">
        <f t="shared" si="9"/>
        <v>-89</v>
      </c>
      <c r="AH34" s="53">
        <f t="shared" si="10"/>
        <v>-31</v>
      </c>
      <c r="AI34" s="15">
        <v>217803</v>
      </c>
      <c r="AJ34" s="15">
        <v>0</v>
      </c>
      <c r="AK34" s="15">
        <v>-82</v>
      </c>
      <c r="AL34" s="15">
        <v>0</v>
      </c>
      <c r="AM34" s="51">
        <f t="shared" si="11"/>
        <v>2.6073561888495567</v>
      </c>
      <c r="AN34" s="7"/>
      <c r="AO34" s="6">
        <v>4363</v>
      </c>
    </row>
    <row r="35" spans="1:41" s="6" customFormat="1" ht="23.25" customHeight="1" x14ac:dyDescent="0.15">
      <c r="A35" s="20" t="s">
        <v>103</v>
      </c>
      <c r="B35" s="15">
        <f t="shared" si="0"/>
        <v>565936</v>
      </c>
      <c r="C35" s="15">
        <v>69491</v>
      </c>
      <c r="D35" s="15">
        <v>315421</v>
      </c>
      <c r="E35" s="15">
        <v>176661</v>
      </c>
      <c r="F35" s="15">
        <v>94298</v>
      </c>
      <c r="G35" s="55">
        <f t="shared" si="12"/>
        <v>12.37434848185365</v>
      </c>
      <c r="H35" s="55">
        <f t="shared" si="13"/>
        <v>56.167408333377857</v>
      </c>
      <c r="I35" s="55">
        <f t="shared" si="14"/>
        <v>31.458243184768499</v>
      </c>
      <c r="J35" s="55">
        <f t="shared" si="15"/>
        <v>16.791761712190578</v>
      </c>
      <c r="K35" s="55">
        <f t="shared" si="1"/>
        <v>22.031190060268656</v>
      </c>
      <c r="L35" s="55">
        <f t="shared" si="2"/>
        <v>56.008002003671287</v>
      </c>
      <c r="M35" s="55">
        <f t="shared" si="3"/>
        <v>78.03919206393995</v>
      </c>
      <c r="N35" s="55">
        <f t="shared" si="4"/>
        <v>254.2214099667583</v>
      </c>
      <c r="O35" s="55">
        <f t="shared" si="5"/>
        <v>135.69814796160654</v>
      </c>
      <c r="P35" s="15">
        <v>270210</v>
      </c>
      <c r="Q35" s="15">
        <v>295726</v>
      </c>
      <c r="R35" s="19">
        <f t="shared" si="6"/>
        <v>5834</v>
      </c>
      <c r="S35" s="15">
        <v>2304</v>
      </c>
      <c r="T35" s="15">
        <v>3530</v>
      </c>
      <c r="U35" s="64">
        <v>-1954</v>
      </c>
      <c r="V35" s="65">
        <v>-0.34408071985771893</v>
      </c>
      <c r="W35" s="15">
        <v>389</v>
      </c>
      <c r="X35" s="15">
        <v>0</v>
      </c>
      <c r="Y35" s="15">
        <v>723</v>
      </c>
      <c r="Z35" s="15">
        <v>2</v>
      </c>
      <c r="AA35" s="53">
        <f t="shared" si="7"/>
        <v>-334</v>
      </c>
      <c r="AB35" s="53">
        <f t="shared" si="8"/>
        <v>-2</v>
      </c>
      <c r="AC35" s="15">
        <v>1977</v>
      </c>
      <c r="AD35" s="15">
        <v>97</v>
      </c>
      <c r="AE35" s="15">
        <v>3597</v>
      </c>
      <c r="AF35" s="15">
        <v>85</v>
      </c>
      <c r="AG35" s="53">
        <f t="shared" si="9"/>
        <v>-1620</v>
      </c>
      <c r="AH35" s="53">
        <f t="shared" si="10"/>
        <v>12</v>
      </c>
      <c r="AI35" s="15">
        <v>217501</v>
      </c>
      <c r="AJ35" s="15">
        <v>0</v>
      </c>
      <c r="AK35" s="15">
        <v>-302</v>
      </c>
      <c r="AL35" s="15">
        <v>0</v>
      </c>
      <c r="AM35" s="51">
        <f t="shared" si="11"/>
        <v>2.6019926345166229</v>
      </c>
      <c r="AN35" s="7"/>
      <c r="AO35" s="6">
        <v>4363</v>
      </c>
    </row>
    <row r="36" spans="1:41" s="6" customFormat="1" ht="22.5" customHeight="1" x14ac:dyDescent="0.15">
      <c r="A36" s="20" t="s">
        <v>104</v>
      </c>
      <c r="B36" s="15">
        <f t="shared" si="0"/>
        <v>566306</v>
      </c>
      <c r="C36" s="15">
        <v>69966</v>
      </c>
      <c r="D36" s="15">
        <v>315828</v>
      </c>
      <c r="E36" s="15">
        <v>176149</v>
      </c>
      <c r="F36" s="15">
        <v>93842</v>
      </c>
      <c r="G36" s="55">
        <f t="shared" si="12"/>
        <v>12.450728988527306</v>
      </c>
      <c r="H36" s="55">
        <f t="shared" si="13"/>
        <v>56.202853314304122</v>
      </c>
      <c r="I36" s="55">
        <f t="shared" si="14"/>
        <v>31.346417697168572</v>
      </c>
      <c r="J36" s="55">
        <f t="shared" si="15"/>
        <v>16.699558496146405</v>
      </c>
      <c r="K36" s="55">
        <f t="shared" si="1"/>
        <v>22.153197309928188</v>
      </c>
      <c r="L36" s="55">
        <f t="shared" si="2"/>
        <v>55.77371227376927</v>
      </c>
      <c r="M36" s="55">
        <f t="shared" si="3"/>
        <v>77.926909583697451</v>
      </c>
      <c r="N36" s="55">
        <f t="shared" si="4"/>
        <v>251.76371380384759</v>
      </c>
      <c r="O36" s="55">
        <f t="shared" si="5"/>
        <v>134.12514649972843</v>
      </c>
      <c r="P36" s="15">
        <v>270476</v>
      </c>
      <c r="Q36" s="15">
        <v>295830</v>
      </c>
      <c r="R36" s="19">
        <f t="shared" si="6"/>
        <v>5914</v>
      </c>
      <c r="S36" s="15">
        <v>2341</v>
      </c>
      <c r="T36" s="15">
        <v>3573</v>
      </c>
      <c r="U36" s="64">
        <v>370</v>
      </c>
      <c r="V36" s="65">
        <v>6.5378417347544598E-2</v>
      </c>
      <c r="W36" s="15">
        <v>348</v>
      </c>
      <c r="X36" s="15">
        <v>0</v>
      </c>
      <c r="Y36" s="15">
        <v>585</v>
      </c>
      <c r="Z36" s="15">
        <v>2</v>
      </c>
      <c r="AA36" s="53">
        <f t="shared" si="7"/>
        <v>-237</v>
      </c>
      <c r="AB36" s="53">
        <f t="shared" si="8"/>
        <v>-2</v>
      </c>
      <c r="AC36" s="15">
        <v>2014</v>
      </c>
      <c r="AD36" s="15">
        <v>165</v>
      </c>
      <c r="AE36" s="15">
        <v>1407</v>
      </c>
      <c r="AF36" s="15">
        <v>83</v>
      </c>
      <c r="AG36" s="53">
        <f t="shared" si="9"/>
        <v>607</v>
      </c>
      <c r="AH36" s="53">
        <f t="shared" si="10"/>
        <v>82</v>
      </c>
      <c r="AI36" s="15">
        <v>218502</v>
      </c>
      <c r="AJ36" s="15">
        <v>0</v>
      </c>
      <c r="AK36" s="15">
        <v>1001</v>
      </c>
      <c r="AL36" s="15">
        <v>0</v>
      </c>
      <c r="AM36" s="51">
        <f t="shared" si="11"/>
        <v>2.5917657504279137</v>
      </c>
      <c r="AN36" s="7"/>
      <c r="AO36" s="6">
        <v>4363</v>
      </c>
    </row>
    <row r="37" spans="1:41" s="6" customFormat="1" ht="23.25" customHeight="1" x14ac:dyDescent="0.15">
      <c r="A37" s="21" t="s">
        <v>93</v>
      </c>
      <c r="B37" s="15">
        <f t="shared" si="0"/>
        <v>566034</v>
      </c>
      <c r="C37" s="15">
        <v>70373</v>
      </c>
      <c r="D37" s="15">
        <v>315715</v>
      </c>
      <c r="E37" s="15">
        <v>175583</v>
      </c>
      <c r="F37" s="15">
        <v>93343</v>
      </c>
      <c r="G37" s="55">
        <f t="shared" si="12"/>
        <v>12.529220842806554</v>
      </c>
      <c r="H37" s="55">
        <f t="shared" si="13"/>
        <v>56.209952089390413</v>
      </c>
      <c r="I37" s="55">
        <f t="shared" si="14"/>
        <v>31.260827067803039</v>
      </c>
      <c r="J37" s="55">
        <f t="shared" si="15"/>
        <v>16.618803534453445</v>
      </c>
      <c r="K37" s="55">
        <f t="shared" si="1"/>
        <v>22.290040067782652</v>
      </c>
      <c r="L37" s="55">
        <f t="shared" si="2"/>
        <v>55.614399062445564</v>
      </c>
      <c r="M37" s="55">
        <f t="shared" si="3"/>
        <v>77.904439130228212</v>
      </c>
      <c r="N37" s="55">
        <f t="shared" si="4"/>
        <v>249.50336066389096</v>
      </c>
      <c r="O37" s="55">
        <f t="shared" si="5"/>
        <v>132.64035922868146</v>
      </c>
      <c r="P37" s="15">
        <v>270409</v>
      </c>
      <c r="Q37" s="15">
        <v>295625</v>
      </c>
      <c r="R37" s="19">
        <f t="shared" si="6"/>
        <v>5878</v>
      </c>
      <c r="S37" s="15">
        <v>2342</v>
      </c>
      <c r="T37" s="15">
        <v>3536</v>
      </c>
      <c r="U37" s="64">
        <v>-272</v>
      </c>
      <c r="V37" s="65">
        <v>-4.8030570045169925E-2</v>
      </c>
      <c r="W37" s="15">
        <v>379</v>
      </c>
      <c r="X37" s="15">
        <v>1</v>
      </c>
      <c r="Y37" s="15">
        <v>640</v>
      </c>
      <c r="Z37" s="15">
        <v>0</v>
      </c>
      <c r="AA37" s="53">
        <f t="shared" si="7"/>
        <v>-261</v>
      </c>
      <c r="AB37" s="53">
        <f t="shared" si="8"/>
        <v>1</v>
      </c>
      <c r="AC37" s="15">
        <v>666</v>
      </c>
      <c r="AD37" s="15">
        <v>44</v>
      </c>
      <c r="AE37" s="15">
        <v>677</v>
      </c>
      <c r="AF37" s="15">
        <v>81</v>
      </c>
      <c r="AG37" s="53">
        <f t="shared" si="9"/>
        <v>-11</v>
      </c>
      <c r="AH37" s="53">
        <f t="shared" si="10"/>
        <v>-37</v>
      </c>
      <c r="AI37" s="15">
        <v>218484</v>
      </c>
      <c r="AJ37" s="15">
        <v>0</v>
      </c>
      <c r="AK37" s="15">
        <v>-18</v>
      </c>
      <c r="AL37" s="15">
        <v>0</v>
      </c>
      <c r="AM37" s="52">
        <f t="shared" si="11"/>
        <v>2.5907343329488657</v>
      </c>
      <c r="AN37" s="7"/>
      <c r="AO37" s="6">
        <v>4363</v>
      </c>
    </row>
    <row r="38" spans="1:41" s="6" customFormat="1" ht="23.25" customHeight="1" x14ac:dyDescent="0.15">
      <c r="A38" s="21" t="s">
        <v>94</v>
      </c>
      <c r="B38" s="15">
        <f t="shared" si="0"/>
        <v>565826</v>
      </c>
      <c r="C38" s="15">
        <v>70743</v>
      </c>
      <c r="D38" s="15">
        <v>315616</v>
      </c>
      <c r="E38" s="15">
        <v>175104</v>
      </c>
      <c r="F38" s="15">
        <v>92939</v>
      </c>
      <c r="G38" s="55">
        <f t="shared" si="12"/>
        <v>12.599761694002989</v>
      </c>
      <c r="H38" s="55">
        <f t="shared" si="13"/>
        <v>56.213143163485391</v>
      </c>
      <c r="I38" s="55">
        <f t="shared" si="14"/>
        <v>31.187095142511616</v>
      </c>
      <c r="J38" s="55">
        <f t="shared" si="15"/>
        <v>16.553005273722402</v>
      </c>
      <c r="K38" s="55">
        <f t="shared" si="1"/>
        <v>22.414262901754032</v>
      </c>
      <c r="L38" s="55">
        <f t="shared" si="2"/>
        <v>55.480077055662576</v>
      </c>
      <c r="M38" s="55">
        <f t="shared" si="3"/>
        <v>77.894339957416605</v>
      </c>
      <c r="N38" s="55">
        <f t="shared" si="4"/>
        <v>247.52130952885798</v>
      </c>
      <c r="O38" s="55">
        <f t="shared" si="5"/>
        <v>131.37554245649744</v>
      </c>
      <c r="P38" s="15">
        <v>270268</v>
      </c>
      <c r="Q38" s="15">
        <v>295558</v>
      </c>
      <c r="R38" s="19">
        <f t="shared" si="6"/>
        <v>5891</v>
      </c>
      <c r="S38" s="15">
        <v>2320</v>
      </c>
      <c r="T38" s="15">
        <v>3571</v>
      </c>
      <c r="U38" s="64">
        <v>-208</v>
      </c>
      <c r="V38" s="65">
        <v>-3.6746909196267365E-2</v>
      </c>
      <c r="W38" s="15">
        <v>351</v>
      </c>
      <c r="X38" s="15">
        <v>3</v>
      </c>
      <c r="Y38" s="15">
        <v>531</v>
      </c>
      <c r="Z38" s="15">
        <v>2</v>
      </c>
      <c r="AA38" s="53">
        <f t="shared" si="7"/>
        <v>-180</v>
      </c>
      <c r="AB38" s="53">
        <f t="shared" si="8"/>
        <v>1</v>
      </c>
      <c r="AC38" s="15">
        <v>610</v>
      </c>
      <c r="AD38" s="15">
        <v>70</v>
      </c>
      <c r="AE38" s="15">
        <v>638</v>
      </c>
      <c r="AF38" s="15">
        <v>58</v>
      </c>
      <c r="AG38" s="53">
        <f t="shared" si="9"/>
        <v>-28</v>
      </c>
      <c r="AH38" s="53">
        <f t="shared" si="10"/>
        <v>12</v>
      </c>
      <c r="AI38" s="15">
        <v>218470</v>
      </c>
      <c r="AJ38" s="15">
        <v>0</v>
      </c>
      <c r="AK38" s="15">
        <v>-14</v>
      </c>
      <c r="AL38" s="15">
        <v>0</v>
      </c>
      <c r="AM38" s="52">
        <f t="shared" si="11"/>
        <v>2.5899482766512563</v>
      </c>
      <c r="AN38" s="7"/>
      <c r="AO38" s="6">
        <v>4363</v>
      </c>
    </row>
    <row r="39" spans="1:41" s="6" customFormat="1" ht="23.25" customHeight="1" x14ac:dyDescent="0.15">
      <c r="A39" s="21" t="s">
        <v>95</v>
      </c>
      <c r="B39" s="15">
        <f t="shared" si="0"/>
        <v>565661</v>
      </c>
      <c r="C39" s="15">
        <v>71058</v>
      </c>
      <c r="D39" s="15">
        <v>315665</v>
      </c>
      <c r="E39" s="15">
        <v>174575</v>
      </c>
      <c r="F39" s="15">
        <v>92505</v>
      </c>
      <c r="G39" s="55">
        <f t="shared" si="12"/>
        <v>12.659585460842548</v>
      </c>
      <c r="H39" s="55">
        <f t="shared" si="13"/>
        <v>56.238397428816775</v>
      </c>
      <c r="I39" s="55">
        <f t="shared" si="14"/>
        <v>31.102017110340675</v>
      </c>
      <c r="J39" s="55">
        <f t="shared" si="15"/>
        <v>16.480550438448024</v>
      </c>
      <c r="K39" s="55">
        <f t="shared" si="1"/>
        <v>22.510572917491643</v>
      </c>
      <c r="L39" s="55">
        <f t="shared" si="2"/>
        <v>55.303882280265469</v>
      </c>
      <c r="M39" s="55">
        <f t="shared" si="3"/>
        <v>77.814455197757113</v>
      </c>
      <c r="N39" s="55">
        <f t="shared" si="4"/>
        <v>245.67958569056265</v>
      </c>
      <c r="O39" s="55">
        <f t="shared" si="5"/>
        <v>130.18238621970784</v>
      </c>
      <c r="P39" s="15">
        <v>270218</v>
      </c>
      <c r="Q39" s="15">
        <v>295443</v>
      </c>
      <c r="R39" s="19">
        <f t="shared" si="6"/>
        <v>5970</v>
      </c>
      <c r="S39" s="15">
        <v>2364</v>
      </c>
      <c r="T39" s="15">
        <v>3606</v>
      </c>
      <c r="U39" s="64">
        <v>-165</v>
      </c>
      <c r="V39" s="65">
        <v>-2.9160908123698807E-2</v>
      </c>
      <c r="W39" s="15">
        <v>365</v>
      </c>
      <c r="X39" s="15">
        <v>0</v>
      </c>
      <c r="Y39" s="15">
        <v>559</v>
      </c>
      <c r="Z39" s="15">
        <v>1</v>
      </c>
      <c r="AA39" s="53">
        <f t="shared" si="7"/>
        <v>-194</v>
      </c>
      <c r="AB39" s="53">
        <f t="shared" si="8"/>
        <v>-1</v>
      </c>
      <c r="AC39" s="15">
        <v>724</v>
      </c>
      <c r="AD39" s="15">
        <v>137</v>
      </c>
      <c r="AE39" s="15">
        <v>695</v>
      </c>
      <c r="AF39" s="15">
        <v>57</v>
      </c>
      <c r="AG39" s="53">
        <f t="shared" si="9"/>
        <v>29</v>
      </c>
      <c r="AH39" s="53">
        <f t="shared" si="10"/>
        <v>80</v>
      </c>
      <c r="AI39" s="15">
        <v>218625</v>
      </c>
      <c r="AJ39" s="15">
        <v>0</v>
      </c>
      <c r="AK39" s="15">
        <v>155</v>
      </c>
      <c r="AL39" s="15">
        <v>0</v>
      </c>
      <c r="AM39" s="52">
        <f t="shared" si="11"/>
        <v>2.5873573470554603</v>
      </c>
      <c r="AN39" s="7"/>
      <c r="AO39" s="6">
        <v>4363</v>
      </c>
    </row>
    <row r="40" spans="1:41" s="6" customFormat="1" ht="23.25" customHeight="1" x14ac:dyDescent="0.15">
      <c r="A40" s="19" t="s">
        <v>96</v>
      </c>
      <c r="B40" s="15">
        <f t="shared" si="0"/>
        <v>565415</v>
      </c>
      <c r="C40" s="15">
        <v>71420</v>
      </c>
      <c r="D40" s="15">
        <v>315569</v>
      </c>
      <c r="E40" s="15">
        <v>174063</v>
      </c>
      <c r="F40" s="15">
        <v>92083</v>
      </c>
      <c r="G40" s="55">
        <f t="shared" si="12"/>
        <v>12.72965785702573</v>
      </c>
      <c r="H40" s="55">
        <f t="shared" si="13"/>
        <v>56.245945117386619</v>
      </c>
      <c r="I40" s="55">
        <f t="shared" si="14"/>
        <v>31.024397025587646</v>
      </c>
      <c r="J40" s="55">
        <f t="shared" si="15"/>
        <v>16.412560689561754</v>
      </c>
      <c r="K40" s="55">
        <f t="shared" si="1"/>
        <v>22.632134335121638</v>
      </c>
      <c r="L40" s="55">
        <f t="shared" si="2"/>
        <v>55.158459798015649</v>
      </c>
      <c r="M40" s="55">
        <f t="shared" si="3"/>
        <v>77.790594133137276</v>
      </c>
      <c r="N40" s="55">
        <f t="shared" si="4"/>
        <v>243.71744609353124</v>
      </c>
      <c r="O40" s="55">
        <f t="shared" si="5"/>
        <v>128.93167180061607</v>
      </c>
      <c r="P40" s="15">
        <v>270133</v>
      </c>
      <c r="Q40" s="15">
        <v>295282</v>
      </c>
      <c r="R40" s="19">
        <f t="shared" si="6"/>
        <v>5948</v>
      </c>
      <c r="S40" s="15">
        <v>2350</v>
      </c>
      <c r="T40" s="15">
        <v>3598</v>
      </c>
      <c r="U40" s="64">
        <v>-246</v>
      </c>
      <c r="V40" s="65">
        <v>-4.3488944792022075E-2</v>
      </c>
      <c r="W40" s="15">
        <v>375</v>
      </c>
      <c r="X40" s="15">
        <v>2</v>
      </c>
      <c r="Y40" s="15">
        <v>566</v>
      </c>
      <c r="Z40" s="15">
        <v>1</v>
      </c>
      <c r="AA40" s="53">
        <f t="shared" si="7"/>
        <v>-191</v>
      </c>
      <c r="AB40" s="53">
        <f t="shared" si="8"/>
        <v>1</v>
      </c>
      <c r="AC40" s="15">
        <v>665</v>
      </c>
      <c r="AD40" s="15">
        <v>106</v>
      </c>
      <c r="AE40" s="15">
        <v>720</v>
      </c>
      <c r="AF40" s="15">
        <v>129</v>
      </c>
      <c r="AG40" s="53">
        <f t="shared" si="9"/>
        <v>-55</v>
      </c>
      <c r="AH40" s="53">
        <f t="shared" si="10"/>
        <v>-23</v>
      </c>
      <c r="AI40" s="15">
        <v>218659</v>
      </c>
      <c r="AJ40" s="15">
        <v>0</v>
      </c>
      <c r="AK40" s="15">
        <v>34</v>
      </c>
      <c r="AL40" s="15">
        <v>0</v>
      </c>
      <c r="AM40" s="52">
        <f t="shared" si="11"/>
        <v>2.5858299909905376</v>
      </c>
      <c r="AN40" s="7"/>
      <c r="AO40" s="6">
        <v>4363</v>
      </c>
    </row>
    <row r="41" spans="1:41" s="6" customFormat="1" ht="23.25" customHeight="1" x14ac:dyDescent="0.15">
      <c r="A41" s="20" t="s">
        <v>97</v>
      </c>
      <c r="B41" s="15">
        <f t="shared" si="0"/>
        <v>565233</v>
      </c>
      <c r="C41" s="15">
        <v>71766</v>
      </c>
      <c r="D41" s="15">
        <v>315542</v>
      </c>
      <c r="E41" s="15">
        <v>173562</v>
      </c>
      <c r="F41" s="15">
        <v>91634</v>
      </c>
      <c r="G41" s="55">
        <f t="shared" si="12"/>
        <v>12.795478453117479</v>
      </c>
      <c r="H41" s="55">
        <f t="shared" si="13"/>
        <v>56.259382744664542</v>
      </c>
      <c r="I41" s="55">
        <f t="shared" si="14"/>
        <v>30.945138802217979</v>
      </c>
      <c r="J41" s="55">
        <f t="shared" si="15"/>
        <v>16.337832296254035</v>
      </c>
      <c r="K41" s="55">
        <f t="shared" si="1"/>
        <v>22.743723497981254</v>
      </c>
      <c r="L41" s="55">
        <f t="shared" si="2"/>
        <v>55.004405118811441</v>
      </c>
      <c r="M41" s="55">
        <f t="shared" si="3"/>
        <v>77.748128616792684</v>
      </c>
      <c r="N41" s="55">
        <f t="shared" si="4"/>
        <v>241.8443273973748</v>
      </c>
      <c r="O41" s="55">
        <f t="shared" si="5"/>
        <v>127.68441880556252</v>
      </c>
      <c r="P41" s="15">
        <v>270049</v>
      </c>
      <c r="Q41" s="15">
        <v>295184</v>
      </c>
      <c r="R41" s="19">
        <f t="shared" si="6"/>
        <v>5985</v>
      </c>
      <c r="S41" s="15">
        <v>2354</v>
      </c>
      <c r="T41" s="15">
        <v>3631</v>
      </c>
      <c r="U41" s="64">
        <v>-182</v>
      </c>
      <c r="V41" s="65">
        <v>-3.2188746319075368E-2</v>
      </c>
      <c r="W41" s="15">
        <v>352</v>
      </c>
      <c r="X41" s="15">
        <v>0</v>
      </c>
      <c r="Y41" s="15">
        <v>561</v>
      </c>
      <c r="Z41" s="15">
        <v>0</v>
      </c>
      <c r="AA41" s="53">
        <f t="shared" si="7"/>
        <v>-209</v>
      </c>
      <c r="AB41" s="53">
        <f t="shared" si="8"/>
        <v>0</v>
      </c>
      <c r="AC41" s="15">
        <v>660</v>
      </c>
      <c r="AD41" s="15">
        <v>104</v>
      </c>
      <c r="AE41" s="15">
        <v>633</v>
      </c>
      <c r="AF41" s="15">
        <v>67</v>
      </c>
      <c r="AG41" s="53">
        <f t="shared" si="9"/>
        <v>27</v>
      </c>
      <c r="AH41" s="53">
        <f t="shared" si="10"/>
        <v>37</v>
      </c>
      <c r="AI41" s="15">
        <v>218731</v>
      </c>
      <c r="AJ41" s="15">
        <v>0</v>
      </c>
      <c r="AK41" s="15">
        <v>72</v>
      </c>
      <c r="AL41" s="15">
        <v>0</v>
      </c>
      <c r="AM41" s="52">
        <f t="shared" si="11"/>
        <v>2.5841467373166127</v>
      </c>
      <c r="AN41" s="7"/>
      <c r="AO41" s="6">
        <v>4363</v>
      </c>
    </row>
    <row r="42" spans="1:41" s="6" customFormat="1" ht="23.25" customHeight="1" x14ac:dyDescent="0.15">
      <c r="A42" s="20" t="s">
        <v>98</v>
      </c>
      <c r="B42" s="15">
        <f t="shared" si="0"/>
        <v>565002</v>
      </c>
      <c r="C42" s="15">
        <v>66818</v>
      </c>
      <c r="D42" s="15">
        <v>312268</v>
      </c>
      <c r="E42" s="15">
        <v>181553</v>
      </c>
      <c r="F42" s="15">
        <v>97635</v>
      </c>
      <c r="G42" s="55">
        <f t="shared" si="12"/>
        <v>11.918186212518215</v>
      </c>
      <c r="H42" s="55">
        <f t="shared" si="13"/>
        <v>55.698586791143676</v>
      </c>
      <c r="I42" s="55">
        <f t="shared" si="14"/>
        <v>32.383226996338102</v>
      </c>
      <c r="J42" s="55">
        <f t="shared" si="15"/>
        <v>17.414949727007929</v>
      </c>
      <c r="K42" s="55">
        <f t="shared" si="1"/>
        <v>21.397645612102426</v>
      </c>
      <c r="L42" s="55">
        <f t="shared" si="2"/>
        <v>58.140123227484089</v>
      </c>
      <c r="M42" s="55">
        <f t="shared" si="3"/>
        <v>79.537768839586505</v>
      </c>
      <c r="N42" s="55">
        <f t="shared" si="4"/>
        <v>271.71271214343437</v>
      </c>
      <c r="O42" s="55">
        <f t="shared" si="5"/>
        <v>146.12080577090006</v>
      </c>
      <c r="P42" s="15">
        <v>269965</v>
      </c>
      <c r="Q42" s="15">
        <v>295037</v>
      </c>
      <c r="R42" s="19">
        <f t="shared" si="6"/>
        <v>6052</v>
      </c>
      <c r="S42" s="15">
        <v>2401</v>
      </c>
      <c r="T42" s="15">
        <v>3651</v>
      </c>
      <c r="U42" s="64">
        <v>-231</v>
      </c>
      <c r="V42" s="65">
        <v>-4.0868102180870544E-2</v>
      </c>
      <c r="W42" s="15">
        <v>384</v>
      </c>
      <c r="X42" s="15">
        <v>1</v>
      </c>
      <c r="Y42" s="15">
        <v>618</v>
      </c>
      <c r="Z42" s="15">
        <v>0</v>
      </c>
      <c r="AA42" s="53">
        <f t="shared" si="7"/>
        <v>-234</v>
      </c>
      <c r="AB42" s="53">
        <f t="shared" si="8"/>
        <v>1</v>
      </c>
      <c r="AC42" s="15">
        <v>688</v>
      </c>
      <c r="AD42" s="15">
        <v>155</v>
      </c>
      <c r="AE42" s="15">
        <v>685</v>
      </c>
      <c r="AF42" s="15">
        <v>89</v>
      </c>
      <c r="AG42" s="53">
        <f t="shared" si="9"/>
        <v>3</v>
      </c>
      <c r="AH42" s="53">
        <f t="shared" si="10"/>
        <v>66</v>
      </c>
      <c r="AI42" s="15">
        <v>218774</v>
      </c>
      <c r="AJ42" s="15">
        <v>0</v>
      </c>
      <c r="AK42" s="15">
        <v>43</v>
      </c>
      <c r="AL42" s="15">
        <v>0</v>
      </c>
      <c r="AM42" s="52">
        <f t="shared" si="11"/>
        <v>2.5825829394717839</v>
      </c>
      <c r="AN42" s="7"/>
      <c r="AO42" s="6">
        <v>4363</v>
      </c>
    </row>
    <row r="43" spans="1:41" s="6" customFormat="1" ht="23.25" customHeight="1" x14ac:dyDescent="0.15">
      <c r="A43" s="20" t="s">
        <v>99</v>
      </c>
      <c r="B43" s="15">
        <f t="shared" si="0"/>
        <v>564728</v>
      </c>
      <c r="C43" s="15">
        <v>67191</v>
      </c>
      <c r="D43" s="15">
        <v>312228</v>
      </c>
      <c r="E43" s="15">
        <v>180946</v>
      </c>
      <c r="F43" s="15">
        <v>97099</v>
      </c>
      <c r="G43" s="55">
        <f t="shared" si="12"/>
        <v>11.990577569976711</v>
      </c>
      <c r="H43" s="55">
        <f t="shared" si="13"/>
        <v>55.718683358168342</v>
      </c>
      <c r="I43" s="55">
        <f t="shared" si="14"/>
        <v>32.290739071854951</v>
      </c>
      <c r="J43" s="55">
        <f t="shared" si="15"/>
        <v>17.327813121804539</v>
      </c>
      <c r="K43" s="55">
        <f t="shared" si="1"/>
        <v>21.519850878204387</v>
      </c>
      <c r="L43" s="55">
        <f t="shared" si="2"/>
        <v>57.953162432581315</v>
      </c>
      <c r="M43" s="55">
        <f t="shared" si="3"/>
        <v>79.473013310785717</v>
      </c>
      <c r="N43" s="55">
        <f t="shared" si="4"/>
        <v>269.30094804363682</v>
      </c>
      <c r="O43" s="55">
        <f t="shared" si="5"/>
        <v>144.51191379797891</v>
      </c>
      <c r="P43" s="15">
        <v>269880</v>
      </c>
      <c r="Q43" s="15">
        <v>294848</v>
      </c>
      <c r="R43" s="19">
        <f t="shared" si="6"/>
        <v>6118</v>
      </c>
      <c r="S43" s="15">
        <v>2434</v>
      </c>
      <c r="T43" s="15">
        <v>3684</v>
      </c>
      <c r="U43" s="64">
        <v>-274</v>
      </c>
      <c r="V43" s="65">
        <v>-4.8495403556093608E-2</v>
      </c>
      <c r="W43" s="15">
        <v>358</v>
      </c>
      <c r="X43" s="15">
        <v>4</v>
      </c>
      <c r="Y43" s="15">
        <v>647</v>
      </c>
      <c r="Z43" s="15">
        <v>1</v>
      </c>
      <c r="AA43" s="53">
        <f t="shared" si="7"/>
        <v>-289</v>
      </c>
      <c r="AB43" s="53">
        <f t="shared" si="8"/>
        <v>3</v>
      </c>
      <c r="AC43" s="15">
        <v>520</v>
      </c>
      <c r="AD43" s="15">
        <v>107</v>
      </c>
      <c r="AE43" s="15">
        <v>505</v>
      </c>
      <c r="AF43" s="15">
        <v>44</v>
      </c>
      <c r="AG43" s="53">
        <f t="shared" si="9"/>
        <v>15</v>
      </c>
      <c r="AH43" s="53">
        <f t="shared" si="10"/>
        <v>63</v>
      </c>
      <c r="AI43" s="15">
        <v>218808</v>
      </c>
      <c r="AJ43" s="15">
        <v>0</v>
      </c>
      <c r="AK43" s="15">
        <v>34</v>
      </c>
      <c r="AL43" s="15">
        <v>0</v>
      </c>
      <c r="AM43" s="52">
        <f t="shared" si="11"/>
        <v>2.5809293992907025</v>
      </c>
      <c r="AN43" s="7"/>
      <c r="AO43" s="6">
        <v>4363</v>
      </c>
    </row>
    <row r="44" spans="1:41" s="6" customFormat="1" ht="23.25" customHeight="1" x14ac:dyDescent="0.15">
      <c r="A44" s="20" t="s">
        <v>105</v>
      </c>
      <c r="B44" s="15">
        <f t="shared" si="0"/>
        <v>564390</v>
      </c>
      <c r="C44" s="15">
        <v>67554</v>
      </c>
      <c r="D44" s="15">
        <v>312147</v>
      </c>
      <c r="E44" s="15">
        <v>180326</v>
      </c>
      <c r="F44" s="15">
        <v>96553</v>
      </c>
      <c r="G44" s="55">
        <f t="shared" si="12"/>
        <v>12.062632694495088</v>
      </c>
      <c r="H44" s="55">
        <f t="shared" si="13"/>
        <v>55.737848353740084</v>
      </c>
      <c r="I44" s="55">
        <f t="shared" si="14"/>
        <v>32.19951895176483</v>
      </c>
      <c r="J44" s="55">
        <f t="shared" si="15"/>
        <v>17.240775891162389</v>
      </c>
      <c r="K44" s="55">
        <f t="shared" si="1"/>
        <v>21.641726494247905</v>
      </c>
      <c r="L44" s="55">
        <f t="shared" si="2"/>
        <v>57.769576513629794</v>
      </c>
      <c r="M44" s="55">
        <f t="shared" si="3"/>
        <v>79.411303007877692</v>
      </c>
      <c r="N44" s="55">
        <f t="shared" si="4"/>
        <v>266.93608076501761</v>
      </c>
      <c r="O44" s="55">
        <f t="shared" si="5"/>
        <v>142.92713976966576</v>
      </c>
      <c r="P44" s="15">
        <v>269704</v>
      </c>
      <c r="Q44" s="15">
        <v>294686</v>
      </c>
      <c r="R44" s="19">
        <f t="shared" si="6"/>
        <v>6156</v>
      </c>
      <c r="S44" s="15">
        <v>2442</v>
      </c>
      <c r="T44" s="15">
        <v>3714</v>
      </c>
      <c r="U44" s="64">
        <v>-338</v>
      </c>
      <c r="V44" s="65">
        <v>-5.9851822470286586E-2</v>
      </c>
      <c r="W44" s="15">
        <v>365</v>
      </c>
      <c r="X44" s="15">
        <v>0</v>
      </c>
      <c r="Y44" s="15">
        <v>677</v>
      </c>
      <c r="Z44" s="15">
        <v>2</v>
      </c>
      <c r="AA44" s="53">
        <f t="shared" si="7"/>
        <v>-312</v>
      </c>
      <c r="AB44" s="53">
        <f t="shared" si="8"/>
        <v>-2</v>
      </c>
      <c r="AC44" s="15">
        <v>493</v>
      </c>
      <c r="AD44" s="15">
        <v>94</v>
      </c>
      <c r="AE44" s="15">
        <v>519</v>
      </c>
      <c r="AF44" s="15">
        <v>54</v>
      </c>
      <c r="AG44" s="53">
        <f t="shared" si="9"/>
        <v>-26</v>
      </c>
      <c r="AH44" s="53">
        <f t="shared" si="10"/>
        <v>40</v>
      </c>
      <c r="AI44" s="15">
        <v>218692</v>
      </c>
      <c r="AJ44" s="15">
        <v>0</v>
      </c>
      <c r="AK44" s="15">
        <v>-116</v>
      </c>
      <c r="AL44" s="15">
        <v>0</v>
      </c>
      <c r="AM44" s="52">
        <f t="shared" si="11"/>
        <v>2.580752839610045</v>
      </c>
      <c r="AN44" s="7"/>
      <c r="AO44" s="6">
        <v>4363</v>
      </c>
    </row>
    <row r="45" spans="1:41" s="6" customFormat="1" ht="23.25" customHeight="1" x14ac:dyDescent="0.15">
      <c r="A45" s="20" t="s">
        <v>101</v>
      </c>
      <c r="B45" s="15">
        <f t="shared" si="0"/>
        <v>563891</v>
      </c>
      <c r="C45" s="15">
        <v>67910</v>
      </c>
      <c r="D45" s="15">
        <v>311999</v>
      </c>
      <c r="E45" s="15">
        <v>179619</v>
      </c>
      <c r="F45" s="15">
        <v>95942</v>
      </c>
      <c r="G45" s="55">
        <f t="shared" si="12"/>
        <v>12.137015484479775</v>
      </c>
      <c r="H45" s="55">
        <f t="shared" si="13"/>
        <v>55.761105789165157</v>
      </c>
      <c r="I45" s="55">
        <f t="shared" si="14"/>
        <v>32.101878726355068</v>
      </c>
      <c r="J45" s="55">
        <f t="shared" si="15"/>
        <v>17.146952431334984</v>
      </c>
      <c r="K45" s="55">
        <f t="shared" si="1"/>
        <v>21.766095404151937</v>
      </c>
      <c r="L45" s="55">
        <f t="shared" si="2"/>
        <v>57.570376828130861</v>
      </c>
      <c r="M45" s="55">
        <f t="shared" si="3"/>
        <v>79.336472232282802</v>
      </c>
      <c r="N45" s="55">
        <f t="shared" si="4"/>
        <v>264.49565601531441</v>
      </c>
      <c r="O45" s="55">
        <f t="shared" si="5"/>
        <v>141.27816227359742</v>
      </c>
      <c r="P45" s="15">
        <v>269474</v>
      </c>
      <c r="Q45" s="15">
        <v>294417</v>
      </c>
      <c r="R45" s="19">
        <f t="shared" si="6"/>
        <v>6141</v>
      </c>
      <c r="S45" s="15">
        <v>2450</v>
      </c>
      <c r="T45" s="15">
        <v>3691</v>
      </c>
      <c r="U45" s="64">
        <v>-499</v>
      </c>
      <c r="V45" s="65">
        <v>-8.8414039936923039E-2</v>
      </c>
      <c r="W45" s="15">
        <v>360</v>
      </c>
      <c r="X45" s="15">
        <v>3</v>
      </c>
      <c r="Y45" s="15">
        <v>754</v>
      </c>
      <c r="Z45" s="15">
        <v>3</v>
      </c>
      <c r="AA45" s="53">
        <f t="shared" si="7"/>
        <v>-394</v>
      </c>
      <c r="AB45" s="53">
        <f t="shared" si="8"/>
        <v>0</v>
      </c>
      <c r="AC45" s="15">
        <v>499</v>
      </c>
      <c r="AD45" s="15">
        <v>104</v>
      </c>
      <c r="AE45" s="15">
        <v>604</v>
      </c>
      <c r="AF45" s="15">
        <v>119</v>
      </c>
      <c r="AG45" s="53">
        <f t="shared" si="9"/>
        <v>-105</v>
      </c>
      <c r="AH45" s="53">
        <f t="shared" si="10"/>
        <v>-15</v>
      </c>
      <c r="AI45" s="15">
        <v>218576</v>
      </c>
      <c r="AJ45" s="15">
        <v>2492</v>
      </c>
      <c r="AK45" s="15">
        <v>-116</v>
      </c>
      <c r="AL45" s="15">
        <v>2492</v>
      </c>
      <c r="AM45" s="52">
        <f t="shared" si="11"/>
        <v>2.579839506624698</v>
      </c>
      <c r="AN45" s="7"/>
      <c r="AO45" s="6">
        <v>4363</v>
      </c>
    </row>
    <row r="46" spans="1:41" s="6" customFormat="1" ht="23.25" customHeight="1" x14ac:dyDescent="0.15">
      <c r="A46" s="20" t="s">
        <v>102</v>
      </c>
      <c r="B46" s="15">
        <f t="shared" si="0"/>
        <v>563377</v>
      </c>
      <c r="C46" s="15">
        <v>68215</v>
      </c>
      <c r="D46" s="15">
        <v>311800</v>
      </c>
      <c r="E46" s="15">
        <v>178999</v>
      </c>
      <c r="F46" s="15">
        <v>95418</v>
      </c>
      <c r="G46" s="55">
        <f t="shared" si="12"/>
        <v>12.202735530773827</v>
      </c>
      <c r="H46" s="55">
        <f t="shared" si="13"/>
        <v>55.776778399109858</v>
      </c>
      <c r="I46" s="55">
        <f t="shared" si="14"/>
        <v>32.020486070116313</v>
      </c>
      <c r="J46" s="55">
        <f t="shared" si="15"/>
        <v>17.068982172181734</v>
      </c>
      <c r="K46" s="55">
        <f t="shared" si="1"/>
        <v>21.877806286080819</v>
      </c>
      <c r="L46" s="55">
        <f t="shared" si="2"/>
        <v>57.408274534958302</v>
      </c>
      <c r="M46" s="55">
        <f t="shared" si="3"/>
        <v>79.286080821039135</v>
      </c>
      <c r="N46" s="55">
        <f t="shared" si="4"/>
        <v>262.40416330719052</v>
      </c>
      <c r="O46" s="55">
        <f t="shared" si="5"/>
        <v>139.87832588140438</v>
      </c>
      <c r="P46" s="15">
        <v>269257</v>
      </c>
      <c r="Q46" s="15">
        <v>294120</v>
      </c>
      <c r="R46" s="19">
        <f t="shared" si="6"/>
        <v>6092</v>
      </c>
      <c r="S46" s="15">
        <v>2429</v>
      </c>
      <c r="T46" s="15">
        <v>3663</v>
      </c>
      <c r="U46" s="64">
        <v>-514</v>
      </c>
      <c r="V46" s="65">
        <v>-9.1152368099508593E-2</v>
      </c>
      <c r="W46" s="15">
        <v>316</v>
      </c>
      <c r="X46" s="15">
        <v>1</v>
      </c>
      <c r="Y46" s="15">
        <v>666</v>
      </c>
      <c r="Z46" s="15">
        <v>0</v>
      </c>
      <c r="AA46" s="53">
        <f>W46-Y46</f>
        <v>-350</v>
      </c>
      <c r="AB46" s="53">
        <f t="shared" si="8"/>
        <v>1</v>
      </c>
      <c r="AC46" s="15">
        <v>510</v>
      </c>
      <c r="AD46" s="15">
        <v>40</v>
      </c>
      <c r="AE46" s="15">
        <v>674</v>
      </c>
      <c r="AF46" s="15">
        <v>90</v>
      </c>
      <c r="AG46" s="53">
        <f t="shared" si="9"/>
        <v>-164</v>
      </c>
      <c r="AH46" s="53">
        <f t="shared" si="10"/>
        <v>-50</v>
      </c>
      <c r="AI46" s="15">
        <v>218399</v>
      </c>
      <c r="AJ46" s="15">
        <v>2438</v>
      </c>
      <c r="AK46" s="15">
        <v>-177</v>
      </c>
      <c r="AL46" s="15">
        <v>-54</v>
      </c>
      <c r="AM46" s="52">
        <f t="shared" si="11"/>
        <v>2.5795768295642381</v>
      </c>
      <c r="AN46" s="7"/>
      <c r="AO46" s="6">
        <v>4363</v>
      </c>
    </row>
    <row r="47" spans="1:41" s="6" customFormat="1" ht="23.25" customHeight="1" x14ac:dyDescent="0.15">
      <c r="A47" s="20" t="s">
        <v>103</v>
      </c>
      <c r="B47" s="15">
        <f t="shared" si="0"/>
        <v>561368</v>
      </c>
      <c r="C47" s="15">
        <v>68450</v>
      </c>
      <c r="D47" s="15">
        <v>310102</v>
      </c>
      <c r="E47" s="15">
        <v>178453</v>
      </c>
      <c r="F47" s="15">
        <v>94953</v>
      </c>
      <c r="G47" s="55">
        <f t="shared" si="12"/>
        <v>12.288938160339674</v>
      </c>
      <c r="H47" s="55">
        <f t="shared" si="13"/>
        <v>55.673108858986907</v>
      </c>
      <c r="I47" s="55">
        <f t="shared" si="14"/>
        <v>32.037952980673424</v>
      </c>
      <c r="J47" s="55">
        <f t="shared" si="15"/>
        <v>17.047064209477472</v>
      </c>
      <c r="K47" s="55">
        <f t="shared" si="1"/>
        <v>22.073382306466904</v>
      </c>
      <c r="L47" s="55">
        <f t="shared" si="2"/>
        <v>57.546549199940664</v>
      </c>
      <c r="M47" s="55">
        <f t="shared" si="3"/>
        <v>79.619931506407568</v>
      </c>
      <c r="N47" s="55">
        <f t="shared" si="4"/>
        <v>260.70562454346236</v>
      </c>
      <c r="O47" s="55">
        <f t="shared" si="5"/>
        <v>138.71877282688095</v>
      </c>
      <c r="P47" s="15">
        <v>268165</v>
      </c>
      <c r="Q47" s="15">
        <v>293203</v>
      </c>
      <c r="R47" s="19">
        <f t="shared" si="6"/>
        <v>6053</v>
      </c>
      <c r="S47" s="15">
        <v>2417</v>
      </c>
      <c r="T47" s="15">
        <v>3636</v>
      </c>
      <c r="U47" s="64">
        <v>-2009</v>
      </c>
      <c r="V47" s="65">
        <v>-0.35659957719253715</v>
      </c>
      <c r="W47" s="15">
        <v>375</v>
      </c>
      <c r="X47" s="15">
        <v>0</v>
      </c>
      <c r="Y47" s="15">
        <v>591</v>
      </c>
      <c r="Z47" s="15">
        <v>3</v>
      </c>
      <c r="AA47" s="53">
        <f t="shared" si="7"/>
        <v>-216</v>
      </c>
      <c r="AB47" s="53">
        <f t="shared" si="8"/>
        <v>-3</v>
      </c>
      <c r="AC47" s="15">
        <v>1764</v>
      </c>
      <c r="AD47" s="15">
        <v>94</v>
      </c>
      <c r="AE47" s="15">
        <v>3557</v>
      </c>
      <c r="AF47" s="15">
        <v>130</v>
      </c>
      <c r="AG47" s="53">
        <f t="shared" si="9"/>
        <v>-1793</v>
      </c>
      <c r="AH47" s="53">
        <f t="shared" si="10"/>
        <v>-36</v>
      </c>
      <c r="AI47" s="15">
        <v>218033</v>
      </c>
      <c r="AJ47" s="15">
        <v>2412</v>
      </c>
      <c r="AK47" s="15">
        <v>-366</v>
      </c>
      <c r="AL47" s="15">
        <v>-26</v>
      </c>
      <c r="AM47" s="52">
        <f t="shared" si="11"/>
        <v>2.5746928217288207</v>
      </c>
      <c r="AN47" s="7"/>
      <c r="AO47" s="6">
        <v>4363</v>
      </c>
    </row>
    <row r="48" spans="1:41" s="6" customFormat="1" ht="23.25" customHeight="1" x14ac:dyDescent="0.15">
      <c r="A48" s="20" t="s">
        <v>104</v>
      </c>
      <c r="B48" s="15">
        <f t="shared" si="0"/>
        <v>561446</v>
      </c>
      <c r="C48" s="15">
        <v>68854</v>
      </c>
      <c r="D48" s="15">
        <v>310305</v>
      </c>
      <c r="E48" s="15">
        <v>177924</v>
      </c>
      <c r="F48" s="15">
        <v>94489</v>
      </c>
      <c r="G48" s="55">
        <f t="shared" si="12"/>
        <v>12.359738135968968</v>
      </c>
      <c r="H48" s="55">
        <f t="shared" si="13"/>
        <v>55.701753598655856</v>
      </c>
      <c r="I48" s="55">
        <f t="shared" si="14"/>
        <v>31.938508265375177</v>
      </c>
      <c r="J48" s="55">
        <f t="shared" si="15"/>
        <v>16.961386364329911</v>
      </c>
      <c r="K48" s="55">
        <f t="shared" si="1"/>
        <v>22.189136494739049</v>
      </c>
      <c r="L48" s="55">
        <f t="shared" si="2"/>
        <v>57.338425097887558</v>
      </c>
      <c r="M48" s="55">
        <f t="shared" si="3"/>
        <v>79.527561592626611</v>
      </c>
      <c r="N48" s="55">
        <f t="shared" si="4"/>
        <v>258.40764516222737</v>
      </c>
      <c r="O48" s="55">
        <f t="shared" si="5"/>
        <v>137.23095245011183</v>
      </c>
      <c r="P48" s="15">
        <v>268346</v>
      </c>
      <c r="Q48" s="15">
        <v>293100</v>
      </c>
      <c r="R48" s="19">
        <f t="shared" si="6"/>
        <v>6124</v>
      </c>
      <c r="S48" s="15">
        <v>2462</v>
      </c>
      <c r="T48" s="15">
        <v>3662</v>
      </c>
      <c r="U48" s="64">
        <v>78</v>
      </c>
      <c r="V48" s="65">
        <v>1.3894628835273832E-2</v>
      </c>
      <c r="W48" s="15">
        <v>323</v>
      </c>
      <c r="X48" s="15">
        <v>1</v>
      </c>
      <c r="Y48" s="15">
        <v>583</v>
      </c>
      <c r="Z48" s="15">
        <v>0</v>
      </c>
      <c r="AA48" s="53">
        <f t="shared" si="7"/>
        <v>-260</v>
      </c>
      <c r="AB48" s="53">
        <f t="shared" si="8"/>
        <v>1</v>
      </c>
      <c r="AC48" s="15">
        <v>1775</v>
      </c>
      <c r="AD48" s="15">
        <v>124</v>
      </c>
      <c r="AE48" s="15">
        <v>1437</v>
      </c>
      <c r="AF48" s="15">
        <v>54</v>
      </c>
      <c r="AG48" s="53">
        <f t="shared" si="9"/>
        <v>338</v>
      </c>
      <c r="AH48" s="53">
        <f t="shared" si="10"/>
        <v>70</v>
      </c>
      <c r="AI48" s="15">
        <v>218909</v>
      </c>
      <c r="AJ48" s="15">
        <v>2475</v>
      </c>
      <c r="AK48" s="15">
        <v>876</v>
      </c>
      <c r="AL48" s="15">
        <v>63</v>
      </c>
      <c r="AM48" s="52">
        <f t="shared" si="11"/>
        <v>2.5647460817051835</v>
      </c>
      <c r="AN48" s="7"/>
      <c r="AO48" s="6">
        <v>4363</v>
      </c>
    </row>
    <row r="49" spans="1:41" s="6" customFormat="1" ht="23.25" customHeight="1" x14ac:dyDescent="0.15">
      <c r="A49" s="21" t="s">
        <v>93</v>
      </c>
      <c r="B49" s="15">
        <f t="shared" si="0"/>
        <v>561165</v>
      </c>
      <c r="C49" s="15">
        <v>69233</v>
      </c>
      <c r="D49" s="15">
        <v>310214</v>
      </c>
      <c r="E49" s="15">
        <v>177355</v>
      </c>
      <c r="F49" s="15">
        <v>94003</v>
      </c>
      <c r="G49" s="55">
        <f t="shared" si="12"/>
        <v>12.434042981167453</v>
      </c>
      <c r="H49" s="55">
        <f t="shared" si="13"/>
        <v>55.713521143961408</v>
      </c>
      <c r="I49" s="55">
        <f t="shared" si="14"/>
        <v>31.852435874871137</v>
      </c>
      <c r="J49" s="55">
        <f t="shared" si="15"/>
        <v>16.882662059403522</v>
      </c>
      <c r="K49" s="55">
        <f t="shared" si="1"/>
        <v>22.317819311829897</v>
      </c>
      <c r="L49" s="55">
        <f t="shared" si="2"/>
        <v>57.17182332196483</v>
      </c>
      <c r="M49" s="55">
        <f t="shared" si="3"/>
        <v>79.48964263379473</v>
      </c>
      <c r="N49" s="55">
        <f t="shared" si="4"/>
        <v>256.17119003943208</v>
      </c>
      <c r="O49" s="55">
        <f t="shared" si="5"/>
        <v>135.77773605072724</v>
      </c>
      <c r="P49" s="15">
        <v>268224</v>
      </c>
      <c r="Q49" s="15">
        <v>292941</v>
      </c>
      <c r="R49" s="19">
        <f t="shared" si="6"/>
        <v>6126</v>
      </c>
      <c r="S49" s="15">
        <v>2461</v>
      </c>
      <c r="T49" s="15">
        <v>3665</v>
      </c>
      <c r="U49" s="64">
        <v>-281</v>
      </c>
      <c r="V49" s="65">
        <v>-5.0049336890814075E-2</v>
      </c>
      <c r="W49" s="15">
        <v>367</v>
      </c>
      <c r="X49" s="15">
        <v>3</v>
      </c>
      <c r="Y49" s="15">
        <v>616</v>
      </c>
      <c r="Z49" s="15">
        <v>0</v>
      </c>
      <c r="AA49" s="53">
        <f t="shared" si="7"/>
        <v>-249</v>
      </c>
      <c r="AB49" s="53">
        <f t="shared" si="8"/>
        <v>3</v>
      </c>
      <c r="AC49" s="15">
        <v>698</v>
      </c>
      <c r="AD49" s="15">
        <v>86</v>
      </c>
      <c r="AE49" s="15">
        <v>730</v>
      </c>
      <c r="AF49" s="15">
        <v>87</v>
      </c>
      <c r="AG49" s="53">
        <f t="shared" si="9"/>
        <v>-32</v>
      </c>
      <c r="AH49" s="53">
        <f t="shared" si="10"/>
        <v>-1</v>
      </c>
      <c r="AI49" s="15">
        <v>219031</v>
      </c>
      <c r="AJ49" s="15">
        <v>2471</v>
      </c>
      <c r="AK49" s="15">
        <v>122</v>
      </c>
      <c r="AL49" s="15">
        <v>-4</v>
      </c>
      <c r="AM49" s="52">
        <f t="shared" si="11"/>
        <v>2.5620345978423145</v>
      </c>
      <c r="AN49" s="7"/>
      <c r="AO49" s="6">
        <v>4363</v>
      </c>
    </row>
    <row r="50" spans="1:41" s="6" customFormat="1" ht="23.25" customHeight="1" x14ac:dyDescent="0.15">
      <c r="A50" s="21" t="s">
        <v>94</v>
      </c>
      <c r="B50" s="15">
        <f t="shared" si="0"/>
        <v>560930</v>
      </c>
      <c r="C50" s="15">
        <v>69619</v>
      </c>
      <c r="D50" s="15">
        <v>310078</v>
      </c>
      <c r="E50" s="15">
        <v>176870</v>
      </c>
      <c r="F50" s="15">
        <v>93601</v>
      </c>
      <c r="G50" s="55">
        <f t="shared" si="12"/>
        <v>12.508646757712908</v>
      </c>
      <c r="H50" s="55">
        <f t="shared" si="13"/>
        <v>55.712609622920503</v>
      </c>
      <c r="I50" s="55">
        <f t="shared" si="14"/>
        <v>31.77874361936658</v>
      </c>
      <c r="J50" s="55">
        <f t="shared" si="15"/>
        <v>16.817561946719803</v>
      </c>
      <c r="K50" s="55">
        <f t="shared" si="1"/>
        <v>22.452092699256315</v>
      </c>
      <c r="L50" s="55">
        <f t="shared" si="2"/>
        <v>57.040486587245788</v>
      </c>
      <c r="M50" s="55">
        <f t="shared" si="3"/>
        <v>79.492579286502107</v>
      </c>
      <c r="N50" s="55">
        <f t="shared" si="4"/>
        <v>254.05420933940448</v>
      </c>
      <c r="O50" s="55">
        <f t="shared" si="5"/>
        <v>134.4474927821428</v>
      </c>
      <c r="P50" s="15">
        <v>268108</v>
      </c>
      <c r="Q50" s="15">
        <v>292822</v>
      </c>
      <c r="R50" s="19">
        <f t="shared" si="6"/>
        <v>6085</v>
      </c>
      <c r="S50" s="15">
        <v>2448</v>
      </c>
      <c r="T50" s="15">
        <v>3637</v>
      </c>
      <c r="U50" s="64">
        <v>-235</v>
      </c>
      <c r="V50" s="65">
        <v>-4.1877166252350023E-2</v>
      </c>
      <c r="W50" s="15">
        <v>363</v>
      </c>
      <c r="X50" s="15">
        <v>1</v>
      </c>
      <c r="Y50" s="15">
        <v>539</v>
      </c>
      <c r="Z50" s="15">
        <v>0</v>
      </c>
      <c r="AA50" s="53">
        <f t="shared" si="7"/>
        <v>-176</v>
      </c>
      <c r="AB50" s="53">
        <f t="shared" si="8"/>
        <v>1</v>
      </c>
      <c r="AC50" s="15">
        <v>591</v>
      </c>
      <c r="AD50" s="15">
        <v>45</v>
      </c>
      <c r="AE50" s="15">
        <v>650</v>
      </c>
      <c r="AF50" s="15">
        <v>87</v>
      </c>
      <c r="AG50" s="53">
        <f t="shared" si="9"/>
        <v>-59</v>
      </c>
      <c r="AH50" s="53">
        <f t="shared" si="10"/>
        <v>-42</v>
      </c>
      <c r="AI50" s="15">
        <v>218998</v>
      </c>
      <c r="AJ50" s="15">
        <v>2432</v>
      </c>
      <c r="AK50" s="15">
        <v>-33</v>
      </c>
      <c r="AL50" s="15">
        <v>-39</v>
      </c>
      <c r="AM50" s="52">
        <f t="shared" si="11"/>
        <v>2.561347592215454</v>
      </c>
      <c r="AN50" s="7"/>
      <c r="AO50" s="6">
        <v>4363</v>
      </c>
    </row>
    <row r="51" spans="1:41" s="6" customFormat="1" ht="23.25" customHeight="1" x14ac:dyDescent="0.15">
      <c r="A51" s="21" t="s">
        <v>95</v>
      </c>
      <c r="B51" s="15">
        <f t="shared" si="0"/>
        <v>560852</v>
      </c>
      <c r="C51" s="15">
        <v>70010</v>
      </c>
      <c r="D51" s="15">
        <v>310113</v>
      </c>
      <c r="E51" s="15">
        <v>176366</v>
      </c>
      <c r="F51" s="15">
        <v>93172</v>
      </c>
      <c r="G51" s="55">
        <f t="shared" si="12"/>
        <v>12.580661971755058</v>
      </c>
      <c r="H51" s="55">
        <f t="shared" si="13"/>
        <v>55.726707985243195</v>
      </c>
      <c r="I51" s="55">
        <f t="shared" si="14"/>
        <v>31.692630043001746</v>
      </c>
      <c r="J51" s="55">
        <f t="shared" si="15"/>
        <v>16.742828699219572</v>
      </c>
      <c r="K51" s="55">
        <f t="shared" si="1"/>
        <v>22.575641782189074</v>
      </c>
      <c r="L51" s="55">
        <f t="shared" si="2"/>
        <v>56.871527475468618</v>
      </c>
      <c r="M51" s="55">
        <f t="shared" si="3"/>
        <v>79.447169257657691</v>
      </c>
      <c r="N51" s="55">
        <f t="shared" si="4"/>
        <v>251.91544065133553</v>
      </c>
      <c r="O51" s="55">
        <f t="shared" si="5"/>
        <v>133.08384516497642</v>
      </c>
      <c r="P51" s="15">
        <v>268047</v>
      </c>
      <c r="Q51" s="15">
        <v>292805</v>
      </c>
      <c r="R51" s="19">
        <f t="shared" si="6"/>
        <v>6182</v>
      </c>
      <c r="S51" s="15">
        <v>2501</v>
      </c>
      <c r="T51" s="15">
        <v>3681</v>
      </c>
      <c r="U51" s="64">
        <v>-78</v>
      </c>
      <c r="V51" s="65">
        <v>-1.3905478401939637E-2</v>
      </c>
      <c r="W51" s="15">
        <v>380</v>
      </c>
      <c r="X51" s="15">
        <v>0</v>
      </c>
      <c r="Y51" s="15">
        <v>554</v>
      </c>
      <c r="Z51" s="15">
        <v>2</v>
      </c>
      <c r="AA51" s="53">
        <f t="shared" si="7"/>
        <v>-174</v>
      </c>
      <c r="AB51" s="53">
        <f t="shared" si="8"/>
        <v>-2</v>
      </c>
      <c r="AC51" s="15">
        <v>863</v>
      </c>
      <c r="AD51" s="15">
        <v>196</v>
      </c>
      <c r="AE51" s="15">
        <v>767</v>
      </c>
      <c r="AF51" s="15">
        <v>97</v>
      </c>
      <c r="AG51" s="53">
        <f t="shared" si="9"/>
        <v>96</v>
      </c>
      <c r="AH51" s="53">
        <f t="shared" si="10"/>
        <v>99</v>
      </c>
      <c r="AI51" s="15">
        <v>219166</v>
      </c>
      <c r="AJ51" s="15">
        <v>2521</v>
      </c>
      <c r="AK51" s="15">
        <v>168</v>
      </c>
      <c r="AL51" s="15">
        <v>89</v>
      </c>
      <c r="AM51" s="52">
        <f t="shared" si="11"/>
        <v>2.5590283164359438</v>
      </c>
      <c r="AN51" s="7"/>
      <c r="AO51" s="6">
        <v>4363</v>
      </c>
    </row>
    <row r="52" spans="1:41" s="6" customFormat="1" ht="23.25" customHeight="1" x14ac:dyDescent="0.15">
      <c r="A52" s="19" t="s">
        <v>96</v>
      </c>
      <c r="B52" s="15">
        <f t="shared" si="0"/>
        <v>560586</v>
      </c>
      <c r="C52" s="15">
        <v>70357</v>
      </c>
      <c r="D52" s="15">
        <v>310021</v>
      </c>
      <c r="E52" s="15">
        <v>175845</v>
      </c>
      <c r="F52" s="15">
        <v>92711</v>
      </c>
      <c r="G52" s="55">
        <f t="shared" si="12"/>
        <v>12.649063415212963</v>
      </c>
      <c r="H52" s="55">
        <f t="shared" si="13"/>
        <v>55.736817787110567</v>
      </c>
      <c r="I52" s="55">
        <f t="shared" si="14"/>
        <v>31.614118797676472</v>
      </c>
      <c r="J52" s="55">
        <f t="shared" si="15"/>
        <v>16.667955118720371</v>
      </c>
      <c r="K52" s="55">
        <f t="shared" si="1"/>
        <v>22.69426909789982</v>
      </c>
      <c r="L52" s="55">
        <f t="shared" si="2"/>
        <v>56.720351202015351</v>
      </c>
      <c r="M52" s="55">
        <f t="shared" si="3"/>
        <v>79.414620299915157</v>
      </c>
      <c r="N52" s="55">
        <f t="shared" si="4"/>
        <v>249.93248717256279</v>
      </c>
      <c r="O52" s="55">
        <f t="shared" si="5"/>
        <v>131.7722472532939</v>
      </c>
      <c r="P52" s="15">
        <v>267910</v>
      </c>
      <c r="Q52" s="15">
        <v>292676</v>
      </c>
      <c r="R52" s="19">
        <f t="shared" si="6"/>
        <v>6251</v>
      </c>
      <c r="S52" s="15">
        <v>2528</v>
      </c>
      <c r="T52" s="15">
        <v>3723</v>
      </c>
      <c r="U52" s="64">
        <v>-266</v>
      </c>
      <c r="V52" s="65">
        <v>-4.7427841926212265E-2</v>
      </c>
      <c r="W52" s="15">
        <v>369</v>
      </c>
      <c r="X52" s="15">
        <v>1</v>
      </c>
      <c r="Y52" s="15">
        <v>572</v>
      </c>
      <c r="Z52" s="15">
        <v>1</v>
      </c>
      <c r="AA52" s="53">
        <f t="shared" si="7"/>
        <v>-203</v>
      </c>
      <c r="AB52" s="53">
        <f t="shared" si="8"/>
        <v>0</v>
      </c>
      <c r="AC52" s="15">
        <v>746</v>
      </c>
      <c r="AD52" s="15">
        <v>192</v>
      </c>
      <c r="AE52" s="15">
        <v>809</v>
      </c>
      <c r="AF52" s="15">
        <v>123</v>
      </c>
      <c r="AG52" s="53">
        <f t="shared" si="9"/>
        <v>-63</v>
      </c>
      <c r="AH52" s="53">
        <f t="shared" si="10"/>
        <v>69</v>
      </c>
      <c r="AI52" s="15">
        <v>219155</v>
      </c>
      <c r="AJ52" s="15">
        <v>2566</v>
      </c>
      <c r="AK52" s="15">
        <v>-11</v>
      </c>
      <c r="AL52" s="15">
        <v>45</v>
      </c>
      <c r="AM52" s="52">
        <f t="shared" si="11"/>
        <v>2.5579430083730692</v>
      </c>
      <c r="AN52" s="7"/>
      <c r="AO52" s="6">
        <v>4363</v>
      </c>
    </row>
    <row r="53" spans="1:41" s="6" customFormat="1" ht="23.25" customHeight="1" x14ac:dyDescent="0.15">
      <c r="A53" s="20" t="s">
        <v>97</v>
      </c>
      <c r="B53" s="15">
        <f t="shared" si="0"/>
        <v>560517</v>
      </c>
      <c r="C53" s="15">
        <v>70708</v>
      </c>
      <c r="D53" s="15">
        <v>310057</v>
      </c>
      <c r="E53" s="15">
        <v>175389</v>
      </c>
      <c r="F53" s="15">
        <v>92327</v>
      </c>
      <c r="G53" s="55">
        <f t="shared" si="12"/>
        <v>12.713744754150829</v>
      </c>
      <c r="H53" s="55">
        <f t="shared" si="13"/>
        <v>55.750205878227973</v>
      </c>
      <c r="I53" s="55">
        <f t="shared" si="14"/>
        <v>31.536049367621199</v>
      </c>
      <c r="J53" s="55">
        <f t="shared" si="15"/>
        <v>16.600977427115513</v>
      </c>
      <c r="K53" s="55">
        <f t="shared" si="1"/>
        <v>22.804839110228119</v>
      </c>
      <c r="L53" s="55">
        <f t="shared" si="2"/>
        <v>56.566695801094639</v>
      </c>
      <c r="M53" s="55">
        <f t="shared" si="3"/>
        <v>79.371534911322755</v>
      </c>
      <c r="N53" s="55">
        <f t="shared" si="4"/>
        <v>248.04689709792385</v>
      </c>
      <c r="O53" s="55">
        <f t="shared" si="5"/>
        <v>130.57504101374667</v>
      </c>
      <c r="P53" s="15">
        <v>267885</v>
      </c>
      <c r="Q53" s="15">
        <v>292632</v>
      </c>
      <c r="R53" s="19">
        <f t="shared" si="6"/>
        <v>6346</v>
      </c>
      <c r="S53" s="15">
        <v>2552</v>
      </c>
      <c r="T53" s="15">
        <v>3794</v>
      </c>
      <c r="U53" s="64">
        <v>-69</v>
      </c>
      <c r="V53" s="65">
        <v>-1.2308548554548278E-2</v>
      </c>
      <c r="W53" s="15">
        <v>335</v>
      </c>
      <c r="X53" s="15">
        <v>3</v>
      </c>
      <c r="Y53" s="15">
        <v>509</v>
      </c>
      <c r="Z53" s="15">
        <v>1</v>
      </c>
      <c r="AA53" s="53">
        <f t="shared" si="7"/>
        <v>-174</v>
      </c>
      <c r="AB53" s="53">
        <f t="shared" si="8"/>
        <v>2</v>
      </c>
      <c r="AC53" s="15">
        <v>713</v>
      </c>
      <c r="AD53" s="15">
        <v>169</v>
      </c>
      <c r="AE53" s="15">
        <v>608</v>
      </c>
      <c r="AF53" s="15">
        <v>76</v>
      </c>
      <c r="AG53" s="53">
        <f t="shared" si="9"/>
        <v>105</v>
      </c>
      <c r="AH53" s="53">
        <f t="shared" si="10"/>
        <v>93</v>
      </c>
      <c r="AI53" s="15">
        <v>219288</v>
      </c>
      <c r="AJ53" s="15">
        <v>2639</v>
      </c>
      <c r="AK53" s="15">
        <v>133</v>
      </c>
      <c r="AL53" s="15">
        <v>73</v>
      </c>
      <c r="AM53" s="52">
        <f t="shared" si="11"/>
        <v>2.5560769399146328</v>
      </c>
      <c r="AN53" s="7"/>
      <c r="AO53" s="6">
        <v>4363</v>
      </c>
    </row>
    <row r="54" spans="1:41" s="6" customFormat="1" ht="23.25" customHeight="1" x14ac:dyDescent="0.15">
      <c r="A54" s="20" t="s">
        <v>98</v>
      </c>
      <c r="B54" s="15">
        <f t="shared" si="0"/>
        <v>560413</v>
      </c>
      <c r="C54" s="15">
        <v>65959</v>
      </c>
      <c r="D54" s="15">
        <v>307191</v>
      </c>
      <c r="E54" s="15">
        <v>182900</v>
      </c>
      <c r="F54" s="15">
        <v>98604</v>
      </c>
      <c r="G54" s="55">
        <f t="shared" si="12"/>
        <v>11.862062764139916</v>
      </c>
      <c r="H54" s="55">
        <f t="shared" si="13"/>
        <v>55.245211761532232</v>
      </c>
      <c r="I54" s="55">
        <f t="shared" si="14"/>
        <v>32.892725474327847</v>
      </c>
      <c r="J54" s="55">
        <f t="shared" si="15"/>
        <v>17.732937685459941</v>
      </c>
      <c r="K54" s="55">
        <f t="shared" si="1"/>
        <v>21.471657698304963</v>
      </c>
      <c r="L54" s="55">
        <f t="shared" si="2"/>
        <v>59.539504738094543</v>
      </c>
      <c r="M54" s="55">
        <f t="shared" si="3"/>
        <v>81.011162436399502</v>
      </c>
      <c r="N54" s="55">
        <f t="shared" si="4"/>
        <v>277.29347018602465</v>
      </c>
      <c r="O54" s="55">
        <f t="shared" si="5"/>
        <v>149.49286678087904</v>
      </c>
      <c r="P54" s="15">
        <v>267856</v>
      </c>
      <c r="Q54" s="15">
        <v>292557</v>
      </c>
      <c r="R54" s="19">
        <f t="shared" si="6"/>
        <v>6533</v>
      </c>
      <c r="S54" s="15">
        <v>2618</v>
      </c>
      <c r="T54" s="15">
        <v>3915</v>
      </c>
      <c r="U54" s="64">
        <v>-104</v>
      </c>
      <c r="V54" s="65">
        <v>-1.8554298977551082E-2</v>
      </c>
      <c r="W54" s="15">
        <v>384</v>
      </c>
      <c r="X54" s="15">
        <v>3</v>
      </c>
      <c r="Y54" s="15">
        <v>643</v>
      </c>
      <c r="Z54" s="15">
        <v>2</v>
      </c>
      <c r="AA54" s="53">
        <f t="shared" si="7"/>
        <v>-259</v>
      </c>
      <c r="AB54" s="53">
        <f t="shared" si="8"/>
        <v>1</v>
      </c>
      <c r="AC54" s="15">
        <v>810</v>
      </c>
      <c r="AD54" s="15">
        <v>253</v>
      </c>
      <c r="AE54" s="15">
        <v>655</v>
      </c>
      <c r="AF54" s="15">
        <v>67</v>
      </c>
      <c r="AG54" s="53">
        <f t="shared" si="9"/>
        <v>155</v>
      </c>
      <c r="AH54" s="53">
        <f t="shared" si="10"/>
        <v>186</v>
      </c>
      <c r="AI54" s="15">
        <v>219493</v>
      </c>
      <c r="AJ54" s="15">
        <v>2787</v>
      </c>
      <c r="AK54" s="15">
        <v>205</v>
      </c>
      <c r="AL54" s="15">
        <v>148</v>
      </c>
      <c r="AM54" s="52">
        <f t="shared" si="11"/>
        <v>2.5532158200944903</v>
      </c>
      <c r="AN54" s="7"/>
      <c r="AO54" s="6">
        <v>4363</v>
      </c>
    </row>
    <row r="55" spans="1:41" s="6" customFormat="1" ht="23.25" customHeight="1" x14ac:dyDescent="0.15">
      <c r="A55" s="20" t="s">
        <v>99</v>
      </c>
      <c r="B55" s="15">
        <f t="shared" si="0"/>
        <v>560007</v>
      </c>
      <c r="C55" s="15">
        <v>66272</v>
      </c>
      <c r="D55" s="15">
        <v>307093</v>
      </c>
      <c r="E55" s="15">
        <v>182279</v>
      </c>
      <c r="F55" s="15">
        <v>98053</v>
      </c>
      <c r="G55" s="55">
        <f t="shared" si="12"/>
        <v>11.927061211855072</v>
      </c>
      <c r="H55" s="55">
        <f t="shared" si="13"/>
        <v>55.26794134373808</v>
      </c>
      <c r="I55" s="55">
        <f t="shared" si="14"/>
        <v>32.804997444406851</v>
      </c>
      <c r="J55" s="55">
        <f t="shared" si="15"/>
        <v>17.646730640482037</v>
      </c>
      <c r="K55" s="55">
        <f t="shared" si="1"/>
        <v>21.580433288938529</v>
      </c>
      <c r="L55" s="55">
        <f t="shared" si="2"/>
        <v>59.356286206458634</v>
      </c>
      <c r="M55" s="55">
        <f t="shared" si="3"/>
        <v>80.936719495397156</v>
      </c>
      <c r="N55" s="55">
        <f t="shared" si="4"/>
        <v>275.04677691936263</v>
      </c>
      <c r="O55" s="55">
        <f t="shared" si="5"/>
        <v>147.95539594398841</v>
      </c>
      <c r="P55" s="15">
        <v>267684</v>
      </c>
      <c r="Q55" s="15">
        <v>292323</v>
      </c>
      <c r="R55" s="19">
        <f t="shared" si="6"/>
        <v>6525</v>
      </c>
      <c r="S55" s="15">
        <v>2609</v>
      </c>
      <c r="T55" s="15">
        <v>3916</v>
      </c>
      <c r="U55" s="64">
        <v>-406</v>
      </c>
      <c r="V55" s="65">
        <v>-7.2446570654142575E-2</v>
      </c>
      <c r="W55" s="15">
        <v>340</v>
      </c>
      <c r="X55" s="15">
        <v>1</v>
      </c>
      <c r="Y55" s="15">
        <v>670</v>
      </c>
      <c r="Z55" s="15">
        <v>2</v>
      </c>
      <c r="AA55" s="53">
        <f t="shared" si="7"/>
        <v>-330</v>
      </c>
      <c r="AB55" s="53">
        <f t="shared" si="8"/>
        <v>-1</v>
      </c>
      <c r="AC55" s="15">
        <v>500</v>
      </c>
      <c r="AD55" s="15">
        <v>103</v>
      </c>
      <c r="AE55" s="15">
        <v>576</v>
      </c>
      <c r="AF55" s="15">
        <v>110</v>
      </c>
      <c r="AG55" s="53">
        <f t="shared" si="9"/>
        <v>-76</v>
      </c>
      <c r="AH55" s="53">
        <f t="shared" si="10"/>
        <v>-7</v>
      </c>
      <c r="AI55" s="15">
        <v>219482</v>
      </c>
      <c r="AJ55" s="15">
        <v>2792</v>
      </c>
      <c r="AK55" s="15">
        <v>-11</v>
      </c>
      <c r="AL55" s="15">
        <v>5</v>
      </c>
      <c r="AM55" s="52">
        <f t="shared" si="11"/>
        <v>2.5514939721708387</v>
      </c>
      <c r="AN55" s="7"/>
      <c r="AO55" s="6">
        <v>4363</v>
      </c>
    </row>
    <row r="56" spans="1:41" s="6" customFormat="1" ht="23.25" customHeight="1" x14ac:dyDescent="0.15">
      <c r="A56" s="20" t="s">
        <v>106</v>
      </c>
      <c r="B56" s="15">
        <f t="shared" si="0"/>
        <v>559701</v>
      </c>
      <c r="C56" s="15">
        <v>66587</v>
      </c>
      <c r="D56" s="15">
        <v>307069</v>
      </c>
      <c r="E56" s="15">
        <v>181682</v>
      </c>
      <c r="F56" s="15">
        <v>97550</v>
      </c>
      <c r="G56" s="55">
        <f t="shared" si="12"/>
        <v>11.990355423183718</v>
      </c>
      <c r="H56" s="55">
        <f t="shared" si="13"/>
        <v>55.294073159049084</v>
      </c>
      <c r="I56" s="55">
        <f t="shared" si="14"/>
        <v>32.715571417767194</v>
      </c>
      <c r="J56" s="55">
        <f t="shared" si="15"/>
        <v>17.565878798137348</v>
      </c>
      <c r="K56" s="55">
        <f t="shared" si="1"/>
        <v>21.684702786670094</v>
      </c>
      <c r="L56" s="55">
        <f t="shared" si="2"/>
        <v>59.166506550644968</v>
      </c>
      <c r="M56" s="55">
        <f t="shared" si="3"/>
        <v>80.851209337315069</v>
      </c>
      <c r="N56" s="55">
        <f t="shared" si="4"/>
        <v>272.8490546202712</v>
      </c>
      <c r="O56" s="55">
        <f t="shared" si="5"/>
        <v>146.50006758075901</v>
      </c>
      <c r="P56" s="15">
        <v>267543</v>
      </c>
      <c r="Q56" s="15">
        <v>292158</v>
      </c>
      <c r="R56" s="19">
        <f t="shared" si="6"/>
        <v>6557</v>
      </c>
      <c r="S56" s="15">
        <v>2622</v>
      </c>
      <c r="T56" s="15">
        <v>3935</v>
      </c>
      <c r="U56" s="64">
        <v>-306</v>
      </c>
      <c r="V56" s="65">
        <v>-5.4642174115680703E-2</v>
      </c>
      <c r="W56" s="15">
        <v>311</v>
      </c>
      <c r="X56" s="15">
        <v>1</v>
      </c>
      <c r="Y56" s="15">
        <v>643</v>
      </c>
      <c r="Z56" s="15">
        <v>1</v>
      </c>
      <c r="AA56" s="53">
        <f t="shared" si="7"/>
        <v>-332</v>
      </c>
      <c r="AB56" s="53">
        <f t="shared" si="8"/>
        <v>0</v>
      </c>
      <c r="AC56" s="15">
        <v>568</v>
      </c>
      <c r="AD56" s="15">
        <v>94</v>
      </c>
      <c r="AE56" s="15">
        <v>542</v>
      </c>
      <c r="AF56" s="15">
        <v>62</v>
      </c>
      <c r="AG56" s="53">
        <f t="shared" si="9"/>
        <v>26</v>
      </c>
      <c r="AH56" s="53">
        <f t="shared" si="10"/>
        <v>32</v>
      </c>
      <c r="AI56" s="15">
        <v>219457</v>
      </c>
      <c r="AJ56" s="15">
        <v>2809</v>
      </c>
      <c r="AK56" s="15">
        <v>-25</v>
      </c>
      <c r="AL56" s="15">
        <v>17</v>
      </c>
      <c r="AM56" s="52">
        <f t="shared" si="11"/>
        <v>2.5503902814674402</v>
      </c>
      <c r="AN56" s="7"/>
      <c r="AO56" s="6">
        <v>4363</v>
      </c>
    </row>
    <row r="57" spans="1:41" s="6" customFormat="1" ht="23.25" customHeight="1" x14ac:dyDescent="0.15">
      <c r="A57" s="20" t="s">
        <v>101</v>
      </c>
      <c r="B57" s="15">
        <f t="shared" si="0"/>
        <v>559226</v>
      </c>
      <c r="C57" s="15">
        <v>66939</v>
      </c>
      <c r="D57" s="15">
        <v>306966</v>
      </c>
      <c r="E57" s="15">
        <v>180958</v>
      </c>
      <c r="F57" s="15">
        <v>96954</v>
      </c>
      <c r="G57" s="55">
        <f t="shared" si="12"/>
        <v>12.064059056019232</v>
      </c>
      <c r="H57" s="55">
        <f t="shared" si="13"/>
        <v>55.32284545914937</v>
      </c>
      <c r="I57" s="55">
        <f t="shared" si="14"/>
        <v>32.613095484831391</v>
      </c>
      <c r="J57" s="55">
        <f t="shared" si="15"/>
        <v>17.473502468176829</v>
      </c>
      <c r="K57" s="55">
        <f t="shared" si="1"/>
        <v>21.806649596372239</v>
      </c>
      <c r="L57" s="55">
        <f t="shared" si="2"/>
        <v>58.950502661532546</v>
      </c>
      <c r="M57" s="55">
        <f t="shared" si="3"/>
        <v>80.757152257904778</v>
      </c>
      <c r="N57" s="55">
        <f t="shared" si="4"/>
        <v>270.3326909574389</v>
      </c>
      <c r="O57" s="55">
        <f t="shared" si="5"/>
        <v>144.83933133151078</v>
      </c>
      <c r="P57" s="15">
        <v>267316</v>
      </c>
      <c r="Q57" s="15">
        <v>291910</v>
      </c>
      <c r="R57" s="19">
        <f t="shared" si="6"/>
        <v>6592</v>
      </c>
      <c r="S57" s="15">
        <v>2640</v>
      </c>
      <c r="T57" s="15">
        <v>3952</v>
      </c>
      <c r="U57" s="64">
        <v>-475</v>
      </c>
      <c r="V57" s="65">
        <v>-8.4866741349399061E-2</v>
      </c>
      <c r="W57" s="15">
        <v>330</v>
      </c>
      <c r="X57" s="15">
        <v>1</v>
      </c>
      <c r="Y57" s="15">
        <v>782</v>
      </c>
      <c r="Z57" s="15">
        <v>0</v>
      </c>
      <c r="AA57" s="53">
        <f t="shared" si="7"/>
        <v>-452</v>
      </c>
      <c r="AB57" s="53">
        <f t="shared" si="8"/>
        <v>1</v>
      </c>
      <c r="AC57" s="15">
        <v>511</v>
      </c>
      <c r="AD57" s="15">
        <v>73</v>
      </c>
      <c r="AE57" s="15">
        <v>534</v>
      </c>
      <c r="AF57" s="15">
        <v>39</v>
      </c>
      <c r="AG57" s="53">
        <f>AC57-AE57</f>
        <v>-23</v>
      </c>
      <c r="AH57" s="53">
        <f t="shared" si="10"/>
        <v>34</v>
      </c>
      <c r="AI57" s="15">
        <v>219343</v>
      </c>
      <c r="AJ57" s="15">
        <v>2835</v>
      </c>
      <c r="AK57" s="15">
        <v>-114</v>
      </c>
      <c r="AL57" s="15">
        <v>26</v>
      </c>
      <c r="AM57" s="52">
        <f t="shared" si="11"/>
        <v>2.5495502477854322</v>
      </c>
      <c r="AN57" s="7"/>
      <c r="AO57" s="6">
        <v>4363</v>
      </c>
    </row>
    <row r="58" spans="1:41" s="6" customFormat="1" ht="23.25" customHeight="1" x14ac:dyDescent="0.15">
      <c r="A58" s="20" t="s">
        <v>102</v>
      </c>
      <c r="B58" s="15">
        <f t="shared" si="0"/>
        <v>558736</v>
      </c>
      <c r="C58" s="15">
        <v>67254</v>
      </c>
      <c r="D58" s="15">
        <v>306750</v>
      </c>
      <c r="E58" s="15">
        <v>180369</v>
      </c>
      <c r="F58" s="15">
        <v>96447</v>
      </c>
      <c r="G58" s="55">
        <f t="shared" si="12"/>
        <v>12.131543202861611</v>
      </c>
      <c r="H58" s="55">
        <f t="shared" si="13"/>
        <v>55.332781358399487</v>
      </c>
      <c r="I58" s="55">
        <f t="shared" si="14"/>
        <v>32.535675438738899</v>
      </c>
      <c r="J58" s="55">
        <f t="shared" si="15"/>
        <v>17.39749230211428</v>
      </c>
      <c r="K58" s="55">
        <f t="shared" si="1"/>
        <v>21.924694376528116</v>
      </c>
      <c r="L58" s="55">
        <f t="shared" si="2"/>
        <v>58.8</v>
      </c>
      <c r="M58" s="55">
        <f t="shared" si="3"/>
        <v>80.72469437652812</v>
      </c>
      <c r="N58" s="55">
        <f t="shared" si="4"/>
        <v>268.19073958426264</v>
      </c>
      <c r="O58" s="55">
        <f t="shared" si="5"/>
        <v>143.4070835935409</v>
      </c>
      <c r="P58" s="15">
        <v>267142</v>
      </c>
      <c r="Q58" s="15">
        <v>291594</v>
      </c>
      <c r="R58" s="19">
        <f t="shared" si="6"/>
        <v>6575</v>
      </c>
      <c r="S58" s="15">
        <v>2639</v>
      </c>
      <c r="T58" s="15">
        <v>3936</v>
      </c>
      <c r="U58" s="64">
        <v>-490</v>
      </c>
      <c r="V58" s="65">
        <v>-8.7621104884250733E-2</v>
      </c>
      <c r="W58" s="15">
        <v>311</v>
      </c>
      <c r="X58" s="15">
        <v>1</v>
      </c>
      <c r="Y58" s="15">
        <v>640</v>
      </c>
      <c r="Z58" s="15">
        <v>2</v>
      </c>
      <c r="AA58" s="53">
        <f t="shared" si="7"/>
        <v>-329</v>
      </c>
      <c r="AB58" s="53">
        <f t="shared" si="8"/>
        <v>-1</v>
      </c>
      <c r="AC58" s="15">
        <v>510</v>
      </c>
      <c r="AD58" s="15">
        <v>69</v>
      </c>
      <c r="AE58" s="15">
        <v>671</v>
      </c>
      <c r="AF58" s="15">
        <v>85</v>
      </c>
      <c r="AG58" s="53">
        <f t="shared" si="9"/>
        <v>-161</v>
      </c>
      <c r="AH58" s="53">
        <f t="shared" si="10"/>
        <v>-16</v>
      </c>
      <c r="AI58" s="15">
        <v>219285</v>
      </c>
      <c r="AJ58" s="15">
        <v>2829</v>
      </c>
      <c r="AK58" s="15">
        <v>-58</v>
      </c>
      <c r="AL58" s="15">
        <v>-6</v>
      </c>
      <c r="AM58" s="52">
        <f t="shared" si="11"/>
        <v>2.5479900585995394</v>
      </c>
      <c r="AN58" s="7"/>
      <c r="AO58" s="6">
        <v>4363</v>
      </c>
    </row>
    <row r="59" spans="1:41" s="6" customFormat="1" ht="23.25" customHeight="1" x14ac:dyDescent="0.15">
      <c r="A59" s="20" t="s">
        <v>103</v>
      </c>
      <c r="B59" s="15">
        <f t="shared" si="0"/>
        <v>556549</v>
      </c>
      <c r="C59" s="15">
        <v>67383</v>
      </c>
      <c r="D59" s="15">
        <v>305031</v>
      </c>
      <c r="E59" s="15">
        <v>179772</v>
      </c>
      <c r="F59" s="15">
        <v>95933</v>
      </c>
      <c r="G59" s="55">
        <f t="shared" si="12"/>
        <v>12.202953352674642</v>
      </c>
      <c r="H59" s="55">
        <f t="shared" si="13"/>
        <v>55.240625441427348</v>
      </c>
      <c r="I59" s="55">
        <f t="shared" si="14"/>
        <v>32.556421205898012</v>
      </c>
      <c r="J59" s="55">
        <f t="shared" si="15"/>
        <v>17.3733126156766</v>
      </c>
      <c r="K59" s="55">
        <f t="shared" si="1"/>
        <v>22.090541617081545</v>
      </c>
      <c r="L59" s="55">
        <f t="shared" si="2"/>
        <v>58.935649163527636</v>
      </c>
      <c r="M59" s="55">
        <f t="shared" si="3"/>
        <v>81.026190780609184</v>
      </c>
      <c r="N59" s="55">
        <f t="shared" si="4"/>
        <v>266.7913271893504</v>
      </c>
      <c r="O59" s="55">
        <f t="shared" si="5"/>
        <v>142.36973717406468</v>
      </c>
      <c r="P59" s="15">
        <v>265959</v>
      </c>
      <c r="Q59" s="15">
        <v>290590</v>
      </c>
      <c r="R59" s="19">
        <f t="shared" si="6"/>
        <v>6531</v>
      </c>
      <c r="S59" s="15">
        <v>2597</v>
      </c>
      <c r="T59" s="15">
        <v>3934</v>
      </c>
      <c r="U59" s="64">
        <v>-2187</v>
      </c>
      <c r="V59" s="65">
        <v>-0.39141920334469227</v>
      </c>
      <c r="W59" s="15">
        <v>286</v>
      </c>
      <c r="X59" s="15">
        <v>3</v>
      </c>
      <c r="Y59" s="15">
        <v>646</v>
      </c>
      <c r="Z59" s="15">
        <v>0</v>
      </c>
      <c r="AA59" s="53">
        <f t="shared" si="7"/>
        <v>-360</v>
      </c>
      <c r="AB59" s="53">
        <f t="shared" si="8"/>
        <v>3</v>
      </c>
      <c r="AC59" s="15">
        <v>1621</v>
      </c>
      <c r="AD59" s="15">
        <v>106</v>
      </c>
      <c r="AE59" s="15">
        <v>3448</v>
      </c>
      <c r="AF59" s="15">
        <v>153</v>
      </c>
      <c r="AG59" s="53">
        <f t="shared" si="9"/>
        <v>-1827</v>
      </c>
      <c r="AH59" s="53">
        <f t="shared" si="10"/>
        <v>-47</v>
      </c>
      <c r="AI59" s="15">
        <v>218952</v>
      </c>
      <c r="AJ59" s="15">
        <v>2787</v>
      </c>
      <c r="AK59" s="15">
        <v>-333</v>
      </c>
      <c r="AL59" s="15">
        <v>-42</v>
      </c>
      <c r="AM59" s="52">
        <f t="shared" si="11"/>
        <v>2.5418767583762651</v>
      </c>
      <c r="AN59" s="7"/>
      <c r="AO59" s="6">
        <v>4363</v>
      </c>
    </row>
    <row r="60" spans="1:41" s="6" customFormat="1" ht="23.25" customHeight="1" x14ac:dyDescent="0.15">
      <c r="A60" s="20" t="s">
        <v>107</v>
      </c>
      <c r="B60" s="15">
        <f t="shared" si="0"/>
        <v>556960</v>
      </c>
      <c r="C60" s="15">
        <v>67819</v>
      </c>
      <c r="D60" s="15">
        <v>305543</v>
      </c>
      <c r="E60" s="15">
        <v>179235</v>
      </c>
      <c r="F60" s="15">
        <v>95454</v>
      </c>
      <c r="G60" s="55">
        <f t="shared" si="12"/>
        <v>12.272777449027048</v>
      </c>
      <c r="H60" s="55">
        <f t="shared" si="13"/>
        <v>55.292193044841</v>
      </c>
      <c r="I60" s="55">
        <f t="shared" si="14"/>
        <v>32.435029506131954</v>
      </c>
      <c r="J60" s="55">
        <f t="shared" si="15"/>
        <v>17.273709412103212</v>
      </c>
      <c r="K60" s="55">
        <f t="shared" si="1"/>
        <v>22.196221153814687</v>
      </c>
      <c r="L60" s="55">
        <f t="shared" si="2"/>
        <v>58.661137712204173</v>
      </c>
      <c r="M60" s="55">
        <f t="shared" si="3"/>
        <v>80.857358866018856</v>
      </c>
      <c r="N60" s="55">
        <f t="shared" si="4"/>
        <v>264.28434509503239</v>
      </c>
      <c r="O60" s="55">
        <f t="shared" si="5"/>
        <v>140.74816791754523</v>
      </c>
      <c r="P60" s="15">
        <v>266258</v>
      </c>
      <c r="Q60" s="15">
        <v>290702</v>
      </c>
      <c r="R60" s="19">
        <f t="shared" ref="R60:R76" si="16">S60+T60</f>
        <v>6667</v>
      </c>
      <c r="S60" s="15">
        <v>2665</v>
      </c>
      <c r="T60" s="15">
        <v>4002</v>
      </c>
      <c r="U60" s="64">
        <v>411</v>
      </c>
      <c r="V60" s="65">
        <v>7.3847945104564022E-2</v>
      </c>
      <c r="W60" s="15">
        <v>328</v>
      </c>
      <c r="X60" s="15">
        <v>2</v>
      </c>
      <c r="Y60" s="15">
        <v>603</v>
      </c>
      <c r="Z60" s="15">
        <v>0</v>
      </c>
      <c r="AA60" s="53">
        <f t="shared" ref="AA60:AA76" si="17">W60-Y60</f>
        <v>-275</v>
      </c>
      <c r="AB60" s="53">
        <f t="shared" si="8"/>
        <v>2</v>
      </c>
      <c r="AC60" s="15">
        <v>2016</v>
      </c>
      <c r="AD60" s="15">
        <v>213</v>
      </c>
      <c r="AE60" s="15">
        <v>1330</v>
      </c>
      <c r="AF60" s="15">
        <v>79</v>
      </c>
      <c r="AG60" s="53">
        <f t="shared" ref="AG60:AG73" si="18">AC60-AE60</f>
        <v>686</v>
      </c>
      <c r="AH60" s="53">
        <f t="shared" si="10"/>
        <v>134</v>
      </c>
      <c r="AI60" s="15">
        <v>219846</v>
      </c>
      <c r="AJ60" s="15">
        <v>2906</v>
      </c>
      <c r="AK60" s="15">
        <v>894</v>
      </c>
      <c r="AL60" s="15">
        <v>119</v>
      </c>
      <c r="AM60" s="52">
        <f t="shared" ref="AM60:AM76" si="19">B60/AI60</f>
        <v>2.5334097504616868</v>
      </c>
      <c r="AN60" s="7"/>
      <c r="AO60" s="6">
        <v>4363</v>
      </c>
    </row>
    <row r="61" spans="1:41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12"/>
        <v>#DIV/0!</v>
      </c>
      <c r="H61" s="55" t="e">
        <f t="shared" si="13"/>
        <v>#DIV/0!</v>
      </c>
      <c r="I61" s="55" t="e">
        <f t="shared" si="14"/>
        <v>#DIV/0!</v>
      </c>
      <c r="J61" s="55" t="e">
        <f t="shared" si="15"/>
        <v>#DIV/0!</v>
      </c>
      <c r="K61" s="55" t="e">
        <f t="shared" si="1"/>
        <v>#DIV/0!</v>
      </c>
      <c r="L61" s="55" t="e">
        <f t="shared" si="2"/>
        <v>#DIV/0!</v>
      </c>
      <c r="M61" s="55" t="e">
        <f t="shared" si="3"/>
        <v>#DIV/0!</v>
      </c>
      <c r="N61" s="55" t="e">
        <f t="shared" si="4"/>
        <v>#DIV/0!</v>
      </c>
      <c r="O61" s="55" t="e">
        <f t="shared" si="5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7"/>
        <v>0</v>
      </c>
      <c r="AB61" s="53">
        <f t="shared" si="8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8"/>
        <v>0</v>
      </c>
      <c r="AH61" s="53">
        <f t="shared" si="1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9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12"/>
        <v>#DIV/0!</v>
      </c>
      <c r="H62" s="55" t="e">
        <f t="shared" si="13"/>
        <v>#DIV/0!</v>
      </c>
      <c r="I62" s="55" t="e">
        <f t="shared" si="14"/>
        <v>#DIV/0!</v>
      </c>
      <c r="J62" s="55" t="e">
        <f t="shared" si="15"/>
        <v>#DIV/0!</v>
      </c>
      <c r="K62" s="55" t="e">
        <f t="shared" si="1"/>
        <v>#DIV/0!</v>
      </c>
      <c r="L62" s="55" t="e">
        <f t="shared" si="2"/>
        <v>#DIV/0!</v>
      </c>
      <c r="M62" s="55" t="e">
        <f t="shared" si="3"/>
        <v>#DIV/0!</v>
      </c>
      <c r="N62" s="55" t="e">
        <f t="shared" si="4"/>
        <v>#DIV/0!</v>
      </c>
      <c r="O62" s="55" t="e">
        <f t="shared" si="5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7"/>
        <v>0</v>
      </c>
      <c r="AB62" s="53">
        <f t="shared" si="8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8"/>
        <v>0</v>
      </c>
      <c r="AH62" s="53">
        <f t="shared" si="1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9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12"/>
        <v>#DIV/0!</v>
      </c>
      <c r="H63" s="55" t="e">
        <f t="shared" si="13"/>
        <v>#DIV/0!</v>
      </c>
      <c r="I63" s="55" t="e">
        <f t="shared" si="14"/>
        <v>#DIV/0!</v>
      </c>
      <c r="J63" s="55" t="e">
        <f>F63/(B63-AO63)*100</f>
        <v>#DIV/0!</v>
      </c>
      <c r="K63" s="55" t="e">
        <f t="shared" si="1"/>
        <v>#DIV/0!</v>
      </c>
      <c r="L63" s="55" t="e">
        <f t="shared" si="2"/>
        <v>#DIV/0!</v>
      </c>
      <c r="M63" s="55" t="e">
        <f t="shared" si="3"/>
        <v>#DIV/0!</v>
      </c>
      <c r="N63" s="55" t="e">
        <f t="shared" si="4"/>
        <v>#DIV/0!</v>
      </c>
      <c r="O63" s="55" t="e">
        <f t="shared" si="5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7"/>
        <v>0</v>
      </c>
      <c r="AB63" s="53">
        <f t="shared" si="8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8"/>
        <v>0</v>
      </c>
      <c r="AH63" s="53">
        <f t="shared" si="1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9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12"/>
        <v>#DIV/0!</v>
      </c>
      <c r="H64" s="55" t="e">
        <f t="shared" si="13"/>
        <v>#DIV/0!</v>
      </c>
      <c r="I64" s="55" t="e">
        <f t="shared" si="14"/>
        <v>#DIV/0!</v>
      </c>
      <c r="J64" s="55" t="e">
        <f t="shared" si="15"/>
        <v>#DIV/0!</v>
      </c>
      <c r="K64" s="55" t="e">
        <f t="shared" si="1"/>
        <v>#DIV/0!</v>
      </c>
      <c r="L64" s="55" t="e">
        <f t="shared" si="2"/>
        <v>#DIV/0!</v>
      </c>
      <c r="M64" s="55" t="e">
        <f t="shared" si="3"/>
        <v>#DIV/0!</v>
      </c>
      <c r="N64" s="55" t="e">
        <f t="shared" si="4"/>
        <v>#DIV/0!</v>
      </c>
      <c r="O64" s="55" t="e">
        <f t="shared" si="5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7"/>
        <v>0</v>
      </c>
      <c r="AB64" s="53">
        <f t="shared" si="8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8"/>
        <v>0</v>
      </c>
      <c r="AH64" s="53">
        <f t="shared" si="1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9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12"/>
        <v>#DIV/0!</v>
      </c>
      <c r="H65" s="55" t="e">
        <f t="shared" si="13"/>
        <v>#DIV/0!</v>
      </c>
      <c r="I65" s="55" t="e">
        <f t="shared" si="14"/>
        <v>#DIV/0!</v>
      </c>
      <c r="J65" s="55" t="e">
        <f t="shared" si="15"/>
        <v>#DIV/0!</v>
      </c>
      <c r="K65" s="55" t="e">
        <f t="shared" si="1"/>
        <v>#DIV/0!</v>
      </c>
      <c r="L65" s="55" t="e">
        <f t="shared" si="2"/>
        <v>#DIV/0!</v>
      </c>
      <c r="M65" s="55" t="e">
        <f t="shared" si="3"/>
        <v>#DIV/0!</v>
      </c>
      <c r="N65" s="55" t="e">
        <f t="shared" si="4"/>
        <v>#DIV/0!</v>
      </c>
      <c r="O65" s="55" t="e">
        <f t="shared" si="5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7"/>
        <v>0</v>
      </c>
      <c r="AB65" s="53">
        <f t="shared" si="8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8"/>
        <v>0</v>
      </c>
      <c r="AH65" s="53">
        <f t="shared" si="1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9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12"/>
        <v>#DIV/0!</v>
      </c>
      <c r="H66" s="55" t="e">
        <f t="shared" si="13"/>
        <v>#DIV/0!</v>
      </c>
      <c r="I66" s="55" t="e">
        <f t="shared" si="14"/>
        <v>#DIV/0!</v>
      </c>
      <c r="J66" s="55" t="e">
        <f t="shared" si="15"/>
        <v>#DIV/0!</v>
      </c>
      <c r="K66" s="55" t="e">
        <f t="shared" si="1"/>
        <v>#DIV/0!</v>
      </c>
      <c r="L66" s="55" t="e">
        <f t="shared" si="2"/>
        <v>#DIV/0!</v>
      </c>
      <c r="M66" s="55" t="e">
        <f t="shared" si="3"/>
        <v>#DIV/0!</v>
      </c>
      <c r="N66" s="55" t="e">
        <f t="shared" si="4"/>
        <v>#DIV/0!</v>
      </c>
      <c r="O66" s="55" t="e">
        <f t="shared" si="5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7"/>
        <v>0</v>
      </c>
      <c r="AB66" s="53">
        <f t="shared" si="8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8"/>
        <v>0</v>
      </c>
      <c r="AH66" s="53">
        <f t="shared" si="1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9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12"/>
        <v>#DIV/0!</v>
      </c>
      <c r="H67" s="55" t="e">
        <f t="shared" si="13"/>
        <v>#DIV/0!</v>
      </c>
      <c r="I67" s="55" t="e">
        <f t="shared" si="14"/>
        <v>#DIV/0!</v>
      </c>
      <c r="J67" s="55" t="e">
        <f t="shared" si="15"/>
        <v>#DIV/0!</v>
      </c>
      <c r="K67" s="55" t="e">
        <f t="shared" si="1"/>
        <v>#DIV/0!</v>
      </c>
      <c r="L67" s="55" t="e">
        <f t="shared" si="2"/>
        <v>#DIV/0!</v>
      </c>
      <c r="M67" s="55" t="e">
        <f t="shared" si="3"/>
        <v>#DIV/0!</v>
      </c>
      <c r="N67" s="55" t="e">
        <f t="shared" si="4"/>
        <v>#DIV/0!</v>
      </c>
      <c r="O67" s="55" t="e">
        <f t="shared" si="5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7"/>
        <v>0</v>
      </c>
      <c r="AB67" s="53">
        <f t="shared" si="8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8"/>
        <v>0</v>
      </c>
      <c r="AH67" s="53">
        <f t="shared" si="1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9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12"/>
        <v>#DIV/0!</v>
      </c>
      <c r="H68" s="55" t="e">
        <f t="shared" si="13"/>
        <v>#DIV/0!</v>
      </c>
      <c r="I68" s="55" t="e">
        <f t="shared" si="14"/>
        <v>#DIV/0!</v>
      </c>
      <c r="J68" s="55" t="e">
        <f t="shared" si="15"/>
        <v>#DIV/0!</v>
      </c>
      <c r="K68" s="55" t="e">
        <f t="shared" si="1"/>
        <v>#DIV/0!</v>
      </c>
      <c r="L68" s="55" t="e">
        <f t="shared" si="2"/>
        <v>#DIV/0!</v>
      </c>
      <c r="M68" s="55" t="e">
        <f t="shared" si="3"/>
        <v>#DIV/0!</v>
      </c>
      <c r="N68" s="55" t="e">
        <f t="shared" si="4"/>
        <v>#DIV/0!</v>
      </c>
      <c r="O68" s="55" t="e">
        <f t="shared" si="5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7"/>
        <v>0</v>
      </c>
      <c r="AB68" s="53">
        <f t="shared" si="8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8"/>
        <v>0</v>
      </c>
      <c r="AH68" s="53">
        <f t="shared" si="1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9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12"/>
        <v>#DIV/0!</v>
      </c>
      <c r="H69" s="55" t="e">
        <f t="shared" si="13"/>
        <v>#DIV/0!</v>
      </c>
      <c r="I69" s="55" t="e">
        <f t="shared" si="14"/>
        <v>#DIV/0!</v>
      </c>
      <c r="J69" s="55" t="e">
        <f t="shared" si="15"/>
        <v>#DIV/0!</v>
      </c>
      <c r="K69" s="55" t="e">
        <f t="shared" si="1"/>
        <v>#DIV/0!</v>
      </c>
      <c r="L69" s="55" t="e">
        <f t="shared" si="2"/>
        <v>#DIV/0!</v>
      </c>
      <c r="M69" s="55" t="e">
        <f t="shared" si="3"/>
        <v>#DIV/0!</v>
      </c>
      <c r="N69" s="55" t="e">
        <f t="shared" si="4"/>
        <v>#DIV/0!</v>
      </c>
      <c r="O69" s="55" t="e">
        <f t="shared" si="5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7"/>
        <v>0</v>
      </c>
      <c r="AB69" s="53">
        <f t="shared" si="8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8"/>
        <v>0</v>
      </c>
      <c r="AH69" s="53">
        <f t="shared" si="1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9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12"/>
        <v>#DIV/0!</v>
      </c>
      <c r="H70" s="55" t="e">
        <f t="shared" si="13"/>
        <v>#DIV/0!</v>
      </c>
      <c r="I70" s="55" t="e">
        <f t="shared" si="14"/>
        <v>#DIV/0!</v>
      </c>
      <c r="J70" s="55" t="e">
        <f t="shared" si="15"/>
        <v>#DIV/0!</v>
      </c>
      <c r="K70" s="55" t="e">
        <f t="shared" si="1"/>
        <v>#DIV/0!</v>
      </c>
      <c r="L70" s="55" t="e">
        <f t="shared" si="2"/>
        <v>#DIV/0!</v>
      </c>
      <c r="M70" s="55" t="e">
        <f t="shared" si="3"/>
        <v>#DIV/0!</v>
      </c>
      <c r="N70" s="55" t="e">
        <f t="shared" si="4"/>
        <v>#DIV/0!</v>
      </c>
      <c r="O70" s="55" t="e">
        <f t="shared" si="5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7"/>
        <v>0</v>
      </c>
      <c r="AB70" s="53">
        <f t="shared" si="8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8"/>
        <v>0</v>
      </c>
      <c r="AH70" s="53">
        <f t="shared" si="1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9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12"/>
        <v>#DIV/0!</v>
      </c>
      <c r="H71" s="55" t="e">
        <f t="shared" si="13"/>
        <v>#DIV/0!</v>
      </c>
      <c r="I71" s="55" t="e">
        <f t="shared" si="14"/>
        <v>#DIV/0!</v>
      </c>
      <c r="J71" s="55" t="e">
        <f t="shared" si="15"/>
        <v>#DIV/0!</v>
      </c>
      <c r="K71" s="55" t="e">
        <f t="shared" si="1"/>
        <v>#DIV/0!</v>
      </c>
      <c r="L71" s="55" t="e">
        <f t="shared" si="2"/>
        <v>#DIV/0!</v>
      </c>
      <c r="M71" s="55" t="e">
        <f t="shared" si="3"/>
        <v>#DIV/0!</v>
      </c>
      <c r="N71" s="55" t="e">
        <f t="shared" si="4"/>
        <v>#DIV/0!</v>
      </c>
      <c r="O71" s="55" t="e">
        <f t="shared" si="5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7"/>
        <v>0</v>
      </c>
      <c r="AB71" s="53">
        <f t="shared" si="8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8"/>
        <v>0</v>
      </c>
      <c r="AH71" s="53">
        <f t="shared" si="1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9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12"/>
        <v>#DIV/0!</v>
      </c>
      <c r="H72" s="55" t="e">
        <f t="shared" si="13"/>
        <v>#DIV/0!</v>
      </c>
      <c r="I72" s="55" t="e">
        <f t="shared" si="14"/>
        <v>#DIV/0!</v>
      </c>
      <c r="J72" s="55" t="e">
        <f t="shared" si="15"/>
        <v>#DIV/0!</v>
      </c>
      <c r="K72" s="55" t="e">
        <f t="shared" si="1"/>
        <v>#DIV/0!</v>
      </c>
      <c r="L72" s="55" t="e">
        <f t="shared" si="2"/>
        <v>#DIV/0!</v>
      </c>
      <c r="M72" s="55" t="e">
        <f t="shared" si="3"/>
        <v>#DIV/0!</v>
      </c>
      <c r="N72" s="55" t="e">
        <f t="shared" si="4"/>
        <v>#DIV/0!</v>
      </c>
      <c r="O72" s="55" t="e">
        <f t="shared" si="5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7"/>
        <v>0</v>
      </c>
      <c r="AB72" s="53">
        <f t="shared" si="8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8"/>
        <v>0</v>
      </c>
      <c r="AH72" s="53">
        <f t="shared" si="1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9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12"/>
        <v>#DIV/0!</v>
      </c>
      <c r="H73" s="55" t="e">
        <f t="shared" si="13"/>
        <v>#DIV/0!</v>
      </c>
      <c r="I73" s="55" t="e">
        <f t="shared" si="14"/>
        <v>#DIV/0!</v>
      </c>
      <c r="J73" s="55" t="e">
        <f t="shared" si="15"/>
        <v>#DIV/0!</v>
      </c>
      <c r="K73" s="55" t="e">
        <f t="shared" si="1"/>
        <v>#DIV/0!</v>
      </c>
      <c r="L73" s="55" t="e">
        <f t="shared" si="2"/>
        <v>#DIV/0!</v>
      </c>
      <c r="M73" s="55" t="e">
        <f t="shared" si="3"/>
        <v>#DIV/0!</v>
      </c>
      <c r="N73" s="55" t="e">
        <f t="shared" si="4"/>
        <v>#DIV/0!</v>
      </c>
      <c r="O73" s="55" t="e">
        <f t="shared" si="5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7"/>
        <v>0</v>
      </c>
      <c r="AB73" s="53">
        <f t="shared" si="8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8"/>
        <v>0</v>
      </c>
      <c r="AH73" s="53">
        <f t="shared" si="1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9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12"/>
        <v>#DIV/0!</v>
      </c>
      <c r="H74" s="55" t="e">
        <f t="shared" si="13"/>
        <v>#DIV/0!</v>
      </c>
      <c r="I74" s="55" t="e">
        <f t="shared" si="14"/>
        <v>#DIV/0!</v>
      </c>
      <c r="J74" s="55" t="e">
        <f t="shared" si="15"/>
        <v>#DIV/0!</v>
      </c>
      <c r="K74" s="55" t="e">
        <f t="shared" si="1"/>
        <v>#DIV/0!</v>
      </c>
      <c r="L74" s="55" t="e">
        <f t="shared" si="2"/>
        <v>#DIV/0!</v>
      </c>
      <c r="M74" s="55" t="e">
        <f t="shared" si="3"/>
        <v>#DIV/0!</v>
      </c>
      <c r="N74" s="55" t="e">
        <f t="shared" si="4"/>
        <v>#DIV/0!</v>
      </c>
      <c r="O74" s="55" t="e">
        <f t="shared" si="5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7"/>
        <v>0</v>
      </c>
      <c r="AB74" s="53">
        <f t="shared" si="8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9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ref="B75:B76" si="20"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16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7"/>
        <v>0</v>
      </c>
      <c r="AB75" s="53">
        <f t="shared" ref="AB75:AB76" si="29"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G76" si="30">AC75-AE75</f>
        <v>0</v>
      </c>
      <c r="AH75" s="53">
        <f t="shared" ref="AH75:AH76" si="31"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19"/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si="20"/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16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7"/>
        <v>0</v>
      </c>
      <c r="AB76" s="53">
        <f t="shared" si="2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1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19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Q6:Q9"/>
    <mergeCell ref="AD7:AD9"/>
    <mergeCell ref="AE6:AE9"/>
    <mergeCell ref="U4:AH4"/>
    <mergeCell ref="U6:U9"/>
    <mergeCell ref="AF7:AF9"/>
    <mergeCell ref="V6:V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6910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3261</v>
      </c>
      <c r="Q15" s="15">
        <v>3649</v>
      </c>
      <c r="R15" s="19">
        <f t="shared" si="9"/>
        <v>34</v>
      </c>
      <c r="S15" s="15">
        <v>10</v>
      </c>
      <c r="T15" s="15">
        <v>24</v>
      </c>
      <c r="U15" s="64">
        <v>-105</v>
      </c>
      <c r="V15" s="65">
        <v>-1.4967925873129011</v>
      </c>
      <c r="W15" s="15">
        <v>48</v>
      </c>
      <c r="X15" s="15">
        <v>0</v>
      </c>
      <c r="Y15" s="15">
        <v>108</v>
      </c>
      <c r="Z15" s="15">
        <v>0</v>
      </c>
      <c r="AA15" s="53">
        <f t="shared" si="10"/>
        <v>-60</v>
      </c>
      <c r="AB15" s="53">
        <f t="shared" si="10"/>
        <v>0</v>
      </c>
      <c r="AC15" s="15">
        <v>79</v>
      </c>
      <c r="AD15" s="15">
        <v>14</v>
      </c>
      <c r="AE15" s="15">
        <v>111</v>
      </c>
      <c r="AF15" s="15">
        <v>15</v>
      </c>
      <c r="AG15" s="53">
        <f t="shared" si="11"/>
        <v>-32</v>
      </c>
      <c r="AH15" s="53">
        <f t="shared" si="11"/>
        <v>-1</v>
      </c>
      <c r="AI15" s="15">
        <v>2382</v>
      </c>
      <c r="AJ15" s="15">
        <v>0</v>
      </c>
      <c r="AK15" s="15" t="s">
        <v>76</v>
      </c>
      <c r="AL15" s="15" t="s">
        <v>76</v>
      </c>
      <c r="AM15" s="50">
        <f t="shared" si="12"/>
        <v>2.9009235936188076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6789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3207</v>
      </c>
      <c r="Q16" s="15">
        <v>3582</v>
      </c>
      <c r="R16" s="19">
        <f t="shared" si="9"/>
        <v>46</v>
      </c>
      <c r="S16" s="15">
        <v>16</v>
      </c>
      <c r="T16" s="15">
        <v>30</v>
      </c>
      <c r="U16" s="64">
        <v>-121</v>
      </c>
      <c r="V16" s="65">
        <v>-1.7510853835021707</v>
      </c>
      <c r="W16" s="15">
        <v>35</v>
      </c>
      <c r="X16" s="15">
        <v>1</v>
      </c>
      <c r="Y16" s="15">
        <v>113</v>
      </c>
      <c r="Z16" s="15">
        <v>0</v>
      </c>
      <c r="AA16" s="53">
        <f t="shared" si="10"/>
        <v>-78</v>
      </c>
      <c r="AB16" s="53">
        <f t="shared" si="10"/>
        <v>1</v>
      </c>
      <c r="AC16" s="15">
        <v>91</v>
      </c>
      <c r="AD16" s="15">
        <v>17</v>
      </c>
      <c r="AE16" s="15">
        <v>105</v>
      </c>
      <c r="AF16" s="15">
        <v>6</v>
      </c>
      <c r="AG16" s="53">
        <f t="shared" si="11"/>
        <v>-14</v>
      </c>
      <c r="AH16" s="53">
        <f t="shared" si="11"/>
        <v>11</v>
      </c>
      <c r="AI16" s="15">
        <v>2352</v>
      </c>
      <c r="AJ16" s="15">
        <v>0</v>
      </c>
      <c r="AK16" s="15" t="s">
        <v>76</v>
      </c>
      <c r="AL16" s="15" t="s">
        <v>76</v>
      </c>
      <c r="AM16" s="50">
        <f t="shared" si="12"/>
        <v>2.8864795918367347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6705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3147</v>
      </c>
      <c r="Q17" s="15">
        <v>3558</v>
      </c>
      <c r="R17" s="19">
        <f t="shared" si="9"/>
        <v>47</v>
      </c>
      <c r="S17" s="15">
        <v>14</v>
      </c>
      <c r="T17" s="15">
        <v>33</v>
      </c>
      <c r="U17" s="64">
        <v>-84</v>
      </c>
      <c r="V17" s="65">
        <v>-1.2372956252761822</v>
      </c>
      <c r="W17" s="15">
        <v>48</v>
      </c>
      <c r="X17" s="15">
        <v>1</v>
      </c>
      <c r="Y17" s="15">
        <v>113</v>
      </c>
      <c r="Z17" s="15">
        <v>0</v>
      </c>
      <c r="AA17" s="53">
        <f t="shared" si="10"/>
        <v>-65</v>
      </c>
      <c r="AB17" s="53">
        <f t="shared" si="10"/>
        <v>1</v>
      </c>
      <c r="AC17" s="15">
        <v>66</v>
      </c>
      <c r="AD17" s="15">
        <v>10</v>
      </c>
      <c r="AE17" s="15">
        <v>84</v>
      </c>
      <c r="AF17" s="15">
        <v>11</v>
      </c>
      <c r="AG17" s="53">
        <f t="shared" si="11"/>
        <v>-18</v>
      </c>
      <c r="AH17" s="53">
        <f t="shared" si="11"/>
        <v>-1</v>
      </c>
      <c r="AI17" s="15">
        <v>2322</v>
      </c>
      <c r="AJ17" s="15">
        <v>0</v>
      </c>
      <c r="AK17" s="15" t="s">
        <v>76</v>
      </c>
      <c r="AL17" s="15" t="s">
        <v>76</v>
      </c>
      <c r="AM17" s="50">
        <f t="shared" si="12"/>
        <v>2.887596899224806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6590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3104</v>
      </c>
      <c r="Q18" s="15">
        <v>3486</v>
      </c>
      <c r="R18" s="19">
        <f t="shared" si="9"/>
        <v>50</v>
      </c>
      <c r="S18" s="15">
        <v>19</v>
      </c>
      <c r="T18" s="15">
        <v>31</v>
      </c>
      <c r="U18" s="64">
        <v>-115</v>
      </c>
      <c r="V18" s="65">
        <v>-1.7151379567486951</v>
      </c>
      <c r="W18" s="15">
        <v>43</v>
      </c>
      <c r="X18" s="15">
        <v>1</v>
      </c>
      <c r="Y18" s="15">
        <v>93</v>
      </c>
      <c r="Z18" s="15">
        <v>0</v>
      </c>
      <c r="AA18" s="53">
        <f t="shared" si="10"/>
        <v>-50</v>
      </c>
      <c r="AB18" s="53">
        <f t="shared" si="10"/>
        <v>1</v>
      </c>
      <c r="AC18" s="15">
        <v>76</v>
      </c>
      <c r="AD18" s="15">
        <v>15</v>
      </c>
      <c r="AE18" s="15">
        <v>100</v>
      </c>
      <c r="AF18" s="15">
        <v>13</v>
      </c>
      <c r="AG18" s="53">
        <f t="shared" si="11"/>
        <v>-24</v>
      </c>
      <c r="AH18" s="53">
        <f t="shared" si="11"/>
        <v>2</v>
      </c>
      <c r="AI18" s="15">
        <v>2307</v>
      </c>
      <c r="AJ18" s="15">
        <v>0</v>
      </c>
      <c r="AK18" s="15" t="s">
        <v>76</v>
      </c>
      <c r="AL18" s="15" t="s">
        <v>76</v>
      </c>
      <c r="AM18" s="50">
        <f t="shared" si="12"/>
        <v>2.8565236237537928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>
        <v>-100</v>
      </c>
      <c r="V19" s="65">
        <v>-1.5174506828528074</v>
      </c>
      <c r="W19" s="15">
        <v>44</v>
      </c>
      <c r="X19" s="15">
        <v>0</v>
      </c>
      <c r="Y19" s="15">
        <v>104</v>
      </c>
      <c r="Z19" s="15">
        <v>0</v>
      </c>
      <c r="AA19" s="53">
        <f t="shared" si="10"/>
        <v>-60</v>
      </c>
      <c r="AB19" s="53">
        <f t="shared" si="10"/>
        <v>0</v>
      </c>
      <c r="AC19" s="15">
        <v>67</v>
      </c>
      <c r="AD19" s="15">
        <v>12</v>
      </c>
      <c r="AE19" s="15">
        <v>96</v>
      </c>
      <c r="AF19" s="15">
        <v>10</v>
      </c>
      <c r="AG19" s="53">
        <f t="shared" si="11"/>
        <v>-29</v>
      </c>
      <c r="AH19" s="53">
        <f t="shared" si="11"/>
        <v>2</v>
      </c>
      <c r="AI19" s="15">
        <v>2290</v>
      </c>
      <c r="AJ19" s="15">
        <v>0</v>
      </c>
      <c r="AK19" s="15" t="s">
        <v>76</v>
      </c>
      <c r="AL19" s="15" t="s">
        <v>76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>
        <v>-97</v>
      </c>
      <c r="V20" s="65">
        <v>-1.4946070878274269</v>
      </c>
      <c r="W20" s="15">
        <v>48</v>
      </c>
      <c r="X20" s="15">
        <v>1</v>
      </c>
      <c r="Y20" s="15">
        <v>109</v>
      </c>
      <c r="Z20" s="15">
        <v>0</v>
      </c>
      <c r="AA20" s="53">
        <f t="shared" si="10"/>
        <v>-61</v>
      </c>
      <c r="AB20" s="53">
        <f t="shared" si="10"/>
        <v>1</v>
      </c>
      <c r="AC20" s="15">
        <v>91</v>
      </c>
      <c r="AD20" s="15">
        <v>23</v>
      </c>
      <c r="AE20" s="15">
        <v>108</v>
      </c>
      <c r="AF20" s="15">
        <v>24</v>
      </c>
      <c r="AG20" s="53">
        <f t="shared" si="11"/>
        <v>-17</v>
      </c>
      <c r="AH20" s="53">
        <f t="shared" si="11"/>
        <v>-1</v>
      </c>
      <c r="AI20" s="15">
        <v>2270</v>
      </c>
      <c r="AJ20" s="15">
        <v>0</v>
      </c>
      <c r="AK20" s="15" t="s">
        <v>76</v>
      </c>
      <c r="AL20" s="15" t="s">
        <v>76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89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>
        <v>-82</v>
      </c>
      <c r="V21" s="65">
        <v>-1.2826529016111372</v>
      </c>
      <c r="W21" s="15">
        <v>41</v>
      </c>
      <c r="X21" s="15">
        <v>0</v>
      </c>
      <c r="Y21" s="15">
        <v>118</v>
      </c>
      <c r="Z21" s="15">
        <v>0</v>
      </c>
      <c r="AA21" s="53">
        <f t="shared" si="10"/>
        <v>-77</v>
      </c>
      <c r="AB21" s="53">
        <f t="shared" si="10"/>
        <v>0</v>
      </c>
      <c r="AC21" s="15">
        <v>97</v>
      </c>
      <c r="AD21" s="15">
        <v>31</v>
      </c>
      <c r="AE21" s="15">
        <v>85</v>
      </c>
      <c r="AF21" s="15">
        <v>15</v>
      </c>
      <c r="AG21" s="53">
        <f t="shared" si="11"/>
        <v>12</v>
      </c>
      <c r="AH21" s="53">
        <f t="shared" si="11"/>
        <v>16</v>
      </c>
      <c r="AI21" s="15">
        <v>2257</v>
      </c>
      <c r="AJ21" s="15">
        <v>0</v>
      </c>
      <c r="AK21" s="15" t="s">
        <v>76</v>
      </c>
      <c r="AL21" s="15" t="s">
        <v>76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6205</v>
      </c>
      <c r="C22" s="15">
        <v>746</v>
      </c>
      <c r="D22" s="15">
        <v>3071</v>
      </c>
      <c r="E22" s="15">
        <v>2388</v>
      </c>
      <c r="F22" s="15">
        <v>1335</v>
      </c>
      <c r="G22" s="55">
        <f t="shared" si="0"/>
        <v>12.022562449637389</v>
      </c>
      <c r="H22" s="55">
        <f t="shared" si="1"/>
        <v>49.492344883158744</v>
      </c>
      <c r="I22" s="55">
        <f t="shared" si="2"/>
        <v>38.485092667203865</v>
      </c>
      <c r="J22" s="55">
        <f t="shared" si="3"/>
        <v>21.514907332796131</v>
      </c>
      <c r="K22" s="55">
        <f t="shared" si="4"/>
        <v>24.291761641159233</v>
      </c>
      <c r="L22" s="55">
        <f t="shared" si="5"/>
        <v>77.759687398241624</v>
      </c>
      <c r="M22" s="55">
        <f t="shared" si="6"/>
        <v>102.05144903940084</v>
      </c>
      <c r="N22" s="55">
        <f t="shared" si="7"/>
        <v>320.10723860589809</v>
      </c>
      <c r="O22" s="55">
        <f t="shared" si="8"/>
        <v>178.9544235924933</v>
      </c>
      <c r="P22" s="15">
        <v>2924</v>
      </c>
      <c r="Q22" s="15">
        <v>3281</v>
      </c>
      <c r="R22" s="19">
        <f t="shared" si="9"/>
        <v>66</v>
      </c>
      <c r="S22" s="15">
        <v>22</v>
      </c>
      <c r="T22" s="15">
        <v>44</v>
      </c>
      <c r="U22" s="64">
        <v>-106</v>
      </c>
      <c r="V22" s="65">
        <v>-1.6796070353351293</v>
      </c>
      <c r="W22" s="15">
        <v>31</v>
      </c>
      <c r="X22" s="15">
        <v>1</v>
      </c>
      <c r="Y22" s="15">
        <v>100</v>
      </c>
      <c r="Z22" s="15">
        <v>0</v>
      </c>
      <c r="AA22" s="53">
        <f t="shared" si="10"/>
        <v>-69</v>
      </c>
      <c r="AB22" s="53">
        <f t="shared" si="10"/>
        <v>1</v>
      </c>
      <c r="AC22" s="15">
        <v>69</v>
      </c>
      <c r="AD22" s="15">
        <v>31</v>
      </c>
      <c r="AE22" s="15">
        <v>89</v>
      </c>
      <c r="AF22" s="15">
        <v>27</v>
      </c>
      <c r="AG22" s="53">
        <f t="shared" si="11"/>
        <v>-20</v>
      </c>
      <c r="AH22" s="53">
        <f t="shared" si="11"/>
        <v>4</v>
      </c>
      <c r="AI22" s="15">
        <v>2258</v>
      </c>
      <c r="AJ22" s="15">
        <v>47</v>
      </c>
      <c r="AK22" s="15" t="s">
        <v>76</v>
      </c>
      <c r="AL22" s="15" t="s">
        <v>76</v>
      </c>
      <c r="AM22" s="51">
        <f t="shared" si="12"/>
        <v>2.7480070859167407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6428</v>
      </c>
      <c r="C24" s="15">
        <v>736</v>
      </c>
      <c r="D24" s="15">
        <v>3293</v>
      </c>
      <c r="E24" s="15">
        <v>2399</v>
      </c>
      <c r="F24" s="15">
        <v>1408</v>
      </c>
      <c r="G24" s="55">
        <f t="shared" si="0"/>
        <v>11.449906658369633</v>
      </c>
      <c r="H24" s="55">
        <f t="shared" si="1"/>
        <v>51.228998133167394</v>
      </c>
      <c r="I24" s="55">
        <f t="shared" si="2"/>
        <v>37.321095208462971</v>
      </c>
      <c r="J24" s="55">
        <f t="shared" si="3"/>
        <v>21.904169259489734</v>
      </c>
      <c r="K24" s="55">
        <f t="shared" si="4"/>
        <v>22.350440327968418</v>
      </c>
      <c r="L24" s="55">
        <f t="shared" si="5"/>
        <v>72.851503188581844</v>
      </c>
      <c r="M24" s="55">
        <f t="shared" si="6"/>
        <v>95.201943516550259</v>
      </c>
      <c r="N24" s="55">
        <f t="shared" si="7"/>
        <v>325.95108695652175</v>
      </c>
      <c r="O24" s="55">
        <f t="shared" si="8"/>
        <v>191.30434782608697</v>
      </c>
      <c r="P24" s="15">
        <v>3035</v>
      </c>
      <c r="Q24" s="15">
        <v>3393</v>
      </c>
      <c r="R24" s="19">
        <f t="shared" si="9"/>
        <v>50</v>
      </c>
      <c r="S24" s="15">
        <v>20</v>
      </c>
      <c r="T24" s="15">
        <v>30</v>
      </c>
      <c r="U24" s="64">
        <v>13</v>
      </c>
      <c r="V24" s="65">
        <v>0.20290307476197911</v>
      </c>
      <c r="W24" s="15">
        <v>4</v>
      </c>
      <c r="X24" s="15">
        <v>0</v>
      </c>
      <c r="Y24" s="15">
        <v>5</v>
      </c>
      <c r="Z24" s="15">
        <v>0</v>
      </c>
      <c r="AA24" s="53">
        <f t="shared" si="10"/>
        <v>-1</v>
      </c>
      <c r="AB24" s="53">
        <f t="shared" si="10"/>
        <v>0</v>
      </c>
      <c r="AC24" s="15">
        <v>19</v>
      </c>
      <c r="AD24" s="15">
        <v>6</v>
      </c>
      <c r="AE24" s="15">
        <v>5</v>
      </c>
      <c r="AF24" s="15">
        <v>0</v>
      </c>
      <c r="AG24" s="53">
        <f t="shared" si="11"/>
        <v>14</v>
      </c>
      <c r="AH24" s="53">
        <f t="shared" si="11"/>
        <v>6</v>
      </c>
      <c r="AI24" s="15">
        <v>2276</v>
      </c>
      <c r="AJ24" s="15">
        <v>0</v>
      </c>
      <c r="AK24" s="15">
        <v>8</v>
      </c>
      <c r="AL24" s="15">
        <v>0</v>
      </c>
      <c r="AM24" s="51">
        <f t="shared" si="12"/>
        <v>2.8242530755711774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6415</v>
      </c>
      <c r="C25" s="15">
        <v>743</v>
      </c>
      <c r="D25" s="15">
        <v>3280</v>
      </c>
      <c r="E25" s="15">
        <v>2392</v>
      </c>
      <c r="F25" s="15">
        <v>1402</v>
      </c>
      <c r="G25" s="55">
        <f t="shared" si="0"/>
        <v>11.582229150428683</v>
      </c>
      <c r="H25" s="55">
        <f t="shared" si="1"/>
        <v>51.130163678877629</v>
      </c>
      <c r="I25" s="55">
        <f t="shared" si="2"/>
        <v>37.28760717069369</v>
      </c>
      <c r="J25" s="55">
        <f t="shared" si="3"/>
        <v>21.855027279812937</v>
      </c>
      <c r="K25" s="55">
        <f t="shared" si="4"/>
        <v>22.652439024390244</v>
      </c>
      <c r="L25" s="55">
        <f t="shared" si="5"/>
        <v>72.926829268292678</v>
      </c>
      <c r="M25" s="55">
        <f t="shared" si="6"/>
        <v>95.579268292682926</v>
      </c>
      <c r="N25" s="55">
        <f t="shared" si="7"/>
        <v>321.93808882907132</v>
      </c>
      <c r="O25" s="55">
        <f t="shared" si="8"/>
        <v>188.69448183041723</v>
      </c>
      <c r="P25" s="15">
        <v>3027</v>
      </c>
      <c r="Q25" s="15">
        <v>3388</v>
      </c>
      <c r="R25" s="19">
        <f t="shared" si="9"/>
        <v>46</v>
      </c>
      <c r="S25" s="15">
        <v>18</v>
      </c>
      <c r="T25" s="15">
        <v>28</v>
      </c>
      <c r="U25" s="64">
        <v>-4</v>
      </c>
      <c r="V25" s="65">
        <v>-6.2227753578095832E-2</v>
      </c>
      <c r="W25" s="15">
        <v>7</v>
      </c>
      <c r="X25" s="15">
        <v>0</v>
      </c>
      <c r="Y25" s="15">
        <v>8</v>
      </c>
      <c r="Z25" s="15">
        <v>0</v>
      </c>
      <c r="AA25" s="53">
        <f t="shared" si="10"/>
        <v>-1</v>
      </c>
      <c r="AB25" s="53">
        <f t="shared" si="10"/>
        <v>0</v>
      </c>
      <c r="AC25" s="15">
        <v>7</v>
      </c>
      <c r="AD25" s="15">
        <v>0</v>
      </c>
      <c r="AE25" s="15">
        <v>10</v>
      </c>
      <c r="AF25" s="15">
        <v>2</v>
      </c>
      <c r="AG25" s="53">
        <f t="shared" si="11"/>
        <v>-3</v>
      </c>
      <c r="AH25" s="53">
        <f t="shared" si="11"/>
        <v>-2</v>
      </c>
      <c r="AI25" s="15">
        <v>2275</v>
      </c>
      <c r="AJ25" s="15">
        <v>0</v>
      </c>
      <c r="AK25" s="15">
        <v>-1</v>
      </c>
      <c r="AL25" s="15">
        <v>0</v>
      </c>
      <c r="AM25" s="51">
        <f t="shared" si="12"/>
        <v>2.81978021978022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6424</v>
      </c>
      <c r="C26" s="15">
        <v>749</v>
      </c>
      <c r="D26" s="15">
        <v>3289</v>
      </c>
      <c r="E26" s="15">
        <v>2386</v>
      </c>
      <c r="F26" s="15">
        <v>1398</v>
      </c>
      <c r="G26" s="55">
        <f t="shared" si="0"/>
        <v>11.659402241594021</v>
      </c>
      <c r="H26" s="55">
        <f t="shared" si="1"/>
        <v>51.198630136986303</v>
      </c>
      <c r="I26" s="55">
        <f t="shared" si="2"/>
        <v>37.141967621419674</v>
      </c>
      <c r="J26" s="55">
        <f t="shared" si="3"/>
        <v>21.762141967621421</v>
      </c>
      <c r="K26" s="55">
        <f t="shared" si="4"/>
        <v>22.772879294618427</v>
      </c>
      <c r="L26" s="55">
        <f t="shared" si="5"/>
        <v>72.544846457889932</v>
      </c>
      <c r="M26" s="55">
        <f t="shared" si="6"/>
        <v>95.317725752508366</v>
      </c>
      <c r="N26" s="55">
        <f t="shared" si="7"/>
        <v>318.5580774365821</v>
      </c>
      <c r="O26" s="55">
        <f t="shared" si="8"/>
        <v>186.64886515353805</v>
      </c>
      <c r="P26" s="15">
        <v>3027</v>
      </c>
      <c r="Q26" s="15">
        <v>3397</v>
      </c>
      <c r="R26" s="19">
        <f t="shared" si="9"/>
        <v>50</v>
      </c>
      <c r="S26" s="15">
        <v>20</v>
      </c>
      <c r="T26" s="15">
        <v>30</v>
      </c>
      <c r="U26" s="64">
        <v>5</v>
      </c>
      <c r="V26" s="65">
        <v>7.7942322681215898E-2</v>
      </c>
      <c r="W26" s="15">
        <v>2</v>
      </c>
      <c r="X26" s="15">
        <v>0</v>
      </c>
      <c r="Y26" s="15">
        <v>5</v>
      </c>
      <c r="Z26" s="15">
        <v>0</v>
      </c>
      <c r="AA26" s="53">
        <f t="shared" si="10"/>
        <v>-3</v>
      </c>
      <c r="AB26" s="53">
        <f t="shared" si="10"/>
        <v>0</v>
      </c>
      <c r="AC26" s="15">
        <v>11</v>
      </c>
      <c r="AD26" s="15">
        <v>4</v>
      </c>
      <c r="AE26" s="15">
        <v>3</v>
      </c>
      <c r="AF26" s="15">
        <v>0</v>
      </c>
      <c r="AG26" s="53">
        <f t="shared" si="11"/>
        <v>8</v>
      </c>
      <c r="AH26" s="53">
        <f t="shared" si="11"/>
        <v>4</v>
      </c>
      <c r="AI26" s="15">
        <v>2281</v>
      </c>
      <c r="AJ26" s="15">
        <v>0</v>
      </c>
      <c r="AK26" s="15">
        <v>6</v>
      </c>
      <c r="AL26" s="15">
        <v>0</v>
      </c>
      <c r="AM26" s="51">
        <f t="shared" si="12"/>
        <v>2.8163086365629111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6418</v>
      </c>
      <c r="C27" s="15">
        <v>752</v>
      </c>
      <c r="D27" s="15">
        <v>3285</v>
      </c>
      <c r="E27" s="15">
        <v>2381</v>
      </c>
      <c r="F27" s="15">
        <v>1393</v>
      </c>
      <c r="G27" s="55">
        <f t="shared" si="0"/>
        <v>11.717045808663135</v>
      </c>
      <c r="H27" s="55">
        <f t="shared" si="1"/>
        <v>51.184169523215949</v>
      </c>
      <c r="I27" s="55">
        <f t="shared" si="2"/>
        <v>37.098784668120913</v>
      </c>
      <c r="J27" s="55">
        <f t="shared" si="3"/>
        <v>21.704580866313496</v>
      </c>
      <c r="K27" s="55">
        <f t="shared" si="4"/>
        <v>22.891933028919333</v>
      </c>
      <c r="L27" s="55">
        <f t="shared" si="5"/>
        <v>72.480974124809734</v>
      </c>
      <c r="M27" s="55">
        <f t="shared" si="6"/>
        <v>95.372907153729074</v>
      </c>
      <c r="N27" s="55">
        <f t="shared" si="7"/>
        <v>316.62234042553189</v>
      </c>
      <c r="O27" s="55">
        <f t="shared" si="8"/>
        <v>185.23936170212767</v>
      </c>
      <c r="P27" s="15">
        <v>3024</v>
      </c>
      <c r="Q27" s="15">
        <v>3394</v>
      </c>
      <c r="R27" s="19">
        <f t="shared" si="9"/>
        <v>50</v>
      </c>
      <c r="S27" s="15">
        <v>21</v>
      </c>
      <c r="T27" s="15">
        <v>29</v>
      </c>
      <c r="U27" s="64">
        <v>-8</v>
      </c>
      <c r="V27" s="65">
        <v>-0.12453300124533001</v>
      </c>
      <c r="W27" s="15">
        <v>4</v>
      </c>
      <c r="X27" s="15">
        <v>0</v>
      </c>
      <c r="Y27" s="15">
        <v>6</v>
      </c>
      <c r="Z27" s="15">
        <v>0</v>
      </c>
      <c r="AA27" s="53">
        <f t="shared" si="10"/>
        <v>-2</v>
      </c>
      <c r="AB27" s="53">
        <f t="shared" si="10"/>
        <v>0</v>
      </c>
      <c r="AC27" s="15">
        <v>2</v>
      </c>
      <c r="AD27" s="15">
        <v>1</v>
      </c>
      <c r="AE27" s="15">
        <v>8</v>
      </c>
      <c r="AF27" s="15">
        <v>1</v>
      </c>
      <c r="AG27" s="53">
        <f t="shared" si="11"/>
        <v>-6</v>
      </c>
      <c r="AH27" s="53">
        <f t="shared" si="11"/>
        <v>0</v>
      </c>
      <c r="AI27" s="15">
        <v>2281</v>
      </c>
      <c r="AJ27" s="15">
        <v>0</v>
      </c>
      <c r="AK27" s="15">
        <v>0</v>
      </c>
      <c r="AL27" s="15">
        <v>0</v>
      </c>
      <c r="AM27" s="51">
        <f t="shared" si="12"/>
        <v>2.8136782113108287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6409</v>
      </c>
      <c r="C28" s="15">
        <v>759</v>
      </c>
      <c r="D28" s="15">
        <v>3283</v>
      </c>
      <c r="E28" s="15">
        <v>2367</v>
      </c>
      <c r="F28" s="15">
        <v>1380</v>
      </c>
      <c r="G28" s="55">
        <f t="shared" si="0"/>
        <v>11.842721173349977</v>
      </c>
      <c r="H28" s="55">
        <f t="shared" si="1"/>
        <v>51.224840068653457</v>
      </c>
      <c r="I28" s="55">
        <f t="shared" si="2"/>
        <v>36.932438757996565</v>
      </c>
      <c r="J28" s="55">
        <f t="shared" si="3"/>
        <v>21.532220315181775</v>
      </c>
      <c r="K28" s="55">
        <f t="shared" si="4"/>
        <v>23.119098385622905</v>
      </c>
      <c r="L28" s="55">
        <f t="shared" si="5"/>
        <v>72.098690222357604</v>
      </c>
      <c r="M28" s="55">
        <f t="shared" si="6"/>
        <v>95.217788607980509</v>
      </c>
      <c r="N28" s="55">
        <f t="shared" si="7"/>
        <v>311.85770750988144</v>
      </c>
      <c r="O28" s="55">
        <f t="shared" si="8"/>
        <v>181.81818181818181</v>
      </c>
      <c r="P28" s="15">
        <v>3023</v>
      </c>
      <c r="Q28" s="15">
        <v>3386</v>
      </c>
      <c r="R28" s="19">
        <f t="shared" si="9"/>
        <v>49</v>
      </c>
      <c r="S28" s="15">
        <v>21</v>
      </c>
      <c r="T28" s="15">
        <v>28</v>
      </c>
      <c r="U28" s="64">
        <v>-14</v>
      </c>
      <c r="V28" s="65">
        <v>-0.21813649111872857</v>
      </c>
      <c r="W28" s="15">
        <v>4</v>
      </c>
      <c r="X28" s="15">
        <v>0</v>
      </c>
      <c r="Y28" s="15">
        <v>13</v>
      </c>
      <c r="Z28" s="15">
        <v>0</v>
      </c>
      <c r="AA28" s="53">
        <f t="shared" si="10"/>
        <v>-9</v>
      </c>
      <c r="AB28" s="53">
        <f t="shared" si="10"/>
        <v>0</v>
      </c>
      <c r="AC28" s="15">
        <v>3</v>
      </c>
      <c r="AD28" s="15">
        <v>1</v>
      </c>
      <c r="AE28" s="15">
        <v>8</v>
      </c>
      <c r="AF28" s="15">
        <v>2</v>
      </c>
      <c r="AG28" s="53">
        <f t="shared" si="11"/>
        <v>-5</v>
      </c>
      <c r="AH28" s="53">
        <f t="shared" si="11"/>
        <v>-1</v>
      </c>
      <c r="AI28" s="15">
        <v>2273</v>
      </c>
      <c r="AJ28" s="15">
        <v>0</v>
      </c>
      <c r="AK28" s="15">
        <v>-8</v>
      </c>
      <c r="AL28" s="15">
        <v>0</v>
      </c>
      <c r="AM28" s="51">
        <f t="shared" si="12"/>
        <v>2.8196216454025516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6393</v>
      </c>
      <c r="C29" s="15">
        <v>762</v>
      </c>
      <c r="D29" s="15">
        <v>3271</v>
      </c>
      <c r="E29" s="15">
        <v>2360</v>
      </c>
      <c r="F29" s="15">
        <v>1372</v>
      </c>
      <c r="G29" s="55">
        <f t="shared" si="0"/>
        <v>11.919286719849834</v>
      </c>
      <c r="H29" s="55">
        <f t="shared" si="1"/>
        <v>51.16533708743939</v>
      </c>
      <c r="I29" s="55">
        <f t="shared" si="2"/>
        <v>36.915376192710774</v>
      </c>
      <c r="J29" s="55">
        <f t="shared" si="3"/>
        <v>21.4609729391522</v>
      </c>
      <c r="K29" s="55">
        <f t="shared" si="4"/>
        <v>23.295628248242128</v>
      </c>
      <c r="L29" s="55">
        <f t="shared" si="5"/>
        <v>72.149189850198709</v>
      </c>
      <c r="M29" s="55">
        <f t="shared" si="6"/>
        <v>95.444818098440848</v>
      </c>
      <c r="N29" s="55">
        <f t="shared" si="7"/>
        <v>309.71128608923885</v>
      </c>
      <c r="O29" s="55">
        <f t="shared" si="8"/>
        <v>180.05249343832023</v>
      </c>
      <c r="P29" s="15">
        <v>3014</v>
      </c>
      <c r="Q29" s="15">
        <v>3379</v>
      </c>
      <c r="R29" s="19">
        <f t="shared" si="9"/>
        <v>44</v>
      </c>
      <c r="S29" s="15">
        <v>18</v>
      </c>
      <c r="T29" s="15">
        <v>26</v>
      </c>
      <c r="U29" s="64">
        <v>-10</v>
      </c>
      <c r="V29" s="65">
        <v>-0.15603058199407083</v>
      </c>
      <c r="W29" s="15">
        <v>4</v>
      </c>
      <c r="X29" s="15">
        <v>0</v>
      </c>
      <c r="Y29" s="15">
        <v>8</v>
      </c>
      <c r="Z29" s="15">
        <v>0</v>
      </c>
      <c r="AA29" s="53">
        <f t="shared" si="10"/>
        <v>-4</v>
      </c>
      <c r="AB29" s="53">
        <f t="shared" si="10"/>
        <v>0</v>
      </c>
      <c r="AC29" s="15">
        <v>3</v>
      </c>
      <c r="AD29" s="15">
        <v>2</v>
      </c>
      <c r="AE29" s="15">
        <v>9</v>
      </c>
      <c r="AF29" s="15">
        <v>6</v>
      </c>
      <c r="AG29" s="53">
        <f t="shared" si="11"/>
        <v>-6</v>
      </c>
      <c r="AH29" s="53">
        <f t="shared" si="11"/>
        <v>-4</v>
      </c>
      <c r="AI29" s="15">
        <v>2270</v>
      </c>
      <c r="AJ29" s="15">
        <v>0</v>
      </c>
      <c r="AK29" s="15">
        <v>-3</v>
      </c>
      <c r="AL29" s="15">
        <v>0</v>
      </c>
      <c r="AM29" s="51">
        <f t="shared" si="12"/>
        <v>2.8162995594713656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6388</v>
      </c>
      <c r="C30" s="15">
        <v>723</v>
      </c>
      <c r="D30" s="15">
        <v>3175</v>
      </c>
      <c r="E30" s="15">
        <v>2490</v>
      </c>
      <c r="F30" s="15">
        <v>1439</v>
      </c>
      <c r="G30" s="55">
        <f t="shared" si="0"/>
        <v>11.318096430807763</v>
      </c>
      <c r="H30" s="55">
        <f t="shared" si="1"/>
        <v>49.702567313713217</v>
      </c>
      <c r="I30" s="55">
        <f t="shared" si="2"/>
        <v>38.979336255479026</v>
      </c>
      <c r="J30" s="55">
        <f t="shared" si="3"/>
        <v>22.526612398246712</v>
      </c>
      <c r="K30" s="55">
        <f t="shared" si="4"/>
        <v>22.771653543307085</v>
      </c>
      <c r="L30" s="55">
        <f t="shared" si="5"/>
        <v>78.425196850393704</v>
      </c>
      <c r="M30" s="55">
        <f t="shared" si="6"/>
        <v>101.19685039370079</v>
      </c>
      <c r="N30" s="55">
        <f t="shared" si="7"/>
        <v>344.39834024896265</v>
      </c>
      <c r="O30" s="55">
        <f t="shared" si="8"/>
        <v>199.03181189488242</v>
      </c>
      <c r="P30" s="15">
        <v>3016</v>
      </c>
      <c r="Q30" s="15">
        <v>3372</v>
      </c>
      <c r="R30" s="19">
        <f t="shared" si="9"/>
        <v>52</v>
      </c>
      <c r="S30" s="15">
        <v>23</v>
      </c>
      <c r="T30" s="15">
        <v>29</v>
      </c>
      <c r="U30" s="64">
        <v>-2</v>
      </c>
      <c r="V30" s="65">
        <v>-3.1284217112466761E-2</v>
      </c>
      <c r="W30" s="15">
        <v>1</v>
      </c>
      <c r="X30" s="15">
        <v>0</v>
      </c>
      <c r="Y30" s="15">
        <v>12</v>
      </c>
      <c r="Z30" s="15">
        <v>0</v>
      </c>
      <c r="AA30" s="53">
        <f t="shared" si="10"/>
        <v>-11</v>
      </c>
      <c r="AB30" s="53">
        <f t="shared" si="10"/>
        <v>0</v>
      </c>
      <c r="AC30" s="15">
        <v>12</v>
      </c>
      <c r="AD30" s="15">
        <v>8</v>
      </c>
      <c r="AE30" s="15">
        <v>3</v>
      </c>
      <c r="AF30" s="15">
        <v>0</v>
      </c>
      <c r="AG30" s="53">
        <f t="shared" si="11"/>
        <v>9</v>
      </c>
      <c r="AH30" s="53">
        <f t="shared" si="11"/>
        <v>8</v>
      </c>
      <c r="AI30" s="15">
        <v>2270</v>
      </c>
      <c r="AJ30" s="15">
        <v>0</v>
      </c>
      <c r="AK30" s="15">
        <v>0</v>
      </c>
      <c r="AL30" s="15">
        <v>0</v>
      </c>
      <c r="AM30" s="51">
        <f t="shared" si="12"/>
        <v>2.8140969162995595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6371</v>
      </c>
      <c r="C31" s="15">
        <v>730</v>
      </c>
      <c r="D31" s="15">
        <v>3166</v>
      </c>
      <c r="E31" s="15">
        <v>2475</v>
      </c>
      <c r="F31" s="15">
        <v>1424</v>
      </c>
      <c r="G31" s="55">
        <f t="shared" si="0"/>
        <v>11.458169832051484</v>
      </c>
      <c r="H31" s="55">
        <f t="shared" si="1"/>
        <v>49.693925600376708</v>
      </c>
      <c r="I31" s="55">
        <f t="shared" si="2"/>
        <v>38.84790456757181</v>
      </c>
      <c r="J31" s="55">
        <f t="shared" si="3"/>
        <v>22.351279234029196</v>
      </c>
      <c r="K31" s="55">
        <f t="shared" si="4"/>
        <v>23.057485786481362</v>
      </c>
      <c r="L31" s="55">
        <f t="shared" si="5"/>
        <v>78.174352495262156</v>
      </c>
      <c r="M31" s="55">
        <f t="shared" si="6"/>
        <v>101.23183828174353</v>
      </c>
      <c r="N31" s="55">
        <f t="shared" si="7"/>
        <v>339.04109589041099</v>
      </c>
      <c r="O31" s="55">
        <f t="shared" si="8"/>
        <v>195.06849315068493</v>
      </c>
      <c r="P31" s="15">
        <v>3009</v>
      </c>
      <c r="Q31" s="15">
        <v>3362</v>
      </c>
      <c r="R31" s="19">
        <f t="shared" si="9"/>
        <v>51</v>
      </c>
      <c r="S31" s="15">
        <v>23</v>
      </c>
      <c r="T31" s="15">
        <v>28</v>
      </c>
      <c r="U31" s="64">
        <v>-9</v>
      </c>
      <c r="V31" s="65">
        <v>-0.14088916718847838</v>
      </c>
      <c r="W31" s="15">
        <v>7</v>
      </c>
      <c r="X31" s="15">
        <v>0</v>
      </c>
      <c r="Y31" s="15">
        <v>15</v>
      </c>
      <c r="Z31" s="15">
        <v>0</v>
      </c>
      <c r="AA31" s="53">
        <f t="shared" si="10"/>
        <v>-8</v>
      </c>
      <c r="AB31" s="53">
        <f t="shared" si="10"/>
        <v>0</v>
      </c>
      <c r="AC31" s="15">
        <v>3</v>
      </c>
      <c r="AD31" s="15">
        <v>1</v>
      </c>
      <c r="AE31" s="15">
        <v>4</v>
      </c>
      <c r="AF31" s="15">
        <v>1</v>
      </c>
      <c r="AG31" s="53">
        <f t="shared" si="11"/>
        <v>-1</v>
      </c>
      <c r="AH31" s="53">
        <f t="shared" si="11"/>
        <v>0</v>
      </c>
      <c r="AI31" s="15">
        <v>2261</v>
      </c>
      <c r="AJ31" s="15">
        <v>0</v>
      </c>
      <c r="AK31" s="15">
        <v>-9</v>
      </c>
      <c r="AL31" s="15">
        <v>0</v>
      </c>
      <c r="AM31" s="51">
        <f t="shared" si="12"/>
        <v>2.8177797434763381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6366</v>
      </c>
      <c r="C32" s="15">
        <v>733</v>
      </c>
      <c r="D32" s="15">
        <v>3166</v>
      </c>
      <c r="E32" s="15">
        <v>2467</v>
      </c>
      <c r="F32" s="15">
        <v>1417</v>
      </c>
      <c r="G32" s="55">
        <f t="shared" si="0"/>
        <v>11.514294690543512</v>
      </c>
      <c r="H32" s="55">
        <f t="shared" si="1"/>
        <v>49.732956330505814</v>
      </c>
      <c r="I32" s="55">
        <f t="shared" si="2"/>
        <v>38.752748978950677</v>
      </c>
      <c r="J32" s="55">
        <f t="shared" si="3"/>
        <v>22.258875274897896</v>
      </c>
      <c r="K32" s="55">
        <f t="shared" si="4"/>
        <v>23.152242577384712</v>
      </c>
      <c r="L32" s="55">
        <f t="shared" si="5"/>
        <v>77.921667719519888</v>
      </c>
      <c r="M32" s="55">
        <f t="shared" si="6"/>
        <v>101.0739102969046</v>
      </c>
      <c r="N32" s="55">
        <f t="shared" si="7"/>
        <v>336.56207366984995</v>
      </c>
      <c r="O32" s="55">
        <f t="shared" si="8"/>
        <v>193.31514324693043</v>
      </c>
      <c r="P32" s="15">
        <v>3009</v>
      </c>
      <c r="Q32" s="15">
        <v>3357</v>
      </c>
      <c r="R32" s="19">
        <f t="shared" si="9"/>
        <v>51</v>
      </c>
      <c r="S32" s="15">
        <v>23</v>
      </c>
      <c r="T32" s="15">
        <v>28</v>
      </c>
      <c r="U32" s="64">
        <v>-6</v>
      </c>
      <c r="V32" s="65">
        <v>-9.4176738345628633E-2</v>
      </c>
      <c r="W32" s="15">
        <v>2</v>
      </c>
      <c r="X32" s="15">
        <v>0</v>
      </c>
      <c r="Y32" s="15">
        <v>7</v>
      </c>
      <c r="Z32" s="15">
        <v>0</v>
      </c>
      <c r="AA32" s="53">
        <f t="shared" si="10"/>
        <v>-5</v>
      </c>
      <c r="AB32" s="53">
        <f t="shared" si="10"/>
        <v>0</v>
      </c>
      <c r="AC32" s="15">
        <v>1</v>
      </c>
      <c r="AD32" s="15">
        <v>0</v>
      </c>
      <c r="AE32" s="15">
        <v>2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2261</v>
      </c>
      <c r="AJ32" s="15">
        <v>0</v>
      </c>
      <c r="AK32" s="15">
        <v>0</v>
      </c>
      <c r="AL32" s="15">
        <v>0</v>
      </c>
      <c r="AM32" s="51">
        <f t="shared" si="12"/>
        <v>2.8155683325961962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6368</v>
      </c>
      <c r="C33" s="15">
        <v>738</v>
      </c>
      <c r="D33" s="15">
        <v>3174</v>
      </c>
      <c r="E33" s="15">
        <v>2456</v>
      </c>
      <c r="F33" s="15">
        <v>1408</v>
      </c>
      <c r="G33" s="55">
        <f t="shared" si="0"/>
        <v>11.589195979899497</v>
      </c>
      <c r="H33" s="55">
        <f t="shared" si="1"/>
        <v>49.8429648241206</v>
      </c>
      <c r="I33" s="55">
        <f t="shared" si="2"/>
        <v>38.5678391959799</v>
      </c>
      <c r="J33" s="55">
        <f t="shared" si="3"/>
        <v>22.110552763819097</v>
      </c>
      <c r="K33" s="55">
        <f t="shared" si="4"/>
        <v>23.251417769376182</v>
      </c>
      <c r="L33" s="55">
        <f t="shared" si="5"/>
        <v>77.378701953371149</v>
      </c>
      <c r="M33" s="55">
        <f t="shared" si="6"/>
        <v>100.63011972274731</v>
      </c>
      <c r="N33" s="55">
        <f t="shared" si="7"/>
        <v>332.79132791327913</v>
      </c>
      <c r="O33" s="55">
        <f t="shared" si="8"/>
        <v>190.78590785907858</v>
      </c>
      <c r="P33" s="15">
        <v>3007</v>
      </c>
      <c r="Q33" s="15">
        <v>3361</v>
      </c>
      <c r="R33" s="19">
        <f t="shared" si="9"/>
        <v>53</v>
      </c>
      <c r="S33" s="15">
        <v>23</v>
      </c>
      <c r="T33" s="15">
        <v>30</v>
      </c>
      <c r="U33" s="64">
        <v>-2</v>
      </c>
      <c r="V33" s="65">
        <v>-3.1416902293433864E-2</v>
      </c>
      <c r="W33" s="15">
        <v>4</v>
      </c>
      <c r="X33" s="15">
        <v>0</v>
      </c>
      <c r="Y33" s="15">
        <v>11</v>
      </c>
      <c r="Z33" s="15">
        <v>0</v>
      </c>
      <c r="AA33" s="53">
        <f t="shared" si="10"/>
        <v>-7</v>
      </c>
      <c r="AB33" s="53">
        <f t="shared" si="10"/>
        <v>0</v>
      </c>
      <c r="AC33" s="15">
        <v>6</v>
      </c>
      <c r="AD33" s="15">
        <v>1</v>
      </c>
      <c r="AE33" s="15">
        <v>1</v>
      </c>
      <c r="AF33" s="15">
        <v>0</v>
      </c>
      <c r="AG33" s="53">
        <f t="shared" si="11"/>
        <v>5</v>
      </c>
      <c r="AH33" s="53">
        <f t="shared" si="11"/>
        <v>1</v>
      </c>
      <c r="AI33" s="15">
        <v>2262</v>
      </c>
      <c r="AJ33" s="15">
        <v>0</v>
      </c>
      <c r="AK33" s="15">
        <v>1</v>
      </c>
      <c r="AL33" s="15">
        <v>0</v>
      </c>
      <c r="AM33" s="51">
        <f t="shared" si="12"/>
        <v>2.815207780725022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6350</v>
      </c>
      <c r="C34" s="15">
        <v>739</v>
      </c>
      <c r="D34" s="15">
        <v>3166</v>
      </c>
      <c r="E34" s="15">
        <v>2445</v>
      </c>
      <c r="F34" s="15">
        <v>1401</v>
      </c>
      <c r="G34" s="55">
        <f t="shared" si="0"/>
        <v>11.637795275590552</v>
      </c>
      <c r="H34" s="55">
        <f t="shared" si="1"/>
        <v>49.85826771653543</v>
      </c>
      <c r="I34" s="55">
        <f t="shared" si="2"/>
        <v>38.503937007874015</v>
      </c>
      <c r="J34" s="55">
        <f t="shared" si="3"/>
        <v>22.062992125984252</v>
      </c>
      <c r="K34" s="55">
        <f t="shared" si="4"/>
        <v>23.341756159191409</v>
      </c>
      <c r="L34" s="55">
        <f t="shared" si="5"/>
        <v>77.226784586228675</v>
      </c>
      <c r="M34" s="55">
        <f t="shared" si="6"/>
        <v>100.56854074542009</v>
      </c>
      <c r="N34" s="55">
        <f t="shared" si="7"/>
        <v>330.85250338294992</v>
      </c>
      <c r="O34" s="55">
        <f t="shared" si="8"/>
        <v>189.5805142083897</v>
      </c>
      <c r="P34" s="15">
        <v>2999</v>
      </c>
      <c r="Q34" s="15">
        <v>3351</v>
      </c>
      <c r="R34" s="19">
        <f t="shared" si="9"/>
        <v>53</v>
      </c>
      <c r="S34" s="15">
        <v>23</v>
      </c>
      <c r="T34" s="15">
        <v>30</v>
      </c>
      <c r="U34" s="64">
        <v>-9</v>
      </c>
      <c r="V34" s="65">
        <v>-0.1413316582914573</v>
      </c>
      <c r="W34" s="15">
        <v>2</v>
      </c>
      <c r="X34" s="15">
        <v>0</v>
      </c>
      <c r="Y34" s="15">
        <v>9</v>
      </c>
      <c r="Z34" s="15">
        <v>0</v>
      </c>
      <c r="AA34" s="53">
        <f t="shared" si="10"/>
        <v>-7</v>
      </c>
      <c r="AB34" s="53">
        <f t="shared" si="10"/>
        <v>0</v>
      </c>
      <c r="AC34" s="15">
        <v>4</v>
      </c>
      <c r="AD34" s="15">
        <v>0</v>
      </c>
      <c r="AE34" s="15">
        <v>6</v>
      </c>
      <c r="AF34" s="15">
        <v>0</v>
      </c>
      <c r="AG34" s="53">
        <f t="shared" si="11"/>
        <v>-2</v>
      </c>
      <c r="AH34" s="53">
        <f t="shared" si="11"/>
        <v>0</v>
      </c>
      <c r="AI34" s="15">
        <v>2261</v>
      </c>
      <c r="AJ34" s="15">
        <v>0</v>
      </c>
      <c r="AK34" s="15">
        <v>-1</v>
      </c>
      <c r="AL34" s="15">
        <v>0</v>
      </c>
      <c r="AM34" s="51">
        <f t="shared" si="12"/>
        <v>2.8084918177797435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6324</v>
      </c>
      <c r="C35" s="15">
        <v>737</v>
      </c>
      <c r="D35" s="15">
        <v>3155</v>
      </c>
      <c r="E35" s="15">
        <v>2432</v>
      </c>
      <c r="F35" s="15">
        <v>1391</v>
      </c>
      <c r="G35" s="55">
        <f t="shared" si="0"/>
        <v>11.654016445287793</v>
      </c>
      <c r="H35" s="55">
        <f t="shared" si="1"/>
        <v>49.889310562934853</v>
      </c>
      <c r="I35" s="55">
        <f t="shared" si="2"/>
        <v>38.45667299177736</v>
      </c>
      <c r="J35" s="55">
        <f t="shared" si="3"/>
        <v>21.995572422517395</v>
      </c>
      <c r="K35" s="55">
        <f t="shared" si="4"/>
        <v>23.359746434231379</v>
      </c>
      <c r="L35" s="55">
        <f t="shared" si="5"/>
        <v>77.083993660855782</v>
      </c>
      <c r="M35" s="55">
        <f t="shared" si="6"/>
        <v>100.44374009508716</v>
      </c>
      <c r="N35" s="55">
        <f t="shared" si="7"/>
        <v>329.98643147896883</v>
      </c>
      <c r="O35" s="55">
        <f t="shared" si="8"/>
        <v>188.73812754409769</v>
      </c>
      <c r="P35" s="15">
        <v>2986</v>
      </c>
      <c r="Q35" s="15">
        <v>3338</v>
      </c>
      <c r="R35" s="19">
        <f t="shared" si="9"/>
        <v>50</v>
      </c>
      <c r="S35" s="15">
        <v>22</v>
      </c>
      <c r="T35" s="15">
        <v>28</v>
      </c>
      <c r="U35" s="64">
        <v>-29</v>
      </c>
      <c r="V35" s="65">
        <v>-0.45669291338582674</v>
      </c>
      <c r="W35" s="15">
        <v>3</v>
      </c>
      <c r="X35" s="15">
        <v>0</v>
      </c>
      <c r="Y35" s="15">
        <v>13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14</v>
      </c>
      <c r="AD35" s="15">
        <v>4</v>
      </c>
      <c r="AE35" s="15">
        <v>33</v>
      </c>
      <c r="AF35" s="15">
        <v>7</v>
      </c>
      <c r="AG35" s="53">
        <f t="shared" si="11"/>
        <v>-19</v>
      </c>
      <c r="AH35" s="53">
        <f t="shared" si="11"/>
        <v>-3</v>
      </c>
      <c r="AI35" s="15">
        <v>2254</v>
      </c>
      <c r="AJ35" s="15">
        <v>0</v>
      </c>
      <c r="AK35" s="15">
        <v>-7</v>
      </c>
      <c r="AL35" s="15">
        <v>0</v>
      </c>
      <c r="AM35" s="51">
        <f t="shared" si="12"/>
        <v>2.8056787932564329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6335</v>
      </c>
      <c r="C36" s="15">
        <v>743</v>
      </c>
      <c r="D36" s="15">
        <v>3165</v>
      </c>
      <c r="E36" s="15">
        <v>2427</v>
      </c>
      <c r="F36" s="15">
        <v>1384</v>
      </c>
      <c r="G36" s="55">
        <f t="shared" si="0"/>
        <v>11.728492501973165</v>
      </c>
      <c r="H36" s="55">
        <f t="shared" si="1"/>
        <v>49.96053670086819</v>
      </c>
      <c r="I36" s="55">
        <f t="shared" si="2"/>
        <v>38.310970797158646</v>
      </c>
      <c r="J36" s="55">
        <f t="shared" si="3"/>
        <v>21.846882399368585</v>
      </c>
      <c r="K36" s="55">
        <f t="shared" si="4"/>
        <v>23.475513428120063</v>
      </c>
      <c r="L36" s="55">
        <f t="shared" si="5"/>
        <v>76.682464454976312</v>
      </c>
      <c r="M36" s="55">
        <f t="shared" si="6"/>
        <v>100.15797788309638</v>
      </c>
      <c r="N36" s="55">
        <f t="shared" si="7"/>
        <v>326.64872139973079</v>
      </c>
      <c r="O36" s="55">
        <f t="shared" si="8"/>
        <v>186.27187079407804</v>
      </c>
      <c r="P36" s="15">
        <v>2988</v>
      </c>
      <c r="Q36" s="15">
        <v>3347</v>
      </c>
      <c r="R36" s="19">
        <f t="shared" si="9"/>
        <v>59</v>
      </c>
      <c r="S36" s="15">
        <v>24</v>
      </c>
      <c r="T36" s="15">
        <v>35</v>
      </c>
      <c r="U36" s="64">
        <v>10</v>
      </c>
      <c r="V36" s="65">
        <v>0.15812776723592661</v>
      </c>
      <c r="W36" s="15">
        <v>4</v>
      </c>
      <c r="X36" s="15">
        <v>0</v>
      </c>
      <c r="Y36" s="15">
        <v>10</v>
      </c>
      <c r="Z36" s="15">
        <v>0</v>
      </c>
      <c r="AA36" s="53">
        <f t="shared" si="10"/>
        <v>-6</v>
      </c>
      <c r="AB36" s="53">
        <f t="shared" si="10"/>
        <v>0</v>
      </c>
      <c r="AC36" s="15">
        <v>20</v>
      </c>
      <c r="AD36" s="15">
        <v>10</v>
      </c>
      <c r="AE36" s="15">
        <v>4</v>
      </c>
      <c r="AF36" s="15">
        <v>0</v>
      </c>
      <c r="AG36" s="53">
        <f t="shared" si="11"/>
        <v>16</v>
      </c>
      <c r="AH36" s="53">
        <f t="shared" si="11"/>
        <v>10</v>
      </c>
      <c r="AI36" s="15">
        <v>2268</v>
      </c>
      <c r="AJ36" s="15">
        <v>0</v>
      </c>
      <c r="AK36" s="15">
        <v>14</v>
      </c>
      <c r="AL36" s="15">
        <v>0</v>
      </c>
      <c r="AM36" s="51">
        <f t="shared" si="12"/>
        <v>2.7932098765432101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6335</v>
      </c>
      <c r="C37" s="15">
        <v>750</v>
      </c>
      <c r="D37" s="15">
        <v>3167</v>
      </c>
      <c r="E37" s="15">
        <v>2418</v>
      </c>
      <c r="F37" s="15">
        <v>1376</v>
      </c>
      <c r="G37" s="55">
        <f t="shared" si="0"/>
        <v>11.838989739542226</v>
      </c>
      <c r="H37" s="55">
        <f t="shared" si="1"/>
        <v>49.992107340173639</v>
      </c>
      <c r="I37" s="55">
        <f t="shared" si="2"/>
        <v>38.16890292028414</v>
      </c>
      <c r="J37" s="55">
        <f t="shared" si="3"/>
        <v>21.720599842146804</v>
      </c>
      <c r="K37" s="55">
        <f t="shared" si="4"/>
        <v>23.681717713924851</v>
      </c>
      <c r="L37" s="55">
        <f t="shared" si="5"/>
        <v>76.349857909693725</v>
      </c>
      <c r="M37" s="55">
        <f t="shared" si="6"/>
        <v>100.03157562361858</v>
      </c>
      <c r="N37" s="55">
        <f t="shared" si="7"/>
        <v>322.40000000000003</v>
      </c>
      <c r="O37" s="55">
        <f t="shared" si="8"/>
        <v>183.46666666666667</v>
      </c>
      <c r="P37" s="15">
        <v>2990</v>
      </c>
      <c r="Q37" s="15">
        <v>3345</v>
      </c>
      <c r="R37" s="19">
        <f t="shared" si="9"/>
        <v>60</v>
      </c>
      <c r="S37" s="15">
        <v>24</v>
      </c>
      <c r="T37" s="15">
        <v>36</v>
      </c>
      <c r="U37" s="64">
        <v>4</v>
      </c>
      <c r="V37" s="65">
        <v>6.314127861089186E-2</v>
      </c>
      <c r="W37" s="15">
        <v>5</v>
      </c>
      <c r="X37" s="15">
        <v>0</v>
      </c>
      <c r="Y37" s="15">
        <v>9</v>
      </c>
      <c r="Z37" s="15">
        <v>0</v>
      </c>
      <c r="AA37" s="53">
        <f t="shared" si="10"/>
        <v>-4</v>
      </c>
      <c r="AB37" s="53">
        <f t="shared" si="10"/>
        <v>0</v>
      </c>
      <c r="AC37" s="15">
        <v>14</v>
      </c>
      <c r="AD37" s="15">
        <v>1</v>
      </c>
      <c r="AE37" s="15">
        <v>6</v>
      </c>
      <c r="AF37" s="15">
        <v>0</v>
      </c>
      <c r="AG37" s="53">
        <f t="shared" si="11"/>
        <v>8</v>
      </c>
      <c r="AH37" s="53">
        <f t="shared" si="11"/>
        <v>1</v>
      </c>
      <c r="AI37" s="15">
        <v>2269</v>
      </c>
      <c r="AJ37" s="15">
        <v>0</v>
      </c>
      <c r="AK37" s="15">
        <v>1</v>
      </c>
      <c r="AL37" s="15">
        <v>0</v>
      </c>
      <c r="AM37" s="52">
        <f t="shared" si="12"/>
        <v>2.7919788453063021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6333</v>
      </c>
      <c r="C38" s="15">
        <v>755</v>
      </c>
      <c r="D38" s="15">
        <v>3168</v>
      </c>
      <c r="E38" s="15">
        <v>2410</v>
      </c>
      <c r="F38" s="15">
        <v>1367</v>
      </c>
      <c r="G38" s="55">
        <f t="shared" si="0"/>
        <v>11.921680088425706</v>
      </c>
      <c r="H38" s="55">
        <f t="shared" si="1"/>
        <v>50.023685457129318</v>
      </c>
      <c r="I38" s="55">
        <f t="shared" si="2"/>
        <v>38.054634454444965</v>
      </c>
      <c r="J38" s="55">
        <f t="shared" si="3"/>
        <v>21.585346597189325</v>
      </c>
      <c r="K38" s="55">
        <f t="shared" si="4"/>
        <v>23.832070707070706</v>
      </c>
      <c r="L38" s="55">
        <f t="shared" si="5"/>
        <v>76.073232323232318</v>
      </c>
      <c r="M38" s="55">
        <f t="shared" si="6"/>
        <v>99.905303030303031</v>
      </c>
      <c r="N38" s="55">
        <f t="shared" si="7"/>
        <v>319.205298013245</v>
      </c>
      <c r="O38" s="55">
        <f t="shared" si="8"/>
        <v>181.05960264900662</v>
      </c>
      <c r="P38" s="15">
        <v>2991</v>
      </c>
      <c r="Q38" s="15">
        <v>3342</v>
      </c>
      <c r="R38" s="19">
        <f t="shared" si="9"/>
        <v>58</v>
      </c>
      <c r="S38" s="15">
        <v>23</v>
      </c>
      <c r="T38" s="15">
        <v>35</v>
      </c>
      <c r="U38" s="64">
        <v>-4</v>
      </c>
      <c r="V38" s="65">
        <v>-6.314127861089186E-2</v>
      </c>
      <c r="W38" s="15">
        <v>4</v>
      </c>
      <c r="X38" s="15">
        <v>0</v>
      </c>
      <c r="Y38" s="15">
        <v>10</v>
      </c>
      <c r="Z38" s="15">
        <v>0</v>
      </c>
      <c r="AA38" s="53">
        <f t="shared" si="10"/>
        <v>-6</v>
      </c>
      <c r="AB38" s="53">
        <f t="shared" si="10"/>
        <v>0</v>
      </c>
      <c r="AC38" s="15">
        <v>8</v>
      </c>
      <c r="AD38" s="15">
        <v>0</v>
      </c>
      <c r="AE38" s="15">
        <v>6</v>
      </c>
      <c r="AF38" s="15">
        <v>2</v>
      </c>
      <c r="AG38" s="53">
        <f t="shared" si="11"/>
        <v>2</v>
      </c>
      <c r="AH38" s="53">
        <f t="shared" si="11"/>
        <v>-2</v>
      </c>
      <c r="AI38" s="15">
        <v>2268</v>
      </c>
      <c r="AJ38" s="15">
        <v>0</v>
      </c>
      <c r="AK38" s="15">
        <v>-1</v>
      </c>
      <c r="AL38" s="15">
        <v>0</v>
      </c>
      <c r="AM38" s="52">
        <f t="shared" si="12"/>
        <v>2.7923280423280423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6325</v>
      </c>
      <c r="C39" s="15">
        <v>756</v>
      </c>
      <c r="D39" s="15">
        <v>3169</v>
      </c>
      <c r="E39" s="15">
        <v>2400</v>
      </c>
      <c r="F39" s="15">
        <v>1358</v>
      </c>
      <c r="G39" s="55">
        <f t="shared" si="0"/>
        <v>11.952569169960475</v>
      </c>
      <c r="H39" s="55">
        <f t="shared" si="1"/>
        <v>50.102766798418976</v>
      </c>
      <c r="I39" s="55">
        <f t="shared" si="2"/>
        <v>37.944664031620547</v>
      </c>
      <c r="J39" s="55">
        <f t="shared" si="3"/>
        <v>21.470355731225297</v>
      </c>
      <c r="K39" s="55">
        <f t="shared" si="4"/>
        <v>23.856106027137898</v>
      </c>
      <c r="L39" s="55">
        <f t="shared" si="5"/>
        <v>75.7336699274219</v>
      </c>
      <c r="M39" s="55">
        <f t="shared" si="6"/>
        <v>99.589775954559798</v>
      </c>
      <c r="N39" s="55">
        <f t="shared" si="7"/>
        <v>317.46031746031747</v>
      </c>
      <c r="O39" s="55">
        <f t="shared" si="8"/>
        <v>179.62962962962962</v>
      </c>
      <c r="P39" s="15">
        <v>2989</v>
      </c>
      <c r="Q39" s="15">
        <v>3336</v>
      </c>
      <c r="R39" s="19">
        <f t="shared" si="9"/>
        <v>61</v>
      </c>
      <c r="S39" s="15">
        <v>23</v>
      </c>
      <c r="T39" s="15">
        <v>38</v>
      </c>
      <c r="U39" s="64">
        <v>-5</v>
      </c>
      <c r="V39" s="65">
        <v>-7.8951523764408657E-2</v>
      </c>
      <c r="W39" s="15">
        <v>1</v>
      </c>
      <c r="X39" s="15">
        <v>0</v>
      </c>
      <c r="Y39" s="15">
        <v>9</v>
      </c>
      <c r="Z39" s="15">
        <v>0</v>
      </c>
      <c r="AA39" s="53">
        <f t="shared" si="10"/>
        <v>-8</v>
      </c>
      <c r="AB39" s="53">
        <f t="shared" si="10"/>
        <v>0</v>
      </c>
      <c r="AC39" s="15">
        <v>8</v>
      </c>
      <c r="AD39" s="15">
        <v>4</v>
      </c>
      <c r="AE39" s="15">
        <v>5</v>
      </c>
      <c r="AF39" s="15">
        <v>1</v>
      </c>
      <c r="AG39" s="53">
        <f t="shared" si="11"/>
        <v>3</v>
      </c>
      <c r="AH39" s="53">
        <f t="shared" si="11"/>
        <v>3</v>
      </c>
      <c r="AI39" s="15">
        <v>2264</v>
      </c>
      <c r="AJ39" s="15">
        <v>0</v>
      </c>
      <c r="AK39" s="15">
        <v>-4</v>
      </c>
      <c r="AL39" s="15">
        <v>0</v>
      </c>
      <c r="AM39" s="52">
        <f t="shared" si="12"/>
        <v>2.7937279151943462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6317</v>
      </c>
      <c r="C40" s="15">
        <v>757</v>
      </c>
      <c r="D40" s="15">
        <v>3163</v>
      </c>
      <c r="E40" s="15">
        <v>2397</v>
      </c>
      <c r="F40" s="15">
        <v>1355</v>
      </c>
      <c r="G40" s="55">
        <f t="shared" si="0"/>
        <v>11.983536488839638</v>
      </c>
      <c r="H40" s="55">
        <f t="shared" si="1"/>
        <v>50.071236346366945</v>
      </c>
      <c r="I40" s="55">
        <f t="shared" si="2"/>
        <v>37.945227164793415</v>
      </c>
      <c r="J40" s="55">
        <f t="shared" si="3"/>
        <v>21.450055406047174</v>
      </c>
      <c r="K40" s="55">
        <f t="shared" si="4"/>
        <v>23.932975023711666</v>
      </c>
      <c r="L40" s="55">
        <f t="shared" si="5"/>
        <v>75.782484982611436</v>
      </c>
      <c r="M40" s="55">
        <f t="shared" si="6"/>
        <v>99.715460006323113</v>
      </c>
      <c r="N40" s="55">
        <f t="shared" si="7"/>
        <v>316.64464993394978</v>
      </c>
      <c r="O40" s="55">
        <f t="shared" si="8"/>
        <v>178.99603698811097</v>
      </c>
      <c r="P40" s="15">
        <v>2989</v>
      </c>
      <c r="Q40" s="15">
        <v>3328</v>
      </c>
      <c r="R40" s="19">
        <f t="shared" si="9"/>
        <v>60</v>
      </c>
      <c r="S40" s="15">
        <v>23</v>
      </c>
      <c r="T40" s="15">
        <v>37</v>
      </c>
      <c r="U40" s="64">
        <v>-9</v>
      </c>
      <c r="V40" s="65">
        <v>-0.14229249011857706</v>
      </c>
      <c r="W40" s="15">
        <v>2</v>
      </c>
      <c r="X40" s="15">
        <v>0</v>
      </c>
      <c r="Y40" s="15">
        <v>6</v>
      </c>
      <c r="Z40" s="15">
        <v>0</v>
      </c>
      <c r="AA40" s="53">
        <f t="shared" si="10"/>
        <v>-4</v>
      </c>
      <c r="AB40" s="53">
        <f t="shared" si="10"/>
        <v>0</v>
      </c>
      <c r="AC40" s="15">
        <v>5</v>
      </c>
      <c r="AD40" s="15">
        <v>1</v>
      </c>
      <c r="AE40" s="15">
        <v>10</v>
      </c>
      <c r="AF40" s="15">
        <v>2</v>
      </c>
      <c r="AG40" s="53">
        <f t="shared" si="11"/>
        <v>-5</v>
      </c>
      <c r="AH40" s="53">
        <f t="shared" si="11"/>
        <v>-1</v>
      </c>
      <c r="AI40" s="15">
        <v>2262</v>
      </c>
      <c r="AJ40" s="15">
        <v>0</v>
      </c>
      <c r="AK40" s="15">
        <v>-2</v>
      </c>
      <c r="AL40" s="15">
        <v>0</v>
      </c>
      <c r="AM40" s="52">
        <f t="shared" si="12"/>
        <v>2.7926613616268789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6311</v>
      </c>
      <c r="C41" s="15">
        <v>763</v>
      </c>
      <c r="D41" s="15">
        <v>3159</v>
      </c>
      <c r="E41" s="15">
        <v>2389</v>
      </c>
      <c r="F41" s="15">
        <v>1347</v>
      </c>
      <c r="G41" s="55">
        <f t="shared" si="0"/>
        <v>12.090001584534939</v>
      </c>
      <c r="H41" s="55">
        <f t="shared" si="1"/>
        <v>50.055458722864842</v>
      </c>
      <c r="I41" s="55">
        <f t="shared" si="2"/>
        <v>37.85453969260022</v>
      </c>
      <c r="J41" s="55">
        <f t="shared" si="3"/>
        <v>21.343685628268101</v>
      </c>
      <c r="K41" s="55">
        <f t="shared" si="4"/>
        <v>24.153213042101932</v>
      </c>
      <c r="L41" s="55">
        <f t="shared" si="5"/>
        <v>75.625197847420068</v>
      </c>
      <c r="M41" s="55">
        <f t="shared" si="6"/>
        <v>99.778410889521993</v>
      </c>
      <c r="N41" s="55">
        <f t="shared" si="7"/>
        <v>313.10615989515071</v>
      </c>
      <c r="O41" s="55">
        <f t="shared" si="8"/>
        <v>176.5399737876802</v>
      </c>
      <c r="P41" s="15">
        <v>2991</v>
      </c>
      <c r="Q41" s="15">
        <v>3320</v>
      </c>
      <c r="R41" s="19">
        <f t="shared" si="9"/>
        <v>59</v>
      </c>
      <c r="S41" s="15">
        <v>24</v>
      </c>
      <c r="T41" s="15">
        <v>35</v>
      </c>
      <c r="U41" s="64">
        <v>-4</v>
      </c>
      <c r="V41" s="65">
        <v>-6.3321196770618968E-2</v>
      </c>
      <c r="W41" s="15">
        <v>6</v>
      </c>
      <c r="X41" s="15">
        <v>0</v>
      </c>
      <c r="Y41" s="15">
        <v>7</v>
      </c>
      <c r="Z41" s="15">
        <v>0</v>
      </c>
      <c r="AA41" s="53">
        <f t="shared" si="10"/>
        <v>-1</v>
      </c>
      <c r="AB41" s="53">
        <f t="shared" si="10"/>
        <v>0</v>
      </c>
      <c r="AC41" s="15">
        <v>2</v>
      </c>
      <c r="AD41" s="15">
        <v>1</v>
      </c>
      <c r="AE41" s="15">
        <v>5</v>
      </c>
      <c r="AF41" s="15">
        <v>2</v>
      </c>
      <c r="AG41" s="53">
        <f t="shared" si="11"/>
        <v>-3</v>
      </c>
      <c r="AH41" s="53">
        <f t="shared" si="11"/>
        <v>-1</v>
      </c>
      <c r="AI41" s="15">
        <v>2257</v>
      </c>
      <c r="AJ41" s="15">
        <v>0</v>
      </c>
      <c r="AK41" s="15">
        <v>-5</v>
      </c>
      <c r="AL41" s="15">
        <v>0</v>
      </c>
      <c r="AM41" s="52">
        <f t="shared" si="12"/>
        <v>2.796189632255206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6297</v>
      </c>
      <c r="C42" s="15">
        <v>710</v>
      </c>
      <c r="D42" s="15">
        <v>3109</v>
      </c>
      <c r="E42" s="15">
        <v>2478</v>
      </c>
      <c r="F42" s="15">
        <v>1415</v>
      </c>
      <c r="G42" s="55">
        <f t="shared" si="0"/>
        <v>11.275210417659203</v>
      </c>
      <c r="H42" s="55">
        <f t="shared" si="1"/>
        <v>49.372717166904877</v>
      </c>
      <c r="I42" s="55">
        <f t="shared" si="2"/>
        <v>39.352072415435927</v>
      </c>
      <c r="J42" s="55">
        <f t="shared" si="3"/>
        <v>22.471017945053202</v>
      </c>
      <c r="K42" s="55">
        <f t="shared" si="4"/>
        <v>22.836925056288194</v>
      </c>
      <c r="L42" s="55">
        <f t="shared" si="5"/>
        <v>79.704084914763584</v>
      </c>
      <c r="M42" s="55">
        <f t="shared" si="6"/>
        <v>102.54100997105178</v>
      </c>
      <c r="N42" s="55">
        <f t="shared" si="7"/>
        <v>349.01408450704224</v>
      </c>
      <c r="O42" s="55">
        <f t="shared" si="8"/>
        <v>199.29577464788733</v>
      </c>
      <c r="P42" s="15">
        <v>2983</v>
      </c>
      <c r="Q42" s="15">
        <v>3314</v>
      </c>
      <c r="R42" s="19">
        <f t="shared" si="9"/>
        <v>60</v>
      </c>
      <c r="S42" s="15">
        <v>23</v>
      </c>
      <c r="T42" s="15">
        <v>37</v>
      </c>
      <c r="U42" s="64">
        <v>-2</v>
      </c>
      <c r="V42" s="65">
        <v>-3.16906987799081E-2</v>
      </c>
      <c r="W42" s="15">
        <v>0</v>
      </c>
      <c r="X42" s="15">
        <v>0</v>
      </c>
      <c r="Y42" s="15">
        <v>5</v>
      </c>
      <c r="Z42" s="15">
        <v>0</v>
      </c>
      <c r="AA42" s="53">
        <f t="shared" si="10"/>
        <v>-5</v>
      </c>
      <c r="AB42" s="53">
        <f t="shared" si="10"/>
        <v>0</v>
      </c>
      <c r="AC42" s="15">
        <v>8</v>
      </c>
      <c r="AD42" s="15">
        <v>3</v>
      </c>
      <c r="AE42" s="15">
        <v>5</v>
      </c>
      <c r="AF42" s="15">
        <v>2</v>
      </c>
      <c r="AG42" s="53">
        <f t="shared" si="11"/>
        <v>3</v>
      </c>
      <c r="AH42" s="53">
        <f t="shared" si="11"/>
        <v>1</v>
      </c>
      <c r="AI42" s="15">
        <v>2260</v>
      </c>
      <c r="AJ42" s="15">
        <v>0</v>
      </c>
      <c r="AK42" s="15">
        <v>3</v>
      </c>
      <c r="AL42" s="15">
        <v>0</v>
      </c>
      <c r="AM42" s="52">
        <f t="shared" si="12"/>
        <v>2.7862831858407078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6289</v>
      </c>
      <c r="C43" s="15">
        <v>710</v>
      </c>
      <c r="D43" s="15">
        <v>3108</v>
      </c>
      <c r="E43" s="15">
        <v>2471</v>
      </c>
      <c r="F43" s="15">
        <v>1411</v>
      </c>
      <c r="G43" s="55">
        <f t="shared" si="0"/>
        <v>11.289553188106218</v>
      </c>
      <c r="H43" s="55">
        <f t="shared" si="1"/>
        <v>49.419621561456509</v>
      </c>
      <c r="I43" s="55">
        <f t="shared" si="2"/>
        <v>39.290825250437273</v>
      </c>
      <c r="J43" s="55">
        <f t="shared" si="3"/>
        <v>22.435999363968833</v>
      </c>
      <c r="K43" s="55">
        <f t="shared" si="4"/>
        <v>22.844272844272844</v>
      </c>
      <c r="L43" s="55">
        <f t="shared" si="5"/>
        <v>79.504504504504496</v>
      </c>
      <c r="M43" s="55">
        <f t="shared" si="6"/>
        <v>102.34877734877735</v>
      </c>
      <c r="N43" s="55">
        <f t="shared" si="7"/>
        <v>348.02816901408448</v>
      </c>
      <c r="O43" s="55">
        <f t="shared" si="8"/>
        <v>198.73239436619718</v>
      </c>
      <c r="P43" s="15">
        <v>2976</v>
      </c>
      <c r="Q43" s="15">
        <v>3313</v>
      </c>
      <c r="R43" s="19">
        <f t="shared" si="9"/>
        <v>61</v>
      </c>
      <c r="S43" s="15">
        <v>23</v>
      </c>
      <c r="T43" s="15">
        <v>38</v>
      </c>
      <c r="U43" s="64">
        <v>-7</v>
      </c>
      <c r="V43" s="65">
        <v>-0.11116404637128792</v>
      </c>
      <c r="W43" s="15">
        <v>1</v>
      </c>
      <c r="X43" s="15">
        <v>0</v>
      </c>
      <c r="Y43" s="15">
        <v>8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</v>
      </c>
      <c r="AD43" s="15">
        <v>0</v>
      </c>
      <c r="AE43" s="15">
        <v>1</v>
      </c>
      <c r="AF43" s="15">
        <v>0</v>
      </c>
      <c r="AG43" s="53">
        <f t="shared" si="11"/>
        <v>0</v>
      </c>
      <c r="AH43" s="53">
        <f t="shared" si="11"/>
        <v>0</v>
      </c>
      <c r="AI43" s="15">
        <v>2263</v>
      </c>
      <c r="AJ43" s="15">
        <v>0</v>
      </c>
      <c r="AK43" s="15">
        <v>3</v>
      </c>
      <c r="AL43" s="15">
        <v>0</v>
      </c>
      <c r="AM43" s="52">
        <f t="shared" si="12"/>
        <v>2.7790543526292533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3"/>
        <v>6274</v>
      </c>
      <c r="C44" s="15">
        <v>714</v>
      </c>
      <c r="D44" s="15">
        <v>3100</v>
      </c>
      <c r="E44" s="15">
        <v>2460</v>
      </c>
      <c r="F44" s="15">
        <v>1400</v>
      </c>
      <c r="G44" s="55">
        <f t="shared" si="0"/>
        <v>11.38029964934651</v>
      </c>
      <c r="H44" s="55">
        <f t="shared" si="1"/>
        <v>49.410264583997446</v>
      </c>
      <c r="I44" s="55">
        <f t="shared" si="2"/>
        <v>39.209435766656043</v>
      </c>
      <c r="J44" s="55">
        <f t="shared" si="3"/>
        <v>22.314313037934333</v>
      </c>
      <c r="K44" s="55">
        <f t="shared" si="4"/>
        <v>23.032258064516128</v>
      </c>
      <c r="L44" s="55">
        <f t="shared" si="5"/>
        <v>79.354838709677423</v>
      </c>
      <c r="M44" s="55">
        <f t="shared" si="6"/>
        <v>102.38709677419355</v>
      </c>
      <c r="N44" s="55">
        <f t="shared" si="7"/>
        <v>344.53781512605042</v>
      </c>
      <c r="O44" s="55">
        <f t="shared" si="8"/>
        <v>196.07843137254901</v>
      </c>
      <c r="P44" s="15">
        <v>2968</v>
      </c>
      <c r="Q44" s="15">
        <v>3306</v>
      </c>
      <c r="R44" s="19">
        <f t="shared" si="9"/>
        <v>62</v>
      </c>
      <c r="S44" s="15">
        <v>23</v>
      </c>
      <c r="T44" s="15">
        <v>39</v>
      </c>
      <c r="U44" s="64">
        <v>-13</v>
      </c>
      <c r="V44" s="65">
        <v>-0.20671012879631104</v>
      </c>
      <c r="W44" s="15">
        <v>4</v>
      </c>
      <c r="X44" s="15">
        <v>0</v>
      </c>
      <c r="Y44" s="15">
        <v>11</v>
      </c>
      <c r="Z44" s="15">
        <v>0</v>
      </c>
      <c r="AA44" s="53">
        <f t="shared" si="10"/>
        <v>-7</v>
      </c>
      <c r="AB44" s="53">
        <f t="shared" si="10"/>
        <v>0</v>
      </c>
      <c r="AC44" s="15">
        <v>1</v>
      </c>
      <c r="AD44" s="15">
        <v>0</v>
      </c>
      <c r="AE44" s="15">
        <v>7</v>
      </c>
      <c r="AF44" s="15">
        <v>0</v>
      </c>
      <c r="AG44" s="53">
        <f t="shared" si="11"/>
        <v>-6</v>
      </c>
      <c r="AH44" s="53">
        <f t="shared" si="11"/>
        <v>0</v>
      </c>
      <c r="AI44" s="15">
        <v>2265</v>
      </c>
      <c r="AJ44" s="15">
        <v>0</v>
      </c>
      <c r="AK44" s="15">
        <v>2</v>
      </c>
      <c r="AL44" s="15">
        <v>0</v>
      </c>
      <c r="AM44" s="52">
        <f t="shared" si="12"/>
        <v>2.7699779249448122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6266</v>
      </c>
      <c r="C45" s="15">
        <v>716</v>
      </c>
      <c r="D45" s="15">
        <v>3099</v>
      </c>
      <c r="E45" s="15">
        <v>2451</v>
      </c>
      <c r="F45" s="15">
        <v>1392</v>
      </c>
      <c r="G45" s="55">
        <f t="shared" si="0"/>
        <v>11.426747526332589</v>
      </c>
      <c r="H45" s="55">
        <f t="shared" si="1"/>
        <v>49.457389083945102</v>
      </c>
      <c r="I45" s="55">
        <f t="shared" si="2"/>
        <v>39.115863389722314</v>
      </c>
      <c r="J45" s="55">
        <f t="shared" si="3"/>
        <v>22.215129269071177</v>
      </c>
      <c r="K45" s="55">
        <f t="shared" si="4"/>
        <v>23.104227170054855</v>
      </c>
      <c r="L45" s="55">
        <f t="shared" si="5"/>
        <v>79.090029041626337</v>
      </c>
      <c r="M45" s="55">
        <f t="shared" si="6"/>
        <v>102.19425621168119</v>
      </c>
      <c r="N45" s="55">
        <f t="shared" si="7"/>
        <v>342.31843575418998</v>
      </c>
      <c r="O45" s="55">
        <f t="shared" si="8"/>
        <v>194.41340782122904</v>
      </c>
      <c r="P45" s="15">
        <v>2963</v>
      </c>
      <c r="Q45" s="15">
        <v>3303</v>
      </c>
      <c r="R45" s="19">
        <f t="shared" si="9"/>
        <v>60</v>
      </c>
      <c r="S45" s="15">
        <v>22</v>
      </c>
      <c r="T45" s="15">
        <v>38</v>
      </c>
      <c r="U45" s="64">
        <v>-9</v>
      </c>
      <c r="V45" s="65">
        <v>-0.14344915524386356</v>
      </c>
      <c r="W45" s="15">
        <v>3</v>
      </c>
      <c r="X45" s="15">
        <v>1</v>
      </c>
      <c r="Y45" s="15">
        <v>10</v>
      </c>
      <c r="Z45" s="15">
        <v>0</v>
      </c>
      <c r="AA45" s="53">
        <f t="shared" si="10"/>
        <v>-7</v>
      </c>
      <c r="AB45" s="53">
        <f t="shared" si="10"/>
        <v>1</v>
      </c>
      <c r="AC45" s="15">
        <v>4</v>
      </c>
      <c r="AD45" s="15">
        <v>2</v>
      </c>
      <c r="AE45" s="15">
        <v>6</v>
      </c>
      <c r="AF45" s="15">
        <v>5</v>
      </c>
      <c r="AG45" s="53">
        <f t="shared" si="11"/>
        <v>-2</v>
      </c>
      <c r="AH45" s="53">
        <f t="shared" si="11"/>
        <v>-3</v>
      </c>
      <c r="AI45" s="15">
        <v>2266</v>
      </c>
      <c r="AJ45" s="15">
        <v>44</v>
      </c>
      <c r="AK45" s="15">
        <v>1</v>
      </c>
      <c r="AL45" s="15">
        <v>44</v>
      </c>
      <c r="AM45" s="52">
        <f t="shared" si="12"/>
        <v>2.7652250661959399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6257</v>
      </c>
      <c r="C46" s="15">
        <v>719</v>
      </c>
      <c r="D46" s="15">
        <v>3096</v>
      </c>
      <c r="E46" s="15">
        <v>2442</v>
      </c>
      <c r="F46" s="15">
        <v>1384</v>
      </c>
      <c r="G46" s="55">
        <f t="shared" si="0"/>
        <v>11.49112993447339</v>
      </c>
      <c r="H46" s="55">
        <f t="shared" si="1"/>
        <v>49.480581748441743</v>
      </c>
      <c r="I46" s="55">
        <f t="shared" si="2"/>
        <v>39.028288317084865</v>
      </c>
      <c r="J46" s="55">
        <f t="shared" si="3"/>
        <v>22.119226466357681</v>
      </c>
      <c r="K46" s="55">
        <f t="shared" si="4"/>
        <v>23.223514211886304</v>
      </c>
      <c r="L46" s="55">
        <f t="shared" si="5"/>
        <v>78.875968992248062</v>
      </c>
      <c r="M46" s="55">
        <f t="shared" si="6"/>
        <v>102.09948320413436</v>
      </c>
      <c r="N46" s="55">
        <f t="shared" si="7"/>
        <v>339.63838664812238</v>
      </c>
      <c r="O46" s="55">
        <f t="shared" si="8"/>
        <v>192.48956884561892</v>
      </c>
      <c r="P46" s="15">
        <v>2956</v>
      </c>
      <c r="Q46" s="15">
        <v>3301</v>
      </c>
      <c r="R46" s="19">
        <f t="shared" si="9"/>
        <v>61</v>
      </c>
      <c r="S46" s="15">
        <v>21</v>
      </c>
      <c r="T46" s="15">
        <v>40</v>
      </c>
      <c r="U46" s="64">
        <v>-8</v>
      </c>
      <c r="V46" s="65">
        <v>-0.12767315671879986</v>
      </c>
      <c r="W46" s="15">
        <v>2</v>
      </c>
      <c r="X46" s="15">
        <v>0</v>
      </c>
      <c r="Y46" s="15">
        <v>11</v>
      </c>
      <c r="Z46" s="15">
        <v>0</v>
      </c>
      <c r="AA46" s="53">
        <f>W46-Y46</f>
        <v>-9</v>
      </c>
      <c r="AB46" s="53">
        <f t="shared" si="10"/>
        <v>0</v>
      </c>
      <c r="AC46" s="15">
        <v>4</v>
      </c>
      <c r="AD46" s="15">
        <v>2</v>
      </c>
      <c r="AE46" s="15">
        <v>3</v>
      </c>
      <c r="AF46" s="15">
        <v>0</v>
      </c>
      <c r="AG46" s="53">
        <f t="shared" si="11"/>
        <v>1</v>
      </c>
      <c r="AH46" s="53">
        <f t="shared" si="11"/>
        <v>2</v>
      </c>
      <c r="AI46" s="15">
        <v>2262</v>
      </c>
      <c r="AJ46" s="15">
        <v>45</v>
      </c>
      <c r="AK46" s="15">
        <v>-4</v>
      </c>
      <c r="AL46" s="15">
        <v>1</v>
      </c>
      <c r="AM46" s="52">
        <f t="shared" si="12"/>
        <v>2.7661361626878866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6255</v>
      </c>
      <c r="C47" s="15">
        <v>732</v>
      </c>
      <c r="D47" s="15">
        <v>3084</v>
      </c>
      <c r="E47" s="15">
        <v>2439</v>
      </c>
      <c r="F47" s="15">
        <v>1384</v>
      </c>
      <c r="G47" s="55">
        <f t="shared" si="0"/>
        <v>11.702637889688249</v>
      </c>
      <c r="H47" s="55">
        <f t="shared" si="1"/>
        <v>49.304556354916066</v>
      </c>
      <c r="I47" s="55">
        <f t="shared" si="2"/>
        <v>38.992805755395679</v>
      </c>
      <c r="J47" s="55">
        <f t="shared" si="3"/>
        <v>22.126298960831335</v>
      </c>
      <c r="K47" s="55">
        <f t="shared" si="4"/>
        <v>23.735408560311281</v>
      </c>
      <c r="L47" s="55">
        <f t="shared" si="5"/>
        <v>79.08560311284046</v>
      </c>
      <c r="M47" s="55">
        <f t="shared" si="6"/>
        <v>102.82101167315174</v>
      </c>
      <c r="N47" s="55">
        <f t="shared" si="7"/>
        <v>333.19672131147541</v>
      </c>
      <c r="O47" s="55">
        <f t="shared" si="8"/>
        <v>189.07103825136613</v>
      </c>
      <c r="P47" s="15">
        <v>2955</v>
      </c>
      <c r="Q47" s="15">
        <v>3300</v>
      </c>
      <c r="R47" s="19">
        <f t="shared" si="9"/>
        <v>59</v>
      </c>
      <c r="S47" s="15">
        <v>22</v>
      </c>
      <c r="T47" s="15">
        <v>37</v>
      </c>
      <c r="U47" s="64">
        <v>-11</v>
      </c>
      <c r="V47" s="65">
        <v>-0.1758031005274093</v>
      </c>
      <c r="W47" s="15">
        <v>4</v>
      </c>
      <c r="X47" s="15">
        <v>0</v>
      </c>
      <c r="Y47" s="15">
        <v>3</v>
      </c>
      <c r="Z47" s="15">
        <v>0</v>
      </c>
      <c r="AA47" s="53">
        <f t="shared" si="10"/>
        <v>1</v>
      </c>
      <c r="AB47" s="53">
        <f t="shared" si="10"/>
        <v>0</v>
      </c>
      <c r="AC47" s="15">
        <v>8</v>
      </c>
      <c r="AD47" s="15">
        <v>4</v>
      </c>
      <c r="AE47" s="15">
        <v>20</v>
      </c>
      <c r="AF47" s="15">
        <v>6</v>
      </c>
      <c r="AG47" s="53">
        <f t="shared" si="11"/>
        <v>-12</v>
      </c>
      <c r="AH47" s="53">
        <f t="shared" si="11"/>
        <v>-2</v>
      </c>
      <c r="AI47" s="15">
        <v>2258</v>
      </c>
      <c r="AJ47" s="15">
        <v>44</v>
      </c>
      <c r="AK47" s="15">
        <v>-4</v>
      </c>
      <c r="AL47" s="15">
        <v>-1</v>
      </c>
      <c r="AM47" s="52">
        <f t="shared" si="12"/>
        <v>2.7701505757307352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6250</v>
      </c>
      <c r="C48" s="15">
        <v>738</v>
      </c>
      <c r="D48" s="15">
        <v>3082</v>
      </c>
      <c r="E48" s="15">
        <v>2430</v>
      </c>
      <c r="F48" s="15">
        <v>1374</v>
      </c>
      <c r="G48" s="55">
        <f t="shared" si="0"/>
        <v>11.808</v>
      </c>
      <c r="H48" s="55">
        <f t="shared" si="1"/>
        <v>49.311999999999998</v>
      </c>
      <c r="I48" s="55">
        <f t="shared" si="2"/>
        <v>38.879999999999995</v>
      </c>
      <c r="J48" s="55">
        <f t="shared" si="3"/>
        <v>21.984000000000002</v>
      </c>
      <c r="K48" s="55">
        <f t="shared" si="4"/>
        <v>23.945489941596364</v>
      </c>
      <c r="L48" s="55">
        <f t="shared" si="5"/>
        <v>78.844905905256326</v>
      </c>
      <c r="M48" s="55">
        <f t="shared" si="6"/>
        <v>102.7903958468527</v>
      </c>
      <c r="N48" s="55">
        <f t="shared" si="7"/>
        <v>329.26829268292681</v>
      </c>
      <c r="O48" s="55">
        <f t="shared" si="8"/>
        <v>186.17886178861789</v>
      </c>
      <c r="P48" s="15">
        <v>2949</v>
      </c>
      <c r="Q48" s="15">
        <v>3301</v>
      </c>
      <c r="R48" s="19">
        <f t="shared" si="9"/>
        <v>60</v>
      </c>
      <c r="S48" s="15">
        <v>24</v>
      </c>
      <c r="T48" s="15">
        <v>36</v>
      </c>
      <c r="U48" s="64">
        <v>-7</v>
      </c>
      <c r="V48" s="65">
        <v>-0.11191047162270183</v>
      </c>
      <c r="W48" s="15">
        <v>6</v>
      </c>
      <c r="X48" s="15">
        <v>0</v>
      </c>
      <c r="Y48" s="15">
        <v>9</v>
      </c>
      <c r="Z48" s="15">
        <v>0</v>
      </c>
      <c r="AA48" s="53">
        <f t="shared" si="10"/>
        <v>-3</v>
      </c>
      <c r="AB48" s="53">
        <f t="shared" si="10"/>
        <v>0</v>
      </c>
      <c r="AC48" s="15">
        <v>8</v>
      </c>
      <c r="AD48" s="15">
        <v>5</v>
      </c>
      <c r="AE48" s="15">
        <v>12</v>
      </c>
      <c r="AF48" s="15">
        <v>3</v>
      </c>
      <c r="AG48" s="53">
        <f t="shared" si="11"/>
        <v>-4</v>
      </c>
      <c r="AH48" s="53">
        <f t="shared" si="11"/>
        <v>2</v>
      </c>
      <c r="AI48" s="15">
        <v>2263</v>
      </c>
      <c r="AJ48" s="15">
        <v>45</v>
      </c>
      <c r="AK48" s="15">
        <v>5</v>
      </c>
      <c r="AL48" s="15">
        <v>1</v>
      </c>
      <c r="AM48" s="52">
        <f t="shared" si="12"/>
        <v>2.7618205921343351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6239</v>
      </c>
      <c r="C49" s="15">
        <v>744</v>
      </c>
      <c r="D49" s="15">
        <v>3074</v>
      </c>
      <c r="E49" s="15">
        <v>2421</v>
      </c>
      <c r="F49" s="15">
        <v>1366</v>
      </c>
      <c r="G49" s="55">
        <f t="shared" si="0"/>
        <v>11.924987978842763</v>
      </c>
      <c r="H49" s="55">
        <f t="shared" si="1"/>
        <v>49.270716460971308</v>
      </c>
      <c r="I49" s="55">
        <f t="shared" si="2"/>
        <v>38.804295560185928</v>
      </c>
      <c r="J49" s="55">
        <f t="shared" si="3"/>
        <v>21.894534380509697</v>
      </c>
      <c r="K49" s="55">
        <f t="shared" si="4"/>
        <v>24.202992843201041</v>
      </c>
      <c r="L49" s="55">
        <f t="shared" si="5"/>
        <v>78.757319453480818</v>
      </c>
      <c r="M49" s="55">
        <f t="shared" si="6"/>
        <v>102.96031229668185</v>
      </c>
      <c r="N49" s="55">
        <f t="shared" si="7"/>
        <v>325.40322580645159</v>
      </c>
      <c r="O49" s="55">
        <f t="shared" si="8"/>
        <v>183.6021505376344</v>
      </c>
      <c r="P49" s="15">
        <v>2951</v>
      </c>
      <c r="Q49" s="15">
        <v>3288</v>
      </c>
      <c r="R49" s="19">
        <f t="shared" si="9"/>
        <v>57</v>
      </c>
      <c r="S49" s="15">
        <v>24</v>
      </c>
      <c r="T49" s="15">
        <v>33</v>
      </c>
      <c r="U49" s="64">
        <v>-8</v>
      </c>
      <c r="V49" s="65">
        <v>-0.128</v>
      </c>
      <c r="W49" s="15">
        <v>3</v>
      </c>
      <c r="X49" s="15">
        <v>0</v>
      </c>
      <c r="Y49" s="15">
        <v>10</v>
      </c>
      <c r="Z49" s="15">
        <v>0</v>
      </c>
      <c r="AA49" s="53">
        <f t="shared" si="10"/>
        <v>-7</v>
      </c>
      <c r="AB49" s="53">
        <f t="shared" si="10"/>
        <v>0</v>
      </c>
      <c r="AC49" s="15">
        <v>5</v>
      </c>
      <c r="AD49" s="15">
        <v>0</v>
      </c>
      <c r="AE49" s="15">
        <v>6</v>
      </c>
      <c r="AF49" s="15">
        <v>3</v>
      </c>
      <c r="AG49" s="53">
        <f t="shared" si="11"/>
        <v>-1</v>
      </c>
      <c r="AH49" s="53">
        <f t="shared" si="11"/>
        <v>-3</v>
      </c>
      <c r="AI49" s="15">
        <v>2257</v>
      </c>
      <c r="AJ49" s="15">
        <v>42</v>
      </c>
      <c r="AK49" s="15">
        <v>-6</v>
      </c>
      <c r="AL49" s="15">
        <v>-3</v>
      </c>
      <c r="AM49" s="52">
        <f t="shared" si="12"/>
        <v>2.7642888790429776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6241</v>
      </c>
      <c r="C50" s="15">
        <v>751</v>
      </c>
      <c r="D50" s="15">
        <v>3076</v>
      </c>
      <c r="E50" s="15">
        <v>2414</v>
      </c>
      <c r="F50" s="15">
        <v>1360</v>
      </c>
      <c r="G50" s="55">
        <f t="shared" si="0"/>
        <v>12.033327992308925</v>
      </c>
      <c r="H50" s="55">
        <f t="shared" si="1"/>
        <v>49.286973241467713</v>
      </c>
      <c r="I50" s="55">
        <f t="shared" si="2"/>
        <v>38.67969876622336</v>
      </c>
      <c r="J50" s="55">
        <f t="shared" si="3"/>
        <v>21.791379586604712</v>
      </c>
      <c r="K50" s="55">
        <f t="shared" si="4"/>
        <v>24.414824447334198</v>
      </c>
      <c r="L50" s="55">
        <f t="shared" si="5"/>
        <v>78.478543563068925</v>
      </c>
      <c r="M50" s="55">
        <f t="shared" si="6"/>
        <v>102.89336801040312</v>
      </c>
      <c r="N50" s="55">
        <f t="shared" si="7"/>
        <v>321.43808255659121</v>
      </c>
      <c r="O50" s="55">
        <f t="shared" si="8"/>
        <v>181.09187749667112</v>
      </c>
      <c r="P50" s="15">
        <v>2949</v>
      </c>
      <c r="Q50" s="15">
        <v>3292</v>
      </c>
      <c r="R50" s="19">
        <f t="shared" si="9"/>
        <v>60</v>
      </c>
      <c r="S50" s="15">
        <v>25</v>
      </c>
      <c r="T50" s="15">
        <v>35</v>
      </c>
      <c r="U50" s="64">
        <v>2</v>
      </c>
      <c r="V50" s="65">
        <v>3.205641929796442E-2</v>
      </c>
      <c r="W50" s="15">
        <v>2</v>
      </c>
      <c r="X50" s="15">
        <v>0</v>
      </c>
      <c r="Y50" s="15">
        <v>6</v>
      </c>
      <c r="Z50" s="15">
        <v>0</v>
      </c>
      <c r="AA50" s="53">
        <f t="shared" si="10"/>
        <v>-4</v>
      </c>
      <c r="AB50" s="53">
        <f t="shared" si="10"/>
        <v>0</v>
      </c>
      <c r="AC50" s="15">
        <v>9</v>
      </c>
      <c r="AD50" s="15">
        <v>3</v>
      </c>
      <c r="AE50" s="15">
        <v>3</v>
      </c>
      <c r="AF50" s="15">
        <v>0</v>
      </c>
      <c r="AG50" s="53">
        <f t="shared" si="11"/>
        <v>6</v>
      </c>
      <c r="AH50" s="53">
        <f t="shared" si="11"/>
        <v>3</v>
      </c>
      <c r="AI50" s="15">
        <v>2260</v>
      </c>
      <c r="AJ50" s="15">
        <v>43</v>
      </c>
      <c r="AK50" s="15">
        <v>3</v>
      </c>
      <c r="AL50" s="15">
        <v>1</v>
      </c>
      <c r="AM50" s="52">
        <f t="shared" si="12"/>
        <v>2.761504424778761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6227</v>
      </c>
      <c r="C51" s="15">
        <v>747</v>
      </c>
      <c r="D51" s="15">
        <v>3077</v>
      </c>
      <c r="E51" s="15">
        <v>2403</v>
      </c>
      <c r="F51" s="15">
        <v>1350</v>
      </c>
      <c r="G51" s="55">
        <f t="shared" si="0"/>
        <v>11.996145816605107</v>
      </c>
      <c r="H51" s="55">
        <f t="shared" si="1"/>
        <v>49.413842942026662</v>
      </c>
      <c r="I51" s="55">
        <f t="shared" si="2"/>
        <v>38.590011241368231</v>
      </c>
      <c r="J51" s="55">
        <f t="shared" si="3"/>
        <v>21.679781596274289</v>
      </c>
      <c r="K51" s="55">
        <f t="shared" si="4"/>
        <v>24.276893077673058</v>
      </c>
      <c r="L51" s="55">
        <f t="shared" si="5"/>
        <v>78.095547611309712</v>
      </c>
      <c r="M51" s="55">
        <f t="shared" si="6"/>
        <v>102.37244068898276</v>
      </c>
      <c r="N51" s="55">
        <f t="shared" si="7"/>
        <v>321.68674698795184</v>
      </c>
      <c r="O51" s="55">
        <f t="shared" si="8"/>
        <v>180.72289156626508</v>
      </c>
      <c r="P51" s="15">
        <v>2938</v>
      </c>
      <c r="Q51" s="15">
        <v>3289</v>
      </c>
      <c r="R51" s="19">
        <f t="shared" si="9"/>
        <v>68</v>
      </c>
      <c r="S51" s="15">
        <v>25</v>
      </c>
      <c r="T51" s="15">
        <v>43</v>
      </c>
      <c r="U51" s="64">
        <v>-7</v>
      </c>
      <c r="V51" s="65">
        <v>-0.11216151257811248</v>
      </c>
      <c r="W51" s="15">
        <v>1</v>
      </c>
      <c r="X51" s="15">
        <v>0</v>
      </c>
      <c r="Y51" s="15">
        <v>12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10</v>
      </c>
      <c r="AD51" s="15">
        <v>6</v>
      </c>
      <c r="AE51" s="15">
        <v>6</v>
      </c>
      <c r="AF51" s="15">
        <v>0</v>
      </c>
      <c r="AG51" s="53">
        <f t="shared" si="11"/>
        <v>4</v>
      </c>
      <c r="AH51" s="53">
        <f t="shared" si="11"/>
        <v>6</v>
      </c>
      <c r="AI51" s="15">
        <v>2266</v>
      </c>
      <c r="AJ51" s="15">
        <v>51</v>
      </c>
      <c r="AK51" s="15">
        <v>6</v>
      </c>
      <c r="AL51" s="15">
        <v>8</v>
      </c>
      <c r="AM51" s="52">
        <f t="shared" si="12"/>
        <v>2.7480141218005296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6223</v>
      </c>
      <c r="C52" s="15">
        <v>747</v>
      </c>
      <c r="D52" s="15">
        <v>3079</v>
      </c>
      <c r="E52" s="15">
        <v>2397</v>
      </c>
      <c r="F52" s="15">
        <v>1343</v>
      </c>
      <c r="G52" s="55">
        <f t="shared" si="0"/>
        <v>12.003856660774547</v>
      </c>
      <c r="H52" s="55">
        <f t="shared" si="1"/>
        <v>49.477743853446896</v>
      </c>
      <c r="I52" s="55">
        <f t="shared" si="2"/>
        <v>38.518399485778566</v>
      </c>
      <c r="J52" s="55">
        <f t="shared" si="3"/>
        <v>21.581230917563875</v>
      </c>
      <c r="K52" s="55">
        <f t="shared" si="4"/>
        <v>24.261123741474506</v>
      </c>
      <c r="L52" s="55">
        <f t="shared" si="5"/>
        <v>77.849951282884049</v>
      </c>
      <c r="M52" s="55">
        <f t="shared" si="6"/>
        <v>102.11107502435857</v>
      </c>
      <c r="N52" s="55">
        <f t="shared" si="7"/>
        <v>320.88353413654619</v>
      </c>
      <c r="O52" s="55">
        <f t="shared" si="8"/>
        <v>179.78580990629183</v>
      </c>
      <c r="P52" s="15">
        <v>2935</v>
      </c>
      <c r="Q52" s="15">
        <v>3288</v>
      </c>
      <c r="R52" s="19">
        <f t="shared" si="9"/>
        <v>68</v>
      </c>
      <c r="S52" s="15">
        <v>25</v>
      </c>
      <c r="T52" s="15">
        <v>43</v>
      </c>
      <c r="U52" s="64">
        <v>-6</v>
      </c>
      <c r="V52" s="65">
        <v>-9.6354584872330173E-2</v>
      </c>
      <c r="W52" s="15">
        <v>5</v>
      </c>
      <c r="X52" s="15">
        <v>0</v>
      </c>
      <c r="Y52" s="15">
        <v>6</v>
      </c>
      <c r="Z52" s="15">
        <v>0</v>
      </c>
      <c r="AA52" s="53">
        <f t="shared" si="10"/>
        <v>-1</v>
      </c>
      <c r="AB52" s="53">
        <f t="shared" si="10"/>
        <v>0</v>
      </c>
      <c r="AC52" s="15">
        <v>5</v>
      </c>
      <c r="AD52" s="15">
        <v>1</v>
      </c>
      <c r="AE52" s="15">
        <v>10</v>
      </c>
      <c r="AF52" s="15">
        <v>1</v>
      </c>
      <c r="AG52" s="53">
        <f t="shared" si="11"/>
        <v>-5</v>
      </c>
      <c r="AH52" s="53">
        <f t="shared" si="11"/>
        <v>0</v>
      </c>
      <c r="AI52" s="15">
        <v>2264</v>
      </c>
      <c r="AJ52" s="15">
        <v>51</v>
      </c>
      <c r="AK52" s="15">
        <v>-2</v>
      </c>
      <c r="AL52" s="15">
        <v>0</v>
      </c>
      <c r="AM52" s="52">
        <f t="shared" si="12"/>
        <v>2.7486749116607774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6205</v>
      </c>
      <c r="C53" s="15">
        <v>746</v>
      </c>
      <c r="D53" s="15">
        <v>3071</v>
      </c>
      <c r="E53" s="15">
        <v>2388</v>
      </c>
      <c r="F53" s="15">
        <v>1335</v>
      </c>
      <c r="G53" s="55">
        <f t="shared" si="0"/>
        <v>12.022562449637389</v>
      </c>
      <c r="H53" s="55">
        <f t="shared" si="1"/>
        <v>49.492344883158744</v>
      </c>
      <c r="I53" s="55">
        <f t="shared" si="2"/>
        <v>38.485092667203865</v>
      </c>
      <c r="J53" s="55">
        <f t="shared" si="3"/>
        <v>21.514907332796131</v>
      </c>
      <c r="K53" s="55">
        <f t="shared" si="4"/>
        <v>24.291761641159233</v>
      </c>
      <c r="L53" s="55">
        <f t="shared" si="5"/>
        <v>77.759687398241624</v>
      </c>
      <c r="M53" s="55">
        <f t="shared" si="6"/>
        <v>102.05144903940084</v>
      </c>
      <c r="N53" s="55">
        <f t="shared" si="7"/>
        <v>320.10723860589809</v>
      </c>
      <c r="O53" s="55">
        <f t="shared" si="8"/>
        <v>178.9544235924933</v>
      </c>
      <c r="P53" s="15">
        <v>2924</v>
      </c>
      <c r="Q53" s="15">
        <v>3281</v>
      </c>
      <c r="R53" s="19">
        <f t="shared" si="9"/>
        <v>66</v>
      </c>
      <c r="S53" s="15">
        <v>22</v>
      </c>
      <c r="T53" s="15">
        <v>44</v>
      </c>
      <c r="U53" s="64">
        <v>-13</v>
      </c>
      <c r="V53" s="65">
        <v>-0.20890245862124376</v>
      </c>
      <c r="W53" s="15">
        <v>0</v>
      </c>
      <c r="X53" s="15">
        <v>0</v>
      </c>
      <c r="Y53" s="15">
        <v>9</v>
      </c>
      <c r="Z53" s="15">
        <v>0</v>
      </c>
      <c r="AA53" s="53">
        <f t="shared" si="10"/>
        <v>-9</v>
      </c>
      <c r="AB53" s="53">
        <f t="shared" si="10"/>
        <v>0</v>
      </c>
      <c r="AC53" s="15">
        <v>6</v>
      </c>
      <c r="AD53" s="15">
        <v>5</v>
      </c>
      <c r="AE53" s="15">
        <v>10</v>
      </c>
      <c r="AF53" s="15">
        <v>7</v>
      </c>
      <c r="AG53" s="53">
        <f t="shared" si="11"/>
        <v>-4</v>
      </c>
      <c r="AH53" s="53">
        <f t="shared" si="11"/>
        <v>-2</v>
      </c>
      <c r="AI53" s="15">
        <v>2258</v>
      </c>
      <c r="AJ53" s="15">
        <v>47</v>
      </c>
      <c r="AK53" s="15">
        <v>-6</v>
      </c>
      <c r="AL53" s="15">
        <v>-4</v>
      </c>
      <c r="AM53" s="52">
        <f t="shared" si="12"/>
        <v>2.7480070859167407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6201</v>
      </c>
      <c r="C54" s="15">
        <v>682</v>
      </c>
      <c r="D54" s="15">
        <v>3030</v>
      </c>
      <c r="E54" s="15">
        <v>2489</v>
      </c>
      <c r="F54" s="15">
        <v>1407</v>
      </c>
      <c r="G54" s="55">
        <f t="shared" si="0"/>
        <v>10.998226092565714</v>
      </c>
      <c r="H54" s="55">
        <f t="shared" si="1"/>
        <v>48.863086598935659</v>
      </c>
      <c r="I54" s="55">
        <f t="shared" si="2"/>
        <v>40.138687308498625</v>
      </c>
      <c r="J54" s="55">
        <f t="shared" si="3"/>
        <v>22.689888727624577</v>
      </c>
      <c r="K54" s="55">
        <f t="shared" si="4"/>
        <v>22.508250825082506</v>
      </c>
      <c r="L54" s="55">
        <f t="shared" si="5"/>
        <v>82.145214521452147</v>
      </c>
      <c r="M54" s="55">
        <f t="shared" si="6"/>
        <v>104.65346534653466</v>
      </c>
      <c r="N54" s="55">
        <f t="shared" si="7"/>
        <v>364.95601173020526</v>
      </c>
      <c r="O54" s="55">
        <f t="shared" si="8"/>
        <v>206.30498533724341</v>
      </c>
      <c r="P54" s="15">
        <v>2930</v>
      </c>
      <c r="Q54" s="15">
        <v>3271</v>
      </c>
      <c r="R54" s="19">
        <f t="shared" si="9"/>
        <v>66</v>
      </c>
      <c r="S54" s="15">
        <v>22</v>
      </c>
      <c r="T54" s="15">
        <v>44</v>
      </c>
      <c r="U54" s="64">
        <v>-6</v>
      </c>
      <c r="V54" s="65">
        <v>-9.6696212731668008E-2</v>
      </c>
      <c r="W54" s="15">
        <v>3</v>
      </c>
      <c r="X54" s="15">
        <v>0</v>
      </c>
      <c r="Y54" s="15">
        <v>11</v>
      </c>
      <c r="Z54" s="15">
        <v>0</v>
      </c>
      <c r="AA54" s="53">
        <f t="shared" si="10"/>
        <v>-8</v>
      </c>
      <c r="AB54" s="53">
        <f t="shared" si="10"/>
        <v>0</v>
      </c>
      <c r="AC54" s="15">
        <v>6</v>
      </c>
      <c r="AD54" s="15">
        <v>2</v>
      </c>
      <c r="AE54" s="15">
        <v>4</v>
      </c>
      <c r="AF54" s="15">
        <v>2</v>
      </c>
      <c r="AG54" s="53">
        <f t="shared" si="11"/>
        <v>2</v>
      </c>
      <c r="AH54" s="53">
        <f t="shared" si="11"/>
        <v>0</v>
      </c>
      <c r="AI54" s="15">
        <v>2260</v>
      </c>
      <c r="AJ54" s="15">
        <v>47</v>
      </c>
      <c r="AK54" s="15">
        <v>2</v>
      </c>
      <c r="AL54" s="15">
        <v>0</v>
      </c>
      <c r="AM54" s="52">
        <f t="shared" si="12"/>
        <v>2.7438053097345132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6190</v>
      </c>
      <c r="C55" s="15">
        <v>683</v>
      </c>
      <c r="D55" s="15">
        <v>3025</v>
      </c>
      <c r="E55" s="15">
        <v>2482</v>
      </c>
      <c r="F55" s="15">
        <v>1401</v>
      </c>
      <c r="G55" s="55">
        <f t="shared" si="0"/>
        <v>11.033925686591276</v>
      </c>
      <c r="H55" s="55">
        <f t="shared" si="1"/>
        <v>48.869143780290791</v>
      </c>
      <c r="I55" s="55">
        <f t="shared" si="2"/>
        <v>40.096930533117927</v>
      </c>
      <c r="J55" s="55">
        <f t="shared" si="3"/>
        <v>22.633279483037157</v>
      </c>
      <c r="K55" s="55">
        <f t="shared" si="4"/>
        <v>22.578512396694215</v>
      </c>
      <c r="L55" s="55">
        <f t="shared" si="5"/>
        <v>82.049586776859513</v>
      </c>
      <c r="M55" s="55">
        <f t="shared" si="6"/>
        <v>104.62809917355371</v>
      </c>
      <c r="N55" s="55">
        <f t="shared" si="7"/>
        <v>363.39677891654463</v>
      </c>
      <c r="O55" s="55">
        <f t="shared" si="8"/>
        <v>205.12445095168377</v>
      </c>
      <c r="P55" s="15">
        <v>2926</v>
      </c>
      <c r="Q55" s="15">
        <v>3264</v>
      </c>
      <c r="R55" s="19">
        <f t="shared" si="9"/>
        <v>64</v>
      </c>
      <c r="S55" s="15">
        <v>21</v>
      </c>
      <c r="T55" s="15">
        <v>43</v>
      </c>
      <c r="U55" s="64">
        <v>-10</v>
      </c>
      <c r="V55" s="65">
        <v>-0.16126431220770843</v>
      </c>
      <c r="W55" s="15">
        <v>0</v>
      </c>
      <c r="X55" s="15">
        <v>0</v>
      </c>
      <c r="Y55" s="15">
        <v>7</v>
      </c>
      <c r="Z55" s="15">
        <v>0</v>
      </c>
      <c r="AA55" s="53">
        <f t="shared" si="10"/>
        <v>-7</v>
      </c>
      <c r="AB55" s="53">
        <f t="shared" si="10"/>
        <v>0</v>
      </c>
      <c r="AC55" s="15">
        <v>1</v>
      </c>
      <c r="AD55" s="15">
        <v>0</v>
      </c>
      <c r="AE55" s="15">
        <v>4</v>
      </c>
      <c r="AF55" s="15">
        <v>2</v>
      </c>
      <c r="AG55" s="53">
        <f t="shared" si="11"/>
        <v>-3</v>
      </c>
      <c r="AH55" s="53">
        <f t="shared" si="11"/>
        <v>-2</v>
      </c>
      <c r="AI55" s="15">
        <v>2258</v>
      </c>
      <c r="AJ55" s="15">
        <v>46</v>
      </c>
      <c r="AK55" s="15">
        <v>-2</v>
      </c>
      <c r="AL55" s="15">
        <v>-1</v>
      </c>
      <c r="AM55" s="52">
        <f t="shared" si="12"/>
        <v>2.741364038972542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3"/>
        <v>6180</v>
      </c>
      <c r="C56" s="15">
        <v>685</v>
      </c>
      <c r="D56" s="15">
        <v>3020</v>
      </c>
      <c r="E56" s="15">
        <v>2475</v>
      </c>
      <c r="F56" s="15">
        <v>1395</v>
      </c>
      <c r="G56" s="55">
        <f t="shared" si="0"/>
        <v>11.084142394822006</v>
      </c>
      <c r="H56" s="55">
        <f t="shared" si="1"/>
        <v>48.867313915857608</v>
      </c>
      <c r="I56" s="55">
        <f t="shared" si="2"/>
        <v>40.04854368932039</v>
      </c>
      <c r="J56" s="55">
        <f t="shared" si="3"/>
        <v>22.572815533980584</v>
      </c>
      <c r="K56" s="55">
        <f t="shared" si="4"/>
        <v>22.682119205298012</v>
      </c>
      <c r="L56" s="55">
        <f t="shared" si="5"/>
        <v>81.953642384105962</v>
      </c>
      <c r="M56" s="55">
        <f t="shared" si="6"/>
        <v>104.63576158940397</v>
      </c>
      <c r="N56" s="55">
        <f t="shared" si="7"/>
        <v>361.31386861313871</v>
      </c>
      <c r="O56" s="55">
        <f t="shared" si="8"/>
        <v>203.64963503649633</v>
      </c>
      <c r="P56" s="15">
        <v>2915</v>
      </c>
      <c r="Q56" s="15">
        <v>3265</v>
      </c>
      <c r="R56" s="19">
        <f t="shared" si="9"/>
        <v>65</v>
      </c>
      <c r="S56" s="15">
        <v>21</v>
      </c>
      <c r="T56" s="15">
        <v>44</v>
      </c>
      <c r="U56" s="64">
        <v>-10</v>
      </c>
      <c r="V56" s="65">
        <v>-0.16155088852988692</v>
      </c>
      <c r="W56" s="15">
        <v>1</v>
      </c>
      <c r="X56" s="15">
        <v>0</v>
      </c>
      <c r="Y56" s="15">
        <v>8</v>
      </c>
      <c r="Z56" s="15">
        <v>0</v>
      </c>
      <c r="AA56" s="53">
        <f t="shared" si="10"/>
        <v>-7</v>
      </c>
      <c r="AB56" s="53">
        <f t="shared" si="10"/>
        <v>0</v>
      </c>
      <c r="AC56" s="15">
        <v>5</v>
      </c>
      <c r="AD56" s="15">
        <v>1</v>
      </c>
      <c r="AE56" s="15">
        <v>8</v>
      </c>
      <c r="AF56" s="15">
        <v>1</v>
      </c>
      <c r="AG56" s="53">
        <f t="shared" si="11"/>
        <v>-3</v>
      </c>
      <c r="AH56" s="53">
        <f t="shared" si="11"/>
        <v>0</v>
      </c>
      <c r="AI56" s="15">
        <v>2261</v>
      </c>
      <c r="AJ56" s="15">
        <v>48</v>
      </c>
      <c r="AK56" s="15">
        <v>3</v>
      </c>
      <c r="AL56" s="15">
        <v>2</v>
      </c>
      <c r="AM56" s="52">
        <f t="shared" si="12"/>
        <v>2.7333038478549314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6179</v>
      </c>
      <c r="C57" s="15">
        <v>691</v>
      </c>
      <c r="D57" s="15">
        <v>3018</v>
      </c>
      <c r="E57" s="15">
        <v>2470</v>
      </c>
      <c r="F57" s="15">
        <v>1389</v>
      </c>
      <c r="G57" s="55">
        <f t="shared" si="0"/>
        <v>11.183039326751903</v>
      </c>
      <c r="H57" s="55">
        <f t="shared" si="1"/>
        <v>48.842854830878785</v>
      </c>
      <c r="I57" s="55">
        <f t="shared" si="2"/>
        <v>39.974105842369319</v>
      </c>
      <c r="J57" s="55">
        <f t="shared" si="3"/>
        <v>22.479365593138048</v>
      </c>
      <c r="K57" s="55">
        <f t="shared" si="4"/>
        <v>22.895957587806496</v>
      </c>
      <c r="L57" s="55">
        <f t="shared" si="5"/>
        <v>81.84227965540093</v>
      </c>
      <c r="M57" s="55">
        <f t="shared" si="6"/>
        <v>104.73823724320744</v>
      </c>
      <c r="N57" s="55">
        <f t="shared" si="7"/>
        <v>357.45296671490593</v>
      </c>
      <c r="O57" s="55">
        <f t="shared" si="8"/>
        <v>201.01302460202604</v>
      </c>
      <c r="P57" s="15">
        <v>2914</v>
      </c>
      <c r="Q57" s="15">
        <v>3265</v>
      </c>
      <c r="R57" s="19">
        <f t="shared" si="9"/>
        <v>68</v>
      </c>
      <c r="S57" s="15">
        <v>21</v>
      </c>
      <c r="T57" s="15">
        <v>47</v>
      </c>
      <c r="U57" s="64">
        <v>-2</v>
      </c>
      <c r="V57" s="65">
        <v>-3.2362459546925564E-2</v>
      </c>
      <c r="W57" s="15">
        <v>3</v>
      </c>
      <c r="X57" s="15">
        <v>0</v>
      </c>
      <c r="Y57" s="15">
        <v>8</v>
      </c>
      <c r="Z57" s="15">
        <v>0</v>
      </c>
      <c r="AA57" s="53">
        <f t="shared" si="10"/>
        <v>-5</v>
      </c>
      <c r="AB57" s="53">
        <f t="shared" si="10"/>
        <v>0</v>
      </c>
      <c r="AC57" s="15">
        <v>7</v>
      </c>
      <c r="AD57" s="15">
        <v>3</v>
      </c>
      <c r="AE57" s="15">
        <v>4</v>
      </c>
      <c r="AF57" s="15">
        <v>1</v>
      </c>
      <c r="AG57" s="53">
        <f>AC57-AE57</f>
        <v>3</v>
      </c>
      <c r="AH57" s="53">
        <f t="shared" si="11"/>
        <v>2</v>
      </c>
      <c r="AI57" s="15">
        <v>2271</v>
      </c>
      <c r="AJ57" s="15">
        <v>51</v>
      </c>
      <c r="AK57" s="15">
        <v>10</v>
      </c>
      <c r="AL57" s="15">
        <v>3</v>
      </c>
      <c r="AM57" s="52">
        <f t="shared" si="12"/>
        <v>2.7208278291501542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6169</v>
      </c>
      <c r="C58" s="15">
        <v>692</v>
      </c>
      <c r="D58" s="15">
        <v>3012</v>
      </c>
      <c r="E58" s="15">
        <v>2465</v>
      </c>
      <c r="F58" s="15">
        <v>1384</v>
      </c>
      <c r="G58" s="55">
        <f t="shared" si="0"/>
        <v>11.217377208623763</v>
      </c>
      <c r="H58" s="55">
        <f t="shared" si="1"/>
        <v>48.82476900632193</v>
      </c>
      <c r="I58" s="55">
        <f t="shared" si="2"/>
        <v>39.957853785054304</v>
      </c>
      <c r="J58" s="55">
        <f t="shared" si="3"/>
        <v>22.434754417247525</v>
      </c>
      <c r="K58" s="55">
        <f t="shared" si="4"/>
        <v>22.974767596281538</v>
      </c>
      <c r="L58" s="55">
        <f t="shared" si="5"/>
        <v>81.83930942895087</v>
      </c>
      <c r="M58" s="55">
        <f t="shared" si="6"/>
        <v>104.81407702523239</v>
      </c>
      <c r="N58" s="55">
        <f t="shared" si="7"/>
        <v>356.21387283236999</v>
      </c>
      <c r="O58" s="55">
        <f t="shared" si="8"/>
        <v>200</v>
      </c>
      <c r="P58" s="15">
        <v>2910</v>
      </c>
      <c r="Q58" s="15">
        <v>3259</v>
      </c>
      <c r="R58" s="19">
        <f t="shared" si="9"/>
        <v>67</v>
      </c>
      <c r="S58" s="15">
        <v>20</v>
      </c>
      <c r="T58" s="15">
        <v>47</v>
      </c>
      <c r="U58" s="64">
        <v>-8</v>
      </c>
      <c r="V58" s="65">
        <v>-0.12947078815342289</v>
      </c>
      <c r="W58" s="15">
        <v>2</v>
      </c>
      <c r="X58" s="15">
        <v>1</v>
      </c>
      <c r="Y58" s="15">
        <v>7</v>
      </c>
      <c r="Z58" s="15">
        <v>0</v>
      </c>
      <c r="AA58" s="53">
        <f t="shared" si="10"/>
        <v>-5</v>
      </c>
      <c r="AB58" s="53">
        <f t="shared" si="10"/>
        <v>1</v>
      </c>
      <c r="AC58" s="15">
        <v>1</v>
      </c>
      <c r="AD58" s="15">
        <v>0</v>
      </c>
      <c r="AE58" s="15">
        <v>4</v>
      </c>
      <c r="AF58" s="15">
        <v>2</v>
      </c>
      <c r="AG58" s="53">
        <f t="shared" si="11"/>
        <v>-3</v>
      </c>
      <c r="AH58" s="53">
        <f t="shared" si="11"/>
        <v>-2</v>
      </c>
      <c r="AI58" s="15">
        <v>2267</v>
      </c>
      <c r="AJ58" s="15">
        <v>49</v>
      </c>
      <c r="AK58" s="15">
        <v>-4</v>
      </c>
      <c r="AL58" s="15">
        <v>-2</v>
      </c>
      <c r="AM58" s="52">
        <f t="shared" si="12"/>
        <v>2.7212174680194088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3"/>
        <v>6156</v>
      </c>
      <c r="C59" s="15">
        <v>698</v>
      </c>
      <c r="D59" s="15">
        <v>3001</v>
      </c>
      <c r="E59" s="15">
        <v>2457</v>
      </c>
      <c r="F59" s="15">
        <v>1379</v>
      </c>
      <c r="G59" s="55">
        <f t="shared" si="0"/>
        <v>11.338531513970111</v>
      </c>
      <c r="H59" s="55">
        <f t="shared" si="1"/>
        <v>48.749187784275506</v>
      </c>
      <c r="I59" s="55">
        <f t="shared" si="2"/>
        <v>39.912280701754391</v>
      </c>
      <c r="J59" s="55">
        <f t="shared" si="3"/>
        <v>22.400909681611438</v>
      </c>
      <c r="K59" s="55">
        <f t="shared" si="4"/>
        <v>23.258913695434856</v>
      </c>
      <c r="L59" s="55">
        <f t="shared" si="5"/>
        <v>81.872709096967682</v>
      </c>
      <c r="M59" s="55">
        <f t="shared" si="6"/>
        <v>105.13162279240254</v>
      </c>
      <c r="N59" s="55">
        <f t="shared" si="7"/>
        <v>352.0057306590258</v>
      </c>
      <c r="O59" s="55">
        <f t="shared" si="8"/>
        <v>197.5644699140401</v>
      </c>
      <c r="P59" s="15">
        <v>2908</v>
      </c>
      <c r="Q59" s="15">
        <v>3248</v>
      </c>
      <c r="R59" s="19">
        <f t="shared" si="9"/>
        <v>64</v>
      </c>
      <c r="S59" s="15">
        <v>21</v>
      </c>
      <c r="T59" s="15">
        <v>43</v>
      </c>
      <c r="U59" s="64">
        <v>-10</v>
      </c>
      <c r="V59" s="65">
        <v>-0.16210082671421625</v>
      </c>
      <c r="W59" s="15">
        <v>1</v>
      </c>
      <c r="X59" s="15">
        <v>0</v>
      </c>
      <c r="Y59" s="15">
        <v>7</v>
      </c>
      <c r="Z59" s="15">
        <v>0</v>
      </c>
      <c r="AA59" s="53">
        <f t="shared" si="10"/>
        <v>-6</v>
      </c>
      <c r="AB59" s="53">
        <f t="shared" si="10"/>
        <v>0</v>
      </c>
      <c r="AC59" s="15">
        <v>17</v>
      </c>
      <c r="AD59" s="15">
        <v>1</v>
      </c>
      <c r="AE59" s="15">
        <v>21</v>
      </c>
      <c r="AF59" s="15">
        <v>3</v>
      </c>
      <c r="AG59" s="53">
        <f t="shared" si="11"/>
        <v>-4</v>
      </c>
      <c r="AH59" s="53">
        <f t="shared" si="11"/>
        <v>-2</v>
      </c>
      <c r="AI59" s="15">
        <v>2268</v>
      </c>
      <c r="AJ59" s="15">
        <v>46</v>
      </c>
      <c r="AK59" s="15">
        <v>1</v>
      </c>
      <c r="AL59" s="15">
        <v>-3</v>
      </c>
      <c r="AM59" s="52">
        <f t="shared" si="12"/>
        <v>2.7142857142857144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3"/>
        <v>6145</v>
      </c>
      <c r="C60" s="15">
        <v>700</v>
      </c>
      <c r="D60" s="15">
        <v>2995</v>
      </c>
      <c r="E60" s="15">
        <v>2450</v>
      </c>
      <c r="F60" s="15">
        <v>1374</v>
      </c>
      <c r="G60" s="55">
        <f t="shared" si="0"/>
        <v>11.391375101708705</v>
      </c>
      <c r="H60" s="55">
        <f t="shared" si="1"/>
        <v>48.738812042310819</v>
      </c>
      <c r="I60" s="55">
        <f t="shared" si="2"/>
        <v>39.869812855980477</v>
      </c>
      <c r="J60" s="55">
        <f t="shared" si="3"/>
        <v>22.359641985353946</v>
      </c>
      <c r="K60" s="55">
        <f t="shared" si="4"/>
        <v>23.372287145242073</v>
      </c>
      <c r="L60" s="55">
        <f t="shared" si="5"/>
        <v>81.803005008347242</v>
      </c>
      <c r="M60" s="55">
        <f t="shared" si="6"/>
        <v>105.17529215358931</v>
      </c>
      <c r="N60" s="55">
        <f t="shared" si="7"/>
        <v>350</v>
      </c>
      <c r="O60" s="55">
        <f t="shared" si="8"/>
        <v>196.28571428571428</v>
      </c>
      <c r="P60" s="15">
        <v>2900</v>
      </c>
      <c r="Q60" s="15">
        <v>3245</v>
      </c>
      <c r="R60" s="19">
        <f t="shared" si="9"/>
        <v>65</v>
      </c>
      <c r="S60" s="15">
        <v>23</v>
      </c>
      <c r="T60" s="15">
        <v>42</v>
      </c>
      <c r="U60" s="64">
        <v>-9</v>
      </c>
      <c r="V60" s="65">
        <v>-0.14619883040935672</v>
      </c>
      <c r="W60" s="15">
        <v>3</v>
      </c>
      <c r="X60" s="15">
        <v>0</v>
      </c>
      <c r="Y60" s="15">
        <v>7</v>
      </c>
      <c r="Z60" s="15">
        <v>0</v>
      </c>
      <c r="AA60" s="53">
        <f t="shared" ref="AA60:AB76" si="14">W60-Y60</f>
        <v>-4</v>
      </c>
      <c r="AB60" s="53">
        <f t="shared" si="14"/>
        <v>0</v>
      </c>
      <c r="AC60" s="15">
        <v>9</v>
      </c>
      <c r="AD60" s="15">
        <v>3</v>
      </c>
      <c r="AE60" s="15">
        <v>14</v>
      </c>
      <c r="AF60" s="15">
        <v>2</v>
      </c>
      <c r="AG60" s="53">
        <f t="shared" ref="AG60:AH75" si="15">AC60-AE60</f>
        <v>-5</v>
      </c>
      <c r="AH60" s="53">
        <f t="shared" si="15"/>
        <v>1</v>
      </c>
      <c r="AI60" s="15">
        <v>2266</v>
      </c>
      <c r="AJ60" s="15">
        <v>46</v>
      </c>
      <c r="AK60" s="15">
        <v>-2</v>
      </c>
      <c r="AL60" s="15">
        <v>0</v>
      </c>
      <c r="AM60" s="52">
        <f t="shared" si="12"/>
        <v>2.7118270079435129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16984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8118</v>
      </c>
      <c r="Q15" s="15">
        <v>8866</v>
      </c>
      <c r="R15" s="19">
        <f t="shared" si="9"/>
        <v>92</v>
      </c>
      <c r="S15" s="15">
        <v>17</v>
      </c>
      <c r="T15" s="15">
        <v>75</v>
      </c>
      <c r="U15" s="64">
        <v>-45</v>
      </c>
      <c r="V15" s="65">
        <v>-0.26425509425098365</v>
      </c>
      <c r="W15" s="15">
        <v>166</v>
      </c>
      <c r="X15" s="15">
        <v>1</v>
      </c>
      <c r="Y15" s="15">
        <v>210</v>
      </c>
      <c r="Z15" s="15">
        <v>0</v>
      </c>
      <c r="AA15" s="53">
        <f t="shared" si="10"/>
        <v>-44</v>
      </c>
      <c r="AB15" s="53">
        <f t="shared" si="10"/>
        <v>1</v>
      </c>
      <c r="AC15" s="15">
        <v>185</v>
      </c>
      <c r="AD15" s="15">
        <v>25</v>
      </c>
      <c r="AE15" s="15">
        <v>241</v>
      </c>
      <c r="AF15" s="15">
        <v>27</v>
      </c>
      <c r="AG15" s="53">
        <f t="shared" si="11"/>
        <v>-56</v>
      </c>
      <c r="AH15" s="53">
        <f t="shared" si="11"/>
        <v>-2</v>
      </c>
      <c r="AI15" s="15">
        <v>5479</v>
      </c>
      <c r="AJ15" s="15">
        <v>0</v>
      </c>
      <c r="AK15" s="15" t="s">
        <v>76</v>
      </c>
      <c r="AL15" s="15" t="s">
        <v>76</v>
      </c>
      <c r="AM15" s="50">
        <f t="shared" si="12"/>
        <v>3.0998357364482572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16865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8044</v>
      </c>
      <c r="Q16" s="15">
        <v>8821</v>
      </c>
      <c r="R16" s="19">
        <f t="shared" si="9"/>
        <v>105</v>
      </c>
      <c r="S16" s="15">
        <v>22</v>
      </c>
      <c r="T16" s="15">
        <v>83</v>
      </c>
      <c r="U16" s="64">
        <v>-119</v>
      </c>
      <c r="V16" s="65">
        <v>-0.70065944418276027</v>
      </c>
      <c r="W16" s="15">
        <v>134</v>
      </c>
      <c r="X16" s="15">
        <v>0</v>
      </c>
      <c r="Y16" s="15">
        <v>234</v>
      </c>
      <c r="Z16" s="15">
        <v>1</v>
      </c>
      <c r="AA16" s="53">
        <f t="shared" si="10"/>
        <v>-100</v>
      </c>
      <c r="AB16" s="53">
        <f t="shared" si="10"/>
        <v>-1</v>
      </c>
      <c r="AC16" s="15">
        <v>188</v>
      </c>
      <c r="AD16" s="15">
        <v>35</v>
      </c>
      <c r="AE16" s="15">
        <v>216</v>
      </c>
      <c r="AF16" s="15">
        <v>25</v>
      </c>
      <c r="AG16" s="53">
        <f t="shared" si="11"/>
        <v>-28</v>
      </c>
      <c r="AH16" s="53">
        <f t="shared" si="11"/>
        <v>10</v>
      </c>
      <c r="AI16" s="15">
        <v>5496</v>
      </c>
      <c r="AJ16" s="15">
        <v>0</v>
      </c>
      <c r="AK16" s="15" t="s">
        <v>76</v>
      </c>
      <c r="AL16" s="15" t="s">
        <v>76</v>
      </c>
      <c r="AM16" s="50">
        <f t="shared" si="12"/>
        <v>3.0685953420669576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16778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8030</v>
      </c>
      <c r="Q17" s="15">
        <v>8748</v>
      </c>
      <c r="R17" s="19">
        <f t="shared" si="9"/>
        <v>93</v>
      </c>
      <c r="S17" s="15">
        <v>17</v>
      </c>
      <c r="T17" s="15">
        <v>76</v>
      </c>
      <c r="U17" s="64">
        <v>-87</v>
      </c>
      <c r="V17" s="65">
        <v>-0.51586125111176995</v>
      </c>
      <c r="W17" s="15">
        <v>160</v>
      </c>
      <c r="X17" s="15">
        <v>0</v>
      </c>
      <c r="Y17" s="15">
        <v>248</v>
      </c>
      <c r="Z17" s="15">
        <v>1</v>
      </c>
      <c r="AA17" s="53">
        <f t="shared" si="10"/>
        <v>-88</v>
      </c>
      <c r="AB17" s="53">
        <f t="shared" si="10"/>
        <v>-1</v>
      </c>
      <c r="AC17" s="15">
        <v>197</v>
      </c>
      <c r="AD17" s="15">
        <v>27</v>
      </c>
      <c r="AE17" s="15">
        <v>217</v>
      </c>
      <c r="AF17" s="15">
        <v>32</v>
      </c>
      <c r="AG17" s="53">
        <f t="shared" si="11"/>
        <v>-20</v>
      </c>
      <c r="AH17" s="53">
        <f t="shared" si="11"/>
        <v>-5</v>
      </c>
      <c r="AI17" s="15">
        <v>5515</v>
      </c>
      <c r="AJ17" s="15">
        <v>0</v>
      </c>
      <c r="AK17" s="15" t="s">
        <v>76</v>
      </c>
      <c r="AL17" s="15" t="s">
        <v>76</v>
      </c>
      <c r="AM17" s="50">
        <f t="shared" si="12"/>
        <v>3.0422484134179508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16727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8023</v>
      </c>
      <c r="Q18" s="15">
        <v>8704</v>
      </c>
      <c r="R18" s="19">
        <f t="shared" si="9"/>
        <v>72</v>
      </c>
      <c r="S18" s="15">
        <v>11</v>
      </c>
      <c r="T18" s="15">
        <v>61</v>
      </c>
      <c r="U18" s="64">
        <v>-51</v>
      </c>
      <c r="V18" s="65">
        <v>-0.30396948384789607</v>
      </c>
      <c r="W18" s="15">
        <v>150</v>
      </c>
      <c r="X18" s="15">
        <v>0</v>
      </c>
      <c r="Y18" s="15">
        <v>219</v>
      </c>
      <c r="Z18" s="15">
        <v>0</v>
      </c>
      <c r="AA18" s="53">
        <f t="shared" si="10"/>
        <v>-69</v>
      </c>
      <c r="AB18" s="53">
        <f t="shared" si="10"/>
        <v>0</v>
      </c>
      <c r="AC18" s="15">
        <v>181</v>
      </c>
      <c r="AD18" s="15">
        <v>26</v>
      </c>
      <c r="AE18" s="15">
        <v>250</v>
      </c>
      <c r="AF18" s="15">
        <v>42</v>
      </c>
      <c r="AG18" s="53">
        <f t="shared" si="11"/>
        <v>-69</v>
      </c>
      <c r="AH18" s="53">
        <f t="shared" si="11"/>
        <v>-16</v>
      </c>
      <c r="AI18" s="15">
        <v>5518</v>
      </c>
      <c r="AJ18" s="15">
        <v>0</v>
      </c>
      <c r="AK18" s="15" t="s">
        <v>76</v>
      </c>
      <c r="AL18" s="15" t="s">
        <v>76</v>
      </c>
      <c r="AM18" s="50">
        <f t="shared" si="12"/>
        <v>3.0313519391083728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>
        <v>-177</v>
      </c>
      <c r="V19" s="65">
        <v>-1.0581694266754349</v>
      </c>
      <c r="W19" s="15">
        <v>129</v>
      </c>
      <c r="X19" s="15">
        <v>0</v>
      </c>
      <c r="Y19" s="15">
        <v>237</v>
      </c>
      <c r="Z19" s="15">
        <v>0</v>
      </c>
      <c r="AA19" s="53">
        <f t="shared" si="10"/>
        <v>-108</v>
      </c>
      <c r="AB19" s="53">
        <f t="shared" si="10"/>
        <v>0</v>
      </c>
      <c r="AC19" s="15">
        <v>162</v>
      </c>
      <c r="AD19" s="15">
        <v>23</v>
      </c>
      <c r="AE19" s="15">
        <v>208</v>
      </c>
      <c r="AF19" s="15">
        <v>16</v>
      </c>
      <c r="AG19" s="53">
        <f t="shared" si="11"/>
        <v>-46</v>
      </c>
      <c r="AH19" s="53">
        <f t="shared" si="11"/>
        <v>7</v>
      </c>
      <c r="AI19" s="15">
        <v>5482</v>
      </c>
      <c r="AJ19" s="15">
        <v>0</v>
      </c>
      <c r="AK19" s="15" t="s">
        <v>76</v>
      </c>
      <c r="AL19" s="15" t="s">
        <v>76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>
        <v>-203</v>
      </c>
      <c r="V20" s="65">
        <v>-1.2265861027190332</v>
      </c>
      <c r="W20" s="15">
        <v>145</v>
      </c>
      <c r="X20" s="15">
        <v>0</v>
      </c>
      <c r="Y20" s="15">
        <v>230</v>
      </c>
      <c r="Z20" s="15">
        <v>1</v>
      </c>
      <c r="AA20" s="53">
        <f t="shared" si="10"/>
        <v>-85</v>
      </c>
      <c r="AB20" s="53">
        <f t="shared" si="10"/>
        <v>-1</v>
      </c>
      <c r="AC20" s="15">
        <v>170</v>
      </c>
      <c r="AD20" s="15">
        <v>18</v>
      </c>
      <c r="AE20" s="15">
        <v>243</v>
      </c>
      <c r="AF20" s="15">
        <v>28</v>
      </c>
      <c r="AG20" s="53">
        <f t="shared" si="11"/>
        <v>-73</v>
      </c>
      <c r="AH20" s="53">
        <f t="shared" si="11"/>
        <v>-10</v>
      </c>
      <c r="AI20" s="15">
        <v>5469</v>
      </c>
      <c r="AJ20" s="15">
        <v>0</v>
      </c>
      <c r="AK20" s="15" t="s">
        <v>76</v>
      </c>
      <c r="AL20" s="15" t="s">
        <v>76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>
        <v>-49</v>
      </c>
      <c r="V21" s="65">
        <v>-0.29974918945372242</v>
      </c>
      <c r="W21" s="15">
        <v>131</v>
      </c>
      <c r="X21" s="15">
        <v>0</v>
      </c>
      <c r="Y21" s="15">
        <v>244</v>
      </c>
      <c r="Z21" s="15">
        <v>2</v>
      </c>
      <c r="AA21" s="53">
        <f t="shared" si="10"/>
        <v>-113</v>
      </c>
      <c r="AB21" s="53">
        <f t="shared" si="10"/>
        <v>-2</v>
      </c>
      <c r="AC21" s="15">
        <v>196</v>
      </c>
      <c r="AD21" s="15">
        <v>33</v>
      </c>
      <c r="AE21" s="15">
        <v>214</v>
      </c>
      <c r="AF21" s="15">
        <v>26</v>
      </c>
      <c r="AG21" s="53">
        <f t="shared" si="11"/>
        <v>-18</v>
      </c>
      <c r="AH21" s="53">
        <f t="shared" si="11"/>
        <v>7</v>
      </c>
      <c r="AI21" s="15">
        <v>5539</v>
      </c>
      <c r="AJ21" s="15">
        <v>0</v>
      </c>
      <c r="AK21" s="15" t="s">
        <v>76</v>
      </c>
      <c r="AL21" s="15" t="s">
        <v>76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16238</v>
      </c>
      <c r="C22" s="15">
        <v>2285</v>
      </c>
      <c r="D22" s="15">
        <v>8869</v>
      </c>
      <c r="E22" s="15">
        <v>5081</v>
      </c>
      <c r="F22" s="15">
        <v>2646</v>
      </c>
      <c r="G22" s="55">
        <f t="shared" si="0"/>
        <v>14.074530335694488</v>
      </c>
      <c r="H22" s="55">
        <f t="shared" si="1"/>
        <v>54.628888204496462</v>
      </c>
      <c r="I22" s="55">
        <f t="shared" si="2"/>
        <v>31.296581459809055</v>
      </c>
      <c r="J22" s="55">
        <f t="shared" si="3"/>
        <v>16.29812134277795</v>
      </c>
      <c r="K22" s="55">
        <f t="shared" si="4"/>
        <v>25.763896718908558</v>
      </c>
      <c r="L22" s="55">
        <f t="shared" si="5"/>
        <v>57.289435111061003</v>
      </c>
      <c r="M22" s="55">
        <f t="shared" si="6"/>
        <v>83.053331829969551</v>
      </c>
      <c r="N22" s="55">
        <f t="shared" si="7"/>
        <v>222.36323851203502</v>
      </c>
      <c r="O22" s="55">
        <f t="shared" si="8"/>
        <v>115.79868708971554</v>
      </c>
      <c r="P22" s="15">
        <v>7738</v>
      </c>
      <c r="Q22" s="15">
        <v>8500</v>
      </c>
      <c r="R22" s="19">
        <f t="shared" si="9"/>
        <v>74</v>
      </c>
      <c r="S22" s="15">
        <v>10</v>
      </c>
      <c r="T22" s="15">
        <v>64</v>
      </c>
      <c r="U22" s="64">
        <v>-60</v>
      </c>
      <c r="V22" s="65">
        <v>-0.36814333046999631</v>
      </c>
      <c r="W22" s="15">
        <v>131</v>
      </c>
      <c r="X22" s="15">
        <v>0</v>
      </c>
      <c r="Y22" s="15">
        <v>249</v>
      </c>
      <c r="Z22" s="15">
        <v>1</v>
      </c>
      <c r="AA22" s="53">
        <f t="shared" si="10"/>
        <v>-118</v>
      </c>
      <c r="AB22" s="53">
        <f t="shared" si="10"/>
        <v>-1</v>
      </c>
      <c r="AC22" s="15">
        <v>188</v>
      </c>
      <c r="AD22" s="15">
        <v>35</v>
      </c>
      <c r="AE22" s="15">
        <v>228</v>
      </c>
      <c r="AF22" s="15">
        <v>29</v>
      </c>
      <c r="AG22" s="53">
        <f t="shared" si="11"/>
        <v>-40</v>
      </c>
      <c r="AH22" s="53">
        <f t="shared" si="11"/>
        <v>6</v>
      </c>
      <c r="AI22" s="15">
        <v>5572</v>
      </c>
      <c r="AJ22" s="15">
        <v>42</v>
      </c>
      <c r="AK22" s="15" t="s">
        <v>76</v>
      </c>
      <c r="AL22" s="15" t="s">
        <v>76</v>
      </c>
      <c r="AM22" s="51">
        <f t="shared" si="12"/>
        <v>2.9142139267767408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16437</v>
      </c>
      <c r="C24" s="15">
        <v>2274</v>
      </c>
      <c r="D24" s="15">
        <v>9063</v>
      </c>
      <c r="E24" s="15">
        <v>5097</v>
      </c>
      <c r="F24" s="15">
        <v>2766</v>
      </c>
      <c r="G24" s="55">
        <f t="shared" si="0"/>
        <v>13.837166849215041</v>
      </c>
      <c r="H24" s="55">
        <f t="shared" si="1"/>
        <v>55.147864184008768</v>
      </c>
      <c r="I24" s="55">
        <f t="shared" si="2"/>
        <v>31.014968966776195</v>
      </c>
      <c r="J24" s="55">
        <f t="shared" si="3"/>
        <v>16.830960204454183</v>
      </c>
      <c r="K24" s="55">
        <f t="shared" si="4"/>
        <v>25.091029460443558</v>
      </c>
      <c r="L24" s="55">
        <f t="shared" si="5"/>
        <v>56.239655743131408</v>
      </c>
      <c r="M24" s="55">
        <f t="shared" si="6"/>
        <v>81.330685203574973</v>
      </c>
      <c r="N24" s="55">
        <f t="shared" si="7"/>
        <v>224.14248021108182</v>
      </c>
      <c r="O24" s="55">
        <f t="shared" si="8"/>
        <v>121.63588390501319</v>
      </c>
      <c r="P24" s="15">
        <v>7859</v>
      </c>
      <c r="Q24" s="15">
        <v>8578</v>
      </c>
      <c r="R24" s="19">
        <f t="shared" si="9"/>
        <v>66</v>
      </c>
      <c r="S24" s="15">
        <v>11</v>
      </c>
      <c r="T24" s="15">
        <v>55</v>
      </c>
      <c r="U24" s="64">
        <v>2</v>
      </c>
      <c r="V24" s="65">
        <v>1.2163970319912419E-2</v>
      </c>
      <c r="W24" s="15">
        <v>13</v>
      </c>
      <c r="X24" s="15">
        <v>0</v>
      </c>
      <c r="Y24" s="15">
        <v>16</v>
      </c>
      <c r="Z24" s="15">
        <v>0</v>
      </c>
      <c r="AA24" s="53">
        <f t="shared" si="10"/>
        <v>-3</v>
      </c>
      <c r="AB24" s="53">
        <f t="shared" si="10"/>
        <v>0</v>
      </c>
      <c r="AC24" s="15">
        <v>21</v>
      </c>
      <c r="AD24" s="15">
        <v>5</v>
      </c>
      <c r="AE24" s="15">
        <v>16</v>
      </c>
      <c r="AF24" s="15">
        <v>1</v>
      </c>
      <c r="AG24" s="53">
        <f t="shared" si="11"/>
        <v>5</v>
      </c>
      <c r="AH24" s="53">
        <f t="shared" si="11"/>
        <v>4</v>
      </c>
      <c r="AI24" s="15">
        <v>5460</v>
      </c>
      <c r="AJ24" s="15">
        <v>0</v>
      </c>
      <c r="AK24" s="15">
        <v>6</v>
      </c>
      <c r="AL24" s="15">
        <v>0</v>
      </c>
      <c r="AM24" s="51">
        <f t="shared" si="12"/>
        <v>3.0104395604395604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16430</v>
      </c>
      <c r="C25" s="15">
        <v>2286</v>
      </c>
      <c r="D25" s="15">
        <v>9058</v>
      </c>
      <c r="E25" s="15">
        <v>5083</v>
      </c>
      <c r="F25" s="15">
        <v>2752</v>
      </c>
      <c r="G25" s="55">
        <f t="shared" si="0"/>
        <v>13.916113715224935</v>
      </c>
      <c r="H25" s="55">
        <f t="shared" si="1"/>
        <v>55.140926523406584</v>
      </c>
      <c r="I25" s="55">
        <f t="shared" si="2"/>
        <v>30.942959761368478</v>
      </c>
      <c r="J25" s="55">
        <f t="shared" si="3"/>
        <v>16.752906799780849</v>
      </c>
      <c r="K25" s="55">
        <f t="shared" si="4"/>
        <v>25.237359240450431</v>
      </c>
      <c r="L25" s="55">
        <f t="shared" si="5"/>
        <v>56.116140428350626</v>
      </c>
      <c r="M25" s="55">
        <f t="shared" si="6"/>
        <v>81.353499668801049</v>
      </c>
      <c r="N25" s="55">
        <f t="shared" si="7"/>
        <v>222.35345581802272</v>
      </c>
      <c r="O25" s="55">
        <f t="shared" si="8"/>
        <v>120.38495188101489</v>
      </c>
      <c r="P25" s="15">
        <v>7855</v>
      </c>
      <c r="Q25" s="15">
        <v>8575</v>
      </c>
      <c r="R25" s="19">
        <f t="shared" si="9"/>
        <v>70</v>
      </c>
      <c r="S25" s="15">
        <v>12</v>
      </c>
      <c r="T25" s="15">
        <v>58</v>
      </c>
      <c r="U25" s="64">
        <v>-10</v>
      </c>
      <c r="V25" s="65">
        <v>-6.0838352497414372E-2</v>
      </c>
      <c r="W25" s="15">
        <v>10</v>
      </c>
      <c r="X25" s="15">
        <v>0</v>
      </c>
      <c r="Y25" s="15">
        <v>18</v>
      </c>
      <c r="Z25" s="15">
        <v>0</v>
      </c>
      <c r="AA25" s="53">
        <f t="shared" si="10"/>
        <v>-8</v>
      </c>
      <c r="AB25" s="53">
        <f t="shared" si="10"/>
        <v>0</v>
      </c>
      <c r="AC25" s="15">
        <v>18</v>
      </c>
      <c r="AD25" s="15">
        <v>4</v>
      </c>
      <c r="AE25" s="15">
        <v>20</v>
      </c>
      <c r="AF25" s="15">
        <v>0</v>
      </c>
      <c r="AG25" s="53">
        <f t="shared" si="11"/>
        <v>-2</v>
      </c>
      <c r="AH25" s="53">
        <f t="shared" si="11"/>
        <v>4</v>
      </c>
      <c r="AI25" s="15">
        <v>5467</v>
      </c>
      <c r="AJ25" s="15">
        <v>0</v>
      </c>
      <c r="AK25" s="15">
        <v>7</v>
      </c>
      <c r="AL25" s="15">
        <v>0</v>
      </c>
      <c r="AM25" s="51">
        <f t="shared" si="12"/>
        <v>3.0053045546003294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16415</v>
      </c>
      <c r="C26" s="15">
        <v>2293</v>
      </c>
      <c r="D26" s="15">
        <v>9054</v>
      </c>
      <c r="E26" s="15">
        <v>5065</v>
      </c>
      <c r="F26" s="15">
        <v>2736</v>
      </c>
      <c r="G26" s="55">
        <f t="shared" si="0"/>
        <v>13.971484279795272</v>
      </c>
      <c r="H26" s="55">
        <f t="shared" si="1"/>
        <v>55.166951011455033</v>
      </c>
      <c r="I26" s="55">
        <f t="shared" si="2"/>
        <v>30.861564708749693</v>
      </c>
      <c r="J26" s="55">
        <f t="shared" si="3"/>
        <v>16.670728735071901</v>
      </c>
      <c r="K26" s="55">
        <f t="shared" si="4"/>
        <v>25.325822840733377</v>
      </c>
      <c r="L26" s="55">
        <f t="shared" si="5"/>
        <v>55.9421250276121</v>
      </c>
      <c r="M26" s="55">
        <f t="shared" si="6"/>
        <v>81.267947868345487</v>
      </c>
      <c r="N26" s="55">
        <f t="shared" si="7"/>
        <v>220.88966419537726</v>
      </c>
      <c r="O26" s="55">
        <f t="shared" si="8"/>
        <v>119.31966855647622</v>
      </c>
      <c r="P26" s="15">
        <v>7846</v>
      </c>
      <c r="Q26" s="15">
        <v>8569</v>
      </c>
      <c r="R26" s="19">
        <f t="shared" si="9"/>
        <v>67</v>
      </c>
      <c r="S26" s="15">
        <v>11</v>
      </c>
      <c r="T26" s="15">
        <v>56</v>
      </c>
      <c r="U26" s="64">
        <v>-15</v>
      </c>
      <c r="V26" s="65">
        <v>-9.129640900791236E-2</v>
      </c>
      <c r="W26" s="15">
        <v>9</v>
      </c>
      <c r="X26" s="15">
        <v>0</v>
      </c>
      <c r="Y26" s="15">
        <v>20</v>
      </c>
      <c r="Z26" s="15">
        <v>1</v>
      </c>
      <c r="AA26" s="53">
        <f t="shared" si="10"/>
        <v>-11</v>
      </c>
      <c r="AB26" s="53">
        <f t="shared" si="10"/>
        <v>-1</v>
      </c>
      <c r="AC26" s="15">
        <v>7</v>
      </c>
      <c r="AD26" s="15">
        <v>0</v>
      </c>
      <c r="AE26" s="15">
        <v>11</v>
      </c>
      <c r="AF26" s="15">
        <v>2</v>
      </c>
      <c r="AG26" s="53">
        <f t="shared" si="11"/>
        <v>-4</v>
      </c>
      <c r="AH26" s="53">
        <f t="shared" si="11"/>
        <v>-2</v>
      </c>
      <c r="AI26" s="15">
        <v>5468</v>
      </c>
      <c r="AJ26" s="15">
        <v>0</v>
      </c>
      <c r="AK26" s="15">
        <v>1</v>
      </c>
      <c r="AL26" s="15">
        <v>0</v>
      </c>
      <c r="AM26" s="51">
        <f t="shared" si="12"/>
        <v>3.0020117044623262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16417</v>
      </c>
      <c r="C27" s="15">
        <v>2312</v>
      </c>
      <c r="D27" s="15">
        <v>9053</v>
      </c>
      <c r="E27" s="15">
        <v>5049</v>
      </c>
      <c r="F27" s="15">
        <v>2718</v>
      </c>
      <c r="G27" s="55">
        <f t="shared" si="0"/>
        <v>14.085536736931886</v>
      </c>
      <c r="H27" s="55">
        <f t="shared" si="1"/>
        <v>55.154136712562455</v>
      </c>
      <c r="I27" s="55">
        <f t="shared" si="2"/>
        <v>30.760326550505667</v>
      </c>
      <c r="J27" s="55">
        <f t="shared" si="3"/>
        <v>16.559034970147437</v>
      </c>
      <c r="K27" s="55">
        <f t="shared" si="4"/>
        <v>25.538495526344857</v>
      </c>
      <c r="L27" s="55">
        <f t="shared" si="5"/>
        <v>55.77156743620899</v>
      </c>
      <c r="M27" s="55">
        <f t="shared" si="6"/>
        <v>81.310062962553857</v>
      </c>
      <c r="N27" s="55">
        <f t="shared" si="7"/>
        <v>218.38235294117646</v>
      </c>
      <c r="O27" s="55">
        <f t="shared" si="8"/>
        <v>117.56055363321801</v>
      </c>
      <c r="P27" s="15">
        <v>7846</v>
      </c>
      <c r="Q27" s="15">
        <v>8571</v>
      </c>
      <c r="R27" s="19">
        <f t="shared" si="9"/>
        <v>66</v>
      </c>
      <c r="S27" s="15">
        <v>10</v>
      </c>
      <c r="T27" s="15">
        <v>56</v>
      </c>
      <c r="U27" s="64">
        <v>2</v>
      </c>
      <c r="V27" s="65">
        <v>1.2183978068839476E-2</v>
      </c>
      <c r="W27" s="15">
        <v>10</v>
      </c>
      <c r="X27" s="15">
        <v>0</v>
      </c>
      <c r="Y27" s="15">
        <v>18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18</v>
      </c>
      <c r="AD27" s="15">
        <v>0</v>
      </c>
      <c r="AE27" s="15">
        <v>8</v>
      </c>
      <c r="AF27" s="15">
        <v>1</v>
      </c>
      <c r="AG27" s="53">
        <f t="shared" si="11"/>
        <v>10</v>
      </c>
      <c r="AH27" s="53">
        <f t="shared" si="11"/>
        <v>-1</v>
      </c>
      <c r="AI27" s="15">
        <v>5472</v>
      </c>
      <c r="AJ27" s="15">
        <v>0</v>
      </c>
      <c r="AK27" s="15">
        <v>4</v>
      </c>
      <c r="AL27" s="15">
        <v>0</v>
      </c>
      <c r="AM27" s="51">
        <f t="shared" si="12"/>
        <v>3.0001827485380117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16370</v>
      </c>
      <c r="C28" s="15">
        <v>2305</v>
      </c>
      <c r="D28" s="15">
        <v>9026</v>
      </c>
      <c r="E28" s="15">
        <v>5036</v>
      </c>
      <c r="F28" s="15">
        <v>2708</v>
      </c>
      <c r="G28" s="55">
        <f t="shared" si="0"/>
        <v>14.083216227775402</v>
      </c>
      <c r="H28" s="55">
        <f t="shared" si="1"/>
        <v>55.147553002993831</v>
      </c>
      <c r="I28" s="55">
        <f t="shared" si="2"/>
        <v>30.76923076923077</v>
      </c>
      <c r="J28" s="55">
        <f t="shared" si="3"/>
        <v>16.545487871937432</v>
      </c>
      <c r="K28" s="55">
        <f t="shared" si="4"/>
        <v>25.53733658320408</v>
      </c>
      <c r="L28" s="55">
        <f t="shared" si="5"/>
        <v>55.794371814757369</v>
      </c>
      <c r="M28" s="55">
        <f t="shared" si="6"/>
        <v>81.331708397961449</v>
      </c>
      <c r="N28" s="55">
        <f t="shared" si="7"/>
        <v>218.48156182212583</v>
      </c>
      <c r="O28" s="55">
        <f t="shared" si="8"/>
        <v>117.48373101952279</v>
      </c>
      <c r="P28" s="15">
        <v>7824</v>
      </c>
      <c r="Q28" s="15">
        <v>8546</v>
      </c>
      <c r="R28" s="19">
        <f t="shared" si="9"/>
        <v>57</v>
      </c>
      <c r="S28" s="15">
        <v>9</v>
      </c>
      <c r="T28" s="15">
        <v>48</v>
      </c>
      <c r="U28" s="64">
        <v>-31</v>
      </c>
      <c r="V28" s="65">
        <v>-0.18882865322531522</v>
      </c>
      <c r="W28" s="15">
        <v>11</v>
      </c>
      <c r="X28" s="15">
        <v>0</v>
      </c>
      <c r="Y28" s="15">
        <v>14</v>
      </c>
      <c r="Z28" s="15">
        <v>0</v>
      </c>
      <c r="AA28" s="53">
        <f t="shared" si="10"/>
        <v>-3</v>
      </c>
      <c r="AB28" s="53">
        <f t="shared" si="10"/>
        <v>0</v>
      </c>
      <c r="AC28" s="15">
        <v>12</v>
      </c>
      <c r="AD28" s="15">
        <v>3</v>
      </c>
      <c r="AE28" s="15">
        <v>40</v>
      </c>
      <c r="AF28" s="15">
        <v>14</v>
      </c>
      <c r="AG28" s="53">
        <f t="shared" si="11"/>
        <v>-28</v>
      </c>
      <c r="AH28" s="53">
        <f t="shared" si="11"/>
        <v>-11</v>
      </c>
      <c r="AI28" s="15">
        <v>5465</v>
      </c>
      <c r="AJ28" s="15">
        <v>0</v>
      </c>
      <c r="AK28" s="15">
        <v>-7</v>
      </c>
      <c r="AL28" s="15">
        <v>0</v>
      </c>
      <c r="AM28" s="51">
        <f t="shared" si="12"/>
        <v>2.9954254345837144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16347</v>
      </c>
      <c r="C29" s="15">
        <v>2316</v>
      </c>
      <c r="D29" s="15">
        <v>9008</v>
      </c>
      <c r="E29" s="15">
        <v>5020</v>
      </c>
      <c r="F29" s="15">
        <v>2691</v>
      </c>
      <c r="G29" s="55">
        <f t="shared" si="0"/>
        <v>14.170337738619676</v>
      </c>
      <c r="H29" s="55">
        <f t="shared" si="1"/>
        <v>55.115026921194321</v>
      </c>
      <c r="I29" s="55">
        <f t="shared" si="2"/>
        <v>30.714635340186003</v>
      </c>
      <c r="J29" s="55">
        <f t="shared" si="3"/>
        <v>16.464757709251103</v>
      </c>
      <c r="K29" s="55">
        <f t="shared" si="4"/>
        <v>25.710479573712259</v>
      </c>
      <c r="L29" s="55">
        <f t="shared" si="5"/>
        <v>55.728241563055057</v>
      </c>
      <c r="M29" s="55">
        <f t="shared" si="6"/>
        <v>81.438721136767327</v>
      </c>
      <c r="N29" s="55">
        <f t="shared" si="7"/>
        <v>216.75302245250433</v>
      </c>
      <c r="O29" s="55">
        <f t="shared" si="8"/>
        <v>116.19170984455958</v>
      </c>
      <c r="P29" s="15">
        <v>7812</v>
      </c>
      <c r="Q29" s="15">
        <v>8535</v>
      </c>
      <c r="R29" s="19">
        <f t="shared" si="9"/>
        <v>59</v>
      </c>
      <c r="S29" s="15">
        <v>10</v>
      </c>
      <c r="T29" s="15">
        <v>49</v>
      </c>
      <c r="U29" s="64">
        <v>-25</v>
      </c>
      <c r="V29" s="65">
        <v>-0.15271838729383019</v>
      </c>
      <c r="W29" s="15">
        <v>9</v>
      </c>
      <c r="X29" s="15">
        <v>0</v>
      </c>
      <c r="Y29" s="15">
        <v>20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4</v>
      </c>
      <c r="AD29" s="15">
        <v>2</v>
      </c>
      <c r="AE29" s="15">
        <v>18</v>
      </c>
      <c r="AF29" s="15">
        <v>2</v>
      </c>
      <c r="AG29" s="53">
        <f t="shared" si="11"/>
        <v>-14</v>
      </c>
      <c r="AH29" s="53">
        <f t="shared" si="11"/>
        <v>0</v>
      </c>
      <c r="AI29" s="15">
        <v>5469</v>
      </c>
      <c r="AJ29" s="15">
        <v>0</v>
      </c>
      <c r="AK29" s="15">
        <v>4</v>
      </c>
      <c r="AL29" s="15">
        <v>0</v>
      </c>
      <c r="AM29" s="51">
        <f t="shared" si="12"/>
        <v>2.9890290729566646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16360</v>
      </c>
      <c r="C30" s="15">
        <v>2141</v>
      </c>
      <c r="D30" s="15">
        <v>8919</v>
      </c>
      <c r="E30" s="15">
        <v>5297</v>
      </c>
      <c r="F30" s="15">
        <v>2863</v>
      </c>
      <c r="G30" s="55">
        <f t="shared" si="0"/>
        <v>13.089197285565813</v>
      </c>
      <c r="H30" s="55">
        <f t="shared" si="1"/>
        <v>54.527113773919424</v>
      </c>
      <c r="I30" s="55">
        <f t="shared" si="2"/>
        <v>32.383688940514766</v>
      </c>
      <c r="J30" s="55">
        <f t="shared" si="3"/>
        <v>17.503209635018646</v>
      </c>
      <c r="K30" s="55">
        <f t="shared" si="4"/>
        <v>24.004933288485255</v>
      </c>
      <c r="L30" s="55">
        <f t="shared" si="5"/>
        <v>59.390066150913782</v>
      </c>
      <c r="M30" s="55">
        <f t="shared" si="6"/>
        <v>83.394999439399029</v>
      </c>
      <c r="N30" s="55">
        <f t="shared" si="7"/>
        <v>247.4077533862681</v>
      </c>
      <c r="O30" s="55">
        <f t="shared" si="8"/>
        <v>133.7225595516114</v>
      </c>
      <c r="P30" s="15">
        <v>7807</v>
      </c>
      <c r="Q30" s="15">
        <v>8553</v>
      </c>
      <c r="R30" s="19">
        <f t="shared" si="9"/>
        <v>63</v>
      </c>
      <c r="S30" s="15">
        <v>10</v>
      </c>
      <c r="T30" s="15">
        <v>53</v>
      </c>
      <c r="U30" s="64">
        <v>2</v>
      </c>
      <c r="V30" s="65">
        <v>1.2234660794029486E-2</v>
      </c>
      <c r="W30" s="15">
        <v>9</v>
      </c>
      <c r="X30" s="15">
        <v>0</v>
      </c>
      <c r="Y30" s="15">
        <v>14</v>
      </c>
      <c r="Z30" s="15">
        <v>0</v>
      </c>
      <c r="AA30" s="53">
        <f t="shared" si="10"/>
        <v>-5</v>
      </c>
      <c r="AB30" s="53">
        <f t="shared" si="10"/>
        <v>0</v>
      </c>
      <c r="AC30" s="15">
        <v>19</v>
      </c>
      <c r="AD30" s="15">
        <v>4</v>
      </c>
      <c r="AE30" s="15">
        <v>12</v>
      </c>
      <c r="AF30" s="15">
        <v>0</v>
      </c>
      <c r="AG30" s="53">
        <f t="shared" si="11"/>
        <v>7</v>
      </c>
      <c r="AH30" s="53">
        <f t="shared" si="11"/>
        <v>4</v>
      </c>
      <c r="AI30" s="15">
        <v>5485</v>
      </c>
      <c r="AJ30" s="15">
        <v>0</v>
      </c>
      <c r="AK30" s="15">
        <v>16</v>
      </c>
      <c r="AL30" s="15">
        <v>0</v>
      </c>
      <c r="AM30" s="51">
        <f t="shared" si="12"/>
        <v>2.9826800364630812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16340</v>
      </c>
      <c r="C31" s="15">
        <v>2146</v>
      </c>
      <c r="D31" s="15">
        <v>8910</v>
      </c>
      <c r="E31" s="15">
        <v>5281</v>
      </c>
      <c r="F31" s="15">
        <v>2852</v>
      </c>
      <c r="G31" s="55">
        <f t="shared" si="0"/>
        <v>13.135826651159944</v>
      </c>
      <c r="H31" s="55">
        <f t="shared" si="1"/>
        <v>54.538777009242821</v>
      </c>
      <c r="I31" s="55">
        <f t="shared" si="2"/>
        <v>32.325396339597233</v>
      </c>
      <c r="J31" s="55">
        <f t="shared" si="3"/>
        <v>17.4573055028463</v>
      </c>
      <c r="K31" s="55">
        <f t="shared" si="4"/>
        <v>24.085297418630752</v>
      </c>
      <c r="L31" s="55">
        <f t="shared" si="5"/>
        <v>59.270482603815935</v>
      </c>
      <c r="M31" s="55">
        <f t="shared" si="6"/>
        <v>83.355780022446694</v>
      </c>
      <c r="N31" s="55">
        <f t="shared" si="7"/>
        <v>246.0857409133271</v>
      </c>
      <c r="O31" s="55">
        <f t="shared" si="8"/>
        <v>132.89841565703634</v>
      </c>
      <c r="P31" s="15">
        <v>7797</v>
      </c>
      <c r="Q31" s="15">
        <v>8543</v>
      </c>
      <c r="R31" s="19">
        <f t="shared" si="9"/>
        <v>61</v>
      </c>
      <c r="S31" s="15">
        <v>11</v>
      </c>
      <c r="T31" s="15">
        <v>50</v>
      </c>
      <c r="U31" s="64">
        <v>-12</v>
      </c>
      <c r="V31" s="65">
        <v>-7.3349633251833746E-2</v>
      </c>
      <c r="W31" s="15">
        <v>11</v>
      </c>
      <c r="X31" s="15">
        <v>0</v>
      </c>
      <c r="Y31" s="15">
        <v>17</v>
      </c>
      <c r="Z31" s="15">
        <v>1</v>
      </c>
      <c r="AA31" s="53">
        <f t="shared" si="10"/>
        <v>-6</v>
      </c>
      <c r="AB31" s="53">
        <f t="shared" si="10"/>
        <v>-1</v>
      </c>
      <c r="AC31" s="15">
        <v>7</v>
      </c>
      <c r="AD31" s="15">
        <v>2</v>
      </c>
      <c r="AE31" s="15">
        <v>13</v>
      </c>
      <c r="AF31" s="15">
        <v>3</v>
      </c>
      <c r="AG31" s="53">
        <f t="shared" si="11"/>
        <v>-6</v>
      </c>
      <c r="AH31" s="53">
        <f t="shared" si="11"/>
        <v>-1</v>
      </c>
      <c r="AI31" s="15">
        <v>5493</v>
      </c>
      <c r="AJ31" s="15">
        <v>0</v>
      </c>
      <c r="AK31" s="15">
        <v>8</v>
      </c>
      <c r="AL31" s="15">
        <v>0</v>
      </c>
      <c r="AM31" s="51">
        <f t="shared" si="12"/>
        <v>2.974695066448207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16343</v>
      </c>
      <c r="C32" s="15">
        <v>2155</v>
      </c>
      <c r="D32" s="15">
        <v>8931</v>
      </c>
      <c r="E32" s="15">
        <v>5254</v>
      </c>
      <c r="F32" s="15">
        <v>2831</v>
      </c>
      <c r="G32" s="55">
        <f t="shared" si="0"/>
        <v>13.188494492044065</v>
      </c>
      <c r="H32" s="55">
        <f t="shared" si="1"/>
        <v>54.657282741738065</v>
      </c>
      <c r="I32" s="55">
        <f t="shared" si="2"/>
        <v>32.15422276621787</v>
      </c>
      <c r="J32" s="55">
        <f t="shared" si="3"/>
        <v>17.325581395348838</v>
      </c>
      <c r="K32" s="55">
        <f t="shared" si="4"/>
        <v>24.129436793192252</v>
      </c>
      <c r="L32" s="55">
        <f t="shared" si="5"/>
        <v>58.828798566789828</v>
      </c>
      <c r="M32" s="55">
        <f t="shared" si="6"/>
        <v>82.958235359982083</v>
      </c>
      <c r="N32" s="55">
        <f t="shared" si="7"/>
        <v>243.80510440835269</v>
      </c>
      <c r="O32" s="55">
        <f t="shared" si="8"/>
        <v>131.36890951276101</v>
      </c>
      <c r="P32" s="15">
        <v>7792</v>
      </c>
      <c r="Q32" s="15">
        <v>8551</v>
      </c>
      <c r="R32" s="19">
        <f t="shared" si="9"/>
        <v>65</v>
      </c>
      <c r="S32" s="15">
        <v>12</v>
      </c>
      <c r="T32" s="15">
        <v>53</v>
      </c>
      <c r="U32" s="64">
        <v>-20</v>
      </c>
      <c r="V32" s="65">
        <v>-0.12239902080783352</v>
      </c>
      <c r="W32" s="15">
        <v>5</v>
      </c>
      <c r="X32" s="15">
        <v>0</v>
      </c>
      <c r="Y32" s="15">
        <v>29</v>
      </c>
      <c r="Z32" s="15">
        <v>0</v>
      </c>
      <c r="AA32" s="53">
        <f t="shared" si="10"/>
        <v>-24</v>
      </c>
      <c r="AB32" s="53">
        <f t="shared" si="10"/>
        <v>0</v>
      </c>
      <c r="AC32" s="15">
        <v>12</v>
      </c>
      <c r="AD32" s="15">
        <v>3</v>
      </c>
      <c r="AE32" s="15">
        <v>8</v>
      </c>
      <c r="AF32" s="15">
        <v>1</v>
      </c>
      <c r="AG32" s="53">
        <f t="shared" si="11"/>
        <v>4</v>
      </c>
      <c r="AH32" s="53">
        <f t="shared" si="11"/>
        <v>2</v>
      </c>
      <c r="AI32" s="15">
        <v>5501</v>
      </c>
      <c r="AJ32" s="15">
        <v>0</v>
      </c>
      <c r="AK32" s="15">
        <v>8</v>
      </c>
      <c r="AL32" s="15">
        <v>0</v>
      </c>
      <c r="AM32" s="51">
        <f t="shared" si="12"/>
        <v>2.9709143792037813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16354</v>
      </c>
      <c r="C33" s="15">
        <v>2163</v>
      </c>
      <c r="D33" s="15">
        <v>8950</v>
      </c>
      <c r="E33" s="15">
        <v>5238</v>
      </c>
      <c r="F33" s="15">
        <v>2815</v>
      </c>
      <c r="G33" s="55">
        <f t="shared" si="0"/>
        <v>13.228548712616966</v>
      </c>
      <c r="H33" s="55">
        <f t="shared" si="1"/>
        <v>54.736713350865394</v>
      </c>
      <c r="I33" s="55">
        <f t="shared" si="2"/>
        <v>32.034737936517644</v>
      </c>
      <c r="J33" s="55">
        <f t="shared" si="3"/>
        <v>17.216072411473306</v>
      </c>
      <c r="K33" s="55">
        <f t="shared" si="4"/>
        <v>24.167597765363126</v>
      </c>
      <c r="L33" s="55">
        <f t="shared" si="5"/>
        <v>58.52513966480447</v>
      </c>
      <c r="M33" s="55">
        <f t="shared" si="6"/>
        <v>82.692737430167597</v>
      </c>
      <c r="N33" s="55">
        <f t="shared" si="7"/>
        <v>242.16366158113729</v>
      </c>
      <c r="O33" s="55">
        <f t="shared" si="8"/>
        <v>130.1433194637078</v>
      </c>
      <c r="P33" s="15">
        <v>7805</v>
      </c>
      <c r="Q33" s="15">
        <v>8549</v>
      </c>
      <c r="R33" s="19">
        <f t="shared" si="9"/>
        <v>62</v>
      </c>
      <c r="S33" s="15">
        <v>13</v>
      </c>
      <c r="T33" s="15">
        <v>49</v>
      </c>
      <c r="U33" s="64">
        <v>-9</v>
      </c>
      <c r="V33" s="65">
        <v>-5.5069448693630306E-2</v>
      </c>
      <c r="W33" s="15">
        <v>5</v>
      </c>
      <c r="X33" s="15">
        <v>0</v>
      </c>
      <c r="Y33" s="15">
        <v>18</v>
      </c>
      <c r="Z33" s="15">
        <v>0</v>
      </c>
      <c r="AA33" s="53">
        <f t="shared" si="10"/>
        <v>-13</v>
      </c>
      <c r="AB33" s="53">
        <f t="shared" si="10"/>
        <v>0</v>
      </c>
      <c r="AC33" s="15">
        <v>15</v>
      </c>
      <c r="AD33" s="15">
        <v>1</v>
      </c>
      <c r="AE33" s="15">
        <v>11</v>
      </c>
      <c r="AF33" s="15">
        <v>4</v>
      </c>
      <c r="AG33" s="53">
        <f t="shared" si="11"/>
        <v>4</v>
      </c>
      <c r="AH33" s="53">
        <f t="shared" si="11"/>
        <v>-3</v>
      </c>
      <c r="AI33" s="15">
        <v>5509</v>
      </c>
      <c r="AJ33" s="15">
        <v>0</v>
      </c>
      <c r="AK33" s="15">
        <v>8</v>
      </c>
      <c r="AL33" s="15">
        <v>0</v>
      </c>
      <c r="AM33" s="51">
        <f t="shared" si="12"/>
        <v>2.9685968415320385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16344</v>
      </c>
      <c r="C34" s="15">
        <v>2175</v>
      </c>
      <c r="D34" s="15">
        <v>8947</v>
      </c>
      <c r="E34" s="15">
        <v>5219</v>
      </c>
      <c r="F34" s="15">
        <v>2797</v>
      </c>
      <c r="G34" s="55">
        <f t="shared" si="0"/>
        <v>13.310078942537176</v>
      </c>
      <c r="H34" s="55">
        <f t="shared" si="1"/>
        <v>54.751851171898899</v>
      </c>
      <c r="I34" s="55">
        <f t="shared" si="2"/>
        <v>31.93806988556392</v>
      </c>
      <c r="J34" s="55">
        <f t="shared" si="3"/>
        <v>17.116455541276544</v>
      </c>
      <c r="K34" s="55">
        <f t="shared" si="4"/>
        <v>24.309824522186208</v>
      </c>
      <c r="L34" s="55">
        <f t="shared" si="5"/>
        <v>58.332401922432098</v>
      </c>
      <c r="M34" s="55">
        <f t="shared" si="6"/>
        <v>82.642226444618302</v>
      </c>
      <c r="N34" s="55">
        <f t="shared" si="7"/>
        <v>239.95402298850576</v>
      </c>
      <c r="O34" s="55">
        <f t="shared" si="8"/>
        <v>128.59770114942529</v>
      </c>
      <c r="P34" s="15">
        <v>7796</v>
      </c>
      <c r="Q34" s="15">
        <v>8548</v>
      </c>
      <c r="R34" s="19">
        <f t="shared" si="9"/>
        <v>60</v>
      </c>
      <c r="S34" s="15">
        <v>12</v>
      </c>
      <c r="T34" s="15">
        <v>48</v>
      </c>
      <c r="U34" s="64">
        <v>-10</v>
      </c>
      <c r="V34" s="65">
        <v>-6.114711997064938E-2</v>
      </c>
      <c r="W34" s="15">
        <v>10</v>
      </c>
      <c r="X34" s="15">
        <v>0</v>
      </c>
      <c r="Y34" s="15">
        <v>20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12</v>
      </c>
      <c r="AD34" s="15">
        <v>1</v>
      </c>
      <c r="AE34" s="15">
        <v>12</v>
      </c>
      <c r="AF34" s="15">
        <v>3</v>
      </c>
      <c r="AG34" s="53">
        <f t="shared" si="11"/>
        <v>0</v>
      </c>
      <c r="AH34" s="53">
        <f t="shared" si="11"/>
        <v>-2</v>
      </c>
      <c r="AI34" s="15">
        <v>5508</v>
      </c>
      <c r="AJ34" s="15">
        <v>0</v>
      </c>
      <c r="AK34" s="15">
        <v>-1</v>
      </c>
      <c r="AL34" s="15">
        <v>0</v>
      </c>
      <c r="AM34" s="51">
        <f t="shared" si="12"/>
        <v>2.9673202614379086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16303</v>
      </c>
      <c r="C35" s="15">
        <v>2189</v>
      </c>
      <c r="D35" s="15">
        <v>8911</v>
      </c>
      <c r="E35" s="15">
        <v>5200</v>
      </c>
      <c r="F35" s="15">
        <v>2780</v>
      </c>
      <c r="G35" s="55">
        <f t="shared" si="0"/>
        <v>13.429447852760736</v>
      </c>
      <c r="H35" s="55">
        <f t="shared" si="1"/>
        <v>54.668711656441715</v>
      </c>
      <c r="I35" s="55">
        <f t="shared" si="2"/>
        <v>31.901840490797547</v>
      </c>
      <c r="J35" s="55">
        <f t="shared" si="3"/>
        <v>17.05521472392638</v>
      </c>
      <c r="K35" s="55">
        <f t="shared" si="4"/>
        <v>24.565144203793064</v>
      </c>
      <c r="L35" s="55">
        <f t="shared" si="5"/>
        <v>58.354842329704859</v>
      </c>
      <c r="M35" s="55">
        <f t="shared" si="6"/>
        <v>82.919986533497919</v>
      </c>
      <c r="N35" s="55">
        <f t="shared" si="7"/>
        <v>237.55139333028779</v>
      </c>
      <c r="O35" s="55">
        <f t="shared" si="8"/>
        <v>126.99862951119232</v>
      </c>
      <c r="P35" s="15">
        <v>7777</v>
      </c>
      <c r="Q35" s="15">
        <v>8526</v>
      </c>
      <c r="R35" s="19">
        <f t="shared" si="9"/>
        <v>61</v>
      </c>
      <c r="S35" s="15">
        <v>12</v>
      </c>
      <c r="T35" s="15">
        <v>49</v>
      </c>
      <c r="U35" s="64">
        <v>-54</v>
      </c>
      <c r="V35" s="65">
        <v>-0.33039647577092512</v>
      </c>
      <c r="W35" s="15">
        <v>9</v>
      </c>
      <c r="X35" s="15">
        <v>0</v>
      </c>
      <c r="Y35" s="15">
        <v>23</v>
      </c>
      <c r="Z35" s="15">
        <v>0</v>
      </c>
      <c r="AA35" s="53">
        <f t="shared" si="10"/>
        <v>-14</v>
      </c>
      <c r="AB35" s="53">
        <f t="shared" si="10"/>
        <v>0</v>
      </c>
      <c r="AC35" s="15">
        <v>25</v>
      </c>
      <c r="AD35" s="15">
        <v>1</v>
      </c>
      <c r="AE35" s="15">
        <v>65</v>
      </c>
      <c r="AF35" s="15">
        <v>0</v>
      </c>
      <c r="AG35" s="53">
        <f t="shared" si="11"/>
        <v>-40</v>
      </c>
      <c r="AH35" s="53">
        <f t="shared" si="11"/>
        <v>1</v>
      </c>
      <c r="AI35" s="15">
        <v>5511</v>
      </c>
      <c r="AJ35" s="15">
        <v>0</v>
      </c>
      <c r="AK35" s="15">
        <v>3</v>
      </c>
      <c r="AL35" s="15">
        <v>0</v>
      </c>
      <c r="AM35" s="51">
        <f t="shared" si="12"/>
        <v>2.9582652876066051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16309</v>
      </c>
      <c r="C36" s="15">
        <v>2207</v>
      </c>
      <c r="D36" s="15">
        <v>8915</v>
      </c>
      <c r="E36" s="15">
        <v>5184</v>
      </c>
      <c r="F36" s="15">
        <v>2764</v>
      </c>
      <c r="G36" s="55">
        <f t="shared" si="0"/>
        <v>13.534895130626765</v>
      </c>
      <c r="H36" s="55">
        <f t="shared" si="1"/>
        <v>54.673126456519071</v>
      </c>
      <c r="I36" s="55">
        <f t="shared" si="2"/>
        <v>31.791978412854167</v>
      </c>
      <c r="J36" s="55">
        <f t="shared" si="3"/>
        <v>16.950815650680731</v>
      </c>
      <c r="K36" s="55">
        <f t="shared" si="4"/>
        <v>24.756029164329782</v>
      </c>
      <c r="L36" s="55">
        <f t="shared" si="5"/>
        <v>58.149186763881097</v>
      </c>
      <c r="M36" s="55">
        <f t="shared" si="6"/>
        <v>82.905215928210879</v>
      </c>
      <c r="N36" s="55">
        <f t="shared" si="7"/>
        <v>234.88898957861349</v>
      </c>
      <c r="O36" s="55">
        <f t="shared" si="8"/>
        <v>125.23787947439963</v>
      </c>
      <c r="P36" s="15">
        <v>7773</v>
      </c>
      <c r="Q36" s="15">
        <v>8536</v>
      </c>
      <c r="R36" s="19">
        <f t="shared" si="9"/>
        <v>69</v>
      </c>
      <c r="S36" s="15">
        <v>13</v>
      </c>
      <c r="T36" s="15">
        <v>56</v>
      </c>
      <c r="U36" s="64">
        <v>1</v>
      </c>
      <c r="V36" s="65">
        <v>6.1338403974728574E-3</v>
      </c>
      <c r="W36" s="15">
        <v>11</v>
      </c>
      <c r="X36" s="15">
        <v>0</v>
      </c>
      <c r="Y36" s="15">
        <v>16</v>
      </c>
      <c r="Z36" s="15">
        <v>0</v>
      </c>
      <c r="AA36" s="53">
        <f t="shared" si="10"/>
        <v>-5</v>
      </c>
      <c r="AB36" s="53">
        <f t="shared" si="10"/>
        <v>0</v>
      </c>
      <c r="AC36" s="15">
        <v>34</v>
      </c>
      <c r="AD36" s="15">
        <v>11</v>
      </c>
      <c r="AE36" s="15">
        <v>28</v>
      </c>
      <c r="AF36" s="15">
        <v>2</v>
      </c>
      <c r="AG36" s="53">
        <f t="shared" si="11"/>
        <v>6</v>
      </c>
      <c r="AH36" s="53">
        <f t="shared" si="11"/>
        <v>9</v>
      </c>
      <c r="AI36" s="15">
        <v>5527</v>
      </c>
      <c r="AJ36" s="15">
        <v>0</v>
      </c>
      <c r="AK36" s="15">
        <v>16</v>
      </c>
      <c r="AL36" s="15">
        <v>0</v>
      </c>
      <c r="AM36" s="51">
        <f t="shared" si="12"/>
        <v>2.9507870454134251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16315</v>
      </c>
      <c r="C37" s="15">
        <v>2226</v>
      </c>
      <c r="D37" s="15">
        <v>8917</v>
      </c>
      <c r="E37" s="15">
        <v>5169</v>
      </c>
      <c r="F37" s="15">
        <v>2753</v>
      </c>
      <c r="G37" s="55">
        <f t="shared" si="0"/>
        <v>13.646395291809711</v>
      </c>
      <c r="H37" s="55">
        <f t="shared" si="1"/>
        <v>54.665277096615981</v>
      </c>
      <c r="I37" s="55">
        <f t="shared" si="2"/>
        <v>31.688327611574302</v>
      </c>
      <c r="J37" s="55">
        <f t="shared" si="3"/>
        <v>16.877145659637076</v>
      </c>
      <c r="K37" s="55">
        <f t="shared" si="4"/>
        <v>24.963552764382641</v>
      </c>
      <c r="L37" s="55">
        <f t="shared" si="5"/>
        <v>57.967926432656725</v>
      </c>
      <c r="M37" s="55">
        <f t="shared" si="6"/>
        <v>82.931479197039366</v>
      </c>
      <c r="N37" s="55">
        <f t="shared" si="7"/>
        <v>232.21024258760104</v>
      </c>
      <c r="O37" s="55">
        <f t="shared" si="8"/>
        <v>123.67475292003593</v>
      </c>
      <c r="P37" s="15">
        <v>7772</v>
      </c>
      <c r="Q37" s="15">
        <v>8543</v>
      </c>
      <c r="R37" s="19">
        <f t="shared" si="9"/>
        <v>67</v>
      </c>
      <c r="S37" s="15">
        <v>12</v>
      </c>
      <c r="T37" s="15">
        <v>55</v>
      </c>
      <c r="U37" s="64">
        <v>-3</v>
      </c>
      <c r="V37" s="65">
        <v>-1.8394751364277394E-2</v>
      </c>
      <c r="W37" s="15">
        <v>13</v>
      </c>
      <c r="X37" s="15">
        <v>0</v>
      </c>
      <c r="Y37" s="15">
        <v>15</v>
      </c>
      <c r="Z37" s="15">
        <v>0</v>
      </c>
      <c r="AA37" s="53">
        <f t="shared" si="10"/>
        <v>-2</v>
      </c>
      <c r="AB37" s="53">
        <f t="shared" si="10"/>
        <v>0</v>
      </c>
      <c r="AC37" s="15">
        <v>9</v>
      </c>
      <c r="AD37" s="15">
        <v>0</v>
      </c>
      <c r="AE37" s="15">
        <v>10</v>
      </c>
      <c r="AF37" s="15">
        <v>1</v>
      </c>
      <c r="AG37" s="53">
        <f t="shared" si="11"/>
        <v>-1</v>
      </c>
      <c r="AH37" s="53">
        <f t="shared" si="11"/>
        <v>-1</v>
      </c>
      <c r="AI37" s="15">
        <v>5523</v>
      </c>
      <c r="AJ37" s="15">
        <v>0</v>
      </c>
      <c r="AK37" s="15">
        <v>-4</v>
      </c>
      <c r="AL37" s="15">
        <v>0</v>
      </c>
      <c r="AM37" s="52">
        <f t="shared" si="12"/>
        <v>2.9540105015390186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16318</v>
      </c>
      <c r="C38" s="15">
        <v>2253</v>
      </c>
      <c r="D38" s="15">
        <v>8914</v>
      </c>
      <c r="E38" s="15">
        <v>5148</v>
      </c>
      <c r="F38" s="15">
        <v>2735</v>
      </c>
      <c r="G38" s="55">
        <f t="shared" si="0"/>
        <v>13.809377873122894</v>
      </c>
      <c r="H38" s="55">
        <f t="shared" si="1"/>
        <v>54.63683726631934</v>
      </c>
      <c r="I38" s="55">
        <f t="shared" si="2"/>
        <v>31.553784860557769</v>
      </c>
      <c r="J38" s="55">
        <f t="shared" si="3"/>
        <v>16.763714373276127</v>
      </c>
      <c r="K38" s="55">
        <f t="shared" si="4"/>
        <v>25.274848552838229</v>
      </c>
      <c r="L38" s="55">
        <f t="shared" si="5"/>
        <v>57.751851020866049</v>
      </c>
      <c r="M38" s="55">
        <f t="shared" si="6"/>
        <v>83.026699573704292</v>
      </c>
      <c r="N38" s="55">
        <f t="shared" si="7"/>
        <v>228.49533954727033</v>
      </c>
      <c r="O38" s="55">
        <f t="shared" si="8"/>
        <v>121.3936972924989</v>
      </c>
      <c r="P38" s="15">
        <v>7782</v>
      </c>
      <c r="Q38" s="15">
        <v>8536</v>
      </c>
      <c r="R38" s="19">
        <f t="shared" si="9"/>
        <v>65</v>
      </c>
      <c r="S38" s="15">
        <v>10</v>
      </c>
      <c r="T38" s="15">
        <v>55</v>
      </c>
      <c r="U38" s="64">
        <v>9</v>
      </c>
      <c r="V38" s="65">
        <v>5.5163959546429664E-2</v>
      </c>
      <c r="W38" s="15">
        <v>24</v>
      </c>
      <c r="X38" s="15">
        <v>0</v>
      </c>
      <c r="Y38" s="15">
        <v>24</v>
      </c>
      <c r="Z38" s="15">
        <v>0</v>
      </c>
      <c r="AA38" s="53">
        <f t="shared" si="10"/>
        <v>0</v>
      </c>
      <c r="AB38" s="53">
        <f t="shared" si="10"/>
        <v>0</v>
      </c>
      <c r="AC38" s="15">
        <v>17</v>
      </c>
      <c r="AD38" s="15">
        <v>0</v>
      </c>
      <c r="AE38" s="15">
        <v>8</v>
      </c>
      <c r="AF38" s="15">
        <v>1</v>
      </c>
      <c r="AG38" s="53">
        <f t="shared" si="11"/>
        <v>9</v>
      </c>
      <c r="AH38" s="53">
        <f t="shared" si="11"/>
        <v>-1</v>
      </c>
      <c r="AI38" s="15">
        <v>5523</v>
      </c>
      <c r="AJ38" s="15">
        <v>0</v>
      </c>
      <c r="AK38" s="15">
        <v>0</v>
      </c>
      <c r="AL38" s="15">
        <v>0</v>
      </c>
      <c r="AM38" s="52">
        <f t="shared" si="12"/>
        <v>2.9545536845917075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16295</v>
      </c>
      <c r="C39" s="15">
        <v>2256</v>
      </c>
      <c r="D39" s="15">
        <v>8916</v>
      </c>
      <c r="E39" s="15">
        <v>5120</v>
      </c>
      <c r="F39" s="15">
        <v>2713</v>
      </c>
      <c r="G39" s="55">
        <f t="shared" si="0"/>
        <v>13.847287012030444</v>
      </c>
      <c r="H39" s="55">
        <f t="shared" si="1"/>
        <v>54.726246010311804</v>
      </c>
      <c r="I39" s="55">
        <f t="shared" si="2"/>
        <v>31.426466977657746</v>
      </c>
      <c r="J39" s="55">
        <f t="shared" si="3"/>
        <v>16.652344709059662</v>
      </c>
      <c r="K39" s="55">
        <f t="shared" si="4"/>
        <v>25.302826379542399</v>
      </c>
      <c r="L39" s="55">
        <f t="shared" si="5"/>
        <v>57.424854194706143</v>
      </c>
      <c r="M39" s="55">
        <f t="shared" si="6"/>
        <v>82.727680574248538</v>
      </c>
      <c r="N39" s="55">
        <f t="shared" si="7"/>
        <v>226.95035460992909</v>
      </c>
      <c r="O39" s="55">
        <f t="shared" si="8"/>
        <v>120.25709219858156</v>
      </c>
      <c r="P39" s="15">
        <v>7776</v>
      </c>
      <c r="Q39" s="15">
        <v>8519</v>
      </c>
      <c r="R39" s="19">
        <f t="shared" si="9"/>
        <v>70</v>
      </c>
      <c r="S39" s="15">
        <v>11</v>
      </c>
      <c r="T39" s="15">
        <v>59</v>
      </c>
      <c r="U39" s="64">
        <v>-14</v>
      </c>
      <c r="V39" s="65">
        <v>-8.5794827797524204E-2</v>
      </c>
      <c r="W39" s="15">
        <v>9</v>
      </c>
      <c r="X39" s="15">
        <v>0</v>
      </c>
      <c r="Y39" s="15">
        <v>28</v>
      </c>
      <c r="Z39" s="15">
        <v>1</v>
      </c>
      <c r="AA39" s="53">
        <f t="shared" si="10"/>
        <v>-19</v>
      </c>
      <c r="AB39" s="53">
        <f t="shared" si="10"/>
        <v>-1</v>
      </c>
      <c r="AC39" s="15">
        <v>17</v>
      </c>
      <c r="AD39" s="15">
        <v>5</v>
      </c>
      <c r="AE39" s="15">
        <v>12</v>
      </c>
      <c r="AF39" s="15">
        <v>0</v>
      </c>
      <c r="AG39" s="53">
        <f t="shared" si="11"/>
        <v>5</v>
      </c>
      <c r="AH39" s="53">
        <f t="shared" si="11"/>
        <v>5</v>
      </c>
      <c r="AI39" s="15">
        <v>5531</v>
      </c>
      <c r="AJ39" s="15">
        <v>0</v>
      </c>
      <c r="AK39" s="15">
        <v>8</v>
      </c>
      <c r="AL39" s="15">
        <v>0</v>
      </c>
      <c r="AM39" s="52">
        <f t="shared" si="12"/>
        <v>2.9461218586150788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16284</v>
      </c>
      <c r="C40" s="15">
        <v>2263</v>
      </c>
      <c r="D40" s="15">
        <v>8913</v>
      </c>
      <c r="E40" s="15">
        <v>5105</v>
      </c>
      <c r="F40" s="15">
        <v>2702</v>
      </c>
      <c r="G40" s="55">
        <f t="shared" si="0"/>
        <v>13.89963761439715</v>
      </c>
      <c r="H40" s="55">
        <f t="shared" si="1"/>
        <v>54.744794545789567</v>
      </c>
      <c r="I40" s="55">
        <f t="shared" si="2"/>
        <v>31.355567839813283</v>
      </c>
      <c r="J40" s="55">
        <f t="shared" si="3"/>
        <v>16.596032184755234</v>
      </c>
      <c r="K40" s="55">
        <f t="shared" si="4"/>
        <v>25.389879950633905</v>
      </c>
      <c r="L40" s="55">
        <f t="shared" si="5"/>
        <v>57.275889150678779</v>
      </c>
      <c r="M40" s="55">
        <f t="shared" si="6"/>
        <v>82.665769101312691</v>
      </c>
      <c r="N40" s="55">
        <f t="shared" si="7"/>
        <v>225.58550596553246</v>
      </c>
      <c r="O40" s="55">
        <f t="shared" si="8"/>
        <v>119.39902783915157</v>
      </c>
      <c r="P40" s="15">
        <v>7773</v>
      </c>
      <c r="Q40" s="15">
        <v>8511</v>
      </c>
      <c r="R40" s="19">
        <f t="shared" si="9"/>
        <v>63</v>
      </c>
      <c r="S40" s="15">
        <v>10</v>
      </c>
      <c r="T40" s="15">
        <v>53</v>
      </c>
      <c r="U40" s="64">
        <v>-20</v>
      </c>
      <c r="V40" s="65">
        <v>-0.12273703590058301</v>
      </c>
      <c r="W40" s="15">
        <v>9</v>
      </c>
      <c r="X40" s="15">
        <v>0</v>
      </c>
      <c r="Y40" s="15">
        <v>18</v>
      </c>
      <c r="Z40" s="15">
        <v>0</v>
      </c>
      <c r="AA40" s="53">
        <f t="shared" si="10"/>
        <v>-9</v>
      </c>
      <c r="AB40" s="53">
        <f t="shared" si="10"/>
        <v>0</v>
      </c>
      <c r="AC40" s="15">
        <v>9</v>
      </c>
      <c r="AD40" s="15">
        <v>1</v>
      </c>
      <c r="AE40" s="15">
        <v>20</v>
      </c>
      <c r="AF40" s="15">
        <v>10</v>
      </c>
      <c r="AG40" s="53">
        <f t="shared" si="11"/>
        <v>-11</v>
      </c>
      <c r="AH40" s="53">
        <f t="shared" si="11"/>
        <v>-9</v>
      </c>
      <c r="AI40" s="15">
        <v>5529</v>
      </c>
      <c r="AJ40" s="15">
        <v>0</v>
      </c>
      <c r="AK40" s="15">
        <v>-2</v>
      </c>
      <c r="AL40" s="15">
        <v>0</v>
      </c>
      <c r="AM40" s="52">
        <f t="shared" si="12"/>
        <v>2.9451980466630494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16298</v>
      </c>
      <c r="C41" s="15">
        <v>2285</v>
      </c>
      <c r="D41" s="15">
        <v>8922</v>
      </c>
      <c r="E41" s="15">
        <v>5088</v>
      </c>
      <c r="F41" s="15">
        <v>2687</v>
      </c>
      <c r="G41" s="55">
        <f t="shared" si="0"/>
        <v>14.02270635164161</v>
      </c>
      <c r="H41" s="55">
        <f t="shared" si="1"/>
        <v>54.752991715250076</v>
      </c>
      <c r="I41" s="55">
        <f t="shared" si="2"/>
        <v>31.224301933108318</v>
      </c>
      <c r="J41" s="55">
        <f t="shared" si="3"/>
        <v>16.489720773243327</v>
      </c>
      <c r="K41" s="55">
        <f t="shared" si="4"/>
        <v>25.610849585294776</v>
      </c>
      <c r="L41" s="55">
        <f t="shared" si="5"/>
        <v>57.027572293207797</v>
      </c>
      <c r="M41" s="55">
        <f t="shared" si="6"/>
        <v>82.638421878502584</v>
      </c>
      <c r="N41" s="55">
        <f t="shared" si="7"/>
        <v>222.66958424507658</v>
      </c>
      <c r="O41" s="55">
        <f t="shared" si="8"/>
        <v>117.5929978118162</v>
      </c>
      <c r="P41" s="15">
        <v>7780</v>
      </c>
      <c r="Q41" s="15">
        <v>8518</v>
      </c>
      <c r="R41" s="19">
        <f t="shared" si="9"/>
        <v>66</v>
      </c>
      <c r="S41" s="15">
        <v>10</v>
      </c>
      <c r="T41" s="15">
        <v>56</v>
      </c>
      <c r="U41" s="64">
        <v>-1</v>
      </c>
      <c r="V41" s="65">
        <v>-6.1409972979611883E-3</v>
      </c>
      <c r="W41" s="15">
        <v>16</v>
      </c>
      <c r="X41" s="15">
        <v>0</v>
      </c>
      <c r="Y41" s="15">
        <v>22</v>
      </c>
      <c r="Z41" s="15">
        <v>0</v>
      </c>
      <c r="AA41" s="53">
        <f t="shared" si="10"/>
        <v>-6</v>
      </c>
      <c r="AB41" s="53">
        <f t="shared" si="10"/>
        <v>0</v>
      </c>
      <c r="AC41" s="15">
        <v>20</v>
      </c>
      <c r="AD41" s="15">
        <v>4</v>
      </c>
      <c r="AE41" s="15">
        <v>15</v>
      </c>
      <c r="AF41" s="15">
        <v>1</v>
      </c>
      <c r="AG41" s="53">
        <f t="shared" si="11"/>
        <v>5</v>
      </c>
      <c r="AH41" s="53">
        <f t="shared" si="11"/>
        <v>3</v>
      </c>
      <c r="AI41" s="15">
        <v>5539</v>
      </c>
      <c r="AJ41" s="15">
        <v>0</v>
      </c>
      <c r="AK41" s="15">
        <v>10</v>
      </c>
      <c r="AL41" s="15">
        <v>0</v>
      </c>
      <c r="AM41" s="52">
        <f t="shared" si="12"/>
        <v>2.9424083769633507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16318</v>
      </c>
      <c r="C42" s="15">
        <v>2132</v>
      </c>
      <c r="D42" s="15">
        <v>8887</v>
      </c>
      <c r="E42" s="15">
        <v>5296</v>
      </c>
      <c r="F42" s="15">
        <v>2832</v>
      </c>
      <c r="G42" s="55">
        <f t="shared" si="0"/>
        <v>13.067729083665339</v>
      </c>
      <c r="H42" s="55">
        <f t="shared" si="1"/>
        <v>54.471345387680046</v>
      </c>
      <c r="I42" s="55">
        <f t="shared" si="2"/>
        <v>32.460925528654613</v>
      </c>
      <c r="J42" s="55">
        <f t="shared" si="3"/>
        <v>17.358259270609867</v>
      </c>
      <c r="K42" s="55">
        <f t="shared" si="4"/>
        <v>23.990097895802858</v>
      </c>
      <c r="L42" s="55">
        <f t="shared" si="5"/>
        <v>59.592663440981205</v>
      </c>
      <c r="M42" s="55">
        <f t="shared" si="6"/>
        <v>83.58276133678406</v>
      </c>
      <c r="N42" s="55">
        <f t="shared" si="7"/>
        <v>248.40525328330205</v>
      </c>
      <c r="O42" s="55">
        <f t="shared" si="8"/>
        <v>132.83302063789867</v>
      </c>
      <c r="P42" s="15">
        <v>7796</v>
      </c>
      <c r="Q42" s="15">
        <v>8522</v>
      </c>
      <c r="R42" s="19">
        <f t="shared" si="9"/>
        <v>66</v>
      </c>
      <c r="S42" s="15">
        <v>10</v>
      </c>
      <c r="T42" s="15">
        <v>56</v>
      </c>
      <c r="U42" s="64">
        <v>1</v>
      </c>
      <c r="V42" s="65">
        <v>6.1357221744999385E-3</v>
      </c>
      <c r="W42" s="15">
        <v>18</v>
      </c>
      <c r="X42" s="15">
        <v>0</v>
      </c>
      <c r="Y42" s="15">
        <v>19</v>
      </c>
      <c r="Z42" s="15">
        <v>0</v>
      </c>
      <c r="AA42" s="53">
        <f t="shared" si="10"/>
        <v>-1</v>
      </c>
      <c r="AB42" s="53">
        <f t="shared" si="10"/>
        <v>0</v>
      </c>
      <c r="AC42" s="15">
        <v>12</v>
      </c>
      <c r="AD42" s="15">
        <v>1</v>
      </c>
      <c r="AE42" s="15">
        <v>10</v>
      </c>
      <c r="AF42" s="15">
        <v>1</v>
      </c>
      <c r="AG42" s="53">
        <f t="shared" si="11"/>
        <v>2</v>
      </c>
      <c r="AH42" s="53">
        <f t="shared" si="11"/>
        <v>0</v>
      </c>
      <c r="AI42" s="15">
        <v>5547</v>
      </c>
      <c r="AJ42" s="15">
        <v>0</v>
      </c>
      <c r="AK42" s="15">
        <v>8</v>
      </c>
      <c r="AL42" s="15">
        <v>0</v>
      </c>
      <c r="AM42" s="52">
        <f t="shared" si="12"/>
        <v>2.9417703263025059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16296</v>
      </c>
      <c r="C43" s="15">
        <v>2145</v>
      </c>
      <c r="D43" s="15">
        <v>8877</v>
      </c>
      <c r="E43" s="15">
        <v>5271</v>
      </c>
      <c r="F43" s="15">
        <v>2812</v>
      </c>
      <c r="G43" s="55">
        <f t="shared" si="0"/>
        <v>13.165162953415576</v>
      </c>
      <c r="H43" s="55">
        <f t="shared" si="1"/>
        <v>54.483520530289077</v>
      </c>
      <c r="I43" s="55">
        <f t="shared" si="2"/>
        <v>32.351316516295341</v>
      </c>
      <c r="J43" s="55">
        <f t="shared" si="3"/>
        <v>17.258945559442708</v>
      </c>
      <c r="K43" s="55">
        <f t="shared" si="4"/>
        <v>24.1635687732342</v>
      </c>
      <c r="L43" s="55">
        <f t="shared" si="5"/>
        <v>59.378168300101386</v>
      </c>
      <c r="M43" s="55">
        <f t="shared" si="6"/>
        <v>83.541737073335582</v>
      </c>
      <c r="N43" s="55">
        <f t="shared" si="7"/>
        <v>245.73426573426573</v>
      </c>
      <c r="O43" s="55">
        <f t="shared" si="8"/>
        <v>131.0955710955711</v>
      </c>
      <c r="P43" s="15">
        <v>7782</v>
      </c>
      <c r="Q43" s="15">
        <v>8514</v>
      </c>
      <c r="R43" s="19">
        <f t="shared" si="9"/>
        <v>64</v>
      </c>
      <c r="S43" s="15">
        <v>8</v>
      </c>
      <c r="T43" s="15">
        <v>56</v>
      </c>
      <c r="U43" s="64">
        <v>-17</v>
      </c>
      <c r="V43" s="65">
        <v>-0.10417943375413653</v>
      </c>
      <c r="W43" s="15">
        <v>13</v>
      </c>
      <c r="X43" s="15">
        <v>0</v>
      </c>
      <c r="Y43" s="15">
        <v>24</v>
      </c>
      <c r="Z43" s="15">
        <v>1</v>
      </c>
      <c r="AA43" s="53">
        <f t="shared" si="10"/>
        <v>-11</v>
      </c>
      <c r="AB43" s="53">
        <f t="shared" si="10"/>
        <v>-1</v>
      </c>
      <c r="AC43" s="15">
        <v>4</v>
      </c>
      <c r="AD43" s="15">
        <v>2</v>
      </c>
      <c r="AE43" s="15">
        <v>10</v>
      </c>
      <c r="AF43" s="15">
        <v>0</v>
      </c>
      <c r="AG43" s="53">
        <f t="shared" si="11"/>
        <v>-6</v>
      </c>
      <c r="AH43" s="53">
        <f t="shared" si="11"/>
        <v>2</v>
      </c>
      <c r="AI43" s="15">
        <v>5543</v>
      </c>
      <c r="AJ43" s="15">
        <v>0</v>
      </c>
      <c r="AK43" s="15">
        <v>-4</v>
      </c>
      <c r="AL43" s="15">
        <v>0</v>
      </c>
      <c r="AM43" s="52">
        <f t="shared" si="12"/>
        <v>2.9399242287569907</v>
      </c>
      <c r="AN43" s="7"/>
      <c r="AO43" s="6">
        <v>3</v>
      </c>
    </row>
    <row r="44" spans="1:41" s="6" customFormat="1" ht="23.25" customHeight="1" x14ac:dyDescent="0.15">
      <c r="A44" s="20" t="s">
        <v>105</v>
      </c>
      <c r="B44" s="15">
        <f t="shared" si="13"/>
        <v>16291</v>
      </c>
      <c r="C44" s="15">
        <v>2158</v>
      </c>
      <c r="D44" s="15">
        <v>8881</v>
      </c>
      <c r="E44" s="15">
        <v>5249</v>
      </c>
      <c r="F44" s="15">
        <v>2792</v>
      </c>
      <c r="G44" s="55">
        <f t="shared" si="0"/>
        <v>13.24901768172888</v>
      </c>
      <c r="H44" s="55">
        <f t="shared" si="1"/>
        <v>54.524803536345779</v>
      </c>
      <c r="I44" s="55">
        <f t="shared" si="2"/>
        <v>32.226178781925348</v>
      </c>
      <c r="J44" s="55">
        <f t="shared" si="3"/>
        <v>17.141453831041257</v>
      </c>
      <c r="K44" s="55">
        <f t="shared" si="4"/>
        <v>24.299065420560748</v>
      </c>
      <c r="L44" s="55">
        <f t="shared" si="5"/>
        <v>59.103704537777283</v>
      </c>
      <c r="M44" s="55">
        <f t="shared" si="6"/>
        <v>83.402769958338027</v>
      </c>
      <c r="N44" s="55">
        <f t="shared" si="7"/>
        <v>243.23447636700649</v>
      </c>
      <c r="O44" s="55">
        <f t="shared" si="8"/>
        <v>129.37905468025949</v>
      </c>
      <c r="P44" s="15">
        <v>7767</v>
      </c>
      <c r="Q44" s="15">
        <v>8524</v>
      </c>
      <c r="R44" s="19">
        <f t="shared" si="9"/>
        <v>63</v>
      </c>
      <c r="S44" s="15">
        <v>8</v>
      </c>
      <c r="T44" s="15">
        <v>55</v>
      </c>
      <c r="U44" s="64">
        <v>-8</v>
      </c>
      <c r="V44" s="65">
        <v>-4.9091801669121256E-2</v>
      </c>
      <c r="W44" s="15">
        <v>14</v>
      </c>
      <c r="X44" s="15">
        <v>0</v>
      </c>
      <c r="Y44" s="15">
        <v>23</v>
      </c>
      <c r="Z44" s="15">
        <v>0</v>
      </c>
      <c r="AA44" s="53">
        <f t="shared" si="10"/>
        <v>-9</v>
      </c>
      <c r="AB44" s="53">
        <f t="shared" si="10"/>
        <v>0</v>
      </c>
      <c r="AC44" s="15">
        <v>13</v>
      </c>
      <c r="AD44" s="15">
        <v>1</v>
      </c>
      <c r="AE44" s="15">
        <v>12</v>
      </c>
      <c r="AF44" s="15">
        <v>1</v>
      </c>
      <c r="AG44" s="53">
        <f t="shared" si="11"/>
        <v>1</v>
      </c>
      <c r="AH44" s="53">
        <f t="shared" si="11"/>
        <v>0</v>
      </c>
      <c r="AI44" s="15">
        <v>5541</v>
      </c>
      <c r="AJ44" s="15">
        <v>0</v>
      </c>
      <c r="AK44" s="15">
        <v>-2</v>
      </c>
      <c r="AL44" s="15">
        <v>0</v>
      </c>
      <c r="AM44" s="52">
        <f t="shared" si="12"/>
        <v>2.9400830175058652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16265</v>
      </c>
      <c r="C45" s="15">
        <v>2168</v>
      </c>
      <c r="D45" s="15">
        <v>8865</v>
      </c>
      <c r="E45" s="15">
        <v>5229</v>
      </c>
      <c r="F45" s="15">
        <v>2776</v>
      </c>
      <c r="G45" s="55">
        <f t="shared" si="0"/>
        <v>13.331693518632395</v>
      </c>
      <c r="H45" s="55">
        <f t="shared" si="1"/>
        <v>54.513589964334031</v>
      </c>
      <c r="I45" s="55">
        <f t="shared" si="2"/>
        <v>32.154716517033577</v>
      </c>
      <c r="J45" s="55">
        <f t="shared" si="3"/>
        <v>17.070471036772844</v>
      </c>
      <c r="K45" s="55">
        <f t="shared" si="4"/>
        <v>24.455724760293286</v>
      </c>
      <c r="L45" s="55">
        <f t="shared" si="5"/>
        <v>58.984771573604057</v>
      </c>
      <c r="M45" s="55">
        <f t="shared" si="6"/>
        <v>83.440496333897357</v>
      </c>
      <c r="N45" s="55">
        <f t="shared" si="7"/>
        <v>241.19003690036899</v>
      </c>
      <c r="O45" s="55">
        <f t="shared" si="8"/>
        <v>128.04428044280442</v>
      </c>
      <c r="P45" s="15">
        <v>7757</v>
      </c>
      <c r="Q45" s="15">
        <v>8508</v>
      </c>
      <c r="R45" s="19">
        <f t="shared" si="9"/>
        <v>54</v>
      </c>
      <c r="S45" s="15">
        <v>7</v>
      </c>
      <c r="T45" s="15">
        <v>47</v>
      </c>
      <c r="U45" s="64">
        <v>-23</v>
      </c>
      <c r="V45" s="65">
        <v>-0.14118224786692041</v>
      </c>
      <c r="W45" s="15">
        <v>9</v>
      </c>
      <c r="X45" s="15">
        <v>0</v>
      </c>
      <c r="Y45" s="15">
        <v>21</v>
      </c>
      <c r="Z45" s="15">
        <v>0</v>
      </c>
      <c r="AA45" s="53">
        <f t="shared" si="10"/>
        <v>-12</v>
      </c>
      <c r="AB45" s="53">
        <f t="shared" si="10"/>
        <v>0</v>
      </c>
      <c r="AC45" s="15">
        <v>7</v>
      </c>
      <c r="AD45" s="15">
        <v>0</v>
      </c>
      <c r="AE45" s="15">
        <v>18</v>
      </c>
      <c r="AF45" s="15">
        <v>9</v>
      </c>
      <c r="AG45" s="53">
        <f t="shared" si="11"/>
        <v>-11</v>
      </c>
      <c r="AH45" s="53">
        <f t="shared" si="11"/>
        <v>-9</v>
      </c>
      <c r="AI45" s="15">
        <v>5526</v>
      </c>
      <c r="AJ45" s="15">
        <v>27</v>
      </c>
      <c r="AK45" s="15">
        <v>-15</v>
      </c>
      <c r="AL45" s="15">
        <v>27</v>
      </c>
      <c r="AM45" s="52">
        <f t="shared" si="12"/>
        <v>2.9433586681143686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16261</v>
      </c>
      <c r="C46" s="15">
        <v>2180</v>
      </c>
      <c r="D46" s="15">
        <v>8873</v>
      </c>
      <c r="E46" s="15">
        <v>5205</v>
      </c>
      <c r="F46" s="15">
        <v>2755</v>
      </c>
      <c r="G46" s="55">
        <f t="shared" si="0"/>
        <v>13.408783368187969</v>
      </c>
      <c r="H46" s="55">
        <f t="shared" si="1"/>
        <v>54.576208635748557</v>
      </c>
      <c r="I46" s="55">
        <f t="shared" si="2"/>
        <v>32.015007996063474</v>
      </c>
      <c r="J46" s="55">
        <f t="shared" si="3"/>
        <v>16.945503751999016</v>
      </c>
      <c r="K46" s="55">
        <f t="shared" si="4"/>
        <v>24.568916939028512</v>
      </c>
      <c r="L46" s="55">
        <f t="shared" si="5"/>
        <v>58.661106728276792</v>
      </c>
      <c r="M46" s="55">
        <f t="shared" si="6"/>
        <v>83.230023667305304</v>
      </c>
      <c r="N46" s="55">
        <f t="shared" si="7"/>
        <v>238.76146788990823</v>
      </c>
      <c r="O46" s="55">
        <f t="shared" si="8"/>
        <v>126.37614678899082</v>
      </c>
      <c r="P46" s="15">
        <v>7763</v>
      </c>
      <c r="Q46" s="15">
        <v>8498</v>
      </c>
      <c r="R46" s="19">
        <f t="shared" si="9"/>
        <v>53</v>
      </c>
      <c r="S46" s="15">
        <v>7</v>
      </c>
      <c r="T46" s="15">
        <v>46</v>
      </c>
      <c r="U46" s="64">
        <v>-20</v>
      </c>
      <c r="V46" s="65">
        <v>-0.12296341838303104</v>
      </c>
      <c r="W46" s="15">
        <v>6</v>
      </c>
      <c r="X46" s="15">
        <v>0</v>
      </c>
      <c r="Y46" s="15">
        <v>27</v>
      </c>
      <c r="Z46" s="15">
        <v>0</v>
      </c>
      <c r="AA46" s="53">
        <f>W46-Y46</f>
        <v>-21</v>
      </c>
      <c r="AB46" s="53">
        <f t="shared" si="10"/>
        <v>0</v>
      </c>
      <c r="AC46" s="15">
        <v>7</v>
      </c>
      <c r="AD46" s="15">
        <v>0</v>
      </c>
      <c r="AE46" s="15">
        <v>6</v>
      </c>
      <c r="AF46" s="15">
        <v>1</v>
      </c>
      <c r="AG46" s="53">
        <f t="shared" si="11"/>
        <v>1</v>
      </c>
      <c r="AH46" s="53">
        <f t="shared" si="11"/>
        <v>-1</v>
      </c>
      <c r="AI46" s="15">
        <v>5530</v>
      </c>
      <c r="AJ46" s="15">
        <v>27</v>
      </c>
      <c r="AK46" s="15">
        <v>4</v>
      </c>
      <c r="AL46" s="15">
        <v>0</v>
      </c>
      <c r="AM46" s="52">
        <f t="shared" si="12"/>
        <v>2.9405063291139242</v>
      </c>
      <c r="AN46" s="7"/>
      <c r="AO46" s="6">
        <v>3</v>
      </c>
    </row>
    <row r="47" spans="1:41" s="6" customFormat="1" ht="23.25" customHeight="1" x14ac:dyDescent="0.15">
      <c r="A47" s="20" t="s">
        <v>103</v>
      </c>
      <c r="B47" s="15">
        <f t="shared" si="13"/>
        <v>16223</v>
      </c>
      <c r="C47" s="15">
        <v>2202</v>
      </c>
      <c r="D47" s="15">
        <v>8836</v>
      </c>
      <c r="E47" s="15">
        <v>5182</v>
      </c>
      <c r="F47" s="15">
        <v>2738</v>
      </c>
      <c r="G47" s="55">
        <f t="shared" si="0"/>
        <v>13.575832305795316</v>
      </c>
      <c r="H47" s="55">
        <f t="shared" si="1"/>
        <v>54.475955610357587</v>
      </c>
      <c r="I47" s="55">
        <f t="shared" si="2"/>
        <v>31.948212083847103</v>
      </c>
      <c r="J47" s="55">
        <f t="shared" si="3"/>
        <v>16.880394574599261</v>
      </c>
      <c r="K47" s="55">
        <f t="shared" si="4"/>
        <v>24.920778632865552</v>
      </c>
      <c r="L47" s="55">
        <f t="shared" si="5"/>
        <v>58.646446355817119</v>
      </c>
      <c r="M47" s="55">
        <f t="shared" si="6"/>
        <v>83.567224988682668</v>
      </c>
      <c r="N47" s="55">
        <f t="shared" si="7"/>
        <v>235.33151680290646</v>
      </c>
      <c r="O47" s="55">
        <f t="shared" si="8"/>
        <v>124.34150772025431</v>
      </c>
      <c r="P47" s="15">
        <v>7733</v>
      </c>
      <c r="Q47" s="15">
        <v>8490</v>
      </c>
      <c r="R47" s="19">
        <f t="shared" si="9"/>
        <v>56</v>
      </c>
      <c r="S47" s="15">
        <v>9</v>
      </c>
      <c r="T47" s="15">
        <v>47</v>
      </c>
      <c r="U47" s="64">
        <v>-60</v>
      </c>
      <c r="V47" s="65">
        <v>-0.36898099747862984</v>
      </c>
      <c r="W47" s="15">
        <v>13</v>
      </c>
      <c r="X47" s="15">
        <v>0</v>
      </c>
      <c r="Y47" s="15">
        <v>26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36</v>
      </c>
      <c r="AD47" s="15">
        <v>3</v>
      </c>
      <c r="AE47" s="15">
        <v>83</v>
      </c>
      <c r="AF47" s="15">
        <v>0</v>
      </c>
      <c r="AG47" s="53">
        <f t="shared" si="11"/>
        <v>-47</v>
      </c>
      <c r="AH47" s="53">
        <f t="shared" si="11"/>
        <v>3</v>
      </c>
      <c r="AI47" s="15">
        <v>5544</v>
      </c>
      <c r="AJ47" s="15">
        <v>28</v>
      </c>
      <c r="AK47" s="15">
        <v>14</v>
      </c>
      <c r="AL47" s="15">
        <v>1</v>
      </c>
      <c r="AM47" s="52">
        <f t="shared" si="12"/>
        <v>2.9262265512265513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16205</v>
      </c>
      <c r="C48" s="15">
        <v>2216</v>
      </c>
      <c r="D48" s="15">
        <v>8823</v>
      </c>
      <c r="E48" s="15">
        <v>5163</v>
      </c>
      <c r="F48" s="15">
        <v>2721</v>
      </c>
      <c r="G48" s="55">
        <f t="shared" si="0"/>
        <v>13.677323787186769</v>
      </c>
      <c r="H48" s="55">
        <f t="shared" si="1"/>
        <v>54.456239970374028</v>
      </c>
      <c r="I48" s="55">
        <f t="shared" si="2"/>
        <v>31.866436242439207</v>
      </c>
      <c r="J48" s="55">
        <f t="shared" si="3"/>
        <v>16.794222935440072</v>
      </c>
      <c r="K48" s="55">
        <f t="shared" si="4"/>
        <v>25.116173637084891</v>
      </c>
      <c r="L48" s="55">
        <f t="shared" si="5"/>
        <v>58.517511050663039</v>
      </c>
      <c r="M48" s="55">
        <f t="shared" si="6"/>
        <v>83.63368468774793</v>
      </c>
      <c r="N48" s="55">
        <f t="shared" si="7"/>
        <v>232.98736462093862</v>
      </c>
      <c r="O48" s="55">
        <f t="shared" si="8"/>
        <v>122.78880866425992</v>
      </c>
      <c r="P48" s="15">
        <v>7728</v>
      </c>
      <c r="Q48" s="15">
        <v>8477</v>
      </c>
      <c r="R48" s="19">
        <f t="shared" si="9"/>
        <v>54</v>
      </c>
      <c r="S48" s="15">
        <v>10</v>
      </c>
      <c r="T48" s="15">
        <v>44</v>
      </c>
      <c r="U48" s="64">
        <v>-23</v>
      </c>
      <c r="V48" s="65">
        <v>-0.14177402453307034</v>
      </c>
      <c r="W48" s="15">
        <v>9</v>
      </c>
      <c r="X48" s="15">
        <v>0</v>
      </c>
      <c r="Y48" s="15">
        <v>18</v>
      </c>
      <c r="Z48" s="15">
        <v>0</v>
      </c>
      <c r="AA48" s="53">
        <f t="shared" si="10"/>
        <v>-9</v>
      </c>
      <c r="AB48" s="53">
        <f t="shared" si="10"/>
        <v>0</v>
      </c>
      <c r="AC48" s="15">
        <v>17</v>
      </c>
      <c r="AD48" s="15">
        <v>1</v>
      </c>
      <c r="AE48" s="15">
        <v>31</v>
      </c>
      <c r="AF48" s="15">
        <v>3</v>
      </c>
      <c r="AG48" s="53">
        <f t="shared" si="11"/>
        <v>-14</v>
      </c>
      <c r="AH48" s="53">
        <f t="shared" si="11"/>
        <v>-2</v>
      </c>
      <c r="AI48" s="15">
        <v>5541</v>
      </c>
      <c r="AJ48" s="15">
        <v>26</v>
      </c>
      <c r="AK48" s="15">
        <v>-3</v>
      </c>
      <c r="AL48" s="15">
        <v>-2</v>
      </c>
      <c r="AM48" s="52">
        <f t="shared" si="12"/>
        <v>2.9245623533658183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16205</v>
      </c>
      <c r="C49" s="15">
        <v>2232</v>
      </c>
      <c r="D49" s="15">
        <v>8828</v>
      </c>
      <c r="E49" s="15">
        <v>5142</v>
      </c>
      <c r="F49" s="15">
        <v>2702</v>
      </c>
      <c r="G49" s="55">
        <f t="shared" si="0"/>
        <v>13.776077027527467</v>
      </c>
      <c r="H49" s="55">
        <f t="shared" si="1"/>
        <v>54.487100357980502</v>
      </c>
      <c r="I49" s="55">
        <f t="shared" si="2"/>
        <v>31.736822614492038</v>
      </c>
      <c r="J49" s="55">
        <f t="shared" si="3"/>
        <v>16.67695346253549</v>
      </c>
      <c r="K49" s="55">
        <f t="shared" si="4"/>
        <v>25.283189850475758</v>
      </c>
      <c r="L49" s="55">
        <f t="shared" si="5"/>
        <v>58.246488445854105</v>
      </c>
      <c r="M49" s="55">
        <f t="shared" si="6"/>
        <v>83.529678296329863</v>
      </c>
      <c r="N49" s="55">
        <f t="shared" si="7"/>
        <v>230.3763440860215</v>
      </c>
      <c r="O49" s="55">
        <f t="shared" si="8"/>
        <v>121.05734767025089</v>
      </c>
      <c r="P49" s="15">
        <v>7737</v>
      </c>
      <c r="Q49" s="15">
        <v>8468</v>
      </c>
      <c r="R49" s="19">
        <f t="shared" si="9"/>
        <v>59</v>
      </c>
      <c r="S49" s="15">
        <v>13</v>
      </c>
      <c r="T49" s="15">
        <v>46</v>
      </c>
      <c r="U49" s="64">
        <v>-1</v>
      </c>
      <c r="V49" s="65">
        <v>-6.1709348966368406E-3</v>
      </c>
      <c r="W49" s="15">
        <v>9</v>
      </c>
      <c r="X49" s="15">
        <v>0</v>
      </c>
      <c r="Y49" s="15">
        <v>22</v>
      </c>
      <c r="Z49" s="15">
        <v>0</v>
      </c>
      <c r="AA49" s="53">
        <f t="shared" si="10"/>
        <v>-13</v>
      </c>
      <c r="AB49" s="53">
        <f t="shared" si="10"/>
        <v>0</v>
      </c>
      <c r="AC49" s="15">
        <v>18</v>
      </c>
      <c r="AD49" s="15">
        <v>5</v>
      </c>
      <c r="AE49" s="15">
        <v>6</v>
      </c>
      <c r="AF49" s="15">
        <v>0</v>
      </c>
      <c r="AG49" s="53">
        <f t="shared" si="11"/>
        <v>12</v>
      </c>
      <c r="AH49" s="53">
        <f t="shared" si="11"/>
        <v>5</v>
      </c>
      <c r="AI49" s="15">
        <v>5550</v>
      </c>
      <c r="AJ49" s="15">
        <v>31</v>
      </c>
      <c r="AK49" s="15">
        <v>9</v>
      </c>
      <c r="AL49" s="15">
        <v>5</v>
      </c>
      <c r="AM49" s="52">
        <f t="shared" si="12"/>
        <v>2.91981981981982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16200</v>
      </c>
      <c r="C50" s="15">
        <v>2245</v>
      </c>
      <c r="D50" s="15">
        <v>8824</v>
      </c>
      <c r="E50" s="15">
        <v>5128</v>
      </c>
      <c r="F50" s="15">
        <v>2689</v>
      </c>
      <c r="G50" s="55">
        <f t="shared" si="0"/>
        <v>13.86059146755572</v>
      </c>
      <c r="H50" s="55">
        <f t="shared" si="1"/>
        <v>54.479224547755756</v>
      </c>
      <c r="I50" s="55">
        <f t="shared" si="2"/>
        <v>31.660183984688523</v>
      </c>
      <c r="J50" s="55">
        <f t="shared" si="3"/>
        <v>16.601839846885223</v>
      </c>
      <c r="K50" s="55">
        <f t="shared" si="4"/>
        <v>25.441976427923844</v>
      </c>
      <c r="L50" s="55">
        <f t="shared" si="5"/>
        <v>58.114233907524934</v>
      </c>
      <c r="M50" s="55">
        <f t="shared" si="6"/>
        <v>83.556210335448782</v>
      </c>
      <c r="N50" s="55">
        <f t="shared" si="7"/>
        <v>228.41870824053453</v>
      </c>
      <c r="O50" s="55">
        <f t="shared" si="8"/>
        <v>119.77728285077951</v>
      </c>
      <c r="P50" s="15">
        <v>7733</v>
      </c>
      <c r="Q50" s="15">
        <v>8467</v>
      </c>
      <c r="R50" s="19">
        <f t="shared" si="9"/>
        <v>60</v>
      </c>
      <c r="S50" s="15">
        <v>13</v>
      </c>
      <c r="T50" s="15">
        <v>47</v>
      </c>
      <c r="U50" s="64">
        <v>-3</v>
      </c>
      <c r="V50" s="65">
        <v>-1.8512804689910522E-2</v>
      </c>
      <c r="W50" s="15">
        <v>11</v>
      </c>
      <c r="X50" s="15">
        <v>0</v>
      </c>
      <c r="Y50" s="15">
        <v>15</v>
      </c>
      <c r="Z50" s="15">
        <v>0</v>
      </c>
      <c r="AA50" s="53">
        <f t="shared" si="10"/>
        <v>-4</v>
      </c>
      <c r="AB50" s="53">
        <f t="shared" si="10"/>
        <v>0</v>
      </c>
      <c r="AC50" s="15">
        <v>9</v>
      </c>
      <c r="AD50" s="15">
        <v>0</v>
      </c>
      <c r="AE50" s="15">
        <v>8</v>
      </c>
      <c r="AF50" s="15">
        <v>1</v>
      </c>
      <c r="AG50" s="53">
        <f t="shared" si="11"/>
        <v>1</v>
      </c>
      <c r="AH50" s="53">
        <f t="shared" si="11"/>
        <v>-1</v>
      </c>
      <c r="AI50" s="15">
        <v>5546</v>
      </c>
      <c r="AJ50" s="15">
        <v>31</v>
      </c>
      <c r="AK50" s="15">
        <v>-4</v>
      </c>
      <c r="AL50" s="15">
        <v>0</v>
      </c>
      <c r="AM50" s="52">
        <f t="shared" si="12"/>
        <v>2.9210241615578796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16201</v>
      </c>
      <c r="C51" s="15">
        <v>2255</v>
      </c>
      <c r="D51" s="15">
        <v>8827</v>
      </c>
      <c r="E51" s="15">
        <v>5116</v>
      </c>
      <c r="F51" s="15">
        <v>2679</v>
      </c>
      <c r="G51" s="55">
        <f t="shared" si="0"/>
        <v>13.921471786640327</v>
      </c>
      <c r="H51" s="55">
        <f t="shared" si="1"/>
        <v>54.49438202247191</v>
      </c>
      <c r="I51" s="55">
        <f t="shared" si="2"/>
        <v>31.584146190887765</v>
      </c>
      <c r="J51" s="55">
        <f t="shared" si="3"/>
        <v>16.539078898629462</v>
      </c>
      <c r="K51" s="55">
        <f t="shared" si="4"/>
        <v>25.546618330123483</v>
      </c>
      <c r="L51" s="55">
        <f t="shared" si="5"/>
        <v>57.95853630905178</v>
      </c>
      <c r="M51" s="55">
        <f t="shared" si="6"/>
        <v>83.505154639175259</v>
      </c>
      <c r="N51" s="55">
        <f t="shared" si="7"/>
        <v>226.87361419068733</v>
      </c>
      <c r="O51" s="55">
        <f t="shared" si="8"/>
        <v>118.80266075388026</v>
      </c>
      <c r="P51" s="15">
        <v>7728</v>
      </c>
      <c r="Q51" s="15">
        <v>8473</v>
      </c>
      <c r="R51" s="19">
        <f t="shared" si="9"/>
        <v>60</v>
      </c>
      <c r="S51" s="15">
        <v>11</v>
      </c>
      <c r="T51" s="15">
        <v>49</v>
      </c>
      <c r="U51" s="64">
        <v>-11</v>
      </c>
      <c r="V51" s="65">
        <v>-6.7901234567901231E-2</v>
      </c>
      <c r="W51" s="15">
        <v>11</v>
      </c>
      <c r="X51" s="15">
        <v>0</v>
      </c>
      <c r="Y51" s="15">
        <v>16</v>
      </c>
      <c r="Z51" s="15">
        <v>0</v>
      </c>
      <c r="AA51" s="53">
        <f t="shared" si="10"/>
        <v>-5</v>
      </c>
      <c r="AB51" s="53">
        <f t="shared" si="10"/>
        <v>0</v>
      </c>
      <c r="AC51" s="15">
        <v>15</v>
      </c>
      <c r="AD51" s="15">
        <v>4</v>
      </c>
      <c r="AE51" s="15">
        <v>21</v>
      </c>
      <c r="AF51" s="15">
        <v>7</v>
      </c>
      <c r="AG51" s="53">
        <f t="shared" si="11"/>
        <v>-6</v>
      </c>
      <c r="AH51" s="53">
        <f t="shared" si="11"/>
        <v>-3</v>
      </c>
      <c r="AI51" s="15">
        <v>5552</v>
      </c>
      <c r="AJ51" s="15">
        <v>31</v>
      </c>
      <c r="AK51" s="15">
        <v>6</v>
      </c>
      <c r="AL51" s="15">
        <v>0</v>
      </c>
      <c r="AM51" s="52">
        <f t="shared" si="12"/>
        <v>2.9180475504322767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16213</v>
      </c>
      <c r="C52" s="15">
        <v>2268</v>
      </c>
      <c r="D52" s="15">
        <v>8845</v>
      </c>
      <c r="E52" s="15">
        <v>5097</v>
      </c>
      <c r="F52" s="15">
        <v>2661</v>
      </c>
      <c r="G52" s="55">
        <f t="shared" si="0"/>
        <v>13.991363355953116</v>
      </c>
      <c r="H52" s="55">
        <f t="shared" si="1"/>
        <v>54.565083281924743</v>
      </c>
      <c r="I52" s="55">
        <f t="shared" si="2"/>
        <v>31.443553362122145</v>
      </c>
      <c r="J52" s="55">
        <f t="shared" si="3"/>
        <v>16.415792720542875</v>
      </c>
      <c r="K52" s="55">
        <f t="shared" si="4"/>
        <v>25.641605426794801</v>
      </c>
      <c r="L52" s="55">
        <f t="shared" si="5"/>
        <v>57.625777275296777</v>
      </c>
      <c r="M52" s="55">
        <f t="shared" si="6"/>
        <v>83.267382702091581</v>
      </c>
      <c r="N52" s="55">
        <f t="shared" si="7"/>
        <v>224.73544973544972</v>
      </c>
      <c r="O52" s="55">
        <f t="shared" si="8"/>
        <v>117.32804232804233</v>
      </c>
      <c r="P52" s="15">
        <v>7728</v>
      </c>
      <c r="Q52" s="15">
        <v>8485</v>
      </c>
      <c r="R52" s="19">
        <f t="shared" si="9"/>
        <v>71</v>
      </c>
      <c r="S52" s="15">
        <v>10</v>
      </c>
      <c r="T52" s="15">
        <v>61</v>
      </c>
      <c r="U52" s="64">
        <v>10</v>
      </c>
      <c r="V52" s="65">
        <v>6.1724584902166535E-2</v>
      </c>
      <c r="W52" s="15">
        <v>8</v>
      </c>
      <c r="X52" s="15">
        <v>0</v>
      </c>
      <c r="Y52" s="15">
        <v>20</v>
      </c>
      <c r="Z52" s="15">
        <v>0</v>
      </c>
      <c r="AA52" s="53">
        <f t="shared" si="10"/>
        <v>-12</v>
      </c>
      <c r="AB52" s="53">
        <f t="shared" si="10"/>
        <v>0</v>
      </c>
      <c r="AC52" s="15">
        <v>37</v>
      </c>
      <c r="AD52" s="15">
        <v>15</v>
      </c>
      <c r="AE52" s="15">
        <v>15</v>
      </c>
      <c r="AF52" s="15">
        <v>6</v>
      </c>
      <c r="AG52" s="53">
        <f t="shared" si="11"/>
        <v>22</v>
      </c>
      <c r="AH52" s="53">
        <f t="shared" si="11"/>
        <v>9</v>
      </c>
      <c r="AI52" s="15">
        <v>5566</v>
      </c>
      <c r="AJ52" s="15">
        <v>39</v>
      </c>
      <c r="AK52" s="15">
        <v>14</v>
      </c>
      <c r="AL52" s="15">
        <v>8</v>
      </c>
      <c r="AM52" s="52">
        <f t="shared" si="12"/>
        <v>2.9128638160258715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16238</v>
      </c>
      <c r="C53" s="15">
        <v>2285</v>
      </c>
      <c r="D53" s="15">
        <v>8869</v>
      </c>
      <c r="E53" s="15">
        <v>5081</v>
      </c>
      <c r="F53" s="15">
        <v>2646</v>
      </c>
      <c r="G53" s="55">
        <f t="shared" si="0"/>
        <v>14.074530335694488</v>
      </c>
      <c r="H53" s="55">
        <f t="shared" si="1"/>
        <v>54.628888204496462</v>
      </c>
      <c r="I53" s="55">
        <f t="shared" si="2"/>
        <v>31.296581459809055</v>
      </c>
      <c r="J53" s="55">
        <f t="shared" si="3"/>
        <v>16.29812134277795</v>
      </c>
      <c r="K53" s="55">
        <f t="shared" si="4"/>
        <v>25.763896718908558</v>
      </c>
      <c r="L53" s="55">
        <f t="shared" si="5"/>
        <v>57.289435111061003</v>
      </c>
      <c r="M53" s="55">
        <f t="shared" si="6"/>
        <v>83.053331829969551</v>
      </c>
      <c r="N53" s="55">
        <f t="shared" si="7"/>
        <v>222.36323851203502</v>
      </c>
      <c r="O53" s="55">
        <f t="shared" si="8"/>
        <v>115.79868708971554</v>
      </c>
      <c r="P53" s="15">
        <v>7738</v>
      </c>
      <c r="Q53" s="15">
        <v>8500</v>
      </c>
      <c r="R53" s="19">
        <f t="shared" si="9"/>
        <v>74</v>
      </c>
      <c r="S53" s="15">
        <v>10</v>
      </c>
      <c r="T53" s="15">
        <v>64</v>
      </c>
      <c r="U53" s="64">
        <v>-3</v>
      </c>
      <c r="V53" s="65">
        <v>-1.8503669894529083E-2</v>
      </c>
      <c r="W53" s="15">
        <v>10</v>
      </c>
      <c r="X53" s="15">
        <v>0</v>
      </c>
      <c r="Y53" s="15">
        <v>18</v>
      </c>
      <c r="Z53" s="15">
        <v>0</v>
      </c>
      <c r="AA53" s="53">
        <f t="shared" si="10"/>
        <v>-8</v>
      </c>
      <c r="AB53" s="53">
        <f t="shared" si="10"/>
        <v>0</v>
      </c>
      <c r="AC53" s="15">
        <v>13</v>
      </c>
      <c r="AD53" s="15">
        <v>3</v>
      </c>
      <c r="AE53" s="15">
        <v>8</v>
      </c>
      <c r="AF53" s="15">
        <v>0</v>
      </c>
      <c r="AG53" s="53">
        <f t="shared" si="11"/>
        <v>5</v>
      </c>
      <c r="AH53" s="53">
        <f t="shared" si="11"/>
        <v>3</v>
      </c>
      <c r="AI53" s="15">
        <v>5572</v>
      </c>
      <c r="AJ53" s="15">
        <v>42</v>
      </c>
      <c r="AK53" s="15">
        <v>6</v>
      </c>
      <c r="AL53" s="15">
        <v>3</v>
      </c>
      <c r="AM53" s="52">
        <f t="shared" si="12"/>
        <v>2.9142139267767408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16236</v>
      </c>
      <c r="C54" s="15">
        <v>2161</v>
      </c>
      <c r="D54" s="15">
        <v>8754</v>
      </c>
      <c r="E54" s="15">
        <v>5318</v>
      </c>
      <c r="F54" s="15">
        <v>2813</v>
      </c>
      <c r="G54" s="55">
        <f t="shared" si="0"/>
        <v>13.312388344729872</v>
      </c>
      <c r="H54" s="55">
        <f t="shared" si="1"/>
        <v>53.927185363149142</v>
      </c>
      <c r="I54" s="55">
        <f t="shared" si="2"/>
        <v>32.760426292120989</v>
      </c>
      <c r="J54" s="55">
        <f t="shared" si="3"/>
        <v>17.328897923982012</v>
      </c>
      <c r="K54" s="55">
        <f t="shared" si="4"/>
        <v>24.685857893534386</v>
      </c>
      <c r="L54" s="55">
        <f t="shared" si="5"/>
        <v>60.749371715787071</v>
      </c>
      <c r="M54" s="55">
        <f t="shared" si="6"/>
        <v>85.435229609321453</v>
      </c>
      <c r="N54" s="55">
        <f t="shared" si="7"/>
        <v>246.08977325312352</v>
      </c>
      <c r="O54" s="55">
        <f t="shared" si="8"/>
        <v>130.17121702915318</v>
      </c>
      <c r="P54" s="15">
        <v>7733</v>
      </c>
      <c r="Q54" s="15">
        <v>8503</v>
      </c>
      <c r="R54" s="19">
        <f t="shared" si="9"/>
        <v>75</v>
      </c>
      <c r="S54" s="15">
        <v>9</v>
      </c>
      <c r="T54" s="15">
        <v>66</v>
      </c>
      <c r="U54" s="64">
        <v>-6</v>
      </c>
      <c r="V54" s="65">
        <v>-3.6950363345239559E-2</v>
      </c>
      <c r="W54" s="15">
        <v>17</v>
      </c>
      <c r="X54" s="15">
        <v>0</v>
      </c>
      <c r="Y54" s="15">
        <v>20</v>
      </c>
      <c r="Z54" s="15">
        <v>0</v>
      </c>
      <c r="AA54" s="53">
        <f t="shared" si="10"/>
        <v>-3</v>
      </c>
      <c r="AB54" s="53">
        <f t="shared" si="10"/>
        <v>0</v>
      </c>
      <c r="AC54" s="15">
        <v>8</v>
      </c>
      <c r="AD54" s="15">
        <v>2</v>
      </c>
      <c r="AE54" s="15">
        <v>11</v>
      </c>
      <c r="AF54" s="15">
        <v>1</v>
      </c>
      <c r="AG54" s="53">
        <f t="shared" si="11"/>
        <v>-3</v>
      </c>
      <c r="AH54" s="53">
        <f t="shared" si="11"/>
        <v>1</v>
      </c>
      <c r="AI54" s="15">
        <v>5580</v>
      </c>
      <c r="AJ54" s="15">
        <v>44</v>
      </c>
      <c r="AK54" s="15">
        <v>8</v>
      </c>
      <c r="AL54" s="15">
        <v>2</v>
      </c>
      <c r="AM54" s="52">
        <f t="shared" si="12"/>
        <v>2.9096774193548387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16237</v>
      </c>
      <c r="C55" s="15">
        <v>2174</v>
      </c>
      <c r="D55" s="15">
        <v>8764</v>
      </c>
      <c r="E55" s="15">
        <v>5296</v>
      </c>
      <c r="F55" s="15">
        <v>2791</v>
      </c>
      <c r="G55" s="55">
        <f t="shared" si="0"/>
        <v>13.391647160280892</v>
      </c>
      <c r="H55" s="55">
        <f t="shared" si="1"/>
        <v>53.985462609338427</v>
      </c>
      <c r="I55" s="55">
        <f t="shared" si="2"/>
        <v>32.622890230380683</v>
      </c>
      <c r="J55" s="55">
        <f t="shared" si="3"/>
        <v>17.192312430700998</v>
      </c>
      <c r="K55" s="55">
        <f t="shared" si="4"/>
        <v>24.806024646280235</v>
      </c>
      <c r="L55" s="55">
        <f t="shared" si="5"/>
        <v>60.429027841168413</v>
      </c>
      <c r="M55" s="55">
        <f t="shared" si="6"/>
        <v>85.235052487448655</v>
      </c>
      <c r="N55" s="55">
        <f t="shared" si="7"/>
        <v>243.60625574977001</v>
      </c>
      <c r="O55" s="55">
        <f t="shared" si="8"/>
        <v>128.38086476540937</v>
      </c>
      <c r="P55" s="15">
        <v>7735</v>
      </c>
      <c r="Q55" s="15">
        <v>8502</v>
      </c>
      <c r="R55" s="19">
        <f t="shared" si="9"/>
        <v>80</v>
      </c>
      <c r="S55" s="15">
        <v>10</v>
      </c>
      <c r="T55" s="15">
        <v>70</v>
      </c>
      <c r="U55" s="64">
        <v>-8</v>
      </c>
      <c r="V55" s="65">
        <v>-4.9273220004927322E-2</v>
      </c>
      <c r="W55" s="15">
        <v>14</v>
      </c>
      <c r="X55" s="15">
        <v>0</v>
      </c>
      <c r="Y55" s="15">
        <v>24</v>
      </c>
      <c r="Z55" s="15">
        <v>0</v>
      </c>
      <c r="AA55" s="53">
        <f t="shared" si="10"/>
        <v>-10</v>
      </c>
      <c r="AB55" s="53">
        <f t="shared" si="10"/>
        <v>0</v>
      </c>
      <c r="AC55" s="15">
        <v>11</v>
      </c>
      <c r="AD55" s="15">
        <v>4</v>
      </c>
      <c r="AE55" s="15">
        <v>9</v>
      </c>
      <c r="AF55" s="15">
        <v>1</v>
      </c>
      <c r="AG55" s="53">
        <f t="shared" si="11"/>
        <v>2</v>
      </c>
      <c r="AH55" s="53">
        <f t="shared" si="11"/>
        <v>3</v>
      </c>
      <c r="AI55" s="15">
        <v>5596</v>
      </c>
      <c r="AJ55" s="15">
        <v>48</v>
      </c>
      <c r="AK55" s="15">
        <v>16</v>
      </c>
      <c r="AL55" s="15">
        <v>4</v>
      </c>
      <c r="AM55" s="52">
        <f t="shared" si="12"/>
        <v>2.9015368120085774</v>
      </c>
      <c r="AN55" s="7"/>
      <c r="AO55" s="6">
        <v>3</v>
      </c>
    </row>
    <row r="56" spans="1:41" s="6" customFormat="1" ht="23.25" customHeight="1" x14ac:dyDescent="0.15">
      <c r="A56" s="20" t="s">
        <v>106</v>
      </c>
      <c r="B56" s="15">
        <f t="shared" si="13"/>
        <v>16238</v>
      </c>
      <c r="C56" s="15">
        <v>2191</v>
      </c>
      <c r="D56" s="15">
        <v>8769</v>
      </c>
      <c r="E56" s="15">
        <v>5275</v>
      </c>
      <c r="F56" s="15">
        <v>2773</v>
      </c>
      <c r="G56" s="55">
        <f t="shared" si="0"/>
        <v>13.495534339390206</v>
      </c>
      <c r="H56" s="55">
        <f t="shared" si="1"/>
        <v>54.012935016938712</v>
      </c>
      <c r="I56" s="55">
        <f t="shared" si="2"/>
        <v>32.491530643671076</v>
      </c>
      <c r="J56" s="55">
        <f t="shared" si="3"/>
        <v>17.080381890976284</v>
      </c>
      <c r="K56" s="55">
        <f t="shared" si="4"/>
        <v>24.985745238909796</v>
      </c>
      <c r="L56" s="55">
        <f t="shared" si="5"/>
        <v>60.155091800661417</v>
      </c>
      <c r="M56" s="55">
        <f t="shared" si="6"/>
        <v>85.14083703957121</v>
      </c>
      <c r="N56" s="55">
        <f t="shared" si="7"/>
        <v>240.75764491099955</v>
      </c>
      <c r="O56" s="55">
        <f t="shared" si="8"/>
        <v>126.56321314468279</v>
      </c>
      <c r="P56" s="15">
        <v>7730</v>
      </c>
      <c r="Q56" s="15">
        <v>8508</v>
      </c>
      <c r="R56" s="19">
        <f t="shared" si="9"/>
        <v>79</v>
      </c>
      <c r="S56" s="15">
        <v>9</v>
      </c>
      <c r="T56" s="15">
        <v>70</v>
      </c>
      <c r="U56" s="64">
        <v>-9</v>
      </c>
      <c r="V56" s="65">
        <v>-5.5428958551456547E-2</v>
      </c>
      <c r="W56" s="15">
        <v>10</v>
      </c>
      <c r="X56" s="15">
        <v>0</v>
      </c>
      <c r="Y56" s="15">
        <v>27</v>
      </c>
      <c r="Z56" s="15">
        <v>0</v>
      </c>
      <c r="AA56" s="53">
        <f t="shared" si="10"/>
        <v>-17</v>
      </c>
      <c r="AB56" s="53">
        <f t="shared" si="10"/>
        <v>0</v>
      </c>
      <c r="AC56" s="15">
        <v>17</v>
      </c>
      <c r="AD56" s="15">
        <v>0</v>
      </c>
      <c r="AE56" s="15">
        <v>9</v>
      </c>
      <c r="AF56" s="15">
        <v>1</v>
      </c>
      <c r="AG56" s="53">
        <f t="shared" si="11"/>
        <v>8</v>
      </c>
      <c r="AH56" s="53">
        <f t="shared" si="11"/>
        <v>-1</v>
      </c>
      <c r="AI56" s="15">
        <v>5592</v>
      </c>
      <c r="AJ56" s="15">
        <v>48</v>
      </c>
      <c r="AK56" s="15">
        <v>-4</v>
      </c>
      <c r="AL56" s="15">
        <v>0</v>
      </c>
      <c r="AM56" s="52">
        <f t="shared" si="12"/>
        <v>2.9037911301859798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16229</v>
      </c>
      <c r="C57" s="15">
        <v>2206</v>
      </c>
      <c r="D57" s="15">
        <v>8766</v>
      </c>
      <c r="E57" s="15">
        <v>5254</v>
      </c>
      <c r="F57" s="15">
        <v>2756</v>
      </c>
      <c r="G57" s="55">
        <f t="shared" si="0"/>
        <v>13.595464070011094</v>
      </c>
      <c r="H57" s="55">
        <f t="shared" si="1"/>
        <v>54.024405275483787</v>
      </c>
      <c r="I57" s="55">
        <f t="shared" si="2"/>
        <v>32.380130654505109</v>
      </c>
      <c r="J57" s="55">
        <f t="shared" si="3"/>
        <v>16.985085664982126</v>
      </c>
      <c r="K57" s="55">
        <f t="shared" si="4"/>
        <v>25.165411818389234</v>
      </c>
      <c r="L57" s="55">
        <f t="shared" si="5"/>
        <v>59.936116814966923</v>
      </c>
      <c r="M57" s="55">
        <f t="shared" si="6"/>
        <v>85.101528633356153</v>
      </c>
      <c r="N57" s="55">
        <f t="shared" si="7"/>
        <v>238.16863100634632</v>
      </c>
      <c r="O57" s="55">
        <f t="shared" si="8"/>
        <v>124.93200362647326</v>
      </c>
      <c r="P57" s="15">
        <v>7735</v>
      </c>
      <c r="Q57" s="15">
        <v>8494</v>
      </c>
      <c r="R57" s="19">
        <f t="shared" si="9"/>
        <v>79</v>
      </c>
      <c r="S57" s="15">
        <v>11</v>
      </c>
      <c r="T57" s="15">
        <v>68</v>
      </c>
      <c r="U57" s="64">
        <v>-15</v>
      </c>
      <c r="V57" s="65">
        <v>-9.2375908363098905E-2</v>
      </c>
      <c r="W57" s="15">
        <v>18</v>
      </c>
      <c r="X57" s="15">
        <v>0</v>
      </c>
      <c r="Y57" s="15">
        <v>23</v>
      </c>
      <c r="Z57" s="15">
        <v>0</v>
      </c>
      <c r="AA57" s="53">
        <f t="shared" si="10"/>
        <v>-5</v>
      </c>
      <c r="AB57" s="53">
        <f t="shared" si="10"/>
        <v>0</v>
      </c>
      <c r="AC57" s="15">
        <v>10</v>
      </c>
      <c r="AD57" s="15">
        <v>1</v>
      </c>
      <c r="AE57" s="15">
        <v>20</v>
      </c>
      <c r="AF57" s="15">
        <v>3</v>
      </c>
      <c r="AG57" s="53">
        <f>AC57-AE57</f>
        <v>-10</v>
      </c>
      <c r="AH57" s="53">
        <f t="shared" si="11"/>
        <v>-2</v>
      </c>
      <c r="AI57" s="15">
        <v>5605</v>
      </c>
      <c r="AJ57" s="15">
        <v>49</v>
      </c>
      <c r="AK57" s="15">
        <v>13</v>
      </c>
      <c r="AL57" s="15">
        <v>1</v>
      </c>
      <c r="AM57" s="52">
        <f t="shared" si="12"/>
        <v>2.8954504906333631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16214</v>
      </c>
      <c r="C58" s="15">
        <v>2220</v>
      </c>
      <c r="D58" s="15">
        <v>8759</v>
      </c>
      <c r="E58" s="15">
        <v>5232</v>
      </c>
      <c r="F58" s="15">
        <v>2741</v>
      </c>
      <c r="G58" s="55">
        <f t="shared" si="0"/>
        <v>13.694405033619148</v>
      </c>
      <c r="H58" s="55">
        <f t="shared" si="1"/>
        <v>54.03121337363519</v>
      </c>
      <c r="I58" s="55">
        <f t="shared" si="2"/>
        <v>32.274381592745662</v>
      </c>
      <c r="J58" s="55">
        <f t="shared" si="3"/>
        <v>16.908272160878415</v>
      </c>
      <c r="K58" s="55">
        <f t="shared" si="4"/>
        <v>25.34535905925334</v>
      </c>
      <c r="L58" s="55">
        <f t="shared" si="5"/>
        <v>59.732846215321388</v>
      </c>
      <c r="M58" s="55">
        <f t="shared" si="6"/>
        <v>85.078205274574728</v>
      </c>
      <c r="N58" s="55">
        <f t="shared" si="7"/>
        <v>235.67567567567568</v>
      </c>
      <c r="O58" s="55">
        <f t="shared" si="8"/>
        <v>123.46846846846846</v>
      </c>
      <c r="P58" s="15">
        <v>7730</v>
      </c>
      <c r="Q58" s="15">
        <v>8484</v>
      </c>
      <c r="R58" s="19">
        <f t="shared" si="9"/>
        <v>77</v>
      </c>
      <c r="S58" s="15">
        <v>10</v>
      </c>
      <c r="T58" s="15">
        <v>67</v>
      </c>
      <c r="U58" s="64">
        <v>-17</v>
      </c>
      <c r="V58" s="65">
        <v>-0.10475075482161564</v>
      </c>
      <c r="W58" s="15">
        <v>13</v>
      </c>
      <c r="X58" s="15">
        <v>0</v>
      </c>
      <c r="Y58" s="15">
        <v>25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10</v>
      </c>
      <c r="AD58" s="15">
        <v>0</v>
      </c>
      <c r="AE58" s="15">
        <v>15</v>
      </c>
      <c r="AF58" s="15">
        <v>2</v>
      </c>
      <c r="AG58" s="53">
        <f t="shared" si="11"/>
        <v>-5</v>
      </c>
      <c r="AH58" s="53">
        <f t="shared" si="11"/>
        <v>-2</v>
      </c>
      <c r="AI58" s="15">
        <v>5601</v>
      </c>
      <c r="AJ58" s="15">
        <v>47</v>
      </c>
      <c r="AK58" s="15">
        <v>-4</v>
      </c>
      <c r="AL58" s="15">
        <v>-2</v>
      </c>
      <c r="AM58" s="52">
        <f t="shared" si="12"/>
        <v>2.8948402071058741</v>
      </c>
      <c r="AN58" s="7"/>
      <c r="AO58" s="6">
        <v>3</v>
      </c>
    </row>
    <row r="59" spans="1:41" s="6" customFormat="1" ht="23.25" customHeight="1" x14ac:dyDescent="0.15">
      <c r="A59" s="20" t="s">
        <v>103</v>
      </c>
      <c r="B59" s="15">
        <f t="shared" si="13"/>
        <v>16133</v>
      </c>
      <c r="C59" s="15">
        <v>2217</v>
      </c>
      <c r="D59" s="15">
        <v>8704</v>
      </c>
      <c r="E59" s="15">
        <v>5209</v>
      </c>
      <c r="F59" s="15">
        <v>2721</v>
      </c>
      <c r="G59" s="55">
        <f t="shared" si="0"/>
        <v>13.74457532548047</v>
      </c>
      <c r="H59" s="55">
        <f t="shared" si="1"/>
        <v>53.961562306261627</v>
      </c>
      <c r="I59" s="55">
        <f t="shared" si="2"/>
        <v>32.293862368257905</v>
      </c>
      <c r="J59" s="55">
        <f t="shared" si="3"/>
        <v>16.869187848729077</v>
      </c>
      <c r="K59" s="55">
        <f t="shared" si="4"/>
        <v>25.471047794117645</v>
      </c>
      <c r="L59" s="55">
        <f t="shared" si="5"/>
        <v>59.846047794117652</v>
      </c>
      <c r="M59" s="55">
        <f t="shared" si="6"/>
        <v>85.31709558823529</v>
      </c>
      <c r="N59" s="55">
        <f t="shared" si="7"/>
        <v>234.957149300857</v>
      </c>
      <c r="O59" s="55">
        <f t="shared" si="8"/>
        <v>122.73342354533152</v>
      </c>
      <c r="P59" s="15">
        <v>7689</v>
      </c>
      <c r="Q59" s="15">
        <v>8444</v>
      </c>
      <c r="R59" s="19">
        <f t="shared" si="9"/>
        <v>77</v>
      </c>
      <c r="S59" s="15">
        <v>10</v>
      </c>
      <c r="T59" s="15">
        <v>67</v>
      </c>
      <c r="U59" s="64">
        <v>-84</v>
      </c>
      <c r="V59" s="65">
        <v>-0.51807080300974462</v>
      </c>
      <c r="W59" s="15">
        <v>6</v>
      </c>
      <c r="X59" s="15">
        <v>0</v>
      </c>
      <c r="Y59" s="15">
        <v>27</v>
      </c>
      <c r="Z59" s="15">
        <v>0</v>
      </c>
      <c r="AA59" s="53">
        <f t="shared" si="10"/>
        <v>-21</v>
      </c>
      <c r="AB59" s="53">
        <f t="shared" si="10"/>
        <v>0</v>
      </c>
      <c r="AC59" s="15">
        <v>17</v>
      </c>
      <c r="AD59" s="15">
        <v>0</v>
      </c>
      <c r="AE59" s="15">
        <v>80</v>
      </c>
      <c r="AF59" s="15">
        <v>0</v>
      </c>
      <c r="AG59" s="53">
        <f t="shared" si="11"/>
        <v>-63</v>
      </c>
      <c r="AH59" s="53">
        <f t="shared" si="11"/>
        <v>0</v>
      </c>
      <c r="AI59" s="15">
        <v>5607</v>
      </c>
      <c r="AJ59" s="15">
        <v>47</v>
      </c>
      <c r="AK59" s="15">
        <v>6</v>
      </c>
      <c r="AL59" s="15">
        <v>0</v>
      </c>
      <c r="AM59" s="52">
        <f t="shared" si="12"/>
        <v>2.8772962368467985</v>
      </c>
      <c r="AN59" s="7"/>
      <c r="AO59" s="6">
        <v>3</v>
      </c>
    </row>
    <row r="60" spans="1:41" s="6" customFormat="1" ht="23.25" customHeight="1" x14ac:dyDescent="0.15">
      <c r="A60" s="20" t="s">
        <v>107</v>
      </c>
      <c r="B60" s="15">
        <f t="shared" si="13"/>
        <v>16127</v>
      </c>
      <c r="C60" s="15">
        <v>2231</v>
      </c>
      <c r="D60" s="15">
        <v>8701</v>
      </c>
      <c r="E60" s="15">
        <v>5192</v>
      </c>
      <c r="F60" s="15">
        <v>2707</v>
      </c>
      <c r="G60" s="55">
        <f t="shared" si="0"/>
        <v>13.83651699330191</v>
      </c>
      <c r="H60" s="55">
        <f t="shared" si="1"/>
        <v>53.963036467377826</v>
      </c>
      <c r="I60" s="55">
        <f t="shared" si="2"/>
        <v>32.200446539320268</v>
      </c>
      <c r="J60" s="55">
        <f t="shared" si="3"/>
        <v>16.788638055073182</v>
      </c>
      <c r="K60" s="55">
        <f t="shared" si="4"/>
        <v>25.640730950465461</v>
      </c>
      <c r="L60" s="55">
        <f t="shared" si="5"/>
        <v>59.671302149178253</v>
      </c>
      <c r="M60" s="55">
        <f t="shared" si="6"/>
        <v>85.312033099643713</v>
      </c>
      <c r="N60" s="55">
        <f t="shared" si="7"/>
        <v>232.72075302554907</v>
      </c>
      <c r="O60" s="55">
        <f t="shared" si="8"/>
        <v>121.33572389063201</v>
      </c>
      <c r="P60" s="15">
        <v>7680</v>
      </c>
      <c r="Q60" s="15">
        <v>8447</v>
      </c>
      <c r="R60" s="19">
        <f t="shared" si="9"/>
        <v>75</v>
      </c>
      <c r="S60" s="15">
        <v>11</v>
      </c>
      <c r="T60" s="15">
        <v>64</v>
      </c>
      <c r="U60" s="64">
        <v>1</v>
      </c>
      <c r="V60" s="65">
        <v>6.1984751751069239E-3</v>
      </c>
      <c r="W60" s="15">
        <v>10</v>
      </c>
      <c r="X60" s="15">
        <v>0</v>
      </c>
      <c r="Y60" s="15">
        <v>15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27</v>
      </c>
      <c r="AD60" s="15">
        <v>1</v>
      </c>
      <c r="AE60" s="15">
        <v>21</v>
      </c>
      <c r="AF60" s="15">
        <v>3</v>
      </c>
      <c r="AG60" s="53">
        <f t="shared" ref="AG60:AH75" si="15">AC60-AE60</f>
        <v>6</v>
      </c>
      <c r="AH60" s="53">
        <f t="shared" si="15"/>
        <v>-2</v>
      </c>
      <c r="AI60" s="15">
        <v>5615</v>
      </c>
      <c r="AJ60" s="15">
        <v>45</v>
      </c>
      <c r="AK60" s="15">
        <v>8</v>
      </c>
      <c r="AL60" s="15">
        <v>-2</v>
      </c>
      <c r="AM60" s="52">
        <f t="shared" si="12"/>
        <v>2.8721282279608191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18247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8551</v>
      </c>
      <c r="Q15" s="15">
        <v>9696</v>
      </c>
      <c r="R15" s="19">
        <f t="shared" si="9"/>
        <v>107</v>
      </c>
      <c r="S15" s="15">
        <v>33</v>
      </c>
      <c r="T15" s="15">
        <v>74</v>
      </c>
      <c r="U15" s="64">
        <v>-284</v>
      </c>
      <c r="V15" s="65">
        <v>-1.5325670498084289</v>
      </c>
      <c r="W15" s="15">
        <v>129</v>
      </c>
      <c r="X15" s="15">
        <v>1</v>
      </c>
      <c r="Y15" s="15">
        <v>275</v>
      </c>
      <c r="Z15" s="15">
        <v>0</v>
      </c>
      <c r="AA15" s="53">
        <f t="shared" si="10"/>
        <v>-146</v>
      </c>
      <c r="AB15" s="53">
        <f t="shared" si="10"/>
        <v>1</v>
      </c>
      <c r="AC15" s="15">
        <v>166</v>
      </c>
      <c r="AD15" s="15">
        <v>22</v>
      </c>
      <c r="AE15" s="15">
        <v>191</v>
      </c>
      <c r="AF15" s="15">
        <v>21</v>
      </c>
      <c r="AG15" s="53">
        <f t="shared" si="11"/>
        <v>-25</v>
      </c>
      <c r="AH15" s="53">
        <f t="shared" si="11"/>
        <v>1</v>
      </c>
      <c r="AI15" s="15">
        <v>5807</v>
      </c>
      <c r="AJ15" s="15">
        <v>0</v>
      </c>
      <c r="AK15" s="15" t="s">
        <v>76</v>
      </c>
      <c r="AL15" s="15" t="s">
        <v>76</v>
      </c>
      <c r="AM15" s="50">
        <f t="shared" si="12"/>
        <v>3.1422421215774068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18068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8481</v>
      </c>
      <c r="Q16" s="15">
        <v>9587</v>
      </c>
      <c r="R16" s="19">
        <f t="shared" si="9"/>
        <v>109</v>
      </c>
      <c r="S16" s="15">
        <v>33</v>
      </c>
      <c r="T16" s="15">
        <v>76</v>
      </c>
      <c r="U16" s="64">
        <v>-179</v>
      </c>
      <c r="V16" s="65">
        <v>-0.98098317531649037</v>
      </c>
      <c r="W16" s="15">
        <v>121</v>
      </c>
      <c r="X16" s="15">
        <v>1</v>
      </c>
      <c r="Y16" s="15">
        <v>288</v>
      </c>
      <c r="Z16" s="15">
        <v>1</v>
      </c>
      <c r="AA16" s="53">
        <f t="shared" si="10"/>
        <v>-167</v>
      </c>
      <c r="AB16" s="53">
        <f t="shared" si="10"/>
        <v>0</v>
      </c>
      <c r="AC16" s="15">
        <v>134</v>
      </c>
      <c r="AD16" s="15">
        <v>16</v>
      </c>
      <c r="AE16" s="15">
        <v>191</v>
      </c>
      <c r="AF16" s="15">
        <v>15</v>
      </c>
      <c r="AG16" s="53">
        <f t="shared" si="11"/>
        <v>-57</v>
      </c>
      <c r="AH16" s="53">
        <f t="shared" si="11"/>
        <v>1</v>
      </c>
      <c r="AI16" s="15">
        <v>5837</v>
      </c>
      <c r="AJ16" s="15">
        <v>0</v>
      </c>
      <c r="AK16" s="15" t="s">
        <v>76</v>
      </c>
      <c r="AL16" s="15" t="s">
        <v>76</v>
      </c>
      <c r="AM16" s="50">
        <f t="shared" si="12"/>
        <v>3.0954257323967793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17834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8350</v>
      </c>
      <c r="Q17" s="15">
        <v>9484</v>
      </c>
      <c r="R17" s="19">
        <f t="shared" si="9"/>
        <v>115</v>
      </c>
      <c r="S17" s="15">
        <v>38</v>
      </c>
      <c r="T17" s="15">
        <v>77</v>
      </c>
      <c r="U17" s="64">
        <v>-234</v>
      </c>
      <c r="V17" s="65">
        <v>-1.2951073721496569</v>
      </c>
      <c r="W17" s="15">
        <v>121</v>
      </c>
      <c r="X17" s="15">
        <v>0</v>
      </c>
      <c r="Y17" s="15">
        <v>302</v>
      </c>
      <c r="Z17" s="15">
        <v>0</v>
      </c>
      <c r="AA17" s="53">
        <f t="shared" si="10"/>
        <v>-181</v>
      </c>
      <c r="AB17" s="53">
        <f t="shared" si="10"/>
        <v>0</v>
      </c>
      <c r="AC17" s="15">
        <v>171</v>
      </c>
      <c r="AD17" s="15">
        <v>19</v>
      </c>
      <c r="AE17" s="15">
        <v>223</v>
      </c>
      <c r="AF17" s="15">
        <v>10</v>
      </c>
      <c r="AG17" s="53">
        <f t="shared" si="11"/>
        <v>-52</v>
      </c>
      <c r="AH17" s="53">
        <f t="shared" si="11"/>
        <v>9</v>
      </c>
      <c r="AI17" s="15">
        <v>5823</v>
      </c>
      <c r="AJ17" s="15">
        <v>0</v>
      </c>
      <c r="AK17" s="15" t="s">
        <v>76</v>
      </c>
      <c r="AL17" s="15" t="s">
        <v>76</v>
      </c>
      <c r="AM17" s="50">
        <f t="shared" si="12"/>
        <v>3.0626824660827752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17634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8262</v>
      </c>
      <c r="Q18" s="15">
        <v>9372</v>
      </c>
      <c r="R18" s="19">
        <f t="shared" si="9"/>
        <v>134</v>
      </c>
      <c r="S18" s="15">
        <v>49</v>
      </c>
      <c r="T18" s="15">
        <v>85</v>
      </c>
      <c r="U18" s="64">
        <v>-200</v>
      </c>
      <c r="V18" s="65">
        <v>-1.1214534036110799</v>
      </c>
      <c r="W18" s="15">
        <v>141</v>
      </c>
      <c r="X18" s="15">
        <v>0</v>
      </c>
      <c r="Y18" s="15">
        <v>255</v>
      </c>
      <c r="Z18" s="15">
        <v>1</v>
      </c>
      <c r="AA18" s="53">
        <f t="shared" si="10"/>
        <v>-114</v>
      </c>
      <c r="AB18" s="53">
        <f t="shared" si="10"/>
        <v>-1</v>
      </c>
      <c r="AC18" s="15">
        <v>264</v>
      </c>
      <c r="AD18" s="15">
        <v>96</v>
      </c>
      <c r="AE18" s="15">
        <v>266</v>
      </c>
      <c r="AF18" s="15">
        <v>51</v>
      </c>
      <c r="AG18" s="53">
        <f t="shared" si="11"/>
        <v>-2</v>
      </c>
      <c r="AH18" s="53">
        <f t="shared" si="11"/>
        <v>45</v>
      </c>
      <c r="AI18" s="15">
        <v>5805</v>
      </c>
      <c r="AJ18" s="15">
        <v>0</v>
      </c>
      <c r="AK18" s="15" t="s">
        <v>76</v>
      </c>
      <c r="AL18" s="15" t="s">
        <v>76</v>
      </c>
      <c r="AM18" s="50">
        <f t="shared" si="12"/>
        <v>3.0377260981912144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>
        <v>-218</v>
      </c>
      <c r="V19" s="65">
        <v>-1.2362481569694908</v>
      </c>
      <c r="W19" s="15">
        <v>120</v>
      </c>
      <c r="X19" s="15">
        <v>0</v>
      </c>
      <c r="Y19" s="15">
        <v>278</v>
      </c>
      <c r="Z19" s="15">
        <v>0</v>
      </c>
      <c r="AA19" s="53">
        <f t="shared" si="10"/>
        <v>-158</v>
      </c>
      <c r="AB19" s="53">
        <f t="shared" si="10"/>
        <v>0</v>
      </c>
      <c r="AC19" s="15">
        <v>272</v>
      </c>
      <c r="AD19" s="15">
        <v>127</v>
      </c>
      <c r="AE19" s="15">
        <v>268</v>
      </c>
      <c r="AF19" s="15">
        <v>89</v>
      </c>
      <c r="AG19" s="53">
        <f t="shared" si="11"/>
        <v>4</v>
      </c>
      <c r="AH19" s="53">
        <f t="shared" si="11"/>
        <v>38</v>
      </c>
      <c r="AI19" s="15">
        <v>5795</v>
      </c>
      <c r="AJ19" s="15">
        <v>0</v>
      </c>
      <c r="AK19" s="15" t="s">
        <v>76</v>
      </c>
      <c r="AL19" s="15" t="s">
        <v>76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88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>
        <v>-229</v>
      </c>
      <c r="V20" s="65">
        <v>-1.3148828663298118</v>
      </c>
      <c r="W20" s="15">
        <v>110</v>
      </c>
      <c r="X20" s="15">
        <v>1</v>
      </c>
      <c r="Y20" s="15">
        <v>284</v>
      </c>
      <c r="Z20" s="15">
        <v>3</v>
      </c>
      <c r="AA20" s="53">
        <f t="shared" si="10"/>
        <v>-174</v>
      </c>
      <c r="AB20" s="53">
        <f t="shared" si="10"/>
        <v>-2</v>
      </c>
      <c r="AC20" s="15">
        <v>278</v>
      </c>
      <c r="AD20" s="15">
        <v>124</v>
      </c>
      <c r="AE20" s="15">
        <v>315</v>
      </c>
      <c r="AF20" s="15">
        <v>109</v>
      </c>
      <c r="AG20" s="53">
        <f t="shared" si="11"/>
        <v>-37</v>
      </c>
      <c r="AH20" s="53">
        <f t="shared" si="11"/>
        <v>15</v>
      </c>
      <c r="AI20" s="15">
        <v>5841</v>
      </c>
      <c r="AJ20" s="15">
        <v>0</v>
      </c>
      <c r="AK20" s="15" t="s">
        <v>76</v>
      </c>
      <c r="AL20" s="15" t="s">
        <v>76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89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>
        <v>-177</v>
      </c>
      <c r="V21" s="65">
        <v>-1.0298481410368301</v>
      </c>
      <c r="W21" s="15">
        <v>116</v>
      </c>
      <c r="X21" s="15">
        <v>0</v>
      </c>
      <c r="Y21" s="15">
        <v>274</v>
      </c>
      <c r="Z21" s="15">
        <v>1</v>
      </c>
      <c r="AA21" s="53">
        <f t="shared" si="10"/>
        <v>-158</v>
      </c>
      <c r="AB21" s="53">
        <f t="shared" si="10"/>
        <v>-1</v>
      </c>
      <c r="AC21" s="15">
        <v>208</v>
      </c>
      <c r="AD21" s="15">
        <v>60</v>
      </c>
      <c r="AE21" s="15">
        <v>209</v>
      </c>
      <c r="AF21" s="15">
        <v>18</v>
      </c>
      <c r="AG21" s="53">
        <f t="shared" si="11"/>
        <v>-1</v>
      </c>
      <c r="AH21" s="53">
        <f t="shared" si="11"/>
        <v>42</v>
      </c>
      <c r="AI21" s="15">
        <v>5869</v>
      </c>
      <c r="AJ21" s="15">
        <v>0</v>
      </c>
      <c r="AK21" s="15" t="s">
        <v>76</v>
      </c>
      <c r="AL21" s="15" t="s">
        <v>76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19" t="s">
        <v>90</v>
      </c>
      <c r="B22" s="15">
        <f t="shared" si="13"/>
        <v>16757</v>
      </c>
      <c r="C22" s="15">
        <v>2043</v>
      </c>
      <c r="D22" s="15">
        <v>8622</v>
      </c>
      <c r="E22" s="15">
        <v>6018</v>
      </c>
      <c r="F22" s="15">
        <v>3349</v>
      </c>
      <c r="G22" s="55">
        <f t="shared" si="0"/>
        <v>12.245998921057364</v>
      </c>
      <c r="H22" s="55">
        <f t="shared" si="1"/>
        <v>51.681352274770717</v>
      </c>
      <c r="I22" s="55">
        <f t="shared" si="2"/>
        <v>36.072648804171912</v>
      </c>
      <c r="J22" s="55">
        <f t="shared" si="3"/>
        <v>20.074327159383802</v>
      </c>
      <c r="K22" s="55">
        <f t="shared" si="4"/>
        <v>23.695198329853863</v>
      </c>
      <c r="L22" s="55">
        <f t="shared" si="5"/>
        <v>69.798190675017395</v>
      </c>
      <c r="M22" s="55">
        <f t="shared" si="6"/>
        <v>93.493389004871261</v>
      </c>
      <c r="N22" s="55">
        <f t="shared" si="7"/>
        <v>294.56681350954477</v>
      </c>
      <c r="O22" s="55">
        <f t="shared" si="8"/>
        <v>163.92559960841899</v>
      </c>
      <c r="P22" s="15">
        <v>7860</v>
      </c>
      <c r="Q22" s="15">
        <v>8897</v>
      </c>
      <c r="R22" s="19">
        <f t="shared" si="9"/>
        <v>181</v>
      </c>
      <c r="S22" s="15">
        <v>59</v>
      </c>
      <c r="T22" s="15">
        <v>122</v>
      </c>
      <c r="U22" s="64">
        <v>-253</v>
      </c>
      <c r="V22" s="65">
        <v>-1.4873603762492651</v>
      </c>
      <c r="W22" s="15">
        <v>131</v>
      </c>
      <c r="X22" s="15">
        <v>1</v>
      </c>
      <c r="Y22" s="15">
        <v>303</v>
      </c>
      <c r="Z22" s="15">
        <v>0</v>
      </c>
      <c r="AA22" s="53">
        <f t="shared" si="10"/>
        <v>-172</v>
      </c>
      <c r="AB22" s="53">
        <f t="shared" si="10"/>
        <v>1</v>
      </c>
      <c r="AC22" s="15">
        <v>200</v>
      </c>
      <c r="AD22" s="15">
        <v>81</v>
      </c>
      <c r="AE22" s="15">
        <v>238</v>
      </c>
      <c r="AF22" s="15">
        <v>61</v>
      </c>
      <c r="AG22" s="53">
        <f t="shared" si="11"/>
        <v>-38</v>
      </c>
      <c r="AH22" s="53">
        <f t="shared" si="11"/>
        <v>20</v>
      </c>
      <c r="AI22" s="15">
        <v>5827</v>
      </c>
      <c r="AJ22" s="15">
        <v>118</v>
      </c>
      <c r="AK22" s="15" t="s">
        <v>76</v>
      </c>
      <c r="AL22" s="15" t="s">
        <v>76</v>
      </c>
      <c r="AM22" s="51">
        <f t="shared" si="12"/>
        <v>2.8757508151707567</v>
      </c>
      <c r="AN22" s="7"/>
      <c r="AO22" s="6">
        <v>74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17225</v>
      </c>
      <c r="C24" s="15">
        <v>2058</v>
      </c>
      <c r="D24" s="15">
        <v>9012</v>
      </c>
      <c r="E24" s="15">
        <v>6081</v>
      </c>
      <c r="F24" s="15">
        <v>3424</v>
      </c>
      <c r="G24" s="55">
        <f t="shared" si="0"/>
        <v>11.999300332342138</v>
      </c>
      <c r="H24" s="55">
        <f t="shared" si="1"/>
        <v>52.545041105474901</v>
      </c>
      <c r="I24" s="55">
        <f t="shared" si="2"/>
        <v>35.455658562182961</v>
      </c>
      <c r="J24" s="55">
        <f t="shared" si="3"/>
        <v>19.963850504343768</v>
      </c>
      <c r="K24" s="55">
        <f t="shared" si="4"/>
        <v>22.836218375499335</v>
      </c>
      <c r="L24" s="55">
        <f t="shared" si="5"/>
        <v>67.476697736351525</v>
      </c>
      <c r="M24" s="55">
        <f t="shared" si="6"/>
        <v>90.312916111850853</v>
      </c>
      <c r="N24" s="55">
        <f t="shared" si="7"/>
        <v>295.48104956268219</v>
      </c>
      <c r="O24" s="55">
        <f t="shared" si="8"/>
        <v>166.37512147716228</v>
      </c>
      <c r="P24" s="15">
        <v>8100</v>
      </c>
      <c r="Q24" s="15">
        <v>9125</v>
      </c>
      <c r="R24" s="19">
        <f t="shared" si="9"/>
        <v>106</v>
      </c>
      <c r="S24" s="15">
        <v>48</v>
      </c>
      <c r="T24" s="15">
        <v>58</v>
      </c>
      <c r="U24" s="64">
        <v>-13</v>
      </c>
      <c r="V24" s="65">
        <v>-7.5497996399326334E-2</v>
      </c>
      <c r="W24" s="15">
        <v>5</v>
      </c>
      <c r="X24" s="15">
        <v>0</v>
      </c>
      <c r="Y24" s="15">
        <v>18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24</v>
      </c>
      <c r="AD24" s="15">
        <v>4</v>
      </c>
      <c r="AE24" s="15">
        <v>24</v>
      </c>
      <c r="AF24" s="15">
        <v>0</v>
      </c>
      <c r="AG24" s="53">
        <f t="shared" si="11"/>
        <v>0</v>
      </c>
      <c r="AH24" s="53">
        <f t="shared" si="11"/>
        <v>4</v>
      </c>
      <c r="AI24" s="15">
        <v>5813</v>
      </c>
      <c r="AJ24" s="15">
        <v>0</v>
      </c>
      <c r="AK24" s="15">
        <v>23</v>
      </c>
      <c r="AL24" s="15">
        <v>0</v>
      </c>
      <c r="AM24" s="51">
        <f t="shared" si="12"/>
        <v>2.9631859624978496</v>
      </c>
      <c r="AN24" s="7"/>
      <c r="AO24" s="6">
        <v>74</v>
      </c>
    </row>
    <row r="25" spans="1:41" s="6" customFormat="1" ht="23.25" customHeight="1" x14ac:dyDescent="0.15">
      <c r="A25" s="20" t="s">
        <v>93</v>
      </c>
      <c r="B25" s="15">
        <f t="shared" si="13"/>
        <v>17212</v>
      </c>
      <c r="C25" s="15">
        <v>2071</v>
      </c>
      <c r="D25" s="15">
        <v>9000</v>
      </c>
      <c r="E25" s="15">
        <v>6067</v>
      </c>
      <c r="F25" s="15">
        <v>3412</v>
      </c>
      <c r="G25" s="55">
        <f t="shared" si="0"/>
        <v>12.084257206208427</v>
      </c>
      <c r="H25" s="55">
        <f t="shared" si="1"/>
        <v>52.514879215777796</v>
      </c>
      <c r="I25" s="55">
        <f t="shared" si="2"/>
        <v>35.400863578013769</v>
      </c>
      <c r="J25" s="55">
        <f t="shared" si="3"/>
        <v>19.908974209359318</v>
      </c>
      <c r="K25" s="55">
        <f t="shared" si="4"/>
        <v>23.011111111111109</v>
      </c>
      <c r="L25" s="55">
        <f t="shared" si="5"/>
        <v>67.411111111111111</v>
      </c>
      <c r="M25" s="55">
        <f t="shared" si="6"/>
        <v>90.422222222222231</v>
      </c>
      <c r="N25" s="55">
        <f t="shared" si="7"/>
        <v>292.95026557218733</v>
      </c>
      <c r="O25" s="55">
        <f t="shared" si="8"/>
        <v>164.75132786093673</v>
      </c>
      <c r="P25" s="15">
        <v>8086</v>
      </c>
      <c r="Q25" s="15">
        <v>9126</v>
      </c>
      <c r="R25" s="19">
        <f t="shared" si="9"/>
        <v>112</v>
      </c>
      <c r="S25" s="15">
        <v>44</v>
      </c>
      <c r="T25" s="15">
        <v>68</v>
      </c>
      <c r="U25" s="64">
        <v>-5</v>
      </c>
      <c r="V25" s="65">
        <v>-2.9027576197387515E-2</v>
      </c>
      <c r="W25" s="15">
        <v>12</v>
      </c>
      <c r="X25" s="15">
        <v>0</v>
      </c>
      <c r="Y25" s="15">
        <v>17</v>
      </c>
      <c r="Z25" s="15">
        <v>0</v>
      </c>
      <c r="AA25" s="53">
        <f t="shared" si="10"/>
        <v>-5</v>
      </c>
      <c r="AB25" s="53">
        <f t="shared" si="10"/>
        <v>0</v>
      </c>
      <c r="AC25" s="15">
        <v>21</v>
      </c>
      <c r="AD25" s="15">
        <v>11</v>
      </c>
      <c r="AE25" s="15">
        <v>21</v>
      </c>
      <c r="AF25" s="15">
        <v>5</v>
      </c>
      <c r="AG25" s="53">
        <f t="shared" si="11"/>
        <v>0</v>
      </c>
      <c r="AH25" s="53">
        <f t="shared" si="11"/>
        <v>6</v>
      </c>
      <c r="AI25" s="15">
        <v>5820</v>
      </c>
      <c r="AJ25" s="15">
        <v>0</v>
      </c>
      <c r="AK25" s="15">
        <v>7</v>
      </c>
      <c r="AL25" s="15">
        <v>0</v>
      </c>
      <c r="AM25" s="51">
        <f t="shared" si="12"/>
        <v>2.9573883161512029</v>
      </c>
      <c r="AN25" s="7"/>
      <c r="AO25" s="6">
        <v>74</v>
      </c>
    </row>
    <row r="26" spans="1:41" s="6" customFormat="1" ht="23.25" customHeight="1" x14ac:dyDescent="0.15">
      <c r="A26" s="20" t="s">
        <v>94</v>
      </c>
      <c r="B26" s="15">
        <f t="shared" si="13"/>
        <v>17208</v>
      </c>
      <c r="C26" s="15">
        <v>2085</v>
      </c>
      <c r="D26" s="15">
        <v>8993</v>
      </c>
      <c r="E26" s="15">
        <v>6056</v>
      </c>
      <c r="F26" s="15">
        <v>3401</v>
      </c>
      <c r="G26" s="55">
        <f t="shared" si="0"/>
        <v>12.168787206723474</v>
      </c>
      <c r="H26" s="55">
        <f t="shared" si="1"/>
        <v>52.486284580366529</v>
      </c>
      <c r="I26" s="55">
        <f t="shared" si="2"/>
        <v>35.344928212910006</v>
      </c>
      <c r="J26" s="55">
        <f t="shared" si="3"/>
        <v>19.849422201470759</v>
      </c>
      <c r="K26" s="55">
        <f t="shared" si="4"/>
        <v>23.184699210497055</v>
      </c>
      <c r="L26" s="55">
        <f t="shared" si="5"/>
        <v>67.341265428666745</v>
      </c>
      <c r="M26" s="55">
        <f t="shared" si="6"/>
        <v>90.525964639163789</v>
      </c>
      <c r="N26" s="55">
        <f t="shared" si="7"/>
        <v>290.4556354916067</v>
      </c>
      <c r="O26" s="55">
        <f t="shared" si="8"/>
        <v>163.11750599520383</v>
      </c>
      <c r="P26" s="15">
        <v>8091</v>
      </c>
      <c r="Q26" s="15">
        <v>9117</v>
      </c>
      <c r="R26" s="19">
        <f t="shared" si="9"/>
        <v>101</v>
      </c>
      <c r="S26" s="15">
        <v>44</v>
      </c>
      <c r="T26" s="15">
        <v>57</v>
      </c>
      <c r="U26" s="64">
        <v>-15</v>
      </c>
      <c r="V26" s="65">
        <v>-8.7148501045782006E-2</v>
      </c>
      <c r="W26" s="15">
        <v>8</v>
      </c>
      <c r="X26" s="15">
        <v>0</v>
      </c>
      <c r="Y26" s="15">
        <v>14</v>
      </c>
      <c r="Z26" s="15">
        <v>0</v>
      </c>
      <c r="AA26" s="53">
        <f t="shared" si="10"/>
        <v>-6</v>
      </c>
      <c r="AB26" s="53">
        <f t="shared" si="10"/>
        <v>0</v>
      </c>
      <c r="AC26" s="15">
        <v>9</v>
      </c>
      <c r="AD26" s="15">
        <v>0</v>
      </c>
      <c r="AE26" s="15">
        <v>18</v>
      </c>
      <c r="AF26" s="15">
        <v>11</v>
      </c>
      <c r="AG26" s="53">
        <f t="shared" si="11"/>
        <v>-9</v>
      </c>
      <c r="AH26" s="53">
        <f t="shared" si="11"/>
        <v>-11</v>
      </c>
      <c r="AI26" s="15">
        <v>5817</v>
      </c>
      <c r="AJ26" s="15">
        <v>0</v>
      </c>
      <c r="AK26" s="15">
        <v>-3</v>
      </c>
      <c r="AL26" s="15">
        <v>0</v>
      </c>
      <c r="AM26" s="51">
        <f t="shared" si="12"/>
        <v>2.958225889633832</v>
      </c>
      <c r="AN26" s="7"/>
      <c r="AO26" s="6">
        <v>74</v>
      </c>
    </row>
    <row r="27" spans="1:41" s="6" customFormat="1" ht="23.25" customHeight="1" x14ac:dyDescent="0.15">
      <c r="A27" s="20" t="s">
        <v>95</v>
      </c>
      <c r="B27" s="15">
        <f t="shared" si="13"/>
        <v>17218</v>
      </c>
      <c r="C27" s="15">
        <v>2103</v>
      </c>
      <c r="D27" s="15">
        <v>9007</v>
      </c>
      <c r="E27" s="15">
        <v>6034</v>
      </c>
      <c r="F27" s="15">
        <v>3383</v>
      </c>
      <c r="G27" s="55">
        <f t="shared" si="0"/>
        <v>12.266682221185254</v>
      </c>
      <c r="H27" s="55">
        <f t="shared" si="1"/>
        <v>52.537330844610366</v>
      </c>
      <c r="I27" s="55">
        <f t="shared" si="2"/>
        <v>35.195986934204385</v>
      </c>
      <c r="J27" s="55">
        <f t="shared" si="3"/>
        <v>19.732851143257115</v>
      </c>
      <c r="K27" s="55">
        <f t="shared" si="4"/>
        <v>23.348506716997893</v>
      </c>
      <c r="L27" s="55">
        <f t="shared" si="5"/>
        <v>66.992339291662034</v>
      </c>
      <c r="M27" s="55">
        <f t="shared" si="6"/>
        <v>90.340846008659938</v>
      </c>
      <c r="N27" s="55">
        <f t="shared" si="7"/>
        <v>286.92344270090348</v>
      </c>
      <c r="O27" s="55">
        <f t="shared" si="8"/>
        <v>160.86543033761293</v>
      </c>
      <c r="P27" s="15">
        <v>8101</v>
      </c>
      <c r="Q27" s="15">
        <v>9117</v>
      </c>
      <c r="R27" s="19">
        <f t="shared" si="9"/>
        <v>116</v>
      </c>
      <c r="S27" s="15">
        <v>52</v>
      </c>
      <c r="T27" s="15">
        <v>64</v>
      </c>
      <c r="U27" s="64">
        <v>7</v>
      </c>
      <c r="V27" s="65">
        <v>4.0678754067875411E-2</v>
      </c>
      <c r="W27" s="15">
        <v>11</v>
      </c>
      <c r="X27" s="15">
        <v>1</v>
      </c>
      <c r="Y27" s="15">
        <v>22</v>
      </c>
      <c r="Z27" s="15">
        <v>0</v>
      </c>
      <c r="AA27" s="53">
        <f t="shared" si="10"/>
        <v>-11</v>
      </c>
      <c r="AB27" s="53">
        <f t="shared" si="10"/>
        <v>1</v>
      </c>
      <c r="AC27" s="15">
        <v>31</v>
      </c>
      <c r="AD27" s="15">
        <v>16</v>
      </c>
      <c r="AE27" s="15">
        <v>13</v>
      </c>
      <c r="AF27" s="15">
        <v>2</v>
      </c>
      <c r="AG27" s="53">
        <f t="shared" si="11"/>
        <v>18</v>
      </c>
      <c r="AH27" s="53">
        <f t="shared" si="11"/>
        <v>14</v>
      </c>
      <c r="AI27" s="15">
        <v>5837</v>
      </c>
      <c r="AJ27" s="15">
        <v>0</v>
      </c>
      <c r="AK27" s="15">
        <v>20</v>
      </c>
      <c r="AL27" s="15">
        <v>0</v>
      </c>
      <c r="AM27" s="51">
        <f t="shared" si="12"/>
        <v>2.9498029809833817</v>
      </c>
      <c r="AN27" s="7"/>
      <c r="AO27" s="6">
        <v>74</v>
      </c>
    </row>
    <row r="28" spans="1:41" s="6" customFormat="1" ht="23.25" customHeight="1" x14ac:dyDescent="0.15">
      <c r="A28" s="19" t="s">
        <v>96</v>
      </c>
      <c r="B28" s="15">
        <f t="shared" si="13"/>
        <v>17199</v>
      </c>
      <c r="C28" s="15">
        <v>2114</v>
      </c>
      <c r="D28" s="15">
        <v>8994</v>
      </c>
      <c r="E28" s="15">
        <v>6017</v>
      </c>
      <c r="F28" s="15">
        <v>3367</v>
      </c>
      <c r="G28" s="55">
        <f t="shared" si="0"/>
        <v>12.344525547445254</v>
      </c>
      <c r="H28" s="55">
        <f t="shared" si="1"/>
        <v>52.519708029197076</v>
      </c>
      <c r="I28" s="55">
        <f t="shared" si="2"/>
        <v>35.135766423357659</v>
      </c>
      <c r="J28" s="55">
        <f t="shared" si="3"/>
        <v>19.661313868613139</v>
      </c>
      <c r="K28" s="55">
        <f t="shared" si="4"/>
        <v>23.504558594618636</v>
      </c>
      <c r="L28" s="55">
        <f t="shared" si="5"/>
        <v>66.900155659328448</v>
      </c>
      <c r="M28" s="55">
        <f t="shared" si="6"/>
        <v>90.404714253947077</v>
      </c>
      <c r="N28" s="55">
        <f t="shared" si="7"/>
        <v>284.6263008514664</v>
      </c>
      <c r="O28" s="55">
        <f t="shared" si="8"/>
        <v>159.27152317880794</v>
      </c>
      <c r="P28" s="15">
        <v>8093</v>
      </c>
      <c r="Q28" s="15">
        <v>9106</v>
      </c>
      <c r="R28" s="19">
        <f t="shared" si="9"/>
        <v>114</v>
      </c>
      <c r="S28" s="15">
        <v>49</v>
      </c>
      <c r="T28" s="15">
        <v>65</v>
      </c>
      <c r="U28" s="64">
        <v>-14</v>
      </c>
      <c r="V28" s="65">
        <v>-8.1310256708096176E-2</v>
      </c>
      <c r="W28" s="15">
        <v>11</v>
      </c>
      <c r="X28" s="15">
        <v>0</v>
      </c>
      <c r="Y28" s="15">
        <v>20</v>
      </c>
      <c r="Z28" s="15">
        <v>0</v>
      </c>
      <c r="AA28" s="53">
        <f t="shared" si="10"/>
        <v>-9</v>
      </c>
      <c r="AB28" s="53">
        <f t="shared" si="10"/>
        <v>0</v>
      </c>
      <c r="AC28" s="15">
        <v>7</v>
      </c>
      <c r="AD28" s="15">
        <v>2</v>
      </c>
      <c r="AE28" s="15">
        <v>12</v>
      </c>
      <c r="AF28" s="15">
        <v>4</v>
      </c>
      <c r="AG28" s="53">
        <f t="shared" si="11"/>
        <v>-5</v>
      </c>
      <c r="AH28" s="53">
        <f t="shared" si="11"/>
        <v>-2</v>
      </c>
      <c r="AI28" s="15">
        <v>5835</v>
      </c>
      <c r="AJ28" s="15">
        <v>0</v>
      </c>
      <c r="AK28" s="15">
        <v>-2</v>
      </c>
      <c r="AL28" s="15">
        <v>0</v>
      </c>
      <c r="AM28" s="51">
        <f t="shared" si="12"/>
        <v>2.9475578406169665</v>
      </c>
      <c r="AN28" s="7"/>
      <c r="AO28" s="6">
        <v>74</v>
      </c>
    </row>
    <row r="29" spans="1:41" s="6" customFormat="1" ht="23.25" customHeight="1" x14ac:dyDescent="0.15">
      <c r="A29" s="20" t="s">
        <v>97</v>
      </c>
      <c r="B29" s="15">
        <f t="shared" si="13"/>
        <v>17187</v>
      </c>
      <c r="C29" s="15">
        <v>2125</v>
      </c>
      <c r="D29" s="15">
        <v>8992</v>
      </c>
      <c r="E29" s="15">
        <v>5996</v>
      </c>
      <c r="F29" s="15">
        <v>3347</v>
      </c>
      <c r="G29" s="55">
        <f t="shared" si="0"/>
        <v>12.417460410214456</v>
      </c>
      <c r="H29" s="55">
        <f t="shared" si="1"/>
        <v>52.544848945246301</v>
      </c>
      <c r="I29" s="55">
        <f t="shared" si="2"/>
        <v>35.037690644539239</v>
      </c>
      <c r="J29" s="55">
        <f t="shared" si="3"/>
        <v>19.55823058493543</v>
      </c>
      <c r="K29" s="55">
        <f t="shared" si="4"/>
        <v>23.632117437722417</v>
      </c>
      <c r="L29" s="55">
        <f t="shared" si="5"/>
        <v>66.681494661921704</v>
      </c>
      <c r="M29" s="55">
        <f t="shared" si="6"/>
        <v>90.313612099644132</v>
      </c>
      <c r="N29" s="55">
        <f t="shared" si="7"/>
        <v>282.16470588235296</v>
      </c>
      <c r="O29" s="55">
        <f t="shared" si="8"/>
        <v>157.50588235294117</v>
      </c>
      <c r="P29" s="15">
        <v>8090</v>
      </c>
      <c r="Q29" s="15">
        <v>9097</v>
      </c>
      <c r="R29" s="19">
        <f t="shared" si="9"/>
        <v>118</v>
      </c>
      <c r="S29" s="15">
        <v>49</v>
      </c>
      <c r="T29" s="15">
        <v>69</v>
      </c>
      <c r="U29" s="64">
        <v>-18</v>
      </c>
      <c r="V29" s="65">
        <v>-0.10465724751439037</v>
      </c>
      <c r="W29" s="15">
        <v>10</v>
      </c>
      <c r="X29" s="15">
        <v>0</v>
      </c>
      <c r="Y29" s="15">
        <v>28</v>
      </c>
      <c r="Z29" s="15">
        <v>0</v>
      </c>
      <c r="AA29" s="53">
        <f t="shared" si="10"/>
        <v>-18</v>
      </c>
      <c r="AB29" s="53">
        <f t="shared" si="10"/>
        <v>0</v>
      </c>
      <c r="AC29" s="15">
        <v>13</v>
      </c>
      <c r="AD29" s="15">
        <v>4</v>
      </c>
      <c r="AE29" s="15">
        <v>13</v>
      </c>
      <c r="AF29" s="15">
        <v>0</v>
      </c>
      <c r="AG29" s="53">
        <f t="shared" si="11"/>
        <v>0</v>
      </c>
      <c r="AH29" s="53">
        <f t="shared" si="11"/>
        <v>4</v>
      </c>
      <c r="AI29" s="15">
        <v>5841</v>
      </c>
      <c r="AJ29" s="15">
        <v>0</v>
      </c>
      <c r="AK29" s="15">
        <v>6</v>
      </c>
      <c r="AL29" s="15">
        <v>0</v>
      </c>
      <c r="AM29" s="51">
        <f t="shared" si="12"/>
        <v>2.9424756034925528</v>
      </c>
      <c r="AN29" s="7"/>
      <c r="AO29" s="6">
        <v>74</v>
      </c>
    </row>
    <row r="30" spans="1:41" s="6" customFormat="1" ht="23.25" customHeight="1" x14ac:dyDescent="0.15">
      <c r="A30" s="20" t="s">
        <v>98</v>
      </c>
      <c r="B30" s="15">
        <f t="shared" si="13"/>
        <v>17190</v>
      </c>
      <c r="C30" s="15">
        <v>1955</v>
      </c>
      <c r="D30" s="15">
        <v>8888</v>
      </c>
      <c r="E30" s="15">
        <v>6273</v>
      </c>
      <c r="F30" s="15">
        <v>3579</v>
      </c>
      <c r="G30" s="55">
        <f t="shared" si="0"/>
        <v>11.422061229259173</v>
      </c>
      <c r="H30" s="55">
        <f t="shared" si="1"/>
        <v>51.9280205655527</v>
      </c>
      <c r="I30" s="55">
        <f t="shared" si="2"/>
        <v>36.649918205188129</v>
      </c>
      <c r="J30" s="55">
        <f t="shared" si="3"/>
        <v>20.910259406403362</v>
      </c>
      <c r="K30" s="55">
        <f t="shared" si="4"/>
        <v>21.995949594959498</v>
      </c>
      <c r="L30" s="55">
        <f t="shared" si="5"/>
        <v>70.578307830783089</v>
      </c>
      <c r="M30" s="55">
        <f t="shared" si="6"/>
        <v>92.574257425742573</v>
      </c>
      <c r="N30" s="55">
        <f t="shared" si="7"/>
        <v>320.86956521739131</v>
      </c>
      <c r="O30" s="55">
        <f t="shared" si="8"/>
        <v>183.0690537084399</v>
      </c>
      <c r="P30" s="15">
        <v>8091</v>
      </c>
      <c r="Q30" s="15">
        <v>9099</v>
      </c>
      <c r="R30" s="19">
        <f t="shared" si="9"/>
        <v>117</v>
      </c>
      <c r="S30" s="15">
        <v>47</v>
      </c>
      <c r="T30" s="15">
        <v>70</v>
      </c>
      <c r="U30" s="64">
        <v>-9</v>
      </c>
      <c r="V30" s="65">
        <v>-5.2365159713737133E-2</v>
      </c>
      <c r="W30" s="15">
        <v>9</v>
      </c>
      <c r="X30" s="15">
        <v>0</v>
      </c>
      <c r="Y30" s="15">
        <v>22</v>
      </c>
      <c r="Z30" s="15">
        <v>0</v>
      </c>
      <c r="AA30" s="53">
        <f t="shared" si="10"/>
        <v>-13</v>
      </c>
      <c r="AB30" s="53">
        <f t="shared" si="10"/>
        <v>0</v>
      </c>
      <c r="AC30" s="15">
        <v>11</v>
      </c>
      <c r="AD30" s="15">
        <v>1</v>
      </c>
      <c r="AE30" s="15">
        <v>7</v>
      </c>
      <c r="AF30" s="15">
        <v>2</v>
      </c>
      <c r="AG30" s="53">
        <f t="shared" si="11"/>
        <v>4</v>
      </c>
      <c r="AH30" s="53">
        <f t="shared" si="11"/>
        <v>-1</v>
      </c>
      <c r="AI30" s="15">
        <v>5840</v>
      </c>
      <c r="AJ30" s="15">
        <v>0</v>
      </c>
      <c r="AK30" s="15">
        <v>-1</v>
      </c>
      <c r="AL30" s="15">
        <v>0</v>
      </c>
      <c r="AM30" s="51">
        <f t="shared" si="12"/>
        <v>2.9434931506849313</v>
      </c>
      <c r="AN30" s="7"/>
      <c r="AO30" s="6">
        <v>74</v>
      </c>
    </row>
    <row r="31" spans="1:41" s="6" customFormat="1" ht="23.25" customHeight="1" x14ac:dyDescent="0.15">
      <c r="A31" s="20" t="s">
        <v>99</v>
      </c>
      <c r="B31" s="15">
        <f t="shared" si="13"/>
        <v>17172</v>
      </c>
      <c r="C31" s="15">
        <v>1965</v>
      </c>
      <c r="D31" s="15">
        <v>8879</v>
      </c>
      <c r="E31" s="15">
        <v>6254</v>
      </c>
      <c r="F31" s="15">
        <v>3563</v>
      </c>
      <c r="G31" s="55">
        <f t="shared" si="0"/>
        <v>11.492572230670254</v>
      </c>
      <c r="H31" s="55">
        <f t="shared" si="1"/>
        <v>51.930050298280506</v>
      </c>
      <c r="I31" s="55">
        <f t="shared" si="2"/>
        <v>36.577377471049246</v>
      </c>
      <c r="J31" s="55">
        <f t="shared" si="3"/>
        <v>20.838694584161889</v>
      </c>
      <c r="K31" s="55">
        <f t="shared" si="4"/>
        <v>22.130870593535306</v>
      </c>
      <c r="L31" s="55">
        <f t="shared" si="5"/>
        <v>70.435859894132221</v>
      </c>
      <c r="M31" s="55">
        <f t="shared" si="6"/>
        <v>92.566730487667527</v>
      </c>
      <c r="N31" s="55">
        <f t="shared" si="7"/>
        <v>318.26972010178116</v>
      </c>
      <c r="O31" s="55">
        <f t="shared" si="8"/>
        <v>181.32315521628499</v>
      </c>
      <c r="P31" s="15">
        <v>8081</v>
      </c>
      <c r="Q31" s="15">
        <v>9091</v>
      </c>
      <c r="R31" s="19">
        <f t="shared" si="9"/>
        <v>117</v>
      </c>
      <c r="S31" s="15">
        <v>47</v>
      </c>
      <c r="T31" s="15">
        <v>70</v>
      </c>
      <c r="U31" s="64">
        <v>-17</v>
      </c>
      <c r="V31" s="65">
        <v>-9.8894706224549156E-2</v>
      </c>
      <c r="W31" s="15">
        <v>9</v>
      </c>
      <c r="X31" s="15">
        <v>0</v>
      </c>
      <c r="Y31" s="15">
        <v>18</v>
      </c>
      <c r="Z31" s="15">
        <v>0</v>
      </c>
      <c r="AA31" s="53">
        <f t="shared" si="10"/>
        <v>-9</v>
      </c>
      <c r="AB31" s="53">
        <f t="shared" si="10"/>
        <v>0</v>
      </c>
      <c r="AC31" s="15">
        <v>2</v>
      </c>
      <c r="AD31" s="15">
        <v>0</v>
      </c>
      <c r="AE31" s="15">
        <v>10</v>
      </c>
      <c r="AF31" s="15">
        <v>0</v>
      </c>
      <c r="AG31" s="53">
        <f t="shared" si="11"/>
        <v>-8</v>
      </c>
      <c r="AH31" s="53">
        <f t="shared" si="11"/>
        <v>0</v>
      </c>
      <c r="AI31" s="15">
        <v>5841</v>
      </c>
      <c r="AJ31" s="15">
        <v>0</v>
      </c>
      <c r="AK31" s="15">
        <v>1</v>
      </c>
      <c r="AL31" s="15">
        <v>0</v>
      </c>
      <c r="AM31" s="51">
        <f t="shared" si="12"/>
        <v>2.9399075500770415</v>
      </c>
      <c r="AN31" s="7"/>
      <c r="AO31" s="6">
        <v>74</v>
      </c>
    </row>
    <row r="32" spans="1:41" s="6" customFormat="1" ht="23.25" customHeight="1" x14ac:dyDescent="0.15">
      <c r="A32" s="20" t="s">
        <v>100</v>
      </c>
      <c r="B32" s="15">
        <f t="shared" si="13"/>
        <v>17158</v>
      </c>
      <c r="C32" s="15">
        <v>1976</v>
      </c>
      <c r="D32" s="15">
        <v>8881</v>
      </c>
      <c r="E32" s="15">
        <v>6227</v>
      </c>
      <c r="F32" s="15">
        <v>3539</v>
      </c>
      <c r="G32" s="55">
        <f t="shared" si="0"/>
        <v>11.566377897447905</v>
      </c>
      <c r="H32" s="55">
        <f t="shared" si="1"/>
        <v>51.984312807305081</v>
      </c>
      <c r="I32" s="55">
        <f t="shared" si="2"/>
        <v>36.449309295247012</v>
      </c>
      <c r="J32" s="55">
        <f t="shared" si="3"/>
        <v>20.715289159447437</v>
      </c>
      <c r="K32" s="55">
        <f t="shared" si="4"/>
        <v>22.249746650152012</v>
      </c>
      <c r="L32" s="55">
        <f t="shared" si="5"/>
        <v>70.115977930413237</v>
      </c>
      <c r="M32" s="55">
        <f t="shared" si="6"/>
        <v>92.365724580565256</v>
      </c>
      <c r="N32" s="55">
        <f t="shared" si="7"/>
        <v>315.13157894736838</v>
      </c>
      <c r="O32" s="55">
        <f t="shared" si="8"/>
        <v>179.09919028340079</v>
      </c>
      <c r="P32" s="15">
        <v>8082</v>
      </c>
      <c r="Q32" s="15">
        <v>9076</v>
      </c>
      <c r="R32" s="19">
        <f t="shared" si="9"/>
        <v>117</v>
      </c>
      <c r="S32" s="15">
        <v>47</v>
      </c>
      <c r="T32" s="15">
        <v>70</v>
      </c>
      <c r="U32" s="64">
        <v>-19</v>
      </c>
      <c r="V32" s="65">
        <v>-0.11064523643139995</v>
      </c>
      <c r="W32" s="15">
        <v>10</v>
      </c>
      <c r="X32" s="15">
        <v>0</v>
      </c>
      <c r="Y32" s="15">
        <v>29</v>
      </c>
      <c r="Z32" s="15">
        <v>0</v>
      </c>
      <c r="AA32" s="53">
        <f t="shared" si="10"/>
        <v>-19</v>
      </c>
      <c r="AB32" s="53">
        <f t="shared" si="10"/>
        <v>0</v>
      </c>
      <c r="AC32" s="15">
        <v>6</v>
      </c>
      <c r="AD32" s="15">
        <v>1</v>
      </c>
      <c r="AE32" s="15">
        <v>6</v>
      </c>
      <c r="AF32" s="15">
        <v>0</v>
      </c>
      <c r="AG32" s="53">
        <f t="shared" si="11"/>
        <v>0</v>
      </c>
      <c r="AH32" s="53">
        <f t="shared" si="11"/>
        <v>1</v>
      </c>
      <c r="AI32" s="15">
        <v>5838</v>
      </c>
      <c r="AJ32" s="15">
        <v>0</v>
      </c>
      <c r="AK32" s="15">
        <v>-3</v>
      </c>
      <c r="AL32" s="15">
        <v>0</v>
      </c>
      <c r="AM32" s="51">
        <f t="shared" si="12"/>
        <v>2.9390202124015072</v>
      </c>
      <c r="AN32" s="7"/>
      <c r="AO32" s="6">
        <v>74</v>
      </c>
    </row>
    <row r="33" spans="1:41" s="6" customFormat="1" ht="23.25" customHeight="1" x14ac:dyDescent="0.15">
      <c r="A33" s="20" t="s">
        <v>101</v>
      </c>
      <c r="B33" s="15">
        <f t="shared" si="13"/>
        <v>17119</v>
      </c>
      <c r="C33" s="15">
        <v>1982</v>
      </c>
      <c r="D33" s="15">
        <v>8873</v>
      </c>
      <c r="E33" s="15">
        <v>6190</v>
      </c>
      <c r="F33" s="15">
        <v>3507</v>
      </c>
      <c r="G33" s="55">
        <f t="shared" si="0"/>
        <v>11.628043414491053</v>
      </c>
      <c r="H33" s="55">
        <f t="shared" si="1"/>
        <v>52.056321501906723</v>
      </c>
      <c r="I33" s="55">
        <f t="shared" si="2"/>
        <v>36.315635083602224</v>
      </c>
      <c r="J33" s="55">
        <f t="shared" si="3"/>
        <v>20.57494866529774</v>
      </c>
      <c r="K33" s="55">
        <f t="shared" si="4"/>
        <v>22.337428152823172</v>
      </c>
      <c r="L33" s="55">
        <f t="shared" si="5"/>
        <v>69.762199932379133</v>
      </c>
      <c r="M33" s="55">
        <f t="shared" si="6"/>
        <v>92.099628085202298</v>
      </c>
      <c r="N33" s="55">
        <f t="shared" si="7"/>
        <v>312.31079717457118</v>
      </c>
      <c r="O33" s="55">
        <f t="shared" si="8"/>
        <v>176.94248234106962</v>
      </c>
      <c r="P33" s="15">
        <v>8061</v>
      </c>
      <c r="Q33" s="15">
        <v>9058</v>
      </c>
      <c r="R33" s="19">
        <f t="shared" si="9"/>
        <v>121</v>
      </c>
      <c r="S33" s="15">
        <v>47</v>
      </c>
      <c r="T33" s="15">
        <v>74</v>
      </c>
      <c r="U33" s="64">
        <v>-27</v>
      </c>
      <c r="V33" s="65">
        <v>-0.15736099778528967</v>
      </c>
      <c r="W33" s="15">
        <v>9</v>
      </c>
      <c r="X33" s="15">
        <v>0</v>
      </c>
      <c r="Y33" s="15">
        <v>37</v>
      </c>
      <c r="Z33" s="15">
        <v>1</v>
      </c>
      <c r="AA33" s="53">
        <f t="shared" si="10"/>
        <v>-28</v>
      </c>
      <c r="AB33" s="53">
        <f t="shared" si="10"/>
        <v>-1</v>
      </c>
      <c r="AC33" s="15">
        <v>10</v>
      </c>
      <c r="AD33" s="15">
        <v>5</v>
      </c>
      <c r="AE33" s="15">
        <v>9</v>
      </c>
      <c r="AF33" s="15">
        <v>0</v>
      </c>
      <c r="AG33" s="53">
        <f t="shared" si="11"/>
        <v>1</v>
      </c>
      <c r="AH33" s="53">
        <f t="shared" si="11"/>
        <v>5</v>
      </c>
      <c r="AI33" s="15">
        <v>5832</v>
      </c>
      <c r="AJ33" s="15">
        <v>0</v>
      </c>
      <c r="AK33" s="15">
        <v>-6</v>
      </c>
      <c r="AL33" s="15">
        <v>0</v>
      </c>
      <c r="AM33" s="51">
        <f t="shared" si="12"/>
        <v>2.9353566529492454</v>
      </c>
      <c r="AN33" s="7"/>
      <c r="AO33" s="6">
        <v>74</v>
      </c>
    </row>
    <row r="34" spans="1:41" s="6" customFormat="1" ht="23.25" customHeight="1" x14ac:dyDescent="0.15">
      <c r="A34" s="20" t="s">
        <v>102</v>
      </c>
      <c r="B34" s="15">
        <f t="shared" si="13"/>
        <v>17099</v>
      </c>
      <c r="C34" s="15">
        <v>1994</v>
      </c>
      <c r="D34" s="15">
        <v>8864</v>
      </c>
      <c r="E34" s="15">
        <v>6167</v>
      </c>
      <c r="F34" s="15">
        <v>3487</v>
      </c>
      <c r="G34" s="55">
        <f t="shared" si="0"/>
        <v>11.712187958883995</v>
      </c>
      <c r="H34" s="55">
        <f t="shared" si="1"/>
        <v>52.064610866372988</v>
      </c>
      <c r="I34" s="55">
        <f t="shared" si="2"/>
        <v>36.223201174743025</v>
      </c>
      <c r="J34" s="55">
        <f t="shared" si="3"/>
        <v>20.481644640234947</v>
      </c>
      <c r="K34" s="55">
        <f t="shared" si="4"/>
        <v>22.495487364620939</v>
      </c>
      <c r="L34" s="55">
        <f t="shared" si="5"/>
        <v>69.573555956678703</v>
      </c>
      <c r="M34" s="55">
        <f t="shared" si="6"/>
        <v>92.069043321299631</v>
      </c>
      <c r="N34" s="55">
        <f t="shared" si="7"/>
        <v>309.27783350050152</v>
      </c>
      <c r="O34" s="55">
        <f t="shared" si="8"/>
        <v>174.87462387161486</v>
      </c>
      <c r="P34" s="15">
        <v>8059</v>
      </c>
      <c r="Q34" s="15">
        <v>9040</v>
      </c>
      <c r="R34" s="19">
        <f t="shared" si="9"/>
        <v>119</v>
      </c>
      <c r="S34" s="15">
        <v>49</v>
      </c>
      <c r="T34" s="15">
        <v>70</v>
      </c>
      <c r="U34" s="64">
        <v>-14</v>
      </c>
      <c r="V34" s="65">
        <v>-8.1780477831649045E-2</v>
      </c>
      <c r="W34" s="15">
        <v>8</v>
      </c>
      <c r="X34" s="15">
        <v>0</v>
      </c>
      <c r="Y34" s="15">
        <v>23</v>
      </c>
      <c r="Z34" s="15">
        <v>0</v>
      </c>
      <c r="AA34" s="53">
        <f t="shared" si="10"/>
        <v>-15</v>
      </c>
      <c r="AB34" s="53">
        <f t="shared" si="10"/>
        <v>0</v>
      </c>
      <c r="AC34" s="15">
        <v>14</v>
      </c>
      <c r="AD34" s="15">
        <v>3</v>
      </c>
      <c r="AE34" s="15">
        <v>13</v>
      </c>
      <c r="AF34" s="15">
        <v>5</v>
      </c>
      <c r="AG34" s="53">
        <f t="shared" si="11"/>
        <v>1</v>
      </c>
      <c r="AH34" s="53">
        <f t="shared" si="11"/>
        <v>-2</v>
      </c>
      <c r="AI34" s="15">
        <v>5820</v>
      </c>
      <c r="AJ34" s="15">
        <v>0</v>
      </c>
      <c r="AK34" s="15">
        <v>-12</v>
      </c>
      <c r="AL34" s="15">
        <v>0</v>
      </c>
      <c r="AM34" s="51">
        <f t="shared" si="12"/>
        <v>2.9379725085910655</v>
      </c>
      <c r="AN34" s="7"/>
      <c r="AO34" s="6">
        <v>74</v>
      </c>
    </row>
    <row r="35" spans="1:41" s="6" customFormat="1" ht="23.25" customHeight="1" x14ac:dyDescent="0.15">
      <c r="A35" s="20" t="s">
        <v>103</v>
      </c>
      <c r="B35" s="15">
        <f t="shared" si="13"/>
        <v>17046</v>
      </c>
      <c r="C35" s="15">
        <v>1997</v>
      </c>
      <c r="D35" s="15">
        <v>8831</v>
      </c>
      <c r="E35" s="15">
        <v>6144</v>
      </c>
      <c r="F35" s="15">
        <v>3470</v>
      </c>
      <c r="G35" s="55">
        <f t="shared" si="0"/>
        <v>11.766438840443083</v>
      </c>
      <c r="H35" s="55">
        <f t="shared" si="1"/>
        <v>52.03275983973603</v>
      </c>
      <c r="I35" s="55">
        <f t="shared" si="2"/>
        <v>36.200801319820883</v>
      </c>
      <c r="J35" s="55">
        <f t="shared" si="3"/>
        <v>20.445439547489983</v>
      </c>
      <c r="K35" s="55">
        <f t="shared" si="4"/>
        <v>22.6135205525988</v>
      </c>
      <c r="L35" s="55">
        <f t="shared" si="5"/>
        <v>69.573094779753148</v>
      </c>
      <c r="M35" s="55">
        <f t="shared" si="6"/>
        <v>92.186615332351934</v>
      </c>
      <c r="N35" s="55">
        <f t="shared" si="7"/>
        <v>307.66149223835754</v>
      </c>
      <c r="O35" s="55">
        <f t="shared" si="8"/>
        <v>173.76064096144216</v>
      </c>
      <c r="P35" s="15">
        <v>8040</v>
      </c>
      <c r="Q35" s="15">
        <v>9006</v>
      </c>
      <c r="R35" s="19">
        <f t="shared" si="9"/>
        <v>119</v>
      </c>
      <c r="S35" s="15">
        <v>49</v>
      </c>
      <c r="T35" s="15">
        <v>70</v>
      </c>
      <c r="U35" s="64">
        <v>-43</v>
      </c>
      <c r="V35" s="65">
        <v>-0.25147669454354055</v>
      </c>
      <c r="W35" s="15">
        <v>13</v>
      </c>
      <c r="X35" s="15">
        <v>0</v>
      </c>
      <c r="Y35" s="15">
        <v>22</v>
      </c>
      <c r="Z35" s="15">
        <v>0</v>
      </c>
      <c r="AA35" s="53">
        <f t="shared" si="10"/>
        <v>-9</v>
      </c>
      <c r="AB35" s="53">
        <f t="shared" si="10"/>
        <v>0</v>
      </c>
      <c r="AC35" s="15">
        <v>36</v>
      </c>
      <c r="AD35" s="15">
        <v>0</v>
      </c>
      <c r="AE35" s="15">
        <v>70</v>
      </c>
      <c r="AF35" s="15">
        <v>0</v>
      </c>
      <c r="AG35" s="53">
        <f t="shared" si="11"/>
        <v>-34</v>
      </c>
      <c r="AH35" s="53">
        <f t="shared" si="11"/>
        <v>0</v>
      </c>
      <c r="AI35" s="15">
        <v>5832</v>
      </c>
      <c r="AJ35" s="15">
        <v>0</v>
      </c>
      <c r="AK35" s="15">
        <v>12</v>
      </c>
      <c r="AL35" s="15">
        <v>0</v>
      </c>
      <c r="AM35" s="51">
        <f t="shared" si="12"/>
        <v>2.9228395061728394</v>
      </c>
      <c r="AN35" s="7"/>
      <c r="AO35" s="6">
        <v>74</v>
      </c>
    </row>
    <row r="36" spans="1:41" s="6" customFormat="1" ht="22.5" customHeight="1" x14ac:dyDescent="0.15">
      <c r="A36" s="20" t="s">
        <v>104</v>
      </c>
      <c r="B36" s="15">
        <f t="shared" si="13"/>
        <v>17047</v>
      </c>
      <c r="C36" s="15">
        <v>2014</v>
      </c>
      <c r="D36" s="15">
        <v>8830</v>
      </c>
      <c r="E36" s="15">
        <v>6129</v>
      </c>
      <c r="F36" s="15">
        <v>3456</v>
      </c>
      <c r="G36" s="55">
        <f t="shared" si="0"/>
        <v>11.865904672126318</v>
      </c>
      <c r="H36" s="55">
        <f t="shared" si="1"/>
        <v>52.023802509868609</v>
      </c>
      <c r="I36" s="55">
        <f t="shared" si="2"/>
        <v>36.110292818005071</v>
      </c>
      <c r="J36" s="55">
        <f t="shared" si="3"/>
        <v>20.361751016320039</v>
      </c>
      <c r="K36" s="55">
        <f t="shared" si="4"/>
        <v>22.808607021517556</v>
      </c>
      <c r="L36" s="55">
        <f t="shared" si="5"/>
        <v>69.411098527746319</v>
      </c>
      <c r="M36" s="55">
        <f t="shared" si="6"/>
        <v>92.219705549263878</v>
      </c>
      <c r="N36" s="55">
        <f t="shared" si="7"/>
        <v>304.31976166832175</v>
      </c>
      <c r="O36" s="55">
        <f t="shared" si="8"/>
        <v>171.59880834160873</v>
      </c>
      <c r="P36" s="15">
        <v>8040</v>
      </c>
      <c r="Q36" s="15">
        <v>9007</v>
      </c>
      <c r="R36" s="19">
        <f t="shared" si="9"/>
        <v>124</v>
      </c>
      <c r="S36" s="15">
        <v>52</v>
      </c>
      <c r="T36" s="15">
        <v>72</v>
      </c>
      <c r="U36" s="64">
        <v>8</v>
      </c>
      <c r="V36" s="65">
        <v>4.693183151472486E-2</v>
      </c>
      <c r="W36" s="15">
        <v>9</v>
      </c>
      <c r="X36" s="15">
        <v>0</v>
      </c>
      <c r="Y36" s="15">
        <v>16</v>
      </c>
      <c r="Z36" s="15">
        <v>0</v>
      </c>
      <c r="AA36" s="53">
        <f t="shared" si="10"/>
        <v>-7</v>
      </c>
      <c r="AB36" s="53">
        <f t="shared" si="10"/>
        <v>0</v>
      </c>
      <c r="AC36" s="15">
        <v>34</v>
      </c>
      <c r="AD36" s="15">
        <v>6</v>
      </c>
      <c r="AE36" s="15">
        <v>19</v>
      </c>
      <c r="AF36" s="15">
        <v>1</v>
      </c>
      <c r="AG36" s="53">
        <f t="shared" si="11"/>
        <v>15</v>
      </c>
      <c r="AH36" s="53">
        <f t="shared" si="11"/>
        <v>5</v>
      </c>
      <c r="AI36" s="15">
        <v>5845</v>
      </c>
      <c r="AJ36" s="15">
        <v>0</v>
      </c>
      <c r="AK36" s="15">
        <v>13</v>
      </c>
      <c r="AL36" s="15">
        <v>0</v>
      </c>
      <c r="AM36" s="51">
        <f t="shared" si="12"/>
        <v>2.9165098374679213</v>
      </c>
      <c r="AN36" s="7"/>
      <c r="AO36" s="6">
        <v>74</v>
      </c>
    </row>
    <row r="37" spans="1:41" s="6" customFormat="1" ht="23.25" customHeight="1" x14ac:dyDescent="0.15">
      <c r="A37" s="21" t="s">
        <v>93</v>
      </c>
      <c r="B37" s="15">
        <f t="shared" si="13"/>
        <v>17048</v>
      </c>
      <c r="C37" s="15">
        <v>2029</v>
      </c>
      <c r="D37" s="15">
        <v>8837</v>
      </c>
      <c r="E37" s="15">
        <v>6108</v>
      </c>
      <c r="F37" s="15">
        <v>3441</v>
      </c>
      <c r="G37" s="55">
        <f t="shared" si="0"/>
        <v>11.953576057499706</v>
      </c>
      <c r="H37" s="55">
        <f t="shared" si="1"/>
        <v>52.061977141510539</v>
      </c>
      <c r="I37" s="55">
        <f t="shared" si="2"/>
        <v>35.984446800989751</v>
      </c>
      <c r="J37" s="55">
        <f t="shared" si="3"/>
        <v>20.272180982679391</v>
      </c>
      <c r="K37" s="55">
        <f t="shared" si="4"/>
        <v>22.96028063822564</v>
      </c>
      <c r="L37" s="55">
        <f t="shared" si="5"/>
        <v>69.118479121873946</v>
      </c>
      <c r="M37" s="55">
        <f t="shared" si="6"/>
        <v>92.078759760099587</v>
      </c>
      <c r="N37" s="55">
        <f t="shared" si="7"/>
        <v>301.03499260719565</v>
      </c>
      <c r="O37" s="55">
        <f t="shared" si="8"/>
        <v>169.59093149334649</v>
      </c>
      <c r="P37" s="15">
        <v>8041</v>
      </c>
      <c r="Q37" s="15">
        <v>9007</v>
      </c>
      <c r="R37" s="19">
        <f t="shared" si="9"/>
        <v>127</v>
      </c>
      <c r="S37" s="15">
        <v>54</v>
      </c>
      <c r="T37" s="15">
        <v>73</v>
      </c>
      <c r="U37" s="64">
        <v>-7</v>
      </c>
      <c r="V37" s="65">
        <v>-4.1062943626444533E-2</v>
      </c>
      <c r="W37" s="15">
        <v>11</v>
      </c>
      <c r="X37" s="15">
        <v>0</v>
      </c>
      <c r="Y37" s="15">
        <v>24</v>
      </c>
      <c r="Z37" s="15">
        <v>0</v>
      </c>
      <c r="AA37" s="53">
        <f t="shared" si="10"/>
        <v>-13</v>
      </c>
      <c r="AB37" s="53">
        <f t="shared" si="10"/>
        <v>0</v>
      </c>
      <c r="AC37" s="15">
        <v>23</v>
      </c>
      <c r="AD37" s="15">
        <v>4</v>
      </c>
      <c r="AE37" s="15">
        <v>17</v>
      </c>
      <c r="AF37" s="15">
        <v>1</v>
      </c>
      <c r="AG37" s="53">
        <f t="shared" si="11"/>
        <v>6</v>
      </c>
      <c r="AH37" s="53">
        <f t="shared" si="11"/>
        <v>3</v>
      </c>
      <c r="AI37" s="15">
        <v>5849</v>
      </c>
      <c r="AJ37" s="15">
        <v>0</v>
      </c>
      <c r="AK37" s="15">
        <v>4</v>
      </c>
      <c r="AL37" s="15">
        <v>0</v>
      </c>
      <c r="AM37" s="52">
        <f t="shared" si="12"/>
        <v>2.9146862711574628</v>
      </c>
      <c r="AN37" s="7"/>
      <c r="AO37" s="6">
        <v>74</v>
      </c>
    </row>
    <row r="38" spans="1:41" s="6" customFormat="1" ht="23.25" customHeight="1" x14ac:dyDescent="0.15">
      <c r="A38" s="21" t="s">
        <v>94</v>
      </c>
      <c r="B38" s="15">
        <f t="shared" si="13"/>
        <v>17038</v>
      </c>
      <c r="C38" s="15">
        <v>2041</v>
      </c>
      <c r="D38" s="15">
        <v>8827</v>
      </c>
      <c r="E38" s="15">
        <v>6096</v>
      </c>
      <c r="F38" s="15">
        <v>3431</v>
      </c>
      <c r="G38" s="55">
        <f t="shared" si="0"/>
        <v>12.031360528177316</v>
      </c>
      <c r="H38" s="55">
        <f t="shared" si="1"/>
        <v>52.033718462626744</v>
      </c>
      <c r="I38" s="55">
        <f t="shared" si="2"/>
        <v>35.934921009195946</v>
      </c>
      <c r="J38" s="55">
        <f t="shared" si="3"/>
        <v>20.225182739919831</v>
      </c>
      <c r="K38" s="55">
        <f t="shared" si="4"/>
        <v>23.122238586156111</v>
      </c>
      <c r="L38" s="55">
        <f t="shared" si="5"/>
        <v>69.060836071145346</v>
      </c>
      <c r="M38" s="55">
        <f t="shared" si="6"/>
        <v>92.183074657301461</v>
      </c>
      <c r="N38" s="55">
        <f t="shared" si="7"/>
        <v>298.67711905928462</v>
      </c>
      <c r="O38" s="55">
        <f t="shared" si="8"/>
        <v>168.10387065164136</v>
      </c>
      <c r="P38" s="15">
        <v>8031</v>
      </c>
      <c r="Q38" s="15">
        <v>9007</v>
      </c>
      <c r="R38" s="19">
        <f t="shared" si="9"/>
        <v>127</v>
      </c>
      <c r="S38" s="15">
        <v>54</v>
      </c>
      <c r="T38" s="15">
        <v>73</v>
      </c>
      <c r="U38" s="64">
        <v>-7</v>
      </c>
      <c r="V38" s="65">
        <v>-4.1060534960112624E-2</v>
      </c>
      <c r="W38" s="15">
        <v>11</v>
      </c>
      <c r="X38" s="15">
        <v>0</v>
      </c>
      <c r="Y38" s="15">
        <v>18</v>
      </c>
      <c r="Z38" s="15">
        <v>0</v>
      </c>
      <c r="AA38" s="53">
        <f t="shared" si="10"/>
        <v>-7</v>
      </c>
      <c r="AB38" s="53">
        <f t="shared" si="10"/>
        <v>0</v>
      </c>
      <c r="AC38" s="15">
        <v>7</v>
      </c>
      <c r="AD38" s="15">
        <v>0</v>
      </c>
      <c r="AE38" s="15">
        <v>7</v>
      </c>
      <c r="AF38" s="15">
        <v>0</v>
      </c>
      <c r="AG38" s="53">
        <f t="shared" si="11"/>
        <v>0</v>
      </c>
      <c r="AH38" s="53">
        <f t="shared" si="11"/>
        <v>0</v>
      </c>
      <c r="AI38" s="15">
        <v>5841</v>
      </c>
      <c r="AJ38" s="15">
        <v>0</v>
      </c>
      <c r="AK38" s="15">
        <v>-8</v>
      </c>
      <c r="AL38" s="15">
        <v>0</v>
      </c>
      <c r="AM38" s="52">
        <f t="shared" si="12"/>
        <v>2.9169662728984762</v>
      </c>
      <c r="AN38" s="7"/>
      <c r="AO38" s="6">
        <v>74</v>
      </c>
    </row>
    <row r="39" spans="1:41" s="6" customFormat="1" ht="23.25" customHeight="1" x14ac:dyDescent="0.15">
      <c r="A39" s="21" t="s">
        <v>95</v>
      </c>
      <c r="B39" s="15">
        <f t="shared" si="13"/>
        <v>17055</v>
      </c>
      <c r="C39" s="15">
        <v>2057</v>
      </c>
      <c r="D39" s="15">
        <v>8843</v>
      </c>
      <c r="E39" s="15">
        <v>6081</v>
      </c>
      <c r="F39" s="15">
        <v>3416</v>
      </c>
      <c r="G39" s="55">
        <f t="shared" si="0"/>
        <v>12.113538660856252</v>
      </c>
      <c r="H39" s="55">
        <f t="shared" si="1"/>
        <v>52.075849478829284</v>
      </c>
      <c r="I39" s="55">
        <f t="shared" si="2"/>
        <v>35.810611860314467</v>
      </c>
      <c r="J39" s="55">
        <f t="shared" si="3"/>
        <v>20.116600906895943</v>
      </c>
      <c r="K39" s="55">
        <f t="shared" si="4"/>
        <v>23.261336650457988</v>
      </c>
      <c r="L39" s="55">
        <f t="shared" si="5"/>
        <v>68.766255795544495</v>
      </c>
      <c r="M39" s="55">
        <f t="shared" si="6"/>
        <v>92.027592446002487</v>
      </c>
      <c r="N39" s="55">
        <f t="shared" si="7"/>
        <v>295.62469615945554</v>
      </c>
      <c r="O39" s="55">
        <f t="shared" si="8"/>
        <v>166.06708799222167</v>
      </c>
      <c r="P39" s="15">
        <v>8034</v>
      </c>
      <c r="Q39" s="15">
        <v>9021</v>
      </c>
      <c r="R39" s="19">
        <f t="shared" si="9"/>
        <v>161</v>
      </c>
      <c r="S39" s="15">
        <v>64</v>
      </c>
      <c r="T39" s="15">
        <v>97</v>
      </c>
      <c r="U39" s="64">
        <v>17</v>
      </c>
      <c r="V39" s="65">
        <v>9.9776969127831905E-2</v>
      </c>
      <c r="W39" s="15">
        <v>11</v>
      </c>
      <c r="X39" s="15">
        <v>0</v>
      </c>
      <c r="Y39" s="15">
        <v>21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43</v>
      </c>
      <c r="AD39" s="15">
        <v>33</v>
      </c>
      <c r="AE39" s="15">
        <v>16</v>
      </c>
      <c r="AF39" s="15">
        <v>0</v>
      </c>
      <c r="AG39" s="53">
        <f t="shared" si="11"/>
        <v>27</v>
      </c>
      <c r="AH39" s="53">
        <f t="shared" si="11"/>
        <v>33</v>
      </c>
      <c r="AI39" s="15">
        <v>5878</v>
      </c>
      <c r="AJ39" s="15">
        <v>0</v>
      </c>
      <c r="AK39" s="15">
        <v>37</v>
      </c>
      <c r="AL39" s="15">
        <v>0</v>
      </c>
      <c r="AM39" s="52">
        <f t="shared" si="12"/>
        <v>2.9014971078598162</v>
      </c>
      <c r="AN39" s="7"/>
      <c r="AO39" s="6">
        <v>74</v>
      </c>
    </row>
    <row r="40" spans="1:41" s="6" customFormat="1" ht="23.25" customHeight="1" x14ac:dyDescent="0.15">
      <c r="A40" s="19" t="s">
        <v>96</v>
      </c>
      <c r="B40" s="15">
        <f t="shared" si="13"/>
        <v>17038</v>
      </c>
      <c r="C40" s="15">
        <v>2066</v>
      </c>
      <c r="D40" s="15">
        <v>8834</v>
      </c>
      <c r="E40" s="15">
        <v>6064</v>
      </c>
      <c r="F40" s="15">
        <v>3399</v>
      </c>
      <c r="G40" s="55">
        <f t="shared" si="0"/>
        <v>12.178731431266211</v>
      </c>
      <c r="H40" s="55">
        <f t="shared" si="1"/>
        <v>52.074982315491624</v>
      </c>
      <c r="I40" s="55">
        <f t="shared" si="2"/>
        <v>35.746286253242161</v>
      </c>
      <c r="J40" s="55">
        <f t="shared" si="3"/>
        <v>20.036547983966045</v>
      </c>
      <c r="K40" s="55">
        <f t="shared" si="4"/>
        <v>23.386914195155082</v>
      </c>
      <c r="L40" s="55">
        <f t="shared" si="5"/>
        <v>68.643875933891792</v>
      </c>
      <c r="M40" s="55">
        <f t="shared" si="6"/>
        <v>92.030790129046864</v>
      </c>
      <c r="N40" s="55">
        <f t="shared" si="7"/>
        <v>293.51403678606005</v>
      </c>
      <c r="O40" s="55">
        <f t="shared" si="8"/>
        <v>164.52081316553725</v>
      </c>
      <c r="P40" s="15">
        <v>8027</v>
      </c>
      <c r="Q40" s="15">
        <v>9011</v>
      </c>
      <c r="R40" s="19">
        <f t="shared" si="9"/>
        <v>156</v>
      </c>
      <c r="S40" s="15">
        <v>61</v>
      </c>
      <c r="T40" s="15">
        <v>95</v>
      </c>
      <c r="U40" s="64">
        <v>-26</v>
      </c>
      <c r="V40" s="65">
        <v>-0.15244796247434769</v>
      </c>
      <c r="W40" s="15">
        <v>6</v>
      </c>
      <c r="X40" s="15">
        <v>0</v>
      </c>
      <c r="Y40" s="15">
        <v>19</v>
      </c>
      <c r="Z40" s="15">
        <v>0</v>
      </c>
      <c r="AA40" s="53">
        <f t="shared" si="10"/>
        <v>-13</v>
      </c>
      <c r="AB40" s="53">
        <f t="shared" si="10"/>
        <v>0</v>
      </c>
      <c r="AC40" s="15">
        <v>8</v>
      </c>
      <c r="AD40" s="15">
        <v>3</v>
      </c>
      <c r="AE40" s="15">
        <v>21</v>
      </c>
      <c r="AF40" s="15">
        <v>8</v>
      </c>
      <c r="AG40" s="53">
        <f t="shared" si="11"/>
        <v>-13</v>
      </c>
      <c r="AH40" s="53">
        <f t="shared" si="11"/>
        <v>-5</v>
      </c>
      <c r="AI40" s="15">
        <v>5872</v>
      </c>
      <c r="AJ40" s="15">
        <v>0</v>
      </c>
      <c r="AK40" s="15">
        <v>-6</v>
      </c>
      <c r="AL40" s="15">
        <v>0</v>
      </c>
      <c r="AM40" s="52">
        <f t="shared" si="12"/>
        <v>2.901566757493188</v>
      </c>
      <c r="AN40" s="7"/>
      <c r="AO40" s="6">
        <v>74</v>
      </c>
    </row>
    <row r="41" spans="1:41" s="6" customFormat="1" ht="23.25" customHeight="1" x14ac:dyDescent="0.15">
      <c r="A41" s="20" t="s">
        <v>97</v>
      </c>
      <c r="B41" s="15">
        <f t="shared" si="13"/>
        <v>17010</v>
      </c>
      <c r="C41" s="15">
        <v>2076</v>
      </c>
      <c r="D41" s="15">
        <v>8815</v>
      </c>
      <c r="E41" s="15">
        <v>6045</v>
      </c>
      <c r="F41" s="15">
        <v>3381</v>
      </c>
      <c r="G41" s="55">
        <f t="shared" si="0"/>
        <v>12.257912139820501</v>
      </c>
      <c r="H41" s="55">
        <f t="shared" si="1"/>
        <v>52.048889938592346</v>
      </c>
      <c r="I41" s="55">
        <f t="shared" si="2"/>
        <v>35.693197921587149</v>
      </c>
      <c r="J41" s="55">
        <f t="shared" si="3"/>
        <v>19.963391591875297</v>
      </c>
      <c r="K41" s="55">
        <f t="shared" si="4"/>
        <v>23.550765740215542</v>
      </c>
      <c r="L41" s="55">
        <f t="shared" si="5"/>
        <v>68.576290414066932</v>
      </c>
      <c r="M41" s="55">
        <f t="shared" si="6"/>
        <v>92.127056154282471</v>
      </c>
      <c r="N41" s="55">
        <f t="shared" si="7"/>
        <v>291.18497109826592</v>
      </c>
      <c r="O41" s="55">
        <f t="shared" si="8"/>
        <v>162.86127167630059</v>
      </c>
      <c r="P41" s="15">
        <v>8004</v>
      </c>
      <c r="Q41" s="15">
        <v>9006</v>
      </c>
      <c r="R41" s="19">
        <f t="shared" si="9"/>
        <v>159</v>
      </c>
      <c r="S41" s="15">
        <v>60</v>
      </c>
      <c r="T41" s="15">
        <v>99</v>
      </c>
      <c r="U41" s="64">
        <v>-15</v>
      </c>
      <c r="V41" s="65">
        <v>-8.8038502171616378E-2</v>
      </c>
      <c r="W41" s="15">
        <v>10</v>
      </c>
      <c r="X41" s="15">
        <v>0</v>
      </c>
      <c r="Y41" s="15">
        <v>25</v>
      </c>
      <c r="Z41" s="15">
        <v>0</v>
      </c>
      <c r="AA41" s="53">
        <f t="shared" si="10"/>
        <v>-15</v>
      </c>
      <c r="AB41" s="53">
        <f t="shared" si="10"/>
        <v>0</v>
      </c>
      <c r="AC41" s="15">
        <v>14</v>
      </c>
      <c r="AD41" s="15">
        <v>4</v>
      </c>
      <c r="AE41" s="15">
        <v>14</v>
      </c>
      <c r="AF41" s="15">
        <v>1</v>
      </c>
      <c r="AG41" s="53">
        <f t="shared" si="11"/>
        <v>0</v>
      </c>
      <c r="AH41" s="53">
        <f t="shared" si="11"/>
        <v>3</v>
      </c>
      <c r="AI41" s="15">
        <v>5869</v>
      </c>
      <c r="AJ41" s="15">
        <v>0</v>
      </c>
      <c r="AK41" s="15">
        <v>-3</v>
      </c>
      <c r="AL41" s="15">
        <v>0</v>
      </c>
      <c r="AM41" s="52">
        <f t="shared" si="12"/>
        <v>2.898279093542341</v>
      </c>
      <c r="AN41" s="7"/>
      <c r="AO41" s="6">
        <v>74</v>
      </c>
    </row>
    <row r="42" spans="1:41" s="6" customFormat="1" ht="23.25" customHeight="1" x14ac:dyDescent="0.15">
      <c r="A42" s="20" t="s">
        <v>98</v>
      </c>
      <c r="B42" s="15">
        <f t="shared" si="13"/>
        <v>17001</v>
      </c>
      <c r="C42" s="15">
        <v>1934</v>
      </c>
      <c r="D42" s="15">
        <v>8698</v>
      </c>
      <c r="E42" s="15">
        <v>6295</v>
      </c>
      <c r="F42" s="15">
        <v>3591</v>
      </c>
      <c r="G42" s="55">
        <f t="shared" si="0"/>
        <v>11.425533171855614</v>
      </c>
      <c r="H42" s="55">
        <f t="shared" si="1"/>
        <v>51.38536066639098</v>
      </c>
      <c r="I42" s="55">
        <f t="shared" si="2"/>
        <v>37.189106161753408</v>
      </c>
      <c r="J42" s="55">
        <f t="shared" si="3"/>
        <v>21.214627518166242</v>
      </c>
      <c r="K42" s="55">
        <f t="shared" si="4"/>
        <v>22.23499655093125</v>
      </c>
      <c r="L42" s="55">
        <f t="shared" si="5"/>
        <v>72.37295930098874</v>
      </c>
      <c r="M42" s="55">
        <f t="shared" si="6"/>
        <v>94.607955851919982</v>
      </c>
      <c r="N42" s="55">
        <f t="shared" si="7"/>
        <v>325.49120992761118</v>
      </c>
      <c r="O42" s="55">
        <f t="shared" si="8"/>
        <v>185.67735263702173</v>
      </c>
      <c r="P42" s="15">
        <v>8002</v>
      </c>
      <c r="Q42" s="15">
        <v>8999</v>
      </c>
      <c r="R42" s="19">
        <f t="shared" si="9"/>
        <v>155</v>
      </c>
      <c r="S42" s="15">
        <v>60</v>
      </c>
      <c r="T42" s="15">
        <v>95</v>
      </c>
      <c r="U42" s="64">
        <v>-6</v>
      </c>
      <c r="V42" s="65">
        <v>-3.5273368606701945E-2</v>
      </c>
      <c r="W42" s="15">
        <v>13</v>
      </c>
      <c r="X42" s="15">
        <v>0</v>
      </c>
      <c r="Y42" s="15">
        <v>24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18</v>
      </c>
      <c r="AD42" s="15">
        <v>8</v>
      </c>
      <c r="AE42" s="15">
        <v>13</v>
      </c>
      <c r="AF42" s="15">
        <v>8</v>
      </c>
      <c r="AG42" s="53">
        <f t="shared" si="11"/>
        <v>5</v>
      </c>
      <c r="AH42" s="53">
        <f t="shared" si="11"/>
        <v>0</v>
      </c>
      <c r="AI42" s="15">
        <v>5858</v>
      </c>
      <c r="AJ42" s="15">
        <v>0</v>
      </c>
      <c r="AK42" s="15">
        <v>-11</v>
      </c>
      <c r="AL42" s="15">
        <v>0</v>
      </c>
      <c r="AM42" s="52">
        <f t="shared" si="12"/>
        <v>2.9021850460908158</v>
      </c>
      <c r="AN42" s="7"/>
      <c r="AO42" s="6">
        <v>74</v>
      </c>
    </row>
    <row r="43" spans="1:41" s="6" customFormat="1" ht="23.25" customHeight="1" x14ac:dyDescent="0.15">
      <c r="A43" s="20" t="s">
        <v>99</v>
      </c>
      <c r="B43" s="15">
        <f t="shared" si="13"/>
        <v>16986</v>
      </c>
      <c r="C43" s="15">
        <v>1937</v>
      </c>
      <c r="D43" s="15">
        <v>8709</v>
      </c>
      <c r="E43" s="15">
        <v>6266</v>
      </c>
      <c r="F43" s="15">
        <v>3565</v>
      </c>
      <c r="G43" s="55">
        <f t="shared" si="0"/>
        <v>11.453405865657523</v>
      </c>
      <c r="H43" s="55">
        <f t="shared" si="1"/>
        <v>51.495979186376537</v>
      </c>
      <c r="I43" s="55">
        <f t="shared" si="2"/>
        <v>37.05061494796594</v>
      </c>
      <c r="J43" s="55">
        <f t="shared" si="3"/>
        <v>21.079706717123937</v>
      </c>
      <c r="K43" s="55">
        <f t="shared" si="4"/>
        <v>22.241359513147319</v>
      </c>
      <c r="L43" s="55">
        <f t="shared" si="5"/>
        <v>71.948558961993342</v>
      </c>
      <c r="M43" s="55">
        <f t="shared" si="6"/>
        <v>94.189918475140658</v>
      </c>
      <c r="N43" s="55">
        <f t="shared" si="7"/>
        <v>323.48993288590606</v>
      </c>
      <c r="O43" s="55">
        <f t="shared" si="8"/>
        <v>184.04749612803303</v>
      </c>
      <c r="P43" s="15">
        <v>8002</v>
      </c>
      <c r="Q43" s="15">
        <v>8984</v>
      </c>
      <c r="R43" s="19">
        <f t="shared" si="9"/>
        <v>166</v>
      </c>
      <c r="S43" s="15">
        <v>69</v>
      </c>
      <c r="T43" s="15">
        <v>97</v>
      </c>
      <c r="U43" s="64">
        <v>-14</v>
      </c>
      <c r="V43" s="65">
        <v>-8.2348097170754656E-2</v>
      </c>
      <c r="W43" s="15">
        <v>1</v>
      </c>
      <c r="X43" s="15">
        <v>0</v>
      </c>
      <c r="Y43" s="15">
        <v>24</v>
      </c>
      <c r="Z43" s="15">
        <v>0</v>
      </c>
      <c r="AA43" s="53">
        <f t="shared" si="10"/>
        <v>-23</v>
      </c>
      <c r="AB43" s="53">
        <f t="shared" si="10"/>
        <v>0</v>
      </c>
      <c r="AC43" s="15">
        <v>15</v>
      </c>
      <c r="AD43" s="15">
        <v>11</v>
      </c>
      <c r="AE43" s="15">
        <v>6</v>
      </c>
      <c r="AF43" s="15">
        <v>0</v>
      </c>
      <c r="AG43" s="53">
        <f t="shared" si="11"/>
        <v>9</v>
      </c>
      <c r="AH43" s="53">
        <f t="shared" si="11"/>
        <v>11</v>
      </c>
      <c r="AI43" s="15">
        <v>5853</v>
      </c>
      <c r="AJ43" s="15">
        <v>0</v>
      </c>
      <c r="AK43" s="15">
        <v>-5</v>
      </c>
      <c r="AL43" s="15">
        <v>0</v>
      </c>
      <c r="AM43" s="52">
        <f t="shared" si="12"/>
        <v>2.9021014864172221</v>
      </c>
      <c r="AN43" s="7"/>
      <c r="AO43" s="6">
        <v>74</v>
      </c>
    </row>
    <row r="44" spans="1:41" s="6" customFormat="1" ht="23.25" customHeight="1" x14ac:dyDescent="0.15">
      <c r="A44" s="20" t="s">
        <v>105</v>
      </c>
      <c r="B44" s="15">
        <f t="shared" si="13"/>
        <v>16957</v>
      </c>
      <c r="C44" s="15">
        <v>1955</v>
      </c>
      <c r="D44" s="15">
        <v>8690</v>
      </c>
      <c r="E44" s="15">
        <v>6238</v>
      </c>
      <c r="F44" s="15">
        <v>3541</v>
      </c>
      <c r="G44" s="55">
        <f t="shared" si="0"/>
        <v>11.579695551738435</v>
      </c>
      <c r="H44" s="55">
        <f t="shared" si="1"/>
        <v>51.471894805425578</v>
      </c>
      <c r="I44" s="55">
        <f t="shared" si="2"/>
        <v>36.94840964283599</v>
      </c>
      <c r="J44" s="55">
        <f t="shared" si="3"/>
        <v>20.973760587573299</v>
      </c>
      <c r="K44" s="55">
        <f t="shared" si="4"/>
        <v>22.49712313003452</v>
      </c>
      <c r="L44" s="55">
        <f t="shared" si="5"/>
        <v>71.783659378596084</v>
      </c>
      <c r="M44" s="55">
        <f t="shared" si="6"/>
        <v>94.280782508630608</v>
      </c>
      <c r="N44" s="55">
        <f t="shared" si="7"/>
        <v>319.07928388746802</v>
      </c>
      <c r="O44" s="55">
        <f t="shared" si="8"/>
        <v>181.12531969309461</v>
      </c>
      <c r="P44" s="15">
        <v>7978</v>
      </c>
      <c r="Q44" s="15">
        <v>8979</v>
      </c>
      <c r="R44" s="19">
        <f t="shared" si="9"/>
        <v>159</v>
      </c>
      <c r="S44" s="15">
        <v>62</v>
      </c>
      <c r="T44" s="15">
        <v>97</v>
      </c>
      <c r="U44" s="64">
        <v>-24</v>
      </c>
      <c r="V44" s="65">
        <v>-0.1412928293889085</v>
      </c>
      <c r="W44" s="15">
        <v>14</v>
      </c>
      <c r="X44" s="15">
        <v>0</v>
      </c>
      <c r="Y44" s="15">
        <v>30</v>
      </c>
      <c r="Z44" s="15">
        <v>0</v>
      </c>
      <c r="AA44" s="53">
        <f t="shared" si="10"/>
        <v>-16</v>
      </c>
      <c r="AB44" s="53">
        <f t="shared" si="10"/>
        <v>0</v>
      </c>
      <c r="AC44" s="15">
        <v>8</v>
      </c>
      <c r="AD44" s="15">
        <v>2</v>
      </c>
      <c r="AE44" s="15">
        <v>16</v>
      </c>
      <c r="AF44" s="15">
        <v>10</v>
      </c>
      <c r="AG44" s="53">
        <f t="shared" si="11"/>
        <v>-8</v>
      </c>
      <c r="AH44" s="53">
        <f t="shared" si="11"/>
        <v>-8</v>
      </c>
      <c r="AI44" s="15">
        <v>5836</v>
      </c>
      <c r="AJ44" s="15">
        <v>0</v>
      </c>
      <c r="AK44" s="15">
        <v>-17</v>
      </c>
      <c r="AL44" s="15">
        <v>0</v>
      </c>
      <c r="AM44" s="52">
        <f t="shared" si="12"/>
        <v>2.9055860178204251</v>
      </c>
      <c r="AN44" s="7"/>
      <c r="AO44" s="6">
        <v>74</v>
      </c>
    </row>
    <row r="45" spans="1:41" s="6" customFormat="1" ht="23.25" customHeight="1" x14ac:dyDescent="0.15">
      <c r="A45" s="20" t="s">
        <v>101</v>
      </c>
      <c r="B45" s="15">
        <f t="shared" si="13"/>
        <v>16935</v>
      </c>
      <c r="C45" s="15">
        <v>1964</v>
      </c>
      <c r="D45" s="15">
        <v>8699</v>
      </c>
      <c r="E45" s="15">
        <v>6198</v>
      </c>
      <c r="F45" s="15">
        <v>3504</v>
      </c>
      <c r="G45" s="55">
        <f t="shared" si="0"/>
        <v>11.648182195599311</v>
      </c>
      <c r="H45" s="55">
        <f t="shared" si="1"/>
        <v>51.592432240080655</v>
      </c>
      <c r="I45" s="55">
        <f t="shared" si="2"/>
        <v>36.759385564320027</v>
      </c>
      <c r="J45" s="55">
        <f t="shared" si="3"/>
        <v>20.781685546527491</v>
      </c>
      <c r="K45" s="55">
        <f t="shared" si="4"/>
        <v>22.577307736521441</v>
      </c>
      <c r="L45" s="55">
        <f t="shared" si="5"/>
        <v>71.249568915967359</v>
      </c>
      <c r="M45" s="55">
        <f t="shared" si="6"/>
        <v>93.826876652488792</v>
      </c>
      <c r="N45" s="55">
        <f t="shared" si="7"/>
        <v>315.58044806517313</v>
      </c>
      <c r="O45" s="55">
        <f t="shared" si="8"/>
        <v>178.41140529531566</v>
      </c>
      <c r="P45" s="15">
        <v>7961</v>
      </c>
      <c r="Q45" s="15">
        <v>8974</v>
      </c>
      <c r="R45" s="19">
        <f t="shared" si="9"/>
        <v>174</v>
      </c>
      <c r="S45" s="15">
        <v>60</v>
      </c>
      <c r="T45" s="15">
        <v>114</v>
      </c>
      <c r="U45" s="64">
        <v>-13</v>
      </c>
      <c r="V45" s="65">
        <v>-7.6664504334493136E-2</v>
      </c>
      <c r="W45" s="15">
        <v>12</v>
      </c>
      <c r="X45" s="15">
        <v>0</v>
      </c>
      <c r="Y45" s="15">
        <v>41</v>
      </c>
      <c r="Z45" s="15">
        <v>0</v>
      </c>
      <c r="AA45" s="53">
        <f t="shared" si="10"/>
        <v>-29</v>
      </c>
      <c r="AB45" s="53">
        <f t="shared" si="10"/>
        <v>0</v>
      </c>
      <c r="AC45" s="15">
        <v>26</v>
      </c>
      <c r="AD45" s="15">
        <v>17</v>
      </c>
      <c r="AE45" s="15">
        <v>10</v>
      </c>
      <c r="AF45" s="15">
        <v>2</v>
      </c>
      <c r="AG45" s="53">
        <f t="shared" si="11"/>
        <v>16</v>
      </c>
      <c r="AH45" s="53">
        <f t="shared" si="11"/>
        <v>15</v>
      </c>
      <c r="AI45" s="15">
        <v>5844</v>
      </c>
      <c r="AJ45" s="15">
        <v>116</v>
      </c>
      <c r="AK45" s="15">
        <v>8</v>
      </c>
      <c r="AL45" s="15">
        <v>116</v>
      </c>
      <c r="AM45" s="52">
        <f t="shared" si="12"/>
        <v>2.8978439425051334</v>
      </c>
      <c r="AN45" s="7"/>
      <c r="AO45" s="6">
        <v>74</v>
      </c>
    </row>
    <row r="46" spans="1:41" s="6" customFormat="1" ht="23.25" customHeight="1" x14ac:dyDescent="0.15">
      <c r="A46" s="20" t="s">
        <v>102</v>
      </c>
      <c r="B46" s="15">
        <f t="shared" si="13"/>
        <v>16902</v>
      </c>
      <c r="C46" s="15">
        <v>1974</v>
      </c>
      <c r="D46" s="15">
        <v>8678</v>
      </c>
      <c r="E46" s="15">
        <v>6176</v>
      </c>
      <c r="F46" s="15">
        <v>3489</v>
      </c>
      <c r="G46" s="55">
        <f t="shared" si="0"/>
        <v>11.73044925124792</v>
      </c>
      <c r="H46" s="55">
        <f t="shared" si="1"/>
        <v>51.568813881625864</v>
      </c>
      <c r="I46" s="55">
        <f t="shared" si="2"/>
        <v>36.700736867126217</v>
      </c>
      <c r="J46" s="55">
        <f t="shared" si="3"/>
        <v>20.733301640123603</v>
      </c>
      <c r="K46" s="55">
        <f t="shared" si="4"/>
        <v>22.747176768840745</v>
      </c>
      <c r="L46" s="55">
        <f t="shared" si="5"/>
        <v>71.168471998156264</v>
      </c>
      <c r="M46" s="55">
        <f t="shared" si="6"/>
        <v>93.915648766997009</v>
      </c>
      <c r="N46" s="55">
        <f t="shared" si="7"/>
        <v>312.86727456940224</v>
      </c>
      <c r="O46" s="55">
        <f t="shared" si="8"/>
        <v>176.74772036474164</v>
      </c>
      <c r="P46" s="15">
        <v>7953</v>
      </c>
      <c r="Q46" s="15">
        <v>8949</v>
      </c>
      <c r="R46" s="19">
        <f t="shared" si="9"/>
        <v>159</v>
      </c>
      <c r="S46" s="15">
        <v>62</v>
      </c>
      <c r="T46" s="15">
        <v>97</v>
      </c>
      <c r="U46" s="64">
        <v>-34</v>
      </c>
      <c r="V46" s="65">
        <v>-0.20076764098021846</v>
      </c>
      <c r="W46" s="15">
        <v>9</v>
      </c>
      <c r="X46" s="15">
        <v>0</v>
      </c>
      <c r="Y46" s="15">
        <v>18</v>
      </c>
      <c r="Z46" s="15">
        <v>0</v>
      </c>
      <c r="AA46" s="53">
        <f>W46-Y46</f>
        <v>-9</v>
      </c>
      <c r="AB46" s="53">
        <f t="shared" si="10"/>
        <v>0</v>
      </c>
      <c r="AC46" s="15">
        <v>11</v>
      </c>
      <c r="AD46" s="15">
        <v>2</v>
      </c>
      <c r="AE46" s="15">
        <v>36</v>
      </c>
      <c r="AF46" s="15">
        <v>17</v>
      </c>
      <c r="AG46" s="53">
        <f t="shared" si="11"/>
        <v>-25</v>
      </c>
      <c r="AH46" s="53">
        <f t="shared" si="11"/>
        <v>-15</v>
      </c>
      <c r="AI46" s="15">
        <v>5825</v>
      </c>
      <c r="AJ46" s="15">
        <v>100</v>
      </c>
      <c r="AK46" s="15">
        <v>-19</v>
      </c>
      <c r="AL46" s="15">
        <v>-16</v>
      </c>
      <c r="AM46" s="52">
        <f t="shared" si="12"/>
        <v>2.9016309012875539</v>
      </c>
      <c r="AN46" s="7"/>
      <c r="AO46" s="6">
        <v>74</v>
      </c>
    </row>
    <row r="47" spans="1:41" s="6" customFormat="1" ht="23.25" customHeight="1" x14ac:dyDescent="0.15">
      <c r="A47" s="20" t="s">
        <v>103</v>
      </c>
      <c r="B47" s="15">
        <f t="shared" si="13"/>
        <v>16846</v>
      </c>
      <c r="C47" s="15">
        <v>1976</v>
      </c>
      <c r="D47" s="15">
        <v>8644</v>
      </c>
      <c r="E47" s="15">
        <v>6152</v>
      </c>
      <c r="F47" s="15">
        <v>3468</v>
      </c>
      <c r="G47" s="55">
        <f t="shared" si="0"/>
        <v>11.781540663009778</v>
      </c>
      <c r="H47" s="55">
        <f t="shared" si="1"/>
        <v>51.538278082518488</v>
      </c>
      <c r="I47" s="55">
        <f t="shared" si="2"/>
        <v>36.680181254471741</v>
      </c>
      <c r="J47" s="55">
        <f t="shared" si="3"/>
        <v>20.677319341760075</v>
      </c>
      <c r="K47" s="55">
        <f t="shared" si="4"/>
        <v>22.859787135585378</v>
      </c>
      <c r="L47" s="55">
        <f t="shared" si="5"/>
        <v>71.170754280425726</v>
      </c>
      <c r="M47" s="55">
        <f t="shared" si="6"/>
        <v>94.030541416011104</v>
      </c>
      <c r="N47" s="55">
        <f t="shared" si="7"/>
        <v>311.33603238866397</v>
      </c>
      <c r="O47" s="55">
        <f t="shared" si="8"/>
        <v>175.50607287449392</v>
      </c>
      <c r="P47" s="15">
        <v>7926</v>
      </c>
      <c r="Q47" s="15">
        <v>8920</v>
      </c>
      <c r="R47" s="19">
        <f t="shared" si="9"/>
        <v>157</v>
      </c>
      <c r="S47" s="15">
        <v>63</v>
      </c>
      <c r="T47" s="15">
        <v>94</v>
      </c>
      <c r="U47" s="64">
        <v>-49</v>
      </c>
      <c r="V47" s="65">
        <v>-0.28990651993846883</v>
      </c>
      <c r="W47" s="15">
        <v>11</v>
      </c>
      <c r="X47" s="15">
        <v>0</v>
      </c>
      <c r="Y47" s="15">
        <v>24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25</v>
      </c>
      <c r="AD47" s="15">
        <v>0</v>
      </c>
      <c r="AE47" s="15">
        <v>61</v>
      </c>
      <c r="AF47" s="15">
        <v>3</v>
      </c>
      <c r="AG47" s="53">
        <f t="shared" si="11"/>
        <v>-36</v>
      </c>
      <c r="AH47" s="53">
        <f t="shared" si="11"/>
        <v>-3</v>
      </c>
      <c r="AI47" s="15">
        <v>5814</v>
      </c>
      <c r="AJ47" s="15">
        <v>98</v>
      </c>
      <c r="AK47" s="15">
        <v>-11</v>
      </c>
      <c r="AL47" s="15">
        <v>-2</v>
      </c>
      <c r="AM47" s="52">
        <f t="shared" si="12"/>
        <v>2.8974888200894391</v>
      </c>
      <c r="AN47" s="7"/>
      <c r="AO47" s="6">
        <v>74</v>
      </c>
    </row>
    <row r="48" spans="1:41" s="6" customFormat="1" ht="23.25" customHeight="1" x14ac:dyDescent="0.15">
      <c r="A48" s="20" t="s">
        <v>104</v>
      </c>
      <c r="B48" s="15">
        <f t="shared" si="13"/>
        <v>16819</v>
      </c>
      <c r="C48" s="15">
        <v>1979</v>
      </c>
      <c r="D48" s="15">
        <v>8636</v>
      </c>
      <c r="E48" s="15">
        <v>6130</v>
      </c>
      <c r="F48" s="15">
        <v>3448</v>
      </c>
      <c r="G48" s="55">
        <f t="shared" si="0"/>
        <v>11.818453269632727</v>
      </c>
      <c r="H48" s="55">
        <f t="shared" si="1"/>
        <v>51.573604060913702</v>
      </c>
      <c r="I48" s="55">
        <f t="shared" si="2"/>
        <v>36.607942669453571</v>
      </c>
      <c r="J48" s="55">
        <f t="shared" si="3"/>
        <v>20.591221260077635</v>
      </c>
      <c r="K48" s="55">
        <f t="shared" si="4"/>
        <v>22.915701713756366</v>
      </c>
      <c r="L48" s="55">
        <f t="shared" si="5"/>
        <v>70.981936081519223</v>
      </c>
      <c r="M48" s="55">
        <f t="shared" si="6"/>
        <v>93.897637795275585</v>
      </c>
      <c r="N48" s="55">
        <f t="shared" si="7"/>
        <v>309.75240020212226</v>
      </c>
      <c r="O48" s="55">
        <f t="shared" si="8"/>
        <v>174.22940879231936</v>
      </c>
      <c r="P48" s="15">
        <v>7911</v>
      </c>
      <c r="Q48" s="15">
        <v>8908</v>
      </c>
      <c r="R48" s="19">
        <f t="shared" si="9"/>
        <v>157</v>
      </c>
      <c r="S48" s="15">
        <v>63</v>
      </c>
      <c r="T48" s="15">
        <v>94</v>
      </c>
      <c r="U48" s="64">
        <v>-24</v>
      </c>
      <c r="V48" s="65">
        <v>-0.14246705449364833</v>
      </c>
      <c r="W48" s="15">
        <v>8</v>
      </c>
      <c r="X48" s="15">
        <v>1</v>
      </c>
      <c r="Y48" s="15">
        <v>24</v>
      </c>
      <c r="Z48" s="15">
        <v>0</v>
      </c>
      <c r="AA48" s="53">
        <f t="shared" si="10"/>
        <v>-16</v>
      </c>
      <c r="AB48" s="53">
        <f t="shared" si="10"/>
        <v>1</v>
      </c>
      <c r="AC48" s="15">
        <v>13</v>
      </c>
      <c r="AD48" s="15">
        <v>0</v>
      </c>
      <c r="AE48" s="15">
        <v>21</v>
      </c>
      <c r="AF48" s="15">
        <v>1</v>
      </c>
      <c r="AG48" s="53">
        <f t="shared" si="11"/>
        <v>-8</v>
      </c>
      <c r="AH48" s="53">
        <f t="shared" si="11"/>
        <v>-1</v>
      </c>
      <c r="AI48" s="15">
        <v>5826</v>
      </c>
      <c r="AJ48" s="15">
        <v>98</v>
      </c>
      <c r="AK48" s="15">
        <v>12</v>
      </c>
      <c r="AL48" s="15">
        <v>0</v>
      </c>
      <c r="AM48" s="52">
        <f t="shared" si="12"/>
        <v>2.8868863714383797</v>
      </c>
      <c r="AN48" s="7"/>
      <c r="AO48" s="6">
        <v>74</v>
      </c>
    </row>
    <row r="49" spans="1:41" s="6" customFormat="1" ht="23.25" customHeight="1" x14ac:dyDescent="0.15">
      <c r="A49" s="21" t="s">
        <v>93</v>
      </c>
      <c r="B49" s="15">
        <f t="shared" si="13"/>
        <v>16807</v>
      </c>
      <c r="C49" s="15">
        <v>1994</v>
      </c>
      <c r="D49" s="15">
        <v>8627</v>
      </c>
      <c r="E49" s="15">
        <v>6112</v>
      </c>
      <c r="F49" s="15">
        <v>3434</v>
      </c>
      <c r="G49" s="55">
        <f t="shared" si="0"/>
        <v>11.916572043267793</v>
      </c>
      <c r="H49" s="55">
        <f t="shared" si="1"/>
        <v>51.556803920396824</v>
      </c>
      <c r="I49" s="55">
        <f t="shared" si="2"/>
        <v>36.526624036335384</v>
      </c>
      <c r="J49" s="55">
        <f t="shared" si="3"/>
        <v>20.52232116177613</v>
      </c>
      <c r="K49" s="55">
        <f t="shared" si="4"/>
        <v>23.113480931957806</v>
      </c>
      <c r="L49" s="55">
        <f t="shared" si="5"/>
        <v>70.847339747304972</v>
      </c>
      <c r="M49" s="55">
        <f t="shared" si="6"/>
        <v>93.960820679262781</v>
      </c>
      <c r="N49" s="55">
        <f t="shared" si="7"/>
        <v>306.51955867602811</v>
      </c>
      <c r="O49" s="55">
        <f t="shared" si="8"/>
        <v>172.21664994984957</v>
      </c>
      <c r="P49" s="15">
        <v>7907</v>
      </c>
      <c r="Q49" s="15">
        <v>8900</v>
      </c>
      <c r="R49" s="19">
        <f t="shared" si="9"/>
        <v>163</v>
      </c>
      <c r="S49" s="15">
        <v>65</v>
      </c>
      <c r="T49" s="15">
        <v>98</v>
      </c>
      <c r="U49" s="64">
        <v>-3</v>
      </c>
      <c r="V49" s="65">
        <v>-1.783697009334681E-2</v>
      </c>
      <c r="W49" s="15">
        <v>14</v>
      </c>
      <c r="X49" s="15">
        <v>0</v>
      </c>
      <c r="Y49" s="15">
        <v>20</v>
      </c>
      <c r="Z49" s="15">
        <v>0</v>
      </c>
      <c r="AA49" s="53">
        <f t="shared" si="10"/>
        <v>-6</v>
      </c>
      <c r="AB49" s="53">
        <f t="shared" si="10"/>
        <v>0</v>
      </c>
      <c r="AC49" s="15">
        <v>13</v>
      </c>
      <c r="AD49" s="15">
        <v>4</v>
      </c>
      <c r="AE49" s="15">
        <v>10</v>
      </c>
      <c r="AF49" s="15">
        <v>1</v>
      </c>
      <c r="AG49" s="53">
        <f t="shared" si="11"/>
        <v>3</v>
      </c>
      <c r="AH49" s="53">
        <f t="shared" si="11"/>
        <v>3</v>
      </c>
      <c r="AI49" s="15">
        <v>5836</v>
      </c>
      <c r="AJ49" s="15">
        <v>102</v>
      </c>
      <c r="AK49" s="15">
        <v>10</v>
      </c>
      <c r="AL49" s="15">
        <v>4</v>
      </c>
      <c r="AM49" s="52">
        <f t="shared" si="12"/>
        <v>2.8798834818368744</v>
      </c>
      <c r="AN49" s="7"/>
      <c r="AO49" s="6">
        <v>74</v>
      </c>
    </row>
    <row r="50" spans="1:41" s="6" customFormat="1" ht="23.25" customHeight="1" x14ac:dyDescent="0.15">
      <c r="A50" s="21" t="s">
        <v>94</v>
      </c>
      <c r="B50" s="15">
        <f t="shared" si="13"/>
        <v>16767</v>
      </c>
      <c r="C50" s="15">
        <v>2003</v>
      </c>
      <c r="D50" s="15">
        <v>8603</v>
      </c>
      <c r="E50" s="15">
        <v>6087</v>
      </c>
      <c r="F50" s="15">
        <v>3412</v>
      </c>
      <c r="G50" s="55">
        <f t="shared" si="0"/>
        <v>11.999041514407237</v>
      </c>
      <c r="H50" s="55">
        <f t="shared" si="1"/>
        <v>51.536572215898879</v>
      </c>
      <c r="I50" s="55">
        <f t="shared" si="2"/>
        <v>36.464386269693883</v>
      </c>
      <c r="J50" s="55">
        <f t="shared" si="3"/>
        <v>20.439705265680224</v>
      </c>
      <c r="K50" s="55">
        <f t="shared" si="4"/>
        <v>23.282575845635243</v>
      </c>
      <c r="L50" s="55">
        <f t="shared" si="5"/>
        <v>70.754388004184591</v>
      </c>
      <c r="M50" s="55">
        <f t="shared" si="6"/>
        <v>94.036963849819827</v>
      </c>
      <c r="N50" s="55">
        <f t="shared" si="7"/>
        <v>303.89415876185723</v>
      </c>
      <c r="O50" s="55">
        <f t="shared" si="8"/>
        <v>170.34448327508738</v>
      </c>
      <c r="P50" s="15">
        <v>7881</v>
      </c>
      <c r="Q50" s="15">
        <v>8886</v>
      </c>
      <c r="R50" s="19">
        <f t="shared" si="9"/>
        <v>151</v>
      </c>
      <c r="S50" s="15">
        <v>58</v>
      </c>
      <c r="T50" s="15">
        <v>93</v>
      </c>
      <c r="U50" s="64">
        <v>-31</v>
      </c>
      <c r="V50" s="65">
        <v>-0.18444695662521568</v>
      </c>
      <c r="W50" s="15">
        <v>12</v>
      </c>
      <c r="X50" s="15">
        <v>0</v>
      </c>
      <c r="Y50" s="15">
        <v>26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6</v>
      </c>
      <c r="AD50" s="15">
        <v>0</v>
      </c>
      <c r="AE50" s="15">
        <v>23</v>
      </c>
      <c r="AF50" s="15">
        <v>12</v>
      </c>
      <c r="AG50" s="53">
        <f t="shared" si="11"/>
        <v>-17</v>
      </c>
      <c r="AH50" s="53">
        <f t="shared" si="11"/>
        <v>-12</v>
      </c>
      <c r="AI50" s="15">
        <v>5816</v>
      </c>
      <c r="AJ50" s="15">
        <v>92</v>
      </c>
      <c r="AK50" s="15">
        <v>-20</v>
      </c>
      <c r="AL50" s="15">
        <v>-10</v>
      </c>
      <c r="AM50" s="52">
        <f t="shared" si="12"/>
        <v>2.8829092159559835</v>
      </c>
      <c r="AN50" s="7"/>
      <c r="AO50" s="6">
        <v>74</v>
      </c>
    </row>
    <row r="51" spans="1:41" s="6" customFormat="1" ht="23.25" customHeight="1" x14ac:dyDescent="0.15">
      <c r="A51" s="21" t="s">
        <v>95</v>
      </c>
      <c r="B51" s="15">
        <f t="shared" si="13"/>
        <v>16768</v>
      </c>
      <c r="C51" s="15">
        <v>2015</v>
      </c>
      <c r="D51" s="15">
        <v>8621</v>
      </c>
      <c r="E51" s="15">
        <v>6058</v>
      </c>
      <c r="F51" s="15">
        <v>3386</v>
      </c>
      <c r="G51" s="55">
        <f t="shared" si="0"/>
        <v>12.070204864023003</v>
      </c>
      <c r="H51" s="55">
        <f t="shared" si="1"/>
        <v>51.641308254462679</v>
      </c>
      <c r="I51" s="55">
        <f t="shared" si="2"/>
        <v>36.288486881514316</v>
      </c>
      <c r="J51" s="55">
        <f t="shared" si="3"/>
        <v>20.282736312447586</v>
      </c>
      <c r="K51" s="55">
        <f t="shared" si="4"/>
        <v>23.373158566291615</v>
      </c>
      <c r="L51" s="55">
        <f t="shared" si="5"/>
        <v>70.270270270270274</v>
      </c>
      <c r="M51" s="55">
        <f t="shared" si="6"/>
        <v>93.643428836561881</v>
      </c>
      <c r="N51" s="55">
        <f t="shared" si="7"/>
        <v>300.64516129032256</v>
      </c>
      <c r="O51" s="55">
        <f t="shared" si="8"/>
        <v>168.03970223325061</v>
      </c>
      <c r="P51" s="15">
        <v>7870</v>
      </c>
      <c r="Q51" s="15">
        <v>8898</v>
      </c>
      <c r="R51" s="19">
        <f t="shared" si="9"/>
        <v>174</v>
      </c>
      <c r="S51" s="15">
        <v>60</v>
      </c>
      <c r="T51" s="15">
        <v>114</v>
      </c>
      <c r="U51" s="64">
        <v>5</v>
      </c>
      <c r="V51" s="65">
        <v>2.9820480706148983E-2</v>
      </c>
      <c r="W51" s="15">
        <v>13</v>
      </c>
      <c r="X51" s="15">
        <v>0</v>
      </c>
      <c r="Y51" s="15">
        <v>29</v>
      </c>
      <c r="Z51" s="15">
        <v>0</v>
      </c>
      <c r="AA51" s="53">
        <f t="shared" si="10"/>
        <v>-16</v>
      </c>
      <c r="AB51" s="53">
        <f t="shared" si="10"/>
        <v>0</v>
      </c>
      <c r="AC51" s="15">
        <v>34</v>
      </c>
      <c r="AD51" s="15">
        <v>24</v>
      </c>
      <c r="AE51" s="15">
        <v>13</v>
      </c>
      <c r="AF51" s="15">
        <v>1</v>
      </c>
      <c r="AG51" s="53">
        <f t="shared" si="11"/>
        <v>21</v>
      </c>
      <c r="AH51" s="53">
        <f t="shared" si="11"/>
        <v>23</v>
      </c>
      <c r="AI51" s="15">
        <v>5829</v>
      </c>
      <c r="AJ51" s="15">
        <v>112</v>
      </c>
      <c r="AK51" s="15">
        <v>13</v>
      </c>
      <c r="AL51" s="15">
        <v>20</v>
      </c>
      <c r="AM51" s="52">
        <f t="shared" si="12"/>
        <v>2.8766512266254933</v>
      </c>
      <c r="AN51" s="7"/>
      <c r="AO51" s="6">
        <v>74</v>
      </c>
    </row>
    <row r="52" spans="1:41" s="6" customFormat="1" ht="23.25" customHeight="1" x14ac:dyDescent="0.15">
      <c r="A52" s="19" t="s">
        <v>96</v>
      </c>
      <c r="B52" s="15">
        <f t="shared" si="13"/>
        <v>16755</v>
      </c>
      <c r="C52" s="15">
        <v>2026</v>
      </c>
      <c r="D52" s="15">
        <v>8620</v>
      </c>
      <c r="E52" s="15">
        <v>6035</v>
      </c>
      <c r="F52" s="15">
        <v>3364</v>
      </c>
      <c r="G52" s="55">
        <f t="shared" si="0"/>
        <v>12.145554822852347</v>
      </c>
      <c r="H52" s="55">
        <f t="shared" si="1"/>
        <v>51.675559019243458</v>
      </c>
      <c r="I52" s="55">
        <f t="shared" si="2"/>
        <v>36.178886157904202</v>
      </c>
      <c r="J52" s="55">
        <f t="shared" si="3"/>
        <v>20.166656675259276</v>
      </c>
      <c r="K52" s="55">
        <f t="shared" si="4"/>
        <v>23.503480278422273</v>
      </c>
      <c r="L52" s="55">
        <f t="shared" si="5"/>
        <v>70.011600928074245</v>
      </c>
      <c r="M52" s="55">
        <f t="shared" si="6"/>
        <v>93.515081206496518</v>
      </c>
      <c r="N52" s="55">
        <f t="shared" si="7"/>
        <v>297.87759131293188</v>
      </c>
      <c r="O52" s="55">
        <f t="shared" si="8"/>
        <v>166.04146100691017</v>
      </c>
      <c r="P52" s="15">
        <v>7862</v>
      </c>
      <c r="Q52" s="15">
        <v>8893</v>
      </c>
      <c r="R52" s="19">
        <f t="shared" si="9"/>
        <v>174</v>
      </c>
      <c r="S52" s="15">
        <v>61</v>
      </c>
      <c r="T52" s="15">
        <v>113</v>
      </c>
      <c r="U52" s="64">
        <v>-13</v>
      </c>
      <c r="V52" s="65">
        <v>-7.7528625954198474E-2</v>
      </c>
      <c r="W52" s="15">
        <v>12</v>
      </c>
      <c r="X52" s="15">
        <v>0</v>
      </c>
      <c r="Y52" s="15">
        <v>22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12</v>
      </c>
      <c r="AD52" s="15">
        <v>3</v>
      </c>
      <c r="AE52" s="15">
        <v>15</v>
      </c>
      <c r="AF52" s="15">
        <v>3</v>
      </c>
      <c r="AG52" s="53">
        <f t="shared" si="11"/>
        <v>-3</v>
      </c>
      <c r="AH52" s="53">
        <f t="shared" si="11"/>
        <v>0</v>
      </c>
      <c r="AI52" s="15">
        <v>5821</v>
      </c>
      <c r="AJ52" s="15">
        <v>110</v>
      </c>
      <c r="AK52" s="15">
        <v>-8</v>
      </c>
      <c r="AL52" s="15">
        <v>-2</v>
      </c>
      <c r="AM52" s="52">
        <f t="shared" si="12"/>
        <v>2.878371413846418</v>
      </c>
      <c r="AN52" s="7"/>
      <c r="AO52" s="6">
        <v>74</v>
      </c>
    </row>
    <row r="53" spans="1:41" s="6" customFormat="1" ht="23.25" customHeight="1" x14ac:dyDescent="0.15">
      <c r="A53" s="20" t="s">
        <v>97</v>
      </c>
      <c r="B53" s="15">
        <f t="shared" si="13"/>
        <v>16757</v>
      </c>
      <c r="C53" s="15">
        <v>2043</v>
      </c>
      <c r="D53" s="15">
        <v>8622</v>
      </c>
      <c r="E53" s="15">
        <v>6018</v>
      </c>
      <c r="F53" s="15">
        <v>3349</v>
      </c>
      <c r="G53" s="55">
        <f t="shared" si="0"/>
        <v>12.245998921057364</v>
      </c>
      <c r="H53" s="55">
        <f t="shared" si="1"/>
        <v>51.681352274770717</v>
      </c>
      <c r="I53" s="55">
        <f t="shared" si="2"/>
        <v>36.072648804171912</v>
      </c>
      <c r="J53" s="55">
        <f t="shared" si="3"/>
        <v>20.074327159383802</v>
      </c>
      <c r="K53" s="55">
        <f t="shared" si="4"/>
        <v>23.695198329853863</v>
      </c>
      <c r="L53" s="55">
        <f t="shared" si="5"/>
        <v>69.798190675017395</v>
      </c>
      <c r="M53" s="55">
        <f t="shared" si="6"/>
        <v>93.493389004871261</v>
      </c>
      <c r="N53" s="55">
        <f t="shared" si="7"/>
        <v>294.56681350954477</v>
      </c>
      <c r="O53" s="55">
        <f t="shared" si="8"/>
        <v>163.92559960841899</v>
      </c>
      <c r="P53" s="15">
        <v>7860</v>
      </c>
      <c r="Q53" s="15">
        <v>8897</v>
      </c>
      <c r="R53" s="19">
        <f t="shared" si="9"/>
        <v>181</v>
      </c>
      <c r="S53" s="15">
        <v>59</v>
      </c>
      <c r="T53" s="15">
        <v>122</v>
      </c>
      <c r="U53" s="64">
        <v>-4</v>
      </c>
      <c r="V53" s="65">
        <v>-2.3873470605789315E-2</v>
      </c>
      <c r="W53" s="15">
        <v>12</v>
      </c>
      <c r="X53" s="15">
        <v>0</v>
      </c>
      <c r="Y53" s="15">
        <v>21</v>
      </c>
      <c r="Z53" s="15">
        <v>0</v>
      </c>
      <c r="AA53" s="53">
        <f t="shared" si="10"/>
        <v>-9</v>
      </c>
      <c r="AB53" s="53">
        <f t="shared" si="10"/>
        <v>0</v>
      </c>
      <c r="AC53" s="15">
        <v>19</v>
      </c>
      <c r="AD53" s="15">
        <v>10</v>
      </c>
      <c r="AE53" s="15">
        <v>14</v>
      </c>
      <c r="AF53" s="15">
        <v>3</v>
      </c>
      <c r="AG53" s="53">
        <f t="shared" si="11"/>
        <v>5</v>
      </c>
      <c r="AH53" s="53">
        <f t="shared" si="11"/>
        <v>7</v>
      </c>
      <c r="AI53" s="15">
        <v>5827</v>
      </c>
      <c r="AJ53" s="15">
        <v>118</v>
      </c>
      <c r="AK53" s="15">
        <v>6</v>
      </c>
      <c r="AL53" s="15">
        <v>8</v>
      </c>
      <c r="AM53" s="52">
        <f t="shared" si="12"/>
        <v>2.8757508151707567</v>
      </c>
      <c r="AN53" s="7"/>
      <c r="AO53" s="6">
        <v>74</v>
      </c>
    </row>
    <row r="54" spans="1:41" s="6" customFormat="1" ht="23.25" customHeight="1" x14ac:dyDescent="0.15">
      <c r="A54" s="20" t="s">
        <v>98</v>
      </c>
      <c r="B54" s="15">
        <f t="shared" si="13"/>
        <v>16739</v>
      </c>
      <c r="C54" s="15">
        <v>1896</v>
      </c>
      <c r="D54" s="15">
        <v>8555</v>
      </c>
      <c r="E54" s="15">
        <v>6214</v>
      </c>
      <c r="F54" s="15">
        <v>3560</v>
      </c>
      <c r="G54" s="55">
        <f t="shared" si="0"/>
        <v>11.377137713771377</v>
      </c>
      <c r="H54" s="55">
        <f t="shared" si="1"/>
        <v>51.335133513351337</v>
      </c>
      <c r="I54" s="55">
        <f t="shared" si="2"/>
        <v>37.287728772877287</v>
      </c>
      <c r="J54" s="55">
        <f t="shared" si="3"/>
        <v>21.362136213621362</v>
      </c>
      <c r="K54" s="55">
        <f t="shared" si="4"/>
        <v>22.162478082992401</v>
      </c>
      <c r="L54" s="55">
        <f t="shared" si="5"/>
        <v>72.635885447106958</v>
      </c>
      <c r="M54" s="55">
        <f t="shared" si="6"/>
        <v>94.798363530099365</v>
      </c>
      <c r="N54" s="55">
        <f t="shared" si="7"/>
        <v>327.74261603375527</v>
      </c>
      <c r="O54" s="55">
        <f t="shared" si="8"/>
        <v>187.76371308016877</v>
      </c>
      <c r="P54" s="15">
        <v>7845</v>
      </c>
      <c r="Q54" s="15">
        <v>8894</v>
      </c>
      <c r="R54" s="19">
        <f t="shared" si="9"/>
        <v>198</v>
      </c>
      <c r="S54" s="15">
        <v>62</v>
      </c>
      <c r="T54" s="15">
        <v>136</v>
      </c>
      <c r="U54" s="64">
        <v>-3</v>
      </c>
      <c r="V54" s="65">
        <v>-1.790296592468819E-2</v>
      </c>
      <c r="W54" s="15">
        <v>9</v>
      </c>
      <c r="X54" s="15">
        <v>1</v>
      </c>
      <c r="Y54" s="15">
        <v>23</v>
      </c>
      <c r="Z54" s="15">
        <v>0</v>
      </c>
      <c r="AA54" s="53">
        <f t="shared" si="10"/>
        <v>-14</v>
      </c>
      <c r="AB54" s="53">
        <f t="shared" si="10"/>
        <v>1</v>
      </c>
      <c r="AC54" s="15">
        <v>28</v>
      </c>
      <c r="AD54" s="15">
        <v>21</v>
      </c>
      <c r="AE54" s="15">
        <v>17</v>
      </c>
      <c r="AF54" s="15">
        <v>5</v>
      </c>
      <c r="AG54" s="53">
        <f t="shared" si="11"/>
        <v>11</v>
      </c>
      <c r="AH54" s="53">
        <f t="shared" si="11"/>
        <v>16</v>
      </c>
      <c r="AI54" s="15">
        <v>5823</v>
      </c>
      <c r="AJ54" s="15">
        <v>120</v>
      </c>
      <c r="AK54" s="15">
        <v>-4</v>
      </c>
      <c r="AL54" s="15">
        <v>2</v>
      </c>
      <c r="AM54" s="52">
        <f t="shared" si="12"/>
        <v>2.8746350678344497</v>
      </c>
      <c r="AN54" s="7"/>
      <c r="AO54" s="6">
        <v>74</v>
      </c>
    </row>
    <row r="55" spans="1:41" s="6" customFormat="1" ht="23.25" customHeight="1" x14ac:dyDescent="0.15">
      <c r="A55" s="20" t="s">
        <v>99</v>
      </c>
      <c r="B55" s="15">
        <f t="shared" si="13"/>
        <v>16709</v>
      </c>
      <c r="C55" s="15">
        <v>1903</v>
      </c>
      <c r="D55" s="15">
        <v>8539</v>
      </c>
      <c r="E55" s="15">
        <v>6193</v>
      </c>
      <c r="F55" s="15">
        <v>3544</v>
      </c>
      <c r="G55" s="55">
        <f t="shared" si="0"/>
        <v>11.439735497445145</v>
      </c>
      <c r="H55" s="55">
        <f t="shared" si="1"/>
        <v>51.331529906822958</v>
      </c>
      <c r="I55" s="55">
        <f t="shared" si="2"/>
        <v>37.228734595731886</v>
      </c>
      <c r="J55" s="55">
        <f t="shared" si="3"/>
        <v>21.304478509167417</v>
      </c>
      <c r="K55" s="55">
        <f t="shared" si="4"/>
        <v>22.2859819651013</v>
      </c>
      <c r="L55" s="55">
        <f t="shared" si="5"/>
        <v>72.526056915329661</v>
      </c>
      <c r="M55" s="55">
        <f t="shared" si="6"/>
        <v>94.812038880430961</v>
      </c>
      <c r="N55" s="55">
        <f t="shared" si="7"/>
        <v>325.43352601156073</v>
      </c>
      <c r="O55" s="55">
        <f t="shared" si="8"/>
        <v>186.23226484498161</v>
      </c>
      <c r="P55" s="15">
        <v>7833</v>
      </c>
      <c r="Q55" s="15">
        <v>8876</v>
      </c>
      <c r="R55" s="19">
        <f t="shared" si="9"/>
        <v>192</v>
      </c>
      <c r="S55" s="15">
        <v>65</v>
      </c>
      <c r="T55" s="15">
        <v>127</v>
      </c>
      <c r="U55" s="64">
        <v>-4</v>
      </c>
      <c r="V55" s="65">
        <v>-2.3896290100961826E-2</v>
      </c>
      <c r="W55" s="15">
        <v>9</v>
      </c>
      <c r="X55" s="15">
        <v>0</v>
      </c>
      <c r="Y55" s="15">
        <v>21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21</v>
      </c>
      <c r="AD55" s="15">
        <v>18</v>
      </c>
      <c r="AE55" s="15">
        <v>13</v>
      </c>
      <c r="AF55" s="15">
        <v>6</v>
      </c>
      <c r="AG55" s="53">
        <f t="shared" si="11"/>
        <v>8</v>
      </c>
      <c r="AH55" s="53">
        <f t="shared" si="11"/>
        <v>12</v>
      </c>
      <c r="AI55" s="15">
        <v>5827</v>
      </c>
      <c r="AJ55" s="15">
        <v>124</v>
      </c>
      <c r="AK55" s="15">
        <v>4</v>
      </c>
      <c r="AL55" s="15">
        <v>4</v>
      </c>
      <c r="AM55" s="52">
        <f t="shared" si="12"/>
        <v>2.8675133001544535</v>
      </c>
      <c r="AN55" s="7"/>
      <c r="AO55" s="6">
        <v>74</v>
      </c>
    </row>
    <row r="56" spans="1:41" s="6" customFormat="1" ht="23.25" customHeight="1" x14ac:dyDescent="0.15">
      <c r="A56" s="20" t="s">
        <v>106</v>
      </c>
      <c r="B56" s="15">
        <f t="shared" si="13"/>
        <v>16682</v>
      </c>
      <c r="C56" s="15">
        <v>1911</v>
      </c>
      <c r="D56" s="15">
        <v>8528</v>
      </c>
      <c r="E56" s="15">
        <v>6169</v>
      </c>
      <c r="F56" s="15">
        <v>3524</v>
      </c>
      <c r="G56" s="55">
        <f t="shared" si="0"/>
        <v>11.50650289017341</v>
      </c>
      <c r="H56" s="55">
        <f t="shared" si="1"/>
        <v>51.348747591522162</v>
      </c>
      <c r="I56" s="55">
        <f t="shared" si="2"/>
        <v>37.14474951830443</v>
      </c>
      <c r="J56" s="55">
        <f t="shared" si="3"/>
        <v>21.21868978805395</v>
      </c>
      <c r="K56" s="55">
        <f t="shared" si="4"/>
        <v>22.408536585365855</v>
      </c>
      <c r="L56" s="55">
        <f t="shared" si="5"/>
        <v>72.338180112570356</v>
      </c>
      <c r="M56" s="55">
        <f t="shared" si="6"/>
        <v>94.746716697936208</v>
      </c>
      <c r="N56" s="55">
        <f t="shared" si="7"/>
        <v>322.81527995813713</v>
      </c>
      <c r="O56" s="55">
        <f t="shared" si="8"/>
        <v>184.40607012035585</v>
      </c>
      <c r="P56" s="15">
        <v>7824</v>
      </c>
      <c r="Q56" s="15">
        <v>8858</v>
      </c>
      <c r="R56" s="19">
        <f t="shared" si="9"/>
        <v>189</v>
      </c>
      <c r="S56" s="15">
        <v>62</v>
      </c>
      <c r="T56" s="15">
        <v>127</v>
      </c>
      <c r="U56" s="64">
        <v>-28</v>
      </c>
      <c r="V56" s="65">
        <v>-0.16757436112274821</v>
      </c>
      <c r="W56" s="15">
        <v>12</v>
      </c>
      <c r="X56" s="15">
        <v>0</v>
      </c>
      <c r="Y56" s="15">
        <v>26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11</v>
      </c>
      <c r="AD56" s="15">
        <v>7</v>
      </c>
      <c r="AE56" s="15">
        <v>25</v>
      </c>
      <c r="AF56" s="15">
        <v>10</v>
      </c>
      <c r="AG56" s="53">
        <f t="shared" si="11"/>
        <v>-14</v>
      </c>
      <c r="AH56" s="53">
        <f t="shared" si="11"/>
        <v>-3</v>
      </c>
      <c r="AI56" s="15">
        <v>5824</v>
      </c>
      <c r="AJ56" s="15">
        <v>124</v>
      </c>
      <c r="AK56" s="15">
        <v>-3</v>
      </c>
      <c r="AL56" s="15">
        <v>0</v>
      </c>
      <c r="AM56" s="52">
        <f t="shared" si="12"/>
        <v>2.8643543956043955</v>
      </c>
      <c r="AN56" s="7"/>
      <c r="AO56" s="6">
        <v>74</v>
      </c>
    </row>
    <row r="57" spans="1:41" s="6" customFormat="1" ht="23.25" customHeight="1" x14ac:dyDescent="0.15">
      <c r="A57" s="20" t="s">
        <v>101</v>
      </c>
      <c r="B57" s="15">
        <f t="shared" si="13"/>
        <v>16684</v>
      </c>
      <c r="C57" s="15">
        <v>1922</v>
      </c>
      <c r="D57" s="15">
        <v>8547</v>
      </c>
      <c r="E57" s="15">
        <v>6141</v>
      </c>
      <c r="F57" s="15">
        <v>3499</v>
      </c>
      <c r="G57" s="55">
        <f t="shared" si="0"/>
        <v>11.571342564720048</v>
      </c>
      <c r="H57" s="55">
        <f t="shared" si="1"/>
        <v>51.456953642384107</v>
      </c>
      <c r="I57" s="55">
        <f t="shared" si="2"/>
        <v>36.971703792895845</v>
      </c>
      <c r="J57" s="55">
        <f t="shared" si="3"/>
        <v>21.065623118603252</v>
      </c>
      <c r="K57" s="55">
        <f t="shared" si="4"/>
        <v>22.487422487422489</v>
      </c>
      <c r="L57" s="55">
        <f t="shared" si="5"/>
        <v>71.849771849771855</v>
      </c>
      <c r="M57" s="55">
        <f t="shared" si="6"/>
        <v>94.337194337194347</v>
      </c>
      <c r="N57" s="55">
        <f t="shared" si="7"/>
        <v>319.5109261186264</v>
      </c>
      <c r="O57" s="55">
        <f t="shared" si="8"/>
        <v>182.04994797086368</v>
      </c>
      <c r="P57" s="15">
        <v>7815</v>
      </c>
      <c r="Q57" s="15">
        <v>8869</v>
      </c>
      <c r="R57" s="19">
        <f t="shared" si="9"/>
        <v>207</v>
      </c>
      <c r="S57" s="15">
        <v>62</v>
      </c>
      <c r="T57" s="15">
        <v>145</v>
      </c>
      <c r="U57" s="64">
        <v>-5</v>
      </c>
      <c r="V57" s="65">
        <v>-2.9972425368660831E-2</v>
      </c>
      <c r="W57" s="15">
        <v>4</v>
      </c>
      <c r="X57" s="15">
        <v>0</v>
      </c>
      <c r="Y57" s="15">
        <v>34</v>
      </c>
      <c r="Z57" s="15">
        <v>0</v>
      </c>
      <c r="AA57" s="53">
        <f t="shared" si="10"/>
        <v>-30</v>
      </c>
      <c r="AB57" s="53">
        <f t="shared" si="10"/>
        <v>0</v>
      </c>
      <c r="AC57" s="15">
        <v>33</v>
      </c>
      <c r="AD57" s="15">
        <v>19</v>
      </c>
      <c r="AE57" s="15">
        <v>8</v>
      </c>
      <c r="AF57" s="15">
        <v>0</v>
      </c>
      <c r="AG57" s="53">
        <f>AC57-AE57</f>
        <v>25</v>
      </c>
      <c r="AH57" s="53">
        <f t="shared" si="11"/>
        <v>19</v>
      </c>
      <c r="AI57" s="15">
        <v>5835</v>
      </c>
      <c r="AJ57" s="15">
        <v>139</v>
      </c>
      <c r="AK57" s="15">
        <v>11</v>
      </c>
      <c r="AL57" s="15">
        <v>15</v>
      </c>
      <c r="AM57" s="52">
        <f t="shared" si="12"/>
        <v>2.8592973436161095</v>
      </c>
      <c r="AN57" s="7"/>
      <c r="AO57" s="6">
        <v>74</v>
      </c>
    </row>
    <row r="58" spans="1:41" s="6" customFormat="1" ht="23.25" customHeight="1" x14ac:dyDescent="0.15">
      <c r="A58" s="20" t="s">
        <v>102</v>
      </c>
      <c r="B58" s="15">
        <f t="shared" si="13"/>
        <v>16638</v>
      </c>
      <c r="C58" s="15">
        <v>1929</v>
      </c>
      <c r="D58" s="15">
        <v>8521</v>
      </c>
      <c r="E58" s="15">
        <v>6114</v>
      </c>
      <c r="F58" s="15">
        <v>3473</v>
      </c>
      <c r="G58" s="55">
        <f t="shared" si="0"/>
        <v>11.645737744506159</v>
      </c>
      <c r="H58" s="55">
        <f t="shared" si="1"/>
        <v>51.442888191258149</v>
      </c>
      <c r="I58" s="55">
        <f t="shared" si="2"/>
        <v>36.911374064235694</v>
      </c>
      <c r="J58" s="55">
        <f t="shared" si="3"/>
        <v>20.967157691378894</v>
      </c>
      <c r="K58" s="55">
        <f t="shared" si="4"/>
        <v>22.63818800610257</v>
      </c>
      <c r="L58" s="55">
        <f t="shared" si="5"/>
        <v>71.752141767398186</v>
      </c>
      <c r="M58" s="55">
        <f t="shared" si="6"/>
        <v>94.390329773500753</v>
      </c>
      <c r="N58" s="55">
        <f t="shared" si="7"/>
        <v>316.95178849144634</v>
      </c>
      <c r="O58" s="55">
        <f t="shared" si="8"/>
        <v>180.0414722654225</v>
      </c>
      <c r="P58" s="15">
        <v>7807</v>
      </c>
      <c r="Q58" s="15">
        <v>8831</v>
      </c>
      <c r="R58" s="19">
        <f t="shared" si="9"/>
        <v>192</v>
      </c>
      <c r="S58" s="15">
        <v>65</v>
      </c>
      <c r="T58" s="15">
        <v>127</v>
      </c>
      <c r="U58" s="64">
        <v>-35</v>
      </c>
      <c r="V58" s="65">
        <v>-0.20978182690002395</v>
      </c>
      <c r="W58" s="15">
        <v>10</v>
      </c>
      <c r="X58" s="15">
        <v>0</v>
      </c>
      <c r="Y58" s="15">
        <v>26</v>
      </c>
      <c r="Z58" s="15">
        <v>0</v>
      </c>
      <c r="AA58" s="53">
        <f t="shared" si="10"/>
        <v>-16</v>
      </c>
      <c r="AB58" s="53">
        <f t="shared" si="10"/>
        <v>0</v>
      </c>
      <c r="AC58" s="15">
        <v>7</v>
      </c>
      <c r="AD58" s="15">
        <v>3</v>
      </c>
      <c r="AE58" s="15">
        <v>26</v>
      </c>
      <c r="AF58" s="15">
        <v>18</v>
      </c>
      <c r="AG58" s="53">
        <f t="shared" si="11"/>
        <v>-19</v>
      </c>
      <c r="AH58" s="53">
        <f t="shared" si="11"/>
        <v>-15</v>
      </c>
      <c r="AI58" s="15">
        <v>5811</v>
      </c>
      <c r="AJ58" s="15">
        <v>123</v>
      </c>
      <c r="AK58" s="15">
        <v>-24</v>
      </c>
      <c r="AL58" s="15">
        <v>-16</v>
      </c>
      <c r="AM58" s="52">
        <f t="shared" si="12"/>
        <v>2.8631905007743934</v>
      </c>
      <c r="AN58" s="7"/>
      <c r="AO58" s="6">
        <v>74</v>
      </c>
    </row>
    <row r="59" spans="1:41" s="6" customFormat="1" ht="23.25" customHeight="1" x14ac:dyDescent="0.15">
      <c r="A59" s="20" t="s">
        <v>103</v>
      </c>
      <c r="B59" s="15">
        <f t="shared" si="13"/>
        <v>16588</v>
      </c>
      <c r="C59" s="15">
        <v>1944</v>
      </c>
      <c r="D59" s="15">
        <v>8474</v>
      </c>
      <c r="E59" s="15">
        <v>6096</v>
      </c>
      <c r="F59" s="15">
        <v>3459</v>
      </c>
      <c r="G59" s="55">
        <f t="shared" si="0"/>
        <v>11.771829962456099</v>
      </c>
      <c r="H59" s="55">
        <f t="shared" si="1"/>
        <v>51.314036575027245</v>
      </c>
      <c r="I59" s="55">
        <f t="shared" si="2"/>
        <v>36.914133462516652</v>
      </c>
      <c r="J59" s="55">
        <f t="shared" si="3"/>
        <v>20.945864115296111</v>
      </c>
      <c r="K59" s="55">
        <f t="shared" si="4"/>
        <v>22.940759971678073</v>
      </c>
      <c r="L59" s="55">
        <f t="shared" si="5"/>
        <v>71.937691763039894</v>
      </c>
      <c r="M59" s="55">
        <f t="shared" si="6"/>
        <v>94.878451734717956</v>
      </c>
      <c r="N59" s="55">
        <f t="shared" si="7"/>
        <v>313.58024691358025</v>
      </c>
      <c r="O59" s="55">
        <f t="shared" si="8"/>
        <v>177.9320987654321</v>
      </c>
      <c r="P59" s="15">
        <v>7767</v>
      </c>
      <c r="Q59" s="15">
        <v>8821</v>
      </c>
      <c r="R59" s="19">
        <f t="shared" si="9"/>
        <v>203</v>
      </c>
      <c r="S59" s="15">
        <v>62</v>
      </c>
      <c r="T59" s="15">
        <v>141</v>
      </c>
      <c r="U59" s="64">
        <v>-33</v>
      </c>
      <c r="V59" s="65">
        <v>-0.1983411467724486</v>
      </c>
      <c r="W59" s="15">
        <v>10</v>
      </c>
      <c r="X59" s="15">
        <v>0</v>
      </c>
      <c r="Y59" s="15">
        <v>18</v>
      </c>
      <c r="Z59" s="15">
        <v>0</v>
      </c>
      <c r="AA59" s="53">
        <f t="shared" si="10"/>
        <v>-8</v>
      </c>
      <c r="AB59" s="53">
        <f t="shared" si="10"/>
        <v>0</v>
      </c>
      <c r="AC59" s="15">
        <v>47</v>
      </c>
      <c r="AD59" s="15">
        <v>19</v>
      </c>
      <c r="AE59" s="15">
        <v>72</v>
      </c>
      <c r="AF59" s="15">
        <v>7</v>
      </c>
      <c r="AG59" s="53">
        <f t="shared" si="11"/>
        <v>-25</v>
      </c>
      <c r="AH59" s="53">
        <f t="shared" si="11"/>
        <v>12</v>
      </c>
      <c r="AI59" s="15">
        <v>5823</v>
      </c>
      <c r="AJ59" s="15">
        <v>135</v>
      </c>
      <c r="AK59" s="15">
        <v>12</v>
      </c>
      <c r="AL59" s="15">
        <v>12</v>
      </c>
      <c r="AM59" s="52">
        <f t="shared" si="12"/>
        <v>2.8487034174823975</v>
      </c>
      <c r="AN59" s="7"/>
      <c r="AO59" s="6">
        <v>74</v>
      </c>
    </row>
    <row r="60" spans="1:41" s="6" customFormat="1" ht="23.25" customHeight="1" x14ac:dyDescent="0.15">
      <c r="A60" s="20" t="s">
        <v>107</v>
      </c>
      <c r="B60" s="15">
        <f t="shared" si="13"/>
        <v>16573</v>
      </c>
      <c r="C60" s="15">
        <v>1960</v>
      </c>
      <c r="D60" s="15">
        <v>8461</v>
      </c>
      <c r="E60" s="15">
        <v>6078</v>
      </c>
      <c r="F60" s="15">
        <v>3441</v>
      </c>
      <c r="G60" s="55">
        <f t="shared" si="0"/>
        <v>11.879507848960543</v>
      </c>
      <c r="H60" s="55">
        <f t="shared" si="1"/>
        <v>51.281895872477122</v>
      </c>
      <c r="I60" s="55">
        <f t="shared" si="2"/>
        <v>36.838596278562335</v>
      </c>
      <c r="J60" s="55">
        <f t="shared" si="3"/>
        <v>20.855809442996545</v>
      </c>
      <c r="K60" s="55">
        <f t="shared" si="4"/>
        <v>23.165110507032267</v>
      </c>
      <c r="L60" s="55">
        <f t="shared" si="5"/>
        <v>71.835480439664352</v>
      </c>
      <c r="M60" s="55">
        <f t="shared" si="6"/>
        <v>95.000590946696605</v>
      </c>
      <c r="N60" s="55">
        <f t="shared" si="7"/>
        <v>310.10204081632656</v>
      </c>
      <c r="O60" s="55">
        <f t="shared" si="8"/>
        <v>175.56122448979593</v>
      </c>
      <c r="P60" s="15">
        <v>7757</v>
      </c>
      <c r="Q60" s="15">
        <v>8816</v>
      </c>
      <c r="R60" s="19">
        <f t="shared" si="9"/>
        <v>201</v>
      </c>
      <c r="S60" s="15">
        <v>63</v>
      </c>
      <c r="T60" s="15">
        <v>138</v>
      </c>
      <c r="U60" s="64">
        <v>-9</v>
      </c>
      <c r="V60" s="65">
        <v>-5.4256088738847352E-2</v>
      </c>
      <c r="W60" s="15">
        <v>11</v>
      </c>
      <c r="X60" s="15">
        <v>0</v>
      </c>
      <c r="Y60" s="15">
        <v>19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26</v>
      </c>
      <c r="AD60" s="15">
        <v>9</v>
      </c>
      <c r="AE60" s="15">
        <v>27</v>
      </c>
      <c r="AF60" s="15">
        <v>7</v>
      </c>
      <c r="AG60" s="53">
        <f t="shared" ref="AG60:AH75" si="15">AC60-AE60</f>
        <v>-1</v>
      </c>
      <c r="AH60" s="53">
        <f t="shared" si="15"/>
        <v>2</v>
      </c>
      <c r="AI60" s="15">
        <v>5832</v>
      </c>
      <c r="AJ60" s="15">
        <v>134</v>
      </c>
      <c r="AK60" s="15">
        <v>9</v>
      </c>
      <c r="AL60" s="15">
        <v>-1</v>
      </c>
      <c r="AM60" s="52">
        <f t="shared" si="12"/>
        <v>2.8417352537722906</v>
      </c>
      <c r="AN60" s="7"/>
      <c r="AO60" s="6">
        <v>74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15271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7230</v>
      </c>
      <c r="Q15" s="15">
        <v>8041</v>
      </c>
      <c r="R15" s="19">
        <f t="shared" si="9"/>
        <v>73</v>
      </c>
      <c r="S15" s="15">
        <v>10</v>
      </c>
      <c r="T15" s="15">
        <v>63</v>
      </c>
      <c r="U15" s="64">
        <v>-171</v>
      </c>
      <c r="V15" s="65">
        <v>-1.1073695117212796</v>
      </c>
      <c r="W15" s="15">
        <v>116</v>
      </c>
      <c r="X15" s="15">
        <v>0</v>
      </c>
      <c r="Y15" s="15">
        <v>212</v>
      </c>
      <c r="Z15" s="15">
        <v>0</v>
      </c>
      <c r="AA15" s="53">
        <f t="shared" si="10"/>
        <v>-96</v>
      </c>
      <c r="AB15" s="53">
        <f t="shared" si="10"/>
        <v>0</v>
      </c>
      <c r="AC15" s="15">
        <v>152</v>
      </c>
      <c r="AD15" s="15">
        <v>15</v>
      </c>
      <c r="AE15" s="15">
        <v>179</v>
      </c>
      <c r="AF15" s="15">
        <v>15</v>
      </c>
      <c r="AG15" s="53">
        <f t="shared" si="11"/>
        <v>-27</v>
      </c>
      <c r="AH15" s="53">
        <f t="shared" si="11"/>
        <v>0</v>
      </c>
      <c r="AI15" s="15">
        <v>4818</v>
      </c>
      <c r="AJ15" s="15">
        <v>0</v>
      </c>
      <c r="AK15" s="15" t="s">
        <v>76</v>
      </c>
      <c r="AL15" s="15" t="s">
        <v>76</v>
      </c>
      <c r="AM15" s="50">
        <f t="shared" si="12"/>
        <v>3.1695724366957245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15079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7147</v>
      </c>
      <c r="Q16" s="15">
        <v>7932</v>
      </c>
      <c r="R16" s="19">
        <f t="shared" si="9"/>
        <v>70</v>
      </c>
      <c r="S16" s="15">
        <v>12</v>
      </c>
      <c r="T16" s="15">
        <v>58</v>
      </c>
      <c r="U16" s="64">
        <v>-192</v>
      </c>
      <c r="V16" s="65">
        <v>-1.2572850500949513</v>
      </c>
      <c r="W16" s="15">
        <v>133</v>
      </c>
      <c r="X16" s="15">
        <v>0</v>
      </c>
      <c r="Y16" s="15">
        <v>205</v>
      </c>
      <c r="Z16" s="15">
        <v>0</v>
      </c>
      <c r="AA16" s="53">
        <f t="shared" si="10"/>
        <v>-72</v>
      </c>
      <c r="AB16" s="53">
        <f t="shared" si="10"/>
        <v>0</v>
      </c>
      <c r="AC16" s="15">
        <v>132</v>
      </c>
      <c r="AD16" s="15">
        <v>14</v>
      </c>
      <c r="AE16" s="15">
        <v>206</v>
      </c>
      <c r="AF16" s="15">
        <v>16</v>
      </c>
      <c r="AG16" s="53">
        <f t="shared" si="11"/>
        <v>-74</v>
      </c>
      <c r="AH16" s="53">
        <f t="shared" si="11"/>
        <v>-2</v>
      </c>
      <c r="AI16" s="15">
        <v>4813</v>
      </c>
      <c r="AJ16" s="15">
        <v>0</v>
      </c>
      <c r="AK16" s="15" t="s">
        <v>76</v>
      </c>
      <c r="AL16" s="15" t="s">
        <v>76</v>
      </c>
      <c r="AM16" s="50">
        <f t="shared" si="12"/>
        <v>3.1329731975898607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15010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7102</v>
      </c>
      <c r="Q17" s="15">
        <v>7908</v>
      </c>
      <c r="R17" s="19">
        <f t="shared" si="9"/>
        <v>74</v>
      </c>
      <c r="S17" s="15">
        <v>10</v>
      </c>
      <c r="T17" s="15">
        <v>64</v>
      </c>
      <c r="U17" s="64">
        <v>-69</v>
      </c>
      <c r="V17" s="65">
        <v>-0.45759002586378411</v>
      </c>
      <c r="W17" s="15">
        <v>99</v>
      </c>
      <c r="X17" s="15">
        <v>0</v>
      </c>
      <c r="Y17" s="15">
        <v>197</v>
      </c>
      <c r="Z17" s="15">
        <v>0</v>
      </c>
      <c r="AA17" s="53">
        <f t="shared" si="10"/>
        <v>-98</v>
      </c>
      <c r="AB17" s="53">
        <f t="shared" si="10"/>
        <v>0</v>
      </c>
      <c r="AC17" s="15">
        <v>154</v>
      </c>
      <c r="AD17" s="15">
        <v>14</v>
      </c>
      <c r="AE17" s="15">
        <v>161</v>
      </c>
      <c r="AF17" s="15">
        <v>11</v>
      </c>
      <c r="AG17" s="53">
        <f t="shared" si="11"/>
        <v>-7</v>
      </c>
      <c r="AH17" s="53">
        <f t="shared" si="11"/>
        <v>3</v>
      </c>
      <c r="AI17" s="15">
        <v>4784</v>
      </c>
      <c r="AJ17" s="15">
        <v>0</v>
      </c>
      <c r="AK17" s="15" t="s">
        <v>76</v>
      </c>
      <c r="AL17" s="15" t="s">
        <v>76</v>
      </c>
      <c r="AM17" s="50">
        <f t="shared" si="12"/>
        <v>3.1375418060200668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14918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7093</v>
      </c>
      <c r="Q18" s="15">
        <v>7825</v>
      </c>
      <c r="R18" s="19">
        <f t="shared" si="9"/>
        <v>90</v>
      </c>
      <c r="S18" s="15">
        <v>18</v>
      </c>
      <c r="T18" s="15">
        <v>72</v>
      </c>
      <c r="U18" s="64">
        <v>-92</v>
      </c>
      <c r="V18" s="65">
        <v>-0.61292471685542971</v>
      </c>
      <c r="W18" s="15">
        <v>110</v>
      </c>
      <c r="X18" s="15">
        <v>0</v>
      </c>
      <c r="Y18" s="15">
        <v>215</v>
      </c>
      <c r="Z18" s="15">
        <v>0</v>
      </c>
      <c r="AA18" s="53">
        <f t="shared" si="10"/>
        <v>-105</v>
      </c>
      <c r="AB18" s="53">
        <f t="shared" si="10"/>
        <v>0</v>
      </c>
      <c r="AC18" s="15">
        <v>162</v>
      </c>
      <c r="AD18" s="15">
        <v>25</v>
      </c>
      <c r="AE18" s="15">
        <v>160</v>
      </c>
      <c r="AF18" s="15">
        <v>12</v>
      </c>
      <c r="AG18" s="53">
        <f t="shared" si="11"/>
        <v>2</v>
      </c>
      <c r="AH18" s="53">
        <f t="shared" si="11"/>
        <v>13</v>
      </c>
      <c r="AI18" s="15">
        <v>4814</v>
      </c>
      <c r="AJ18" s="15">
        <v>0</v>
      </c>
      <c r="AK18" s="15" t="s">
        <v>76</v>
      </c>
      <c r="AL18" s="15" t="s">
        <v>76</v>
      </c>
      <c r="AM18" s="50">
        <f t="shared" si="12"/>
        <v>3.0988782717075196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>
        <v>-98</v>
      </c>
      <c r="V19" s="65">
        <v>-0.65692452071323226</v>
      </c>
      <c r="W19" s="15">
        <v>107</v>
      </c>
      <c r="X19" s="15">
        <v>0</v>
      </c>
      <c r="Y19" s="15">
        <v>199</v>
      </c>
      <c r="Z19" s="15">
        <v>0</v>
      </c>
      <c r="AA19" s="53">
        <f t="shared" si="10"/>
        <v>-92</v>
      </c>
      <c r="AB19" s="53">
        <f t="shared" si="10"/>
        <v>0</v>
      </c>
      <c r="AC19" s="15">
        <v>149</v>
      </c>
      <c r="AD19" s="15">
        <v>22</v>
      </c>
      <c r="AE19" s="15">
        <v>191</v>
      </c>
      <c r="AF19" s="15">
        <v>15</v>
      </c>
      <c r="AG19" s="53">
        <f t="shared" si="11"/>
        <v>-42</v>
      </c>
      <c r="AH19" s="53">
        <f t="shared" si="11"/>
        <v>7</v>
      </c>
      <c r="AI19" s="15">
        <v>4813</v>
      </c>
      <c r="AJ19" s="15">
        <v>0</v>
      </c>
      <c r="AK19" s="15" t="s">
        <v>76</v>
      </c>
      <c r="AL19" s="15" t="s">
        <v>76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>
        <v>-102</v>
      </c>
      <c r="V20" s="65">
        <v>-0.68825910931174095</v>
      </c>
      <c r="W20" s="15">
        <v>102</v>
      </c>
      <c r="X20" s="15">
        <v>1</v>
      </c>
      <c r="Y20" s="15">
        <v>218</v>
      </c>
      <c r="Z20" s="15">
        <v>0</v>
      </c>
      <c r="AA20" s="53">
        <f t="shared" si="10"/>
        <v>-116</v>
      </c>
      <c r="AB20" s="53">
        <f t="shared" si="10"/>
        <v>1</v>
      </c>
      <c r="AC20" s="15">
        <v>144</v>
      </c>
      <c r="AD20" s="15">
        <v>21</v>
      </c>
      <c r="AE20" s="15">
        <v>191</v>
      </c>
      <c r="AF20" s="15">
        <v>19</v>
      </c>
      <c r="AG20" s="53">
        <f t="shared" si="11"/>
        <v>-47</v>
      </c>
      <c r="AH20" s="53">
        <f t="shared" si="11"/>
        <v>2</v>
      </c>
      <c r="AI20" s="15">
        <v>4825</v>
      </c>
      <c r="AJ20" s="15">
        <v>0</v>
      </c>
      <c r="AK20" s="15" t="s">
        <v>76</v>
      </c>
      <c r="AL20" s="15" t="s">
        <v>76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>
        <v>-176</v>
      </c>
      <c r="V21" s="65">
        <v>-1.195814648729447</v>
      </c>
      <c r="W21" s="15">
        <v>92</v>
      </c>
      <c r="X21" s="15">
        <v>2</v>
      </c>
      <c r="Y21" s="15">
        <v>200</v>
      </c>
      <c r="Z21" s="15">
        <v>0</v>
      </c>
      <c r="AA21" s="53">
        <f t="shared" si="10"/>
        <v>-108</v>
      </c>
      <c r="AB21" s="53">
        <f t="shared" si="10"/>
        <v>2</v>
      </c>
      <c r="AC21" s="15">
        <v>146</v>
      </c>
      <c r="AD21" s="15">
        <v>30</v>
      </c>
      <c r="AE21" s="15">
        <v>189</v>
      </c>
      <c r="AF21" s="15">
        <v>19</v>
      </c>
      <c r="AG21" s="53">
        <f t="shared" si="11"/>
        <v>-43</v>
      </c>
      <c r="AH21" s="53">
        <f t="shared" si="11"/>
        <v>11</v>
      </c>
      <c r="AI21" s="15">
        <v>4837</v>
      </c>
      <c r="AJ21" s="15">
        <v>0</v>
      </c>
      <c r="AK21" s="15" t="s">
        <v>76</v>
      </c>
      <c r="AL21" s="15" t="s">
        <v>76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14406</v>
      </c>
      <c r="C22" s="15">
        <v>1860</v>
      </c>
      <c r="D22" s="15">
        <v>7640</v>
      </c>
      <c r="E22" s="15">
        <v>4906</v>
      </c>
      <c r="F22" s="15">
        <v>2472</v>
      </c>
      <c r="G22" s="55">
        <f t="shared" si="0"/>
        <v>12.911286963765098</v>
      </c>
      <c r="H22" s="55">
        <f t="shared" si="1"/>
        <v>53.033458281271692</v>
      </c>
      <c r="I22" s="55">
        <f t="shared" si="2"/>
        <v>34.055254754963208</v>
      </c>
      <c r="J22" s="55">
        <f t="shared" si="3"/>
        <v>17.159516867971679</v>
      </c>
      <c r="K22" s="55">
        <f t="shared" si="4"/>
        <v>24.345549738219894</v>
      </c>
      <c r="L22" s="55">
        <f t="shared" si="5"/>
        <v>64.214659685863879</v>
      </c>
      <c r="M22" s="55">
        <f t="shared" si="6"/>
        <v>88.560209424083766</v>
      </c>
      <c r="N22" s="55">
        <f t="shared" si="7"/>
        <v>263.76344086021504</v>
      </c>
      <c r="O22" s="55">
        <f t="shared" si="8"/>
        <v>132.90322580645162</v>
      </c>
      <c r="P22" s="15">
        <v>6884</v>
      </c>
      <c r="Q22" s="15">
        <v>7522</v>
      </c>
      <c r="R22" s="19">
        <f t="shared" si="9"/>
        <v>103</v>
      </c>
      <c r="S22" s="15">
        <v>24</v>
      </c>
      <c r="T22" s="15">
        <v>79</v>
      </c>
      <c r="U22" s="64">
        <v>-136</v>
      </c>
      <c r="V22" s="65">
        <v>-0.93522211525237231</v>
      </c>
      <c r="W22" s="15">
        <v>106</v>
      </c>
      <c r="X22" s="15">
        <v>0</v>
      </c>
      <c r="Y22" s="15">
        <v>182</v>
      </c>
      <c r="Z22" s="15">
        <v>0</v>
      </c>
      <c r="AA22" s="53">
        <f t="shared" si="10"/>
        <v>-76</v>
      </c>
      <c r="AB22" s="53">
        <f t="shared" si="10"/>
        <v>0</v>
      </c>
      <c r="AC22" s="15">
        <v>133</v>
      </c>
      <c r="AD22" s="15">
        <v>23</v>
      </c>
      <c r="AE22" s="15">
        <v>173</v>
      </c>
      <c r="AF22" s="15">
        <v>30</v>
      </c>
      <c r="AG22" s="53">
        <f t="shared" si="11"/>
        <v>-40</v>
      </c>
      <c r="AH22" s="53">
        <f t="shared" si="11"/>
        <v>-7</v>
      </c>
      <c r="AI22" s="15">
        <v>4875</v>
      </c>
      <c r="AJ22" s="15">
        <v>60</v>
      </c>
      <c r="AK22" s="15" t="s">
        <v>76</v>
      </c>
      <c r="AL22" s="15" t="s">
        <v>76</v>
      </c>
      <c r="AM22" s="51">
        <f t="shared" si="12"/>
        <v>2.9550769230769229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14750</v>
      </c>
      <c r="C24" s="15">
        <v>1878</v>
      </c>
      <c r="D24" s="15">
        <v>8085</v>
      </c>
      <c r="E24" s="15">
        <v>4787</v>
      </c>
      <c r="F24" s="15">
        <v>2495</v>
      </c>
      <c r="G24" s="55">
        <f t="shared" si="0"/>
        <v>12.732203389830509</v>
      </c>
      <c r="H24" s="55">
        <f t="shared" si="1"/>
        <v>54.813559322033903</v>
      </c>
      <c r="I24" s="55">
        <f t="shared" si="2"/>
        <v>32.454237288135594</v>
      </c>
      <c r="J24" s="55">
        <f t="shared" si="3"/>
        <v>16.915254237288135</v>
      </c>
      <c r="K24" s="55">
        <f t="shared" si="4"/>
        <v>23.228200371057515</v>
      </c>
      <c r="L24" s="55">
        <f t="shared" si="5"/>
        <v>59.208410636982066</v>
      </c>
      <c r="M24" s="55">
        <f t="shared" si="6"/>
        <v>82.436611008039591</v>
      </c>
      <c r="N24" s="55">
        <f t="shared" si="7"/>
        <v>254.89882854100108</v>
      </c>
      <c r="O24" s="55">
        <f t="shared" si="8"/>
        <v>132.85410010649628</v>
      </c>
      <c r="P24" s="15">
        <v>7011</v>
      </c>
      <c r="Q24" s="15">
        <v>7739</v>
      </c>
      <c r="R24" s="19">
        <f t="shared" si="9"/>
        <v>99</v>
      </c>
      <c r="S24" s="15">
        <v>19</v>
      </c>
      <c r="T24" s="15">
        <v>80</v>
      </c>
      <c r="U24" s="64">
        <v>-23</v>
      </c>
      <c r="V24" s="65">
        <v>-0.15581600162590609</v>
      </c>
      <c r="W24" s="15">
        <v>8</v>
      </c>
      <c r="X24" s="15">
        <v>0</v>
      </c>
      <c r="Y24" s="15">
        <v>23</v>
      </c>
      <c r="Z24" s="15">
        <v>0</v>
      </c>
      <c r="AA24" s="53">
        <f t="shared" si="10"/>
        <v>-15</v>
      </c>
      <c r="AB24" s="53">
        <f t="shared" si="10"/>
        <v>0</v>
      </c>
      <c r="AC24" s="15">
        <v>7</v>
      </c>
      <c r="AD24" s="15">
        <v>0</v>
      </c>
      <c r="AE24" s="15">
        <v>15</v>
      </c>
      <c r="AF24" s="15">
        <v>1</v>
      </c>
      <c r="AG24" s="53">
        <f t="shared" si="11"/>
        <v>-8</v>
      </c>
      <c r="AH24" s="53">
        <f t="shared" si="11"/>
        <v>-1</v>
      </c>
      <c r="AI24" s="15">
        <v>4823</v>
      </c>
      <c r="AJ24" s="15">
        <v>0</v>
      </c>
      <c r="AK24" s="15">
        <v>7</v>
      </c>
      <c r="AL24" s="15">
        <v>0</v>
      </c>
      <c r="AM24" s="51">
        <f t="shared" si="12"/>
        <v>3.0582624922247565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14745</v>
      </c>
      <c r="C25" s="15">
        <v>1893</v>
      </c>
      <c r="D25" s="15">
        <v>8085</v>
      </c>
      <c r="E25" s="15">
        <v>4767</v>
      </c>
      <c r="F25" s="15">
        <v>2480</v>
      </c>
      <c r="G25" s="55">
        <f t="shared" si="0"/>
        <v>12.8382502543235</v>
      </c>
      <c r="H25" s="55">
        <f t="shared" si="1"/>
        <v>54.83214649033571</v>
      </c>
      <c r="I25" s="55">
        <f t="shared" si="2"/>
        <v>32.329603255340793</v>
      </c>
      <c r="J25" s="55">
        <f t="shared" si="3"/>
        <v>16.819260766361481</v>
      </c>
      <c r="K25" s="55">
        <f t="shared" si="4"/>
        <v>23.413729128014843</v>
      </c>
      <c r="L25" s="55">
        <f t="shared" si="5"/>
        <v>58.961038961038959</v>
      </c>
      <c r="M25" s="55">
        <f t="shared" si="6"/>
        <v>82.374768089053802</v>
      </c>
      <c r="N25" s="55">
        <f t="shared" si="7"/>
        <v>251.82250396196514</v>
      </c>
      <c r="O25" s="55">
        <f t="shared" si="8"/>
        <v>131.00898045430534</v>
      </c>
      <c r="P25" s="15">
        <v>7004</v>
      </c>
      <c r="Q25" s="15">
        <v>7741</v>
      </c>
      <c r="R25" s="19">
        <f t="shared" si="9"/>
        <v>99</v>
      </c>
      <c r="S25" s="15">
        <v>19</v>
      </c>
      <c r="T25" s="15">
        <v>80</v>
      </c>
      <c r="U25" s="64">
        <v>-5</v>
      </c>
      <c r="V25" s="65">
        <v>-3.3898305084745763E-2</v>
      </c>
      <c r="W25" s="15">
        <v>11</v>
      </c>
      <c r="X25" s="15">
        <v>0</v>
      </c>
      <c r="Y25" s="15">
        <v>17</v>
      </c>
      <c r="Z25" s="15">
        <v>0</v>
      </c>
      <c r="AA25" s="53">
        <f t="shared" si="10"/>
        <v>-6</v>
      </c>
      <c r="AB25" s="53">
        <f t="shared" si="10"/>
        <v>0</v>
      </c>
      <c r="AC25" s="15">
        <v>8</v>
      </c>
      <c r="AD25" s="15">
        <v>1</v>
      </c>
      <c r="AE25" s="15">
        <v>7</v>
      </c>
      <c r="AF25" s="15">
        <v>0</v>
      </c>
      <c r="AG25" s="53">
        <f t="shared" si="11"/>
        <v>1</v>
      </c>
      <c r="AH25" s="53">
        <f t="shared" si="11"/>
        <v>1</v>
      </c>
      <c r="AI25" s="15">
        <v>4824</v>
      </c>
      <c r="AJ25" s="15">
        <v>0</v>
      </c>
      <c r="AK25" s="15">
        <v>1</v>
      </c>
      <c r="AL25" s="15">
        <v>0</v>
      </c>
      <c r="AM25" s="51">
        <f t="shared" si="12"/>
        <v>3.0565920398009951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14744</v>
      </c>
      <c r="C26" s="15">
        <v>1909</v>
      </c>
      <c r="D26" s="15">
        <v>8079</v>
      </c>
      <c r="E26" s="15">
        <v>4756</v>
      </c>
      <c r="F26" s="15">
        <v>2467</v>
      </c>
      <c r="G26" s="55">
        <f t="shared" si="0"/>
        <v>12.947639717851327</v>
      </c>
      <c r="H26" s="55">
        <f t="shared" si="1"/>
        <v>54.795170916983182</v>
      </c>
      <c r="I26" s="55">
        <f t="shared" si="2"/>
        <v>32.257189365165488</v>
      </c>
      <c r="J26" s="55">
        <f t="shared" si="3"/>
        <v>16.732230059685296</v>
      </c>
      <c r="K26" s="55">
        <f t="shared" si="4"/>
        <v>23.629162025003094</v>
      </c>
      <c r="L26" s="55">
        <f t="shared" si="5"/>
        <v>58.868671865329873</v>
      </c>
      <c r="M26" s="55">
        <f t="shared" si="6"/>
        <v>82.497833890332956</v>
      </c>
      <c r="N26" s="55">
        <f t="shared" si="7"/>
        <v>249.1356731272918</v>
      </c>
      <c r="O26" s="55">
        <f t="shared" si="8"/>
        <v>129.22996333158721</v>
      </c>
      <c r="P26" s="15">
        <v>7004</v>
      </c>
      <c r="Q26" s="15">
        <v>7740</v>
      </c>
      <c r="R26" s="19">
        <f t="shared" si="9"/>
        <v>90</v>
      </c>
      <c r="S26" s="15">
        <v>19</v>
      </c>
      <c r="T26" s="15">
        <v>71</v>
      </c>
      <c r="U26" s="64">
        <v>-17</v>
      </c>
      <c r="V26" s="65">
        <v>-0.11529331976941334</v>
      </c>
      <c r="W26" s="15">
        <v>10</v>
      </c>
      <c r="X26" s="15">
        <v>0</v>
      </c>
      <c r="Y26" s="15">
        <v>17</v>
      </c>
      <c r="Z26" s="15">
        <v>0</v>
      </c>
      <c r="AA26" s="53">
        <f t="shared" si="10"/>
        <v>-7</v>
      </c>
      <c r="AB26" s="53">
        <f t="shared" si="10"/>
        <v>0</v>
      </c>
      <c r="AC26" s="15">
        <v>12</v>
      </c>
      <c r="AD26" s="15">
        <v>4</v>
      </c>
      <c r="AE26" s="15">
        <v>22</v>
      </c>
      <c r="AF26" s="15">
        <v>13</v>
      </c>
      <c r="AG26" s="53">
        <f t="shared" si="11"/>
        <v>-10</v>
      </c>
      <c r="AH26" s="53">
        <f t="shared" si="11"/>
        <v>-9</v>
      </c>
      <c r="AI26" s="15">
        <v>4821</v>
      </c>
      <c r="AJ26" s="15">
        <v>0</v>
      </c>
      <c r="AK26" s="15">
        <v>-3</v>
      </c>
      <c r="AL26" s="15">
        <v>0</v>
      </c>
      <c r="AM26" s="51">
        <f t="shared" si="12"/>
        <v>3.05828666251815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14755</v>
      </c>
      <c r="C27" s="15">
        <v>1918</v>
      </c>
      <c r="D27" s="15">
        <v>8095</v>
      </c>
      <c r="E27" s="15">
        <v>4742</v>
      </c>
      <c r="F27" s="15">
        <v>2453</v>
      </c>
      <c r="G27" s="55">
        <f t="shared" si="0"/>
        <v>12.998983395459165</v>
      </c>
      <c r="H27" s="55">
        <f t="shared" si="1"/>
        <v>54.862758386987466</v>
      </c>
      <c r="I27" s="55">
        <f t="shared" si="2"/>
        <v>32.138258217553371</v>
      </c>
      <c r="J27" s="55">
        <f t="shared" si="3"/>
        <v>16.624872924432395</v>
      </c>
      <c r="K27" s="55">
        <f t="shared" si="4"/>
        <v>23.693638048177888</v>
      </c>
      <c r="L27" s="55">
        <f t="shared" si="5"/>
        <v>58.579369981470045</v>
      </c>
      <c r="M27" s="55">
        <f t="shared" si="6"/>
        <v>82.273008029647926</v>
      </c>
      <c r="N27" s="55">
        <f t="shared" si="7"/>
        <v>247.23670490093846</v>
      </c>
      <c r="O27" s="55">
        <f t="shared" si="8"/>
        <v>127.89363920750783</v>
      </c>
      <c r="P27" s="15">
        <v>7005</v>
      </c>
      <c r="Q27" s="15">
        <v>7750</v>
      </c>
      <c r="R27" s="19">
        <f t="shared" si="9"/>
        <v>94</v>
      </c>
      <c r="S27" s="15">
        <v>20</v>
      </c>
      <c r="T27" s="15">
        <v>74</v>
      </c>
      <c r="U27" s="64">
        <v>3</v>
      </c>
      <c r="V27" s="65">
        <v>2.0347259902333152E-2</v>
      </c>
      <c r="W27" s="15">
        <v>8</v>
      </c>
      <c r="X27" s="15">
        <v>0</v>
      </c>
      <c r="Y27" s="15">
        <v>16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16</v>
      </c>
      <c r="AD27" s="15">
        <v>4</v>
      </c>
      <c r="AE27" s="15">
        <v>5</v>
      </c>
      <c r="AF27" s="15">
        <v>0</v>
      </c>
      <c r="AG27" s="53">
        <f t="shared" si="11"/>
        <v>11</v>
      </c>
      <c r="AH27" s="53">
        <f t="shared" si="11"/>
        <v>4</v>
      </c>
      <c r="AI27" s="15">
        <v>4829</v>
      </c>
      <c r="AJ27" s="15">
        <v>0</v>
      </c>
      <c r="AK27" s="15">
        <v>8</v>
      </c>
      <c r="AL27" s="15">
        <v>0</v>
      </c>
      <c r="AM27" s="51">
        <f t="shared" si="12"/>
        <v>3.0554980327189893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14728</v>
      </c>
      <c r="C28" s="15">
        <v>1924</v>
      </c>
      <c r="D28" s="15">
        <v>8078</v>
      </c>
      <c r="E28" s="15">
        <v>4726</v>
      </c>
      <c r="F28" s="15">
        <v>2438</v>
      </c>
      <c r="G28" s="55">
        <f t="shared" si="0"/>
        <v>13.063552417164583</v>
      </c>
      <c r="H28" s="55">
        <f t="shared" si="1"/>
        <v>54.847908745247153</v>
      </c>
      <c r="I28" s="55">
        <f t="shared" si="2"/>
        <v>32.088538837588267</v>
      </c>
      <c r="J28" s="55">
        <f t="shared" si="3"/>
        <v>16.553503530689841</v>
      </c>
      <c r="K28" s="55">
        <f t="shared" si="4"/>
        <v>23.817776677395393</v>
      </c>
      <c r="L28" s="55">
        <f t="shared" si="5"/>
        <v>58.504580341668735</v>
      </c>
      <c r="M28" s="55">
        <f t="shared" si="6"/>
        <v>82.322357019064128</v>
      </c>
      <c r="N28" s="55">
        <f t="shared" si="7"/>
        <v>245.63409563409562</v>
      </c>
      <c r="O28" s="55">
        <f t="shared" si="8"/>
        <v>126.71517671517671</v>
      </c>
      <c r="P28" s="15">
        <v>6992</v>
      </c>
      <c r="Q28" s="15">
        <v>7736</v>
      </c>
      <c r="R28" s="19">
        <f t="shared" si="9"/>
        <v>94</v>
      </c>
      <c r="S28" s="15">
        <v>21</v>
      </c>
      <c r="T28" s="15">
        <v>73</v>
      </c>
      <c r="U28" s="64">
        <v>-14</v>
      </c>
      <c r="V28" s="65">
        <v>-9.4883090477804133E-2</v>
      </c>
      <c r="W28" s="15">
        <v>7</v>
      </c>
      <c r="X28" s="15">
        <v>0</v>
      </c>
      <c r="Y28" s="15">
        <v>17</v>
      </c>
      <c r="Z28" s="15">
        <v>0</v>
      </c>
      <c r="AA28" s="53">
        <f t="shared" si="10"/>
        <v>-10</v>
      </c>
      <c r="AB28" s="53">
        <f t="shared" si="10"/>
        <v>0</v>
      </c>
      <c r="AC28" s="15">
        <v>12</v>
      </c>
      <c r="AD28" s="15">
        <v>3</v>
      </c>
      <c r="AE28" s="15">
        <v>16</v>
      </c>
      <c r="AF28" s="15">
        <v>3</v>
      </c>
      <c r="AG28" s="53">
        <f t="shared" si="11"/>
        <v>-4</v>
      </c>
      <c r="AH28" s="53">
        <f t="shared" si="11"/>
        <v>0</v>
      </c>
      <c r="AI28" s="15">
        <v>4822</v>
      </c>
      <c r="AJ28" s="15">
        <v>0</v>
      </c>
      <c r="AK28" s="15">
        <v>-7</v>
      </c>
      <c r="AL28" s="15">
        <v>0</v>
      </c>
      <c r="AM28" s="51">
        <f t="shared" si="12"/>
        <v>3.0543343011198671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14718</v>
      </c>
      <c r="C29" s="15">
        <v>1927</v>
      </c>
      <c r="D29" s="15">
        <v>8083</v>
      </c>
      <c r="E29" s="15">
        <v>4708</v>
      </c>
      <c r="F29" s="15">
        <v>2420</v>
      </c>
      <c r="G29" s="55">
        <f t="shared" si="0"/>
        <v>13.092811523304798</v>
      </c>
      <c r="H29" s="55">
        <f t="shared" si="1"/>
        <v>54.919146623182499</v>
      </c>
      <c r="I29" s="55">
        <f t="shared" si="2"/>
        <v>31.988041853512705</v>
      </c>
      <c r="J29" s="55">
        <f t="shared" si="3"/>
        <v>16.442451420029897</v>
      </c>
      <c r="K29" s="55">
        <f t="shared" si="4"/>
        <v>23.840158357045652</v>
      </c>
      <c r="L29" s="55">
        <f t="shared" si="5"/>
        <v>58.245700853643442</v>
      </c>
      <c r="M29" s="55">
        <f t="shared" si="6"/>
        <v>82.085859210689108</v>
      </c>
      <c r="N29" s="55">
        <f t="shared" si="7"/>
        <v>244.31759211209135</v>
      </c>
      <c r="O29" s="55">
        <f t="shared" si="8"/>
        <v>125.58380902957967</v>
      </c>
      <c r="P29" s="15">
        <v>6990</v>
      </c>
      <c r="Q29" s="15">
        <v>7728</v>
      </c>
      <c r="R29" s="19">
        <f t="shared" si="9"/>
        <v>97</v>
      </c>
      <c r="S29" s="15">
        <v>21</v>
      </c>
      <c r="T29" s="15">
        <v>76</v>
      </c>
      <c r="U29" s="64">
        <v>-15</v>
      </c>
      <c r="V29" s="65">
        <v>-0.10184682237914178</v>
      </c>
      <c r="W29" s="15">
        <v>6</v>
      </c>
      <c r="X29" s="15">
        <v>0</v>
      </c>
      <c r="Y29" s="15">
        <v>15</v>
      </c>
      <c r="Z29" s="15">
        <v>0</v>
      </c>
      <c r="AA29" s="53">
        <f t="shared" si="10"/>
        <v>-9</v>
      </c>
      <c r="AB29" s="53">
        <f t="shared" si="10"/>
        <v>0</v>
      </c>
      <c r="AC29" s="15">
        <v>9</v>
      </c>
      <c r="AD29" s="15">
        <v>0</v>
      </c>
      <c r="AE29" s="15">
        <v>15</v>
      </c>
      <c r="AF29" s="15">
        <v>0</v>
      </c>
      <c r="AG29" s="53">
        <f t="shared" si="11"/>
        <v>-6</v>
      </c>
      <c r="AH29" s="53">
        <f t="shared" si="11"/>
        <v>0</v>
      </c>
      <c r="AI29" s="15">
        <v>4825</v>
      </c>
      <c r="AJ29" s="15">
        <v>0</v>
      </c>
      <c r="AK29" s="15">
        <v>3</v>
      </c>
      <c r="AL29" s="15">
        <v>0</v>
      </c>
      <c r="AM29" s="51">
        <f t="shared" si="12"/>
        <v>3.0503626943005182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14707</v>
      </c>
      <c r="C30" s="15">
        <v>1792</v>
      </c>
      <c r="D30" s="15">
        <v>7949</v>
      </c>
      <c r="E30" s="15">
        <v>4966</v>
      </c>
      <c r="F30" s="15">
        <v>2602</v>
      </c>
      <c r="G30" s="55">
        <f t="shared" si="0"/>
        <v>12.184673964778677</v>
      </c>
      <c r="H30" s="55">
        <f t="shared" si="1"/>
        <v>54.04909226898755</v>
      </c>
      <c r="I30" s="55">
        <f t="shared" si="2"/>
        <v>33.766233766233768</v>
      </c>
      <c r="J30" s="55">
        <f t="shared" si="3"/>
        <v>17.692255388590468</v>
      </c>
      <c r="K30" s="55">
        <f t="shared" si="4"/>
        <v>22.543716190715813</v>
      </c>
      <c r="L30" s="55">
        <f t="shared" si="5"/>
        <v>62.47326707761983</v>
      </c>
      <c r="M30" s="55">
        <f t="shared" si="6"/>
        <v>85.01698326833565</v>
      </c>
      <c r="N30" s="55">
        <f t="shared" si="7"/>
        <v>277.12053571428572</v>
      </c>
      <c r="O30" s="55">
        <f t="shared" si="8"/>
        <v>145.20089285714286</v>
      </c>
      <c r="P30" s="15">
        <v>6985</v>
      </c>
      <c r="Q30" s="15">
        <v>7722</v>
      </c>
      <c r="R30" s="19">
        <f t="shared" si="9"/>
        <v>97</v>
      </c>
      <c r="S30" s="15">
        <v>21</v>
      </c>
      <c r="T30" s="15">
        <v>76</v>
      </c>
      <c r="U30" s="64">
        <v>0</v>
      </c>
      <c r="V30" s="65">
        <v>0</v>
      </c>
      <c r="W30" s="15">
        <v>11</v>
      </c>
      <c r="X30" s="15">
        <v>0</v>
      </c>
      <c r="Y30" s="15">
        <v>12</v>
      </c>
      <c r="Z30" s="15">
        <v>0</v>
      </c>
      <c r="AA30" s="53">
        <f t="shared" si="10"/>
        <v>-1</v>
      </c>
      <c r="AB30" s="53">
        <f t="shared" si="10"/>
        <v>0</v>
      </c>
      <c r="AC30" s="15">
        <v>6</v>
      </c>
      <c r="AD30" s="15">
        <v>0</v>
      </c>
      <c r="AE30" s="15">
        <v>5</v>
      </c>
      <c r="AF30" s="15">
        <v>0</v>
      </c>
      <c r="AG30" s="53">
        <f t="shared" si="11"/>
        <v>1</v>
      </c>
      <c r="AH30" s="53">
        <f t="shared" si="11"/>
        <v>0</v>
      </c>
      <c r="AI30" s="15">
        <v>4828</v>
      </c>
      <c r="AJ30" s="15">
        <v>0</v>
      </c>
      <c r="AK30" s="15">
        <v>3</v>
      </c>
      <c r="AL30" s="15">
        <v>0</v>
      </c>
      <c r="AM30" s="51">
        <f t="shared" si="12"/>
        <v>3.0461888980944489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14707</v>
      </c>
      <c r="C31" s="15">
        <v>1801</v>
      </c>
      <c r="D31" s="15">
        <v>7950</v>
      </c>
      <c r="E31" s="15">
        <v>4956</v>
      </c>
      <c r="F31" s="15">
        <v>2593</v>
      </c>
      <c r="G31" s="55">
        <f t="shared" si="0"/>
        <v>12.245869313932142</v>
      </c>
      <c r="H31" s="55">
        <f t="shared" si="1"/>
        <v>54.055891752226827</v>
      </c>
      <c r="I31" s="55">
        <f t="shared" si="2"/>
        <v>33.698238933841026</v>
      </c>
      <c r="J31" s="55">
        <f t="shared" si="3"/>
        <v>17.631060039437003</v>
      </c>
      <c r="K31" s="55">
        <f t="shared" si="4"/>
        <v>22.654088050314467</v>
      </c>
      <c r="L31" s="55">
        <f t="shared" si="5"/>
        <v>62.339622641509429</v>
      </c>
      <c r="M31" s="55">
        <f t="shared" si="6"/>
        <v>84.993710691823892</v>
      </c>
      <c r="N31" s="55">
        <f t="shared" si="7"/>
        <v>275.18045530260969</v>
      </c>
      <c r="O31" s="55">
        <f t="shared" si="8"/>
        <v>143.97556912826209</v>
      </c>
      <c r="P31" s="15">
        <v>6988</v>
      </c>
      <c r="Q31" s="15">
        <v>7719</v>
      </c>
      <c r="R31" s="19">
        <f t="shared" si="9"/>
        <v>102</v>
      </c>
      <c r="S31" s="15">
        <v>20</v>
      </c>
      <c r="T31" s="15">
        <v>82</v>
      </c>
      <c r="U31" s="64">
        <v>-3</v>
      </c>
      <c r="V31" s="65">
        <v>-2.0398449717821447E-2</v>
      </c>
      <c r="W31" s="15">
        <v>4</v>
      </c>
      <c r="X31" s="15">
        <v>0</v>
      </c>
      <c r="Y31" s="15">
        <v>9</v>
      </c>
      <c r="Z31" s="15">
        <v>0</v>
      </c>
      <c r="AA31" s="53">
        <f t="shared" si="10"/>
        <v>-5</v>
      </c>
      <c r="AB31" s="53">
        <f t="shared" si="10"/>
        <v>0</v>
      </c>
      <c r="AC31" s="15">
        <v>12</v>
      </c>
      <c r="AD31" s="15">
        <v>6</v>
      </c>
      <c r="AE31" s="15">
        <v>10</v>
      </c>
      <c r="AF31" s="15">
        <v>1</v>
      </c>
      <c r="AG31" s="53">
        <f t="shared" si="11"/>
        <v>2</v>
      </c>
      <c r="AH31" s="53">
        <f t="shared" si="11"/>
        <v>5</v>
      </c>
      <c r="AI31" s="15">
        <v>4838</v>
      </c>
      <c r="AJ31" s="15">
        <v>0</v>
      </c>
      <c r="AK31" s="15">
        <v>10</v>
      </c>
      <c r="AL31" s="15">
        <v>0</v>
      </c>
      <c r="AM31" s="51">
        <f t="shared" si="12"/>
        <v>3.0398925175692435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14678</v>
      </c>
      <c r="C32" s="15">
        <v>1805</v>
      </c>
      <c r="D32" s="15">
        <v>7937</v>
      </c>
      <c r="E32" s="15">
        <v>4936</v>
      </c>
      <c r="F32" s="15">
        <v>2574</v>
      </c>
      <c r="G32" s="55">
        <f t="shared" si="0"/>
        <v>12.297315710587274</v>
      </c>
      <c r="H32" s="55">
        <f t="shared" si="1"/>
        <v>54.074124540128089</v>
      </c>
      <c r="I32" s="55">
        <f t="shared" si="2"/>
        <v>33.628559749284641</v>
      </c>
      <c r="J32" s="55">
        <f t="shared" si="3"/>
        <v>17.536449107507835</v>
      </c>
      <c r="K32" s="55">
        <f t="shared" si="4"/>
        <v>22.741590021418673</v>
      </c>
      <c r="L32" s="55">
        <f t="shared" si="5"/>
        <v>62.189744235857383</v>
      </c>
      <c r="M32" s="55">
        <f t="shared" si="6"/>
        <v>84.931334257276049</v>
      </c>
      <c r="N32" s="55">
        <f t="shared" si="7"/>
        <v>273.46260387811634</v>
      </c>
      <c r="O32" s="55">
        <f t="shared" si="8"/>
        <v>142.60387811634351</v>
      </c>
      <c r="P32" s="15">
        <v>6976</v>
      </c>
      <c r="Q32" s="15">
        <v>7702</v>
      </c>
      <c r="R32" s="19">
        <f t="shared" si="9"/>
        <v>100</v>
      </c>
      <c r="S32" s="15">
        <v>19</v>
      </c>
      <c r="T32" s="15">
        <v>81</v>
      </c>
      <c r="U32" s="64">
        <v>-12</v>
      </c>
      <c r="V32" s="65">
        <v>-8.1593798871285789E-2</v>
      </c>
      <c r="W32" s="15">
        <v>8</v>
      </c>
      <c r="X32" s="15">
        <v>0</v>
      </c>
      <c r="Y32" s="15">
        <v>23</v>
      </c>
      <c r="Z32" s="15">
        <v>0</v>
      </c>
      <c r="AA32" s="53">
        <f t="shared" si="10"/>
        <v>-15</v>
      </c>
      <c r="AB32" s="53">
        <f t="shared" si="10"/>
        <v>0</v>
      </c>
      <c r="AC32" s="15">
        <v>7</v>
      </c>
      <c r="AD32" s="15">
        <v>0</v>
      </c>
      <c r="AE32" s="15">
        <v>4</v>
      </c>
      <c r="AF32" s="15">
        <v>1</v>
      </c>
      <c r="AG32" s="53">
        <f t="shared" si="11"/>
        <v>3</v>
      </c>
      <c r="AH32" s="53">
        <f t="shared" si="11"/>
        <v>-1</v>
      </c>
      <c r="AI32" s="15">
        <v>4833</v>
      </c>
      <c r="AJ32" s="15">
        <v>0</v>
      </c>
      <c r="AK32" s="15">
        <v>-5</v>
      </c>
      <c r="AL32" s="15">
        <v>0</v>
      </c>
      <c r="AM32" s="51">
        <f t="shared" si="12"/>
        <v>3.0370370370370372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14671</v>
      </c>
      <c r="C33" s="15">
        <v>1813</v>
      </c>
      <c r="D33" s="15">
        <v>7937</v>
      </c>
      <c r="E33" s="15">
        <v>4921</v>
      </c>
      <c r="F33" s="15">
        <v>2560</v>
      </c>
      <c r="G33" s="55">
        <f t="shared" si="0"/>
        <v>12.357712494035852</v>
      </c>
      <c r="H33" s="55">
        <f t="shared" si="1"/>
        <v>54.099925022152547</v>
      </c>
      <c r="I33" s="55">
        <f t="shared" si="2"/>
        <v>33.542362483811601</v>
      </c>
      <c r="J33" s="55">
        <f t="shared" si="3"/>
        <v>17.449389952968442</v>
      </c>
      <c r="K33" s="55">
        <f t="shared" si="4"/>
        <v>22.842383772206123</v>
      </c>
      <c r="L33" s="55">
        <f t="shared" si="5"/>
        <v>62.000755953130906</v>
      </c>
      <c r="M33" s="55">
        <f t="shared" si="6"/>
        <v>84.843139725337025</v>
      </c>
      <c r="N33" s="55">
        <f t="shared" si="7"/>
        <v>271.42857142857144</v>
      </c>
      <c r="O33" s="55">
        <f t="shared" si="8"/>
        <v>141.20242691671262</v>
      </c>
      <c r="P33" s="15">
        <v>6979</v>
      </c>
      <c r="Q33" s="15">
        <v>7692</v>
      </c>
      <c r="R33" s="19">
        <f t="shared" si="9"/>
        <v>100</v>
      </c>
      <c r="S33" s="15">
        <v>19</v>
      </c>
      <c r="T33" s="15">
        <v>81</v>
      </c>
      <c r="U33" s="64">
        <v>-12</v>
      </c>
      <c r="V33" s="65">
        <v>-8.1755007494209025E-2</v>
      </c>
      <c r="W33" s="15">
        <v>6</v>
      </c>
      <c r="X33" s="15">
        <v>0</v>
      </c>
      <c r="Y33" s="15">
        <v>20</v>
      </c>
      <c r="Z33" s="15">
        <v>0</v>
      </c>
      <c r="AA33" s="53">
        <f t="shared" si="10"/>
        <v>-14</v>
      </c>
      <c r="AB33" s="53">
        <f t="shared" si="10"/>
        <v>0</v>
      </c>
      <c r="AC33" s="15">
        <v>10</v>
      </c>
      <c r="AD33" s="15">
        <v>1</v>
      </c>
      <c r="AE33" s="15">
        <v>8</v>
      </c>
      <c r="AF33" s="15">
        <v>1</v>
      </c>
      <c r="AG33" s="53">
        <f t="shared" si="11"/>
        <v>2</v>
      </c>
      <c r="AH33" s="53">
        <f t="shared" si="11"/>
        <v>0</v>
      </c>
      <c r="AI33" s="15">
        <v>4830</v>
      </c>
      <c r="AJ33" s="15">
        <v>0</v>
      </c>
      <c r="AK33" s="15">
        <v>-3</v>
      </c>
      <c r="AL33" s="15">
        <v>0</v>
      </c>
      <c r="AM33" s="51">
        <f t="shared" si="12"/>
        <v>3.0374741200828157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14658</v>
      </c>
      <c r="C34" s="15">
        <v>1825</v>
      </c>
      <c r="D34" s="15">
        <v>7930</v>
      </c>
      <c r="E34" s="15">
        <v>4903</v>
      </c>
      <c r="F34" s="15">
        <v>2544</v>
      </c>
      <c r="G34" s="55">
        <f t="shared" si="0"/>
        <v>12.450538954836949</v>
      </c>
      <c r="H34" s="55">
        <f t="shared" si="1"/>
        <v>54.100150088688771</v>
      </c>
      <c r="I34" s="55">
        <f t="shared" si="2"/>
        <v>33.449310956474285</v>
      </c>
      <c r="J34" s="55">
        <f t="shared" si="3"/>
        <v>17.355710192386407</v>
      </c>
      <c r="K34" s="55">
        <f t="shared" si="4"/>
        <v>23.013871374527113</v>
      </c>
      <c r="L34" s="55">
        <f t="shared" si="5"/>
        <v>61.828499369482984</v>
      </c>
      <c r="M34" s="55">
        <f t="shared" si="6"/>
        <v>84.842370744010083</v>
      </c>
      <c r="N34" s="55">
        <f t="shared" si="7"/>
        <v>268.65753424657532</v>
      </c>
      <c r="O34" s="55">
        <f t="shared" si="8"/>
        <v>139.39726027397262</v>
      </c>
      <c r="P34" s="15">
        <v>6970</v>
      </c>
      <c r="Q34" s="15">
        <v>7688</v>
      </c>
      <c r="R34" s="19">
        <f t="shared" si="9"/>
        <v>101</v>
      </c>
      <c r="S34" s="15">
        <v>19</v>
      </c>
      <c r="T34" s="15">
        <v>82</v>
      </c>
      <c r="U34" s="64">
        <v>-12</v>
      </c>
      <c r="V34" s="65">
        <v>-8.1794015404539566E-2</v>
      </c>
      <c r="W34" s="15">
        <v>12</v>
      </c>
      <c r="X34" s="15">
        <v>0</v>
      </c>
      <c r="Y34" s="15">
        <v>20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14</v>
      </c>
      <c r="AD34" s="15">
        <v>2</v>
      </c>
      <c r="AE34" s="15">
        <v>18</v>
      </c>
      <c r="AF34" s="15">
        <v>1</v>
      </c>
      <c r="AG34" s="53">
        <f t="shared" si="11"/>
        <v>-4</v>
      </c>
      <c r="AH34" s="53">
        <f t="shared" si="11"/>
        <v>1</v>
      </c>
      <c r="AI34" s="15">
        <v>4832</v>
      </c>
      <c r="AJ34" s="15">
        <v>0</v>
      </c>
      <c r="AK34" s="15">
        <v>2</v>
      </c>
      <c r="AL34" s="15">
        <v>0</v>
      </c>
      <c r="AM34" s="51">
        <f t="shared" si="12"/>
        <v>3.0335264900662251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14607</v>
      </c>
      <c r="C35" s="15">
        <v>1838</v>
      </c>
      <c r="D35" s="15">
        <v>7887</v>
      </c>
      <c r="E35" s="15">
        <v>4882</v>
      </c>
      <c r="F35" s="15">
        <v>2524</v>
      </c>
      <c r="G35" s="55">
        <f t="shared" si="0"/>
        <v>12.583008146778942</v>
      </c>
      <c r="H35" s="55">
        <f t="shared" si="1"/>
        <v>53.994660094475257</v>
      </c>
      <c r="I35" s="55">
        <f t="shared" si="2"/>
        <v>33.422331758745806</v>
      </c>
      <c r="J35" s="55">
        <f t="shared" si="3"/>
        <v>17.279386595467926</v>
      </c>
      <c r="K35" s="55">
        <f t="shared" si="4"/>
        <v>23.304171421326235</v>
      </c>
      <c r="L35" s="55">
        <f t="shared" si="5"/>
        <v>61.899328008114615</v>
      </c>
      <c r="M35" s="55">
        <f t="shared" si="6"/>
        <v>85.203499429440853</v>
      </c>
      <c r="N35" s="55">
        <f t="shared" si="7"/>
        <v>265.61479869423283</v>
      </c>
      <c r="O35" s="55">
        <f t="shared" si="8"/>
        <v>137.32317736670294</v>
      </c>
      <c r="P35" s="15">
        <v>6948</v>
      </c>
      <c r="Q35" s="15">
        <v>7659</v>
      </c>
      <c r="R35" s="19">
        <f t="shared" si="9"/>
        <v>102</v>
      </c>
      <c r="S35" s="15">
        <v>19</v>
      </c>
      <c r="T35" s="15">
        <v>83</v>
      </c>
      <c r="U35" s="64">
        <v>-48</v>
      </c>
      <c r="V35" s="65">
        <v>-0.32746623004502662</v>
      </c>
      <c r="W35" s="15">
        <v>12</v>
      </c>
      <c r="X35" s="15">
        <v>0</v>
      </c>
      <c r="Y35" s="15">
        <v>22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20</v>
      </c>
      <c r="AD35" s="15">
        <v>1</v>
      </c>
      <c r="AE35" s="15">
        <v>58</v>
      </c>
      <c r="AF35" s="15">
        <v>0</v>
      </c>
      <c r="AG35" s="53">
        <f t="shared" si="11"/>
        <v>-38</v>
      </c>
      <c r="AH35" s="53">
        <f t="shared" si="11"/>
        <v>1</v>
      </c>
      <c r="AI35" s="15">
        <v>4830</v>
      </c>
      <c r="AJ35" s="15">
        <v>0</v>
      </c>
      <c r="AK35" s="15">
        <v>-2</v>
      </c>
      <c r="AL35" s="15">
        <v>0</v>
      </c>
      <c r="AM35" s="51">
        <f t="shared" si="12"/>
        <v>3.0242236024844722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14590</v>
      </c>
      <c r="C36" s="15">
        <v>1854</v>
      </c>
      <c r="D36" s="15">
        <v>7878</v>
      </c>
      <c r="E36" s="15">
        <v>4858</v>
      </c>
      <c r="F36" s="15">
        <v>2500</v>
      </c>
      <c r="G36" s="55">
        <f t="shared" si="0"/>
        <v>12.707333790267306</v>
      </c>
      <c r="H36" s="55">
        <f t="shared" si="1"/>
        <v>53.995887594242632</v>
      </c>
      <c r="I36" s="55">
        <f t="shared" si="2"/>
        <v>33.296778615490062</v>
      </c>
      <c r="J36" s="55">
        <f t="shared" si="3"/>
        <v>17.135023989033584</v>
      </c>
      <c r="K36" s="55">
        <f t="shared" si="4"/>
        <v>23.533891850723535</v>
      </c>
      <c r="L36" s="55">
        <f t="shared" si="5"/>
        <v>61.665397308961666</v>
      </c>
      <c r="M36" s="55">
        <f t="shared" si="6"/>
        <v>85.199289159685193</v>
      </c>
      <c r="N36" s="55">
        <f t="shared" si="7"/>
        <v>262.02804746494064</v>
      </c>
      <c r="O36" s="55">
        <f t="shared" si="8"/>
        <v>134.8435814455232</v>
      </c>
      <c r="P36" s="15">
        <v>6946</v>
      </c>
      <c r="Q36" s="15">
        <v>7644</v>
      </c>
      <c r="R36" s="19">
        <f t="shared" si="9"/>
        <v>101</v>
      </c>
      <c r="S36" s="15">
        <v>19</v>
      </c>
      <c r="T36" s="15">
        <v>82</v>
      </c>
      <c r="U36" s="64">
        <v>-16</v>
      </c>
      <c r="V36" s="65">
        <v>-0.10953652358458273</v>
      </c>
      <c r="W36" s="15">
        <v>7</v>
      </c>
      <c r="X36" s="15">
        <v>0</v>
      </c>
      <c r="Y36" s="15">
        <v>24</v>
      </c>
      <c r="Z36" s="15">
        <v>0</v>
      </c>
      <c r="AA36" s="53">
        <f t="shared" si="10"/>
        <v>-17</v>
      </c>
      <c r="AB36" s="53">
        <f t="shared" si="10"/>
        <v>0</v>
      </c>
      <c r="AC36" s="15">
        <v>20</v>
      </c>
      <c r="AD36" s="15">
        <v>0</v>
      </c>
      <c r="AE36" s="15">
        <v>19</v>
      </c>
      <c r="AF36" s="15">
        <v>1</v>
      </c>
      <c r="AG36" s="53">
        <f t="shared" si="11"/>
        <v>1</v>
      </c>
      <c r="AH36" s="53">
        <f t="shared" si="11"/>
        <v>-1</v>
      </c>
      <c r="AI36" s="15">
        <v>4825</v>
      </c>
      <c r="AJ36" s="15">
        <v>0</v>
      </c>
      <c r="AK36" s="15">
        <v>-5</v>
      </c>
      <c r="AL36" s="15">
        <v>0</v>
      </c>
      <c r="AM36" s="51">
        <f t="shared" si="12"/>
        <v>3.0238341968911917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14570</v>
      </c>
      <c r="C37" s="15">
        <v>1860</v>
      </c>
      <c r="D37" s="15">
        <v>7865</v>
      </c>
      <c r="E37" s="15">
        <v>4845</v>
      </c>
      <c r="F37" s="15">
        <v>2491</v>
      </c>
      <c r="G37" s="55">
        <f t="shared" si="0"/>
        <v>12.76595744680851</v>
      </c>
      <c r="H37" s="55">
        <f t="shared" si="1"/>
        <v>53.980782429649963</v>
      </c>
      <c r="I37" s="55">
        <f t="shared" si="2"/>
        <v>33.253260123541523</v>
      </c>
      <c r="J37" s="55">
        <f t="shared" si="3"/>
        <v>17.096774193548388</v>
      </c>
      <c r="K37" s="55">
        <f t="shared" si="4"/>
        <v>23.649078194532741</v>
      </c>
      <c r="L37" s="55">
        <f t="shared" si="5"/>
        <v>61.602034329307052</v>
      </c>
      <c r="M37" s="55">
        <f t="shared" si="6"/>
        <v>85.251112523839794</v>
      </c>
      <c r="N37" s="55">
        <f t="shared" si="7"/>
        <v>260.48387096774195</v>
      </c>
      <c r="O37" s="55">
        <f t="shared" si="8"/>
        <v>133.92473118279571</v>
      </c>
      <c r="P37" s="15">
        <v>6941</v>
      </c>
      <c r="Q37" s="15">
        <v>7629</v>
      </c>
      <c r="R37" s="19">
        <f t="shared" si="9"/>
        <v>91</v>
      </c>
      <c r="S37" s="15">
        <v>20</v>
      </c>
      <c r="T37" s="15">
        <v>71</v>
      </c>
      <c r="U37" s="64">
        <v>-19</v>
      </c>
      <c r="V37" s="65">
        <v>-0.13022618231665523</v>
      </c>
      <c r="W37" s="15">
        <v>4</v>
      </c>
      <c r="X37" s="15">
        <v>0</v>
      </c>
      <c r="Y37" s="15">
        <v>12</v>
      </c>
      <c r="Z37" s="15">
        <v>0</v>
      </c>
      <c r="AA37" s="53">
        <f t="shared" si="10"/>
        <v>-8</v>
      </c>
      <c r="AB37" s="53">
        <f t="shared" si="10"/>
        <v>0</v>
      </c>
      <c r="AC37" s="15">
        <v>9</v>
      </c>
      <c r="AD37" s="15">
        <v>0</v>
      </c>
      <c r="AE37" s="15">
        <v>20</v>
      </c>
      <c r="AF37" s="15">
        <v>11</v>
      </c>
      <c r="AG37" s="53">
        <f t="shared" si="11"/>
        <v>-11</v>
      </c>
      <c r="AH37" s="53">
        <f t="shared" si="11"/>
        <v>-11</v>
      </c>
      <c r="AI37" s="15">
        <v>4812</v>
      </c>
      <c r="AJ37" s="15">
        <v>0</v>
      </c>
      <c r="AK37" s="15">
        <v>-13</v>
      </c>
      <c r="AL37" s="15">
        <v>0</v>
      </c>
      <c r="AM37" s="52">
        <f t="shared" si="12"/>
        <v>3.0278470490440563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14556</v>
      </c>
      <c r="C38" s="15">
        <v>1863</v>
      </c>
      <c r="D38" s="15">
        <v>7862</v>
      </c>
      <c r="E38" s="15">
        <v>4831</v>
      </c>
      <c r="F38" s="15">
        <v>2481</v>
      </c>
      <c r="G38" s="55">
        <f t="shared" si="0"/>
        <v>12.798845836768344</v>
      </c>
      <c r="H38" s="55">
        <f t="shared" si="1"/>
        <v>54.01209123385545</v>
      </c>
      <c r="I38" s="55">
        <f t="shared" si="2"/>
        <v>33.189062929376199</v>
      </c>
      <c r="J38" s="55">
        <f t="shared" si="3"/>
        <v>17.04451772464963</v>
      </c>
      <c r="K38" s="55">
        <f t="shared" si="4"/>
        <v>23.696260493513101</v>
      </c>
      <c r="L38" s="55">
        <f t="shared" si="5"/>
        <v>61.447468837445939</v>
      </c>
      <c r="M38" s="55">
        <f t="shared" si="6"/>
        <v>85.143729330959033</v>
      </c>
      <c r="N38" s="55">
        <f t="shared" si="7"/>
        <v>259.31293612453032</v>
      </c>
      <c r="O38" s="55">
        <f t="shared" si="8"/>
        <v>133.17230273752011</v>
      </c>
      <c r="P38" s="15">
        <v>6941</v>
      </c>
      <c r="Q38" s="15">
        <v>7615</v>
      </c>
      <c r="R38" s="19">
        <f t="shared" si="9"/>
        <v>101</v>
      </c>
      <c r="S38" s="15">
        <v>26</v>
      </c>
      <c r="T38" s="15">
        <v>75</v>
      </c>
      <c r="U38" s="64">
        <v>-10</v>
      </c>
      <c r="V38" s="65">
        <v>-6.8634179821551136E-2</v>
      </c>
      <c r="W38" s="15">
        <v>5</v>
      </c>
      <c r="X38" s="15">
        <v>1</v>
      </c>
      <c r="Y38" s="15">
        <v>15</v>
      </c>
      <c r="Z38" s="15">
        <v>0</v>
      </c>
      <c r="AA38" s="53">
        <f t="shared" si="10"/>
        <v>-10</v>
      </c>
      <c r="AB38" s="53">
        <f t="shared" si="10"/>
        <v>1</v>
      </c>
      <c r="AC38" s="15">
        <v>13</v>
      </c>
      <c r="AD38" s="15">
        <v>9</v>
      </c>
      <c r="AE38" s="15">
        <v>13</v>
      </c>
      <c r="AF38" s="15">
        <v>0</v>
      </c>
      <c r="AG38" s="53">
        <f t="shared" si="11"/>
        <v>0</v>
      </c>
      <c r="AH38" s="53">
        <f t="shared" si="11"/>
        <v>9</v>
      </c>
      <c r="AI38" s="15">
        <v>4818</v>
      </c>
      <c r="AJ38" s="15">
        <v>0</v>
      </c>
      <c r="AK38" s="15">
        <v>6</v>
      </c>
      <c r="AL38" s="15">
        <v>0</v>
      </c>
      <c r="AM38" s="52">
        <f t="shared" si="12"/>
        <v>3.0211706102117062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14571</v>
      </c>
      <c r="C39" s="15">
        <v>1874</v>
      </c>
      <c r="D39" s="15">
        <v>7876</v>
      </c>
      <c r="E39" s="15">
        <v>4821</v>
      </c>
      <c r="F39" s="15">
        <v>2473</v>
      </c>
      <c r="G39" s="55">
        <f t="shared" si="0"/>
        <v>12.861162583213231</v>
      </c>
      <c r="H39" s="55">
        <f t="shared" si="1"/>
        <v>54.052570173632553</v>
      </c>
      <c r="I39" s="55">
        <f t="shared" si="2"/>
        <v>33.086267243154211</v>
      </c>
      <c r="J39" s="55">
        <f t="shared" si="3"/>
        <v>16.972067805915859</v>
      </c>
      <c r="K39" s="55">
        <f t="shared" si="4"/>
        <v>23.793803961401728</v>
      </c>
      <c r="L39" s="55">
        <f t="shared" si="5"/>
        <v>61.211274758760794</v>
      </c>
      <c r="M39" s="55">
        <f t="shared" si="6"/>
        <v>85.005078720162516</v>
      </c>
      <c r="N39" s="55">
        <f t="shared" si="7"/>
        <v>257.25720384204908</v>
      </c>
      <c r="O39" s="55">
        <f t="shared" si="8"/>
        <v>131.96371398078978</v>
      </c>
      <c r="P39" s="15">
        <v>6945</v>
      </c>
      <c r="Q39" s="15">
        <v>7626</v>
      </c>
      <c r="R39" s="19">
        <f t="shared" si="9"/>
        <v>102</v>
      </c>
      <c r="S39" s="15">
        <v>26</v>
      </c>
      <c r="T39" s="15">
        <v>76</v>
      </c>
      <c r="U39" s="64">
        <v>3</v>
      </c>
      <c r="V39" s="65">
        <v>2.0610057708161583E-2</v>
      </c>
      <c r="W39" s="15">
        <v>9</v>
      </c>
      <c r="X39" s="15">
        <v>0</v>
      </c>
      <c r="Y39" s="15">
        <v>15</v>
      </c>
      <c r="Z39" s="15">
        <v>0</v>
      </c>
      <c r="AA39" s="53">
        <f t="shared" si="10"/>
        <v>-6</v>
      </c>
      <c r="AB39" s="53">
        <f t="shared" si="10"/>
        <v>0</v>
      </c>
      <c r="AC39" s="15">
        <v>18</v>
      </c>
      <c r="AD39" s="15">
        <v>2</v>
      </c>
      <c r="AE39" s="15">
        <v>9</v>
      </c>
      <c r="AF39" s="15">
        <v>1</v>
      </c>
      <c r="AG39" s="53">
        <f t="shared" si="11"/>
        <v>9</v>
      </c>
      <c r="AH39" s="53">
        <f t="shared" si="11"/>
        <v>1</v>
      </c>
      <c r="AI39" s="15">
        <v>4826</v>
      </c>
      <c r="AJ39" s="15">
        <v>0</v>
      </c>
      <c r="AK39" s="15">
        <v>8</v>
      </c>
      <c r="AL39" s="15">
        <v>0</v>
      </c>
      <c r="AM39" s="52">
        <f t="shared" si="12"/>
        <v>3.0192706174886035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14548</v>
      </c>
      <c r="C40" s="15">
        <v>1877</v>
      </c>
      <c r="D40" s="15">
        <v>7867</v>
      </c>
      <c r="E40" s="15">
        <v>4804</v>
      </c>
      <c r="F40" s="15">
        <v>2458</v>
      </c>
      <c r="G40" s="55">
        <f t="shared" si="0"/>
        <v>12.902117129502338</v>
      </c>
      <c r="H40" s="55">
        <f t="shared" si="1"/>
        <v>54.076161671707453</v>
      </c>
      <c r="I40" s="55">
        <f t="shared" si="2"/>
        <v>33.02172119879021</v>
      </c>
      <c r="J40" s="55">
        <f t="shared" si="3"/>
        <v>16.895793236183668</v>
      </c>
      <c r="K40" s="55">
        <f t="shared" si="4"/>
        <v>23.859158510232618</v>
      </c>
      <c r="L40" s="55">
        <f t="shared" si="5"/>
        <v>61.065209101309271</v>
      </c>
      <c r="M40" s="55">
        <f t="shared" si="6"/>
        <v>84.924367611541882</v>
      </c>
      <c r="N40" s="55">
        <f t="shared" si="7"/>
        <v>255.94033031433136</v>
      </c>
      <c r="O40" s="55">
        <f t="shared" si="8"/>
        <v>130.95364944059668</v>
      </c>
      <c r="P40" s="15">
        <v>6935</v>
      </c>
      <c r="Q40" s="15">
        <v>7613</v>
      </c>
      <c r="R40" s="19">
        <f t="shared" si="9"/>
        <v>101</v>
      </c>
      <c r="S40" s="15">
        <v>25</v>
      </c>
      <c r="T40" s="15">
        <v>76</v>
      </c>
      <c r="U40" s="64">
        <v>-18</v>
      </c>
      <c r="V40" s="65">
        <v>-0.12353304508956146</v>
      </c>
      <c r="W40" s="15">
        <v>6</v>
      </c>
      <c r="X40" s="15">
        <v>1</v>
      </c>
      <c r="Y40" s="15">
        <v>19</v>
      </c>
      <c r="Z40" s="15">
        <v>0</v>
      </c>
      <c r="AA40" s="53">
        <f t="shared" si="10"/>
        <v>-13</v>
      </c>
      <c r="AB40" s="53">
        <f t="shared" si="10"/>
        <v>1</v>
      </c>
      <c r="AC40" s="15">
        <v>5</v>
      </c>
      <c r="AD40" s="15">
        <v>0</v>
      </c>
      <c r="AE40" s="15">
        <v>10</v>
      </c>
      <c r="AF40" s="15">
        <v>2</v>
      </c>
      <c r="AG40" s="53">
        <f t="shared" si="11"/>
        <v>-5</v>
      </c>
      <c r="AH40" s="53">
        <f t="shared" si="11"/>
        <v>-2</v>
      </c>
      <c r="AI40" s="15">
        <v>4826</v>
      </c>
      <c r="AJ40" s="15">
        <v>0</v>
      </c>
      <c r="AK40" s="15">
        <v>0</v>
      </c>
      <c r="AL40" s="15">
        <v>0</v>
      </c>
      <c r="AM40" s="52">
        <f t="shared" si="12"/>
        <v>3.0145047658516368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14542</v>
      </c>
      <c r="C41" s="15">
        <v>1884</v>
      </c>
      <c r="D41" s="15">
        <v>7864</v>
      </c>
      <c r="E41" s="15">
        <v>4794</v>
      </c>
      <c r="F41" s="15">
        <v>2449</v>
      </c>
      <c r="G41" s="55">
        <f t="shared" si="0"/>
        <v>12.955576949525513</v>
      </c>
      <c r="H41" s="55">
        <f t="shared" si="1"/>
        <v>54.07784348782836</v>
      </c>
      <c r="I41" s="55">
        <f t="shared" si="2"/>
        <v>32.966579562646132</v>
      </c>
      <c r="J41" s="55">
        <f t="shared" si="3"/>
        <v>16.84087470774309</v>
      </c>
      <c r="K41" s="55">
        <f t="shared" si="4"/>
        <v>23.957273652085455</v>
      </c>
      <c r="L41" s="55">
        <f t="shared" si="5"/>
        <v>60.961342828077314</v>
      </c>
      <c r="M41" s="55">
        <f t="shared" si="6"/>
        <v>84.918616480162768</v>
      </c>
      <c r="N41" s="55">
        <f t="shared" si="7"/>
        <v>254.45859872611467</v>
      </c>
      <c r="O41" s="55">
        <f t="shared" si="8"/>
        <v>129.98938428874735</v>
      </c>
      <c r="P41" s="15">
        <v>6925</v>
      </c>
      <c r="Q41" s="15">
        <v>7617</v>
      </c>
      <c r="R41" s="19">
        <f t="shared" si="9"/>
        <v>110</v>
      </c>
      <c r="S41" s="15">
        <v>25</v>
      </c>
      <c r="T41" s="15">
        <v>85</v>
      </c>
      <c r="U41" s="64">
        <v>-4</v>
      </c>
      <c r="V41" s="65">
        <v>-2.7495188342040146E-2</v>
      </c>
      <c r="W41" s="15">
        <v>8</v>
      </c>
      <c r="X41" s="15">
        <v>0</v>
      </c>
      <c r="Y41" s="15">
        <v>9</v>
      </c>
      <c r="Z41" s="15">
        <v>0</v>
      </c>
      <c r="AA41" s="53">
        <f t="shared" si="10"/>
        <v>-1</v>
      </c>
      <c r="AB41" s="53">
        <f t="shared" si="10"/>
        <v>0</v>
      </c>
      <c r="AC41" s="15">
        <v>12</v>
      </c>
      <c r="AD41" s="15">
        <v>9</v>
      </c>
      <c r="AE41" s="15">
        <v>15</v>
      </c>
      <c r="AF41" s="15">
        <v>0</v>
      </c>
      <c r="AG41" s="53">
        <f t="shared" si="11"/>
        <v>-3</v>
      </c>
      <c r="AH41" s="53">
        <f t="shared" si="11"/>
        <v>9</v>
      </c>
      <c r="AI41" s="15">
        <v>4837</v>
      </c>
      <c r="AJ41" s="15">
        <v>0</v>
      </c>
      <c r="AK41" s="15">
        <v>11</v>
      </c>
      <c r="AL41" s="15">
        <v>0</v>
      </c>
      <c r="AM41" s="52">
        <f t="shared" si="12"/>
        <v>3.0064089311556752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14554</v>
      </c>
      <c r="C42" s="15">
        <v>1768</v>
      </c>
      <c r="D42" s="15">
        <v>7742</v>
      </c>
      <c r="E42" s="15">
        <v>5044</v>
      </c>
      <c r="F42" s="15">
        <v>2597</v>
      </c>
      <c r="G42" s="55">
        <f t="shared" si="0"/>
        <v>12.147863130410883</v>
      </c>
      <c r="H42" s="55">
        <f t="shared" si="1"/>
        <v>53.194997938711012</v>
      </c>
      <c r="I42" s="55">
        <f t="shared" si="2"/>
        <v>34.657138930878105</v>
      </c>
      <c r="J42" s="55">
        <f t="shared" si="3"/>
        <v>17.843891713618248</v>
      </c>
      <c r="K42" s="55">
        <f t="shared" si="4"/>
        <v>22.836476362696978</v>
      </c>
      <c r="L42" s="55">
        <f t="shared" si="5"/>
        <v>65.151123740635498</v>
      </c>
      <c r="M42" s="55">
        <f t="shared" si="6"/>
        <v>87.987600103332468</v>
      </c>
      <c r="N42" s="55">
        <f t="shared" si="7"/>
        <v>285.29411764705884</v>
      </c>
      <c r="O42" s="55">
        <f t="shared" si="8"/>
        <v>146.88914027149323</v>
      </c>
      <c r="P42" s="15">
        <v>6929</v>
      </c>
      <c r="Q42" s="15">
        <v>7625</v>
      </c>
      <c r="R42" s="19">
        <f t="shared" si="9"/>
        <v>110</v>
      </c>
      <c r="S42" s="15">
        <v>25</v>
      </c>
      <c r="T42" s="15">
        <v>85</v>
      </c>
      <c r="U42" s="64">
        <v>-5</v>
      </c>
      <c r="V42" s="65">
        <v>-3.438316600192546E-2</v>
      </c>
      <c r="W42" s="15">
        <v>12</v>
      </c>
      <c r="X42" s="15">
        <v>0</v>
      </c>
      <c r="Y42" s="15">
        <v>16</v>
      </c>
      <c r="Z42" s="15">
        <v>0</v>
      </c>
      <c r="AA42" s="53">
        <f t="shared" si="10"/>
        <v>-4</v>
      </c>
      <c r="AB42" s="53">
        <f t="shared" si="10"/>
        <v>0</v>
      </c>
      <c r="AC42" s="15">
        <v>6</v>
      </c>
      <c r="AD42" s="15">
        <v>0</v>
      </c>
      <c r="AE42" s="15">
        <v>7</v>
      </c>
      <c r="AF42" s="15">
        <v>0</v>
      </c>
      <c r="AG42" s="53">
        <f t="shared" si="11"/>
        <v>-1</v>
      </c>
      <c r="AH42" s="53">
        <f t="shared" si="11"/>
        <v>0</v>
      </c>
      <c r="AI42" s="15">
        <v>4842</v>
      </c>
      <c r="AJ42" s="15">
        <v>0</v>
      </c>
      <c r="AK42" s="15">
        <v>5</v>
      </c>
      <c r="AL42" s="15">
        <v>0</v>
      </c>
      <c r="AM42" s="52">
        <f t="shared" si="12"/>
        <v>3.0057827344072696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14564</v>
      </c>
      <c r="C43" s="15">
        <v>1783</v>
      </c>
      <c r="D43" s="15">
        <v>7745</v>
      </c>
      <c r="E43" s="15">
        <v>5036</v>
      </c>
      <c r="F43" s="15">
        <v>2588</v>
      </c>
      <c r="G43" s="55">
        <f t="shared" si="0"/>
        <v>12.242515792364735</v>
      </c>
      <c r="H43" s="55">
        <f t="shared" si="1"/>
        <v>53.179071683603411</v>
      </c>
      <c r="I43" s="55">
        <f t="shared" si="2"/>
        <v>34.578412524031862</v>
      </c>
      <c r="J43" s="55">
        <f t="shared" si="3"/>
        <v>17.769843449601758</v>
      </c>
      <c r="K43" s="55">
        <f t="shared" si="4"/>
        <v>23.021304067140093</v>
      </c>
      <c r="L43" s="55">
        <f t="shared" si="5"/>
        <v>65.022595222724334</v>
      </c>
      <c r="M43" s="55">
        <f t="shared" si="6"/>
        <v>88.043899289864427</v>
      </c>
      <c r="N43" s="55">
        <f t="shared" si="7"/>
        <v>282.44531688166012</v>
      </c>
      <c r="O43" s="55">
        <f t="shared" si="8"/>
        <v>145.1486259113853</v>
      </c>
      <c r="P43" s="15">
        <v>6947</v>
      </c>
      <c r="Q43" s="15">
        <v>7617</v>
      </c>
      <c r="R43" s="19">
        <f t="shared" si="9"/>
        <v>114</v>
      </c>
      <c r="S43" s="15">
        <v>29</v>
      </c>
      <c r="T43" s="15">
        <v>85</v>
      </c>
      <c r="U43" s="64">
        <v>8</v>
      </c>
      <c r="V43" s="65">
        <v>5.496770647244744E-2</v>
      </c>
      <c r="W43" s="15">
        <v>12</v>
      </c>
      <c r="X43" s="15">
        <v>0</v>
      </c>
      <c r="Y43" s="15">
        <v>14</v>
      </c>
      <c r="Z43" s="15">
        <v>0</v>
      </c>
      <c r="AA43" s="53">
        <f t="shared" si="10"/>
        <v>-2</v>
      </c>
      <c r="AB43" s="53">
        <f t="shared" si="10"/>
        <v>0</v>
      </c>
      <c r="AC43" s="15">
        <v>16</v>
      </c>
      <c r="AD43" s="15">
        <v>5</v>
      </c>
      <c r="AE43" s="15">
        <v>6</v>
      </c>
      <c r="AF43" s="15">
        <v>1</v>
      </c>
      <c r="AG43" s="53">
        <f t="shared" si="11"/>
        <v>10</v>
      </c>
      <c r="AH43" s="53">
        <f t="shared" si="11"/>
        <v>4</v>
      </c>
      <c r="AI43" s="15">
        <v>4854</v>
      </c>
      <c r="AJ43" s="15">
        <v>0</v>
      </c>
      <c r="AK43" s="15">
        <v>12</v>
      </c>
      <c r="AL43" s="15">
        <v>0</v>
      </c>
      <c r="AM43" s="52">
        <f t="shared" si="12"/>
        <v>3.0004120313143798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3"/>
        <v>14543</v>
      </c>
      <c r="C44" s="15">
        <v>1791</v>
      </c>
      <c r="D44" s="15">
        <v>7735</v>
      </c>
      <c r="E44" s="15">
        <v>5017</v>
      </c>
      <c r="F44" s="15">
        <v>2573</v>
      </c>
      <c r="G44" s="55">
        <f t="shared" si="0"/>
        <v>12.315203190538403</v>
      </c>
      <c r="H44" s="55">
        <f t="shared" si="1"/>
        <v>53.187100323179536</v>
      </c>
      <c r="I44" s="55">
        <f t="shared" si="2"/>
        <v>34.497696486282059</v>
      </c>
      <c r="J44" s="55">
        <f t="shared" si="3"/>
        <v>17.692360585848864</v>
      </c>
      <c r="K44" s="55">
        <f t="shared" si="4"/>
        <v>23.154492566257272</v>
      </c>
      <c r="L44" s="55">
        <f t="shared" si="5"/>
        <v>64.861021331609564</v>
      </c>
      <c r="M44" s="55">
        <f t="shared" si="6"/>
        <v>88.015513897866839</v>
      </c>
      <c r="N44" s="55">
        <f t="shared" si="7"/>
        <v>280.12283640424346</v>
      </c>
      <c r="O44" s="55">
        <f t="shared" si="8"/>
        <v>143.66275823562256</v>
      </c>
      <c r="P44" s="15">
        <v>6934</v>
      </c>
      <c r="Q44" s="15">
        <v>7609</v>
      </c>
      <c r="R44" s="19">
        <f t="shared" si="9"/>
        <v>113</v>
      </c>
      <c r="S44" s="15">
        <v>29</v>
      </c>
      <c r="T44" s="15">
        <v>84</v>
      </c>
      <c r="U44" s="64">
        <v>-13</v>
      </c>
      <c r="V44" s="65">
        <v>-8.926119198022521E-2</v>
      </c>
      <c r="W44" s="15">
        <v>8</v>
      </c>
      <c r="X44" s="15">
        <v>0</v>
      </c>
      <c r="Y44" s="15">
        <v>21</v>
      </c>
      <c r="Z44" s="15">
        <v>0</v>
      </c>
      <c r="AA44" s="53">
        <f t="shared" si="10"/>
        <v>-13</v>
      </c>
      <c r="AB44" s="53">
        <f t="shared" si="10"/>
        <v>0</v>
      </c>
      <c r="AC44" s="15">
        <v>7</v>
      </c>
      <c r="AD44" s="15">
        <v>0</v>
      </c>
      <c r="AE44" s="15">
        <v>7</v>
      </c>
      <c r="AF44" s="15">
        <v>1</v>
      </c>
      <c r="AG44" s="53">
        <f t="shared" si="11"/>
        <v>0</v>
      </c>
      <c r="AH44" s="53">
        <f t="shared" si="11"/>
        <v>-1</v>
      </c>
      <c r="AI44" s="15">
        <v>4846</v>
      </c>
      <c r="AJ44" s="15">
        <v>0</v>
      </c>
      <c r="AK44" s="15">
        <v>-8</v>
      </c>
      <c r="AL44" s="15">
        <v>0</v>
      </c>
      <c r="AM44" s="52">
        <f t="shared" si="12"/>
        <v>3.0010317787866283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14525</v>
      </c>
      <c r="C45" s="15">
        <v>1802</v>
      </c>
      <c r="D45" s="15">
        <v>7717</v>
      </c>
      <c r="E45" s="15">
        <v>5006</v>
      </c>
      <c r="F45" s="15">
        <v>2561</v>
      </c>
      <c r="G45" s="55">
        <f t="shared" si="0"/>
        <v>12.40619621342513</v>
      </c>
      <c r="H45" s="55">
        <f t="shared" si="1"/>
        <v>53.129087779690188</v>
      </c>
      <c r="I45" s="55">
        <f t="shared" si="2"/>
        <v>34.464716006884686</v>
      </c>
      <c r="J45" s="55">
        <f t="shared" si="3"/>
        <v>17.631669535283994</v>
      </c>
      <c r="K45" s="55">
        <f t="shared" si="4"/>
        <v>23.35104315148374</v>
      </c>
      <c r="L45" s="55">
        <f t="shared" si="5"/>
        <v>64.869768044576901</v>
      </c>
      <c r="M45" s="55">
        <f t="shared" si="6"/>
        <v>88.220811196060652</v>
      </c>
      <c r="N45" s="55">
        <f t="shared" si="7"/>
        <v>277.80244173140954</v>
      </c>
      <c r="O45" s="55">
        <f t="shared" si="8"/>
        <v>142.11986681465038</v>
      </c>
      <c r="P45" s="15">
        <v>6920</v>
      </c>
      <c r="Q45" s="15">
        <v>7605</v>
      </c>
      <c r="R45" s="19">
        <f t="shared" si="9"/>
        <v>113</v>
      </c>
      <c r="S45" s="15">
        <v>29</v>
      </c>
      <c r="T45" s="15">
        <v>84</v>
      </c>
      <c r="U45" s="64">
        <v>-15</v>
      </c>
      <c r="V45" s="65">
        <v>-0.10314240528089115</v>
      </c>
      <c r="W45" s="15">
        <v>10</v>
      </c>
      <c r="X45" s="15">
        <v>0</v>
      </c>
      <c r="Y45" s="15">
        <v>17</v>
      </c>
      <c r="Z45" s="15">
        <v>0</v>
      </c>
      <c r="AA45" s="53">
        <f t="shared" si="10"/>
        <v>-7</v>
      </c>
      <c r="AB45" s="53">
        <f t="shared" si="10"/>
        <v>0</v>
      </c>
      <c r="AC45" s="15">
        <v>3</v>
      </c>
      <c r="AD45" s="15">
        <v>0</v>
      </c>
      <c r="AE45" s="15">
        <v>11</v>
      </c>
      <c r="AF45" s="15">
        <v>0</v>
      </c>
      <c r="AG45" s="53">
        <f t="shared" si="11"/>
        <v>-8</v>
      </c>
      <c r="AH45" s="53">
        <f t="shared" si="11"/>
        <v>0</v>
      </c>
      <c r="AI45" s="15">
        <v>4835</v>
      </c>
      <c r="AJ45" s="15">
        <v>61</v>
      </c>
      <c r="AK45" s="15">
        <v>-11</v>
      </c>
      <c r="AL45" s="15">
        <v>61</v>
      </c>
      <c r="AM45" s="52">
        <f t="shared" si="12"/>
        <v>3.0041365046535677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14523</v>
      </c>
      <c r="C46" s="15">
        <v>1809</v>
      </c>
      <c r="D46" s="15">
        <v>7717</v>
      </c>
      <c r="E46" s="15">
        <v>4997</v>
      </c>
      <c r="F46" s="15">
        <v>2553</v>
      </c>
      <c r="G46" s="55">
        <f t="shared" si="0"/>
        <v>12.456104110720926</v>
      </c>
      <c r="H46" s="55">
        <f t="shared" si="1"/>
        <v>53.136404324175444</v>
      </c>
      <c r="I46" s="55">
        <f t="shared" si="2"/>
        <v>34.407491565103626</v>
      </c>
      <c r="J46" s="55">
        <f t="shared" si="3"/>
        <v>17.579012600702335</v>
      </c>
      <c r="K46" s="55">
        <f t="shared" si="4"/>
        <v>23.441751976156539</v>
      </c>
      <c r="L46" s="55">
        <f t="shared" si="5"/>
        <v>64.753142412854743</v>
      </c>
      <c r="M46" s="55">
        <f t="shared" si="6"/>
        <v>88.194894389011267</v>
      </c>
      <c r="N46" s="55">
        <f t="shared" si="7"/>
        <v>276.22996130458819</v>
      </c>
      <c r="O46" s="55">
        <f t="shared" si="8"/>
        <v>141.12769485903814</v>
      </c>
      <c r="P46" s="15">
        <v>6913</v>
      </c>
      <c r="Q46" s="15">
        <v>7610</v>
      </c>
      <c r="R46" s="19">
        <f t="shared" si="9"/>
        <v>107</v>
      </c>
      <c r="S46" s="15">
        <v>26</v>
      </c>
      <c r="T46" s="15">
        <v>81</v>
      </c>
      <c r="U46" s="64">
        <v>-13</v>
      </c>
      <c r="V46" s="65">
        <v>-8.9500860585197933E-2</v>
      </c>
      <c r="W46" s="15">
        <v>6</v>
      </c>
      <c r="X46" s="15">
        <v>0</v>
      </c>
      <c r="Y46" s="15">
        <v>10</v>
      </c>
      <c r="Z46" s="15">
        <v>0</v>
      </c>
      <c r="AA46" s="53">
        <f>W46-Y46</f>
        <v>-4</v>
      </c>
      <c r="AB46" s="53">
        <f t="shared" si="10"/>
        <v>0</v>
      </c>
      <c r="AC46" s="15">
        <v>11</v>
      </c>
      <c r="AD46" s="15">
        <v>0</v>
      </c>
      <c r="AE46" s="15">
        <v>20</v>
      </c>
      <c r="AF46" s="15">
        <v>6</v>
      </c>
      <c r="AG46" s="53">
        <f t="shared" si="11"/>
        <v>-9</v>
      </c>
      <c r="AH46" s="53">
        <f t="shared" si="11"/>
        <v>-6</v>
      </c>
      <c r="AI46" s="15">
        <v>4835</v>
      </c>
      <c r="AJ46" s="15">
        <v>57</v>
      </c>
      <c r="AK46" s="15">
        <v>0</v>
      </c>
      <c r="AL46" s="15">
        <v>-4</v>
      </c>
      <c r="AM46" s="52">
        <f t="shared" si="12"/>
        <v>3.0037228541882111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14471</v>
      </c>
      <c r="C47" s="15">
        <v>1809</v>
      </c>
      <c r="D47" s="15">
        <v>7682</v>
      </c>
      <c r="E47" s="15">
        <v>4980</v>
      </c>
      <c r="F47" s="15">
        <v>2536</v>
      </c>
      <c r="G47" s="55">
        <f t="shared" si="0"/>
        <v>12.500863796558633</v>
      </c>
      <c r="H47" s="55">
        <f t="shared" si="1"/>
        <v>53.085481307442471</v>
      </c>
      <c r="I47" s="55">
        <f t="shared" si="2"/>
        <v>34.413654895998896</v>
      </c>
      <c r="J47" s="55">
        <f t="shared" si="3"/>
        <v>17.524704581576948</v>
      </c>
      <c r="K47" s="55">
        <f t="shared" si="4"/>
        <v>23.548555063785471</v>
      </c>
      <c r="L47" s="55">
        <f t="shared" si="5"/>
        <v>64.82686800312419</v>
      </c>
      <c r="M47" s="55">
        <f t="shared" si="6"/>
        <v>88.375423066909661</v>
      </c>
      <c r="N47" s="55">
        <f t="shared" si="7"/>
        <v>275.29021558872302</v>
      </c>
      <c r="O47" s="55">
        <f t="shared" si="8"/>
        <v>140.18794914317303</v>
      </c>
      <c r="P47" s="15">
        <v>6897</v>
      </c>
      <c r="Q47" s="15">
        <v>7574</v>
      </c>
      <c r="R47" s="19">
        <f t="shared" si="9"/>
        <v>106</v>
      </c>
      <c r="S47" s="15">
        <v>26</v>
      </c>
      <c r="T47" s="15">
        <v>80</v>
      </c>
      <c r="U47" s="64">
        <v>-31</v>
      </c>
      <c r="V47" s="65">
        <v>-0.21345452041589205</v>
      </c>
      <c r="W47" s="15">
        <v>11</v>
      </c>
      <c r="X47" s="15">
        <v>0</v>
      </c>
      <c r="Y47" s="15">
        <v>19</v>
      </c>
      <c r="Z47" s="15">
        <v>0</v>
      </c>
      <c r="AA47" s="53">
        <f t="shared" si="10"/>
        <v>-8</v>
      </c>
      <c r="AB47" s="53">
        <f t="shared" si="10"/>
        <v>0</v>
      </c>
      <c r="AC47" s="15">
        <v>23</v>
      </c>
      <c r="AD47" s="15">
        <v>0</v>
      </c>
      <c r="AE47" s="15">
        <v>46</v>
      </c>
      <c r="AF47" s="15">
        <v>1</v>
      </c>
      <c r="AG47" s="53">
        <f t="shared" si="11"/>
        <v>-23</v>
      </c>
      <c r="AH47" s="53">
        <f t="shared" si="11"/>
        <v>-1</v>
      </c>
      <c r="AI47" s="15">
        <v>4838</v>
      </c>
      <c r="AJ47" s="15">
        <v>57</v>
      </c>
      <c r="AK47" s="15">
        <v>3</v>
      </c>
      <c r="AL47" s="15">
        <v>0</v>
      </c>
      <c r="AM47" s="52">
        <f t="shared" si="12"/>
        <v>2.9911120297643654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14466</v>
      </c>
      <c r="C48" s="15">
        <v>1822</v>
      </c>
      <c r="D48" s="15">
        <v>7676</v>
      </c>
      <c r="E48" s="15">
        <v>4968</v>
      </c>
      <c r="F48" s="15">
        <v>2526</v>
      </c>
      <c r="G48" s="55">
        <f t="shared" si="0"/>
        <v>12.595050463154983</v>
      </c>
      <c r="H48" s="55">
        <f t="shared" si="1"/>
        <v>53.062353103829672</v>
      </c>
      <c r="I48" s="55">
        <f t="shared" si="2"/>
        <v>34.342596433015352</v>
      </c>
      <c r="J48" s="55">
        <f t="shared" si="3"/>
        <v>17.461634176690168</v>
      </c>
      <c r="K48" s="55">
        <f t="shared" si="4"/>
        <v>23.736321000521105</v>
      </c>
      <c r="L48" s="55">
        <f t="shared" si="5"/>
        <v>64.721208963001558</v>
      </c>
      <c r="M48" s="55">
        <f t="shared" si="6"/>
        <v>88.45752996352266</v>
      </c>
      <c r="N48" s="55">
        <f t="shared" si="7"/>
        <v>272.66739846322719</v>
      </c>
      <c r="O48" s="55">
        <f t="shared" si="8"/>
        <v>138.63885839736554</v>
      </c>
      <c r="P48" s="15">
        <v>6897</v>
      </c>
      <c r="Q48" s="15">
        <v>7569</v>
      </c>
      <c r="R48" s="19">
        <f t="shared" si="9"/>
        <v>105</v>
      </c>
      <c r="S48" s="15">
        <v>26</v>
      </c>
      <c r="T48" s="15">
        <v>79</v>
      </c>
      <c r="U48" s="64">
        <v>-6</v>
      </c>
      <c r="V48" s="65">
        <v>-4.1462234814456503E-2</v>
      </c>
      <c r="W48" s="15">
        <v>10</v>
      </c>
      <c r="X48" s="15">
        <v>0</v>
      </c>
      <c r="Y48" s="15">
        <v>14</v>
      </c>
      <c r="Z48" s="15">
        <v>0</v>
      </c>
      <c r="AA48" s="53">
        <f t="shared" si="10"/>
        <v>-4</v>
      </c>
      <c r="AB48" s="53">
        <f t="shared" si="10"/>
        <v>0</v>
      </c>
      <c r="AC48" s="15">
        <v>16</v>
      </c>
      <c r="AD48" s="15">
        <v>1</v>
      </c>
      <c r="AE48" s="15">
        <v>18</v>
      </c>
      <c r="AF48" s="15">
        <v>2</v>
      </c>
      <c r="AG48" s="53">
        <f t="shared" si="11"/>
        <v>-2</v>
      </c>
      <c r="AH48" s="53">
        <f t="shared" si="11"/>
        <v>-1</v>
      </c>
      <c r="AI48" s="15">
        <v>4856</v>
      </c>
      <c r="AJ48" s="15">
        <v>57</v>
      </c>
      <c r="AK48" s="15">
        <v>18</v>
      </c>
      <c r="AL48" s="15">
        <v>0</v>
      </c>
      <c r="AM48" s="52">
        <f t="shared" si="12"/>
        <v>2.9789950576606259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14442</v>
      </c>
      <c r="C49" s="15">
        <v>1829</v>
      </c>
      <c r="D49" s="15">
        <v>7657</v>
      </c>
      <c r="E49" s="15">
        <v>4956</v>
      </c>
      <c r="F49" s="15">
        <v>2512</v>
      </c>
      <c r="G49" s="55">
        <f t="shared" si="0"/>
        <v>12.664450907076583</v>
      </c>
      <c r="H49" s="55">
        <f t="shared" si="1"/>
        <v>53.018972441490099</v>
      </c>
      <c r="I49" s="55">
        <f t="shared" si="2"/>
        <v>34.316576651433316</v>
      </c>
      <c r="J49" s="55">
        <f t="shared" si="3"/>
        <v>17.393712782163135</v>
      </c>
      <c r="K49" s="55">
        <f t="shared" si="4"/>
        <v>23.886639676113361</v>
      </c>
      <c r="L49" s="55">
        <f t="shared" si="5"/>
        <v>64.725088154629745</v>
      </c>
      <c r="M49" s="55">
        <f t="shared" si="6"/>
        <v>88.611727830743121</v>
      </c>
      <c r="N49" s="55">
        <f t="shared" si="7"/>
        <v>270.96774193548384</v>
      </c>
      <c r="O49" s="55">
        <f t="shared" si="8"/>
        <v>137.34281027884089</v>
      </c>
      <c r="P49" s="15">
        <v>6893</v>
      </c>
      <c r="Q49" s="15">
        <v>7549</v>
      </c>
      <c r="R49" s="19">
        <f t="shared" si="9"/>
        <v>105</v>
      </c>
      <c r="S49" s="15">
        <v>26</v>
      </c>
      <c r="T49" s="15">
        <v>79</v>
      </c>
      <c r="U49" s="64">
        <v>-19</v>
      </c>
      <c r="V49" s="65">
        <v>-0.13134245817779622</v>
      </c>
      <c r="W49" s="15">
        <v>4</v>
      </c>
      <c r="X49" s="15">
        <v>0</v>
      </c>
      <c r="Y49" s="15">
        <v>17</v>
      </c>
      <c r="Z49" s="15">
        <v>0</v>
      </c>
      <c r="AA49" s="53">
        <f t="shared" si="10"/>
        <v>-13</v>
      </c>
      <c r="AB49" s="53">
        <f t="shared" si="10"/>
        <v>0</v>
      </c>
      <c r="AC49" s="15">
        <v>10</v>
      </c>
      <c r="AD49" s="15">
        <v>0</v>
      </c>
      <c r="AE49" s="15">
        <v>16</v>
      </c>
      <c r="AF49" s="15">
        <v>0</v>
      </c>
      <c r="AG49" s="53">
        <f t="shared" si="11"/>
        <v>-6</v>
      </c>
      <c r="AH49" s="53">
        <f t="shared" si="11"/>
        <v>0</v>
      </c>
      <c r="AI49" s="15">
        <v>4863</v>
      </c>
      <c r="AJ49" s="15">
        <v>57</v>
      </c>
      <c r="AK49" s="15">
        <v>7</v>
      </c>
      <c r="AL49" s="15">
        <v>0</v>
      </c>
      <c r="AM49" s="52">
        <f t="shared" si="12"/>
        <v>2.9697717458359039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14424</v>
      </c>
      <c r="C50" s="15">
        <v>1836</v>
      </c>
      <c r="D50" s="15">
        <v>7640</v>
      </c>
      <c r="E50" s="15">
        <v>4948</v>
      </c>
      <c r="F50" s="15">
        <v>2506</v>
      </c>
      <c r="G50" s="55">
        <f t="shared" si="0"/>
        <v>12.728785357737104</v>
      </c>
      <c r="H50" s="55">
        <f t="shared" si="1"/>
        <v>52.967276760953965</v>
      </c>
      <c r="I50" s="55">
        <f t="shared" si="2"/>
        <v>34.303937881308926</v>
      </c>
      <c r="J50" s="55">
        <f t="shared" si="3"/>
        <v>17.373821408763174</v>
      </c>
      <c r="K50" s="55">
        <f t="shared" si="4"/>
        <v>24.031413612565444</v>
      </c>
      <c r="L50" s="55">
        <f t="shared" si="5"/>
        <v>64.764397905759168</v>
      </c>
      <c r="M50" s="55">
        <f t="shared" si="6"/>
        <v>88.795811518324612</v>
      </c>
      <c r="N50" s="55">
        <f t="shared" si="7"/>
        <v>269.49891067538124</v>
      </c>
      <c r="O50" s="55">
        <f t="shared" si="8"/>
        <v>136.49237472766885</v>
      </c>
      <c r="P50" s="15">
        <v>6892</v>
      </c>
      <c r="Q50" s="15">
        <v>7532</v>
      </c>
      <c r="R50" s="19">
        <f t="shared" si="9"/>
        <v>91</v>
      </c>
      <c r="S50" s="15">
        <v>22</v>
      </c>
      <c r="T50" s="15">
        <v>69</v>
      </c>
      <c r="U50" s="64">
        <v>-14</v>
      </c>
      <c r="V50" s="65">
        <v>-9.693948206619582E-2</v>
      </c>
      <c r="W50" s="15">
        <v>7</v>
      </c>
      <c r="X50" s="15">
        <v>0</v>
      </c>
      <c r="Y50" s="15">
        <v>13</v>
      </c>
      <c r="Z50" s="15">
        <v>0</v>
      </c>
      <c r="AA50" s="53">
        <f t="shared" si="10"/>
        <v>-6</v>
      </c>
      <c r="AB50" s="53">
        <f t="shared" si="10"/>
        <v>0</v>
      </c>
      <c r="AC50" s="15">
        <v>11</v>
      </c>
      <c r="AD50" s="15">
        <v>0</v>
      </c>
      <c r="AE50" s="15">
        <v>19</v>
      </c>
      <c r="AF50" s="15">
        <v>14</v>
      </c>
      <c r="AG50" s="53">
        <f t="shared" si="11"/>
        <v>-8</v>
      </c>
      <c r="AH50" s="53">
        <f t="shared" si="11"/>
        <v>-14</v>
      </c>
      <c r="AI50" s="15">
        <v>4862</v>
      </c>
      <c r="AJ50" s="15">
        <v>47</v>
      </c>
      <c r="AK50" s="15">
        <v>-1</v>
      </c>
      <c r="AL50" s="15">
        <v>-10</v>
      </c>
      <c r="AM50" s="52">
        <f t="shared" si="12"/>
        <v>2.9666803784450844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14430</v>
      </c>
      <c r="C51" s="15">
        <v>1844</v>
      </c>
      <c r="D51" s="15">
        <v>7646</v>
      </c>
      <c r="E51" s="15">
        <v>4940</v>
      </c>
      <c r="F51" s="15">
        <v>2499</v>
      </c>
      <c r="G51" s="55">
        <f t="shared" si="0"/>
        <v>12.778932778932777</v>
      </c>
      <c r="H51" s="55">
        <f t="shared" si="1"/>
        <v>52.986832986832987</v>
      </c>
      <c r="I51" s="55">
        <f t="shared" si="2"/>
        <v>34.234234234234236</v>
      </c>
      <c r="J51" s="55">
        <f t="shared" si="3"/>
        <v>17.318087318087318</v>
      </c>
      <c r="K51" s="55">
        <f t="shared" si="4"/>
        <v>24.117185456447814</v>
      </c>
      <c r="L51" s="55">
        <f t="shared" si="5"/>
        <v>64.608945854041337</v>
      </c>
      <c r="M51" s="55">
        <f t="shared" si="6"/>
        <v>88.726131310489137</v>
      </c>
      <c r="N51" s="55">
        <f t="shared" si="7"/>
        <v>267.89587852494577</v>
      </c>
      <c r="O51" s="55">
        <f t="shared" si="8"/>
        <v>135.52060737527114</v>
      </c>
      <c r="P51" s="15">
        <v>6892</v>
      </c>
      <c r="Q51" s="15">
        <v>7538</v>
      </c>
      <c r="R51" s="19">
        <f t="shared" si="9"/>
        <v>104</v>
      </c>
      <c r="S51" s="15">
        <v>25</v>
      </c>
      <c r="T51" s="15">
        <v>79</v>
      </c>
      <c r="U51" s="64">
        <v>12</v>
      </c>
      <c r="V51" s="65">
        <v>8.3194675540765387E-2</v>
      </c>
      <c r="W51" s="15">
        <v>9</v>
      </c>
      <c r="X51" s="15">
        <v>0</v>
      </c>
      <c r="Y51" s="15">
        <v>9</v>
      </c>
      <c r="Z51" s="15">
        <v>0</v>
      </c>
      <c r="AA51" s="53">
        <f t="shared" si="10"/>
        <v>0</v>
      </c>
      <c r="AB51" s="53">
        <f t="shared" si="10"/>
        <v>0</v>
      </c>
      <c r="AC51" s="15">
        <v>20</v>
      </c>
      <c r="AD51" s="15">
        <v>15</v>
      </c>
      <c r="AE51" s="15">
        <v>8</v>
      </c>
      <c r="AF51" s="15">
        <v>2</v>
      </c>
      <c r="AG51" s="53">
        <f t="shared" si="11"/>
        <v>12</v>
      </c>
      <c r="AH51" s="53">
        <f t="shared" si="11"/>
        <v>13</v>
      </c>
      <c r="AI51" s="15">
        <v>4881</v>
      </c>
      <c r="AJ51" s="15">
        <v>59</v>
      </c>
      <c r="AK51" s="15">
        <v>19</v>
      </c>
      <c r="AL51" s="15">
        <v>12</v>
      </c>
      <c r="AM51" s="52">
        <f t="shared" si="12"/>
        <v>2.956361401352182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14433</v>
      </c>
      <c r="C52" s="15">
        <v>1853</v>
      </c>
      <c r="D52" s="15">
        <v>7654</v>
      </c>
      <c r="E52" s="15">
        <v>4926</v>
      </c>
      <c r="F52" s="15">
        <v>2487</v>
      </c>
      <c r="G52" s="55">
        <f t="shared" si="0"/>
        <v>12.838633686690223</v>
      </c>
      <c r="H52" s="55">
        <f t="shared" si="1"/>
        <v>53.03124783482297</v>
      </c>
      <c r="I52" s="55">
        <f t="shared" si="2"/>
        <v>34.1301184784868</v>
      </c>
      <c r="J52" s="55">
        <f t="shared" si="3"/>
        <v>17.231344834753688</v>
      </c>
      <c r="K52" s="55">
        <f t="shared" si="4"/>
        <v>24.209563626861772</v>
      </c>
      <c r="L52" s="55">
        <f t="shared" si="5"/>
        <v>64.358505356676247</v>
      </c>
      <c r="M52" s="55">
        <f t="shared" si="6"/>
        <v>88.568068983538012</v>
      </c>
      <c r="N52" s="55">
        <f t="shared" si="7"/>
        <v>265.83917970858067</v>
      </c>
      <c r="O52" s="55">
        <f t="shared" si="8"/>
        <v>134.21478683216407</v>
      </c>
      <c r="P52" s="15">
        <v>6897</v>
      </c>
      <c r="Q52" s="15">
        <v>7536</v>
      </c>
      <c r="R52" s="19">
        <f t="shared" si="9"/>
        <v>103</v>
      </c>
      <c r="S52" s="15">
        <v>24</v>
      </c>
      <c r="T52" s="15">
        <v>79</v>
      </c>
      <c r="U52" s="64">
        <v>-3</v>
      </c>
      <c r="V52" s="65">
        <v>-2.0790020790020791E-2</v>
      </c>
      <c r="W52" s="15">
        <v>7</v>
      </c>
      <c r="X52" s="15">
        <v>0</v>
      </c>
      <c r="Y52" s="15">
        <v>13</v>
      </c>
      <c r="Z52" s="15">
        <v>0</v>
      </c>
      <c r="AA52" s="53">
        <f t="shared" si="10"/>
        <v>-6</v>
      </c>
      <c r="AB52" s="53">
        <f t="shared" si="10"/>
        <v>0</v>
      </c>
      <c r="AC52" s="15">
        <v>9</v>
      </c>
      <c r="AD52" s="15">
        <v>2</v>
      </c>
      <c r="AE52" s="15">
        <v>6</v>
      </c>
      <c r="AF52" s="15">
        <v>3</v>
      </c>
      <c r="AG52" s="53">
        <f t="shared" si="11"/>
        <v>3</v>
      </c>
      <c r="AH52" s="53">
        <f t="shared" si="11"/>
        <v>-1</v>
      </c>
      <c r="AI52" s="15">
        <v>4884</v>
      </c>
      <c r="AJ52" s="15">
        <v>60</v>
      </c>
      <c r="AK52" s="15">
        <v>3</v>
      </c>
      <c r="AL52" s="15">
        <v>1</v>
      </c>
      <c r="AM52" s="52">
        <f t="shared" si="12"/>
        <v>2.9551597051597049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14406</v>
      </c>
      <c r="C53" s="15">
        <v>1860</v>
      </c>
      <c r="D53" s="15">
        <v>7640</v>
      </c>
      <c r="E53" s="15">
        <v>4906</v>
      </c>
      <c r="F53" s="15">
        <v>2472</v>
      </c>
      <c r="G53" s="55">
        <f t="shared" si="0"/>
        <v>12.911286963765098</v>
      </c>
      <c r="H53" s="55">
        <f t="shared" si="1"/>
        <v>53.033458281271692</v>
      </c>
      <c r="I53" s="55">
        <f t="shared" si="2"/>
        <v>34.055254754963208</v>
      </c>
      <c r="J53" s="55">
        <f t="shared" si="3"/>
        <v>17.159516867971679</v>
      </c>
      <c r="K53" s="55">
        <f t="shared" si="4"/>
        <v>24.345549738219894</v>
      </c>
      <c r="L53" s="55">
        <f t="shared" si="5"/>
        <v>64.214659685863879</v>
      </c>
      <c r="M53" s="55">
        <f t="shared" si="6"/>
        <v>88.560209424083766</v>
      </c>
      <c r="N53" s="55">
        <f t="shared" si="7"/>
        <v>263.76344086021504</v>
      </c>
      <c r="O53" s="55">
        <f t="shared" si="8"/>
        <v>132.90322580645162</v>
      </c>
      <c r="P53" s="15">
        <v>6884</v>
      </c>
      <c r="Q53" s="15">
        <v>7522</v>
      </c>
      <c r="R53" s="19">
        <f t="shared" si="9"/>
        <v>103</v>
      </c>
      <c r="S53" s="15">
        <v>24</v>
      </c>
      <c r="T53" s="15">
        <v>79</v>
      </c>
      <c r="U53" s="64">
        <v>-17</v>
      </c>
      <c r="V53" s="65">
        <v>-0.11778563015312131</v>
      </c>
      <c r="W53" s="15">
        <v>10</v>
      </c>
      <c r="X53" s="15">
        <v>0</v>
      </c>
      <c r="Y53" s="15">
        <v>19</v>
      </c>
      <c r="Z53" s="15">
        <v>0</v>
      </c>
      <c r="AA53" s="53">
        <f t="shared" si="10"/>
        <v>-9</v>
      </c>
      <c r="AB53" s="53">
        <f t="shared" si="10"/>
        <v>0</v>
      </c>
      <c r="AC53" s="15">
        <v>1</v>
      </c>
      <c r="AD53" s="15">
        <v>0</v>
      </c>
      <c r="AE53" s="15">
        <v>9</v>
      </c>
      <c r="AF53" s="15">
        <v>0</v>
      </c>
      <c r="AG53" s="53">
        <f t="shared" si="11"/>
        <v>-8</v>
      </c>
      <c r="AH53" s="53">
        <f t="shared" si="11"/>
        <v>0</v>
      </c>
      <c r="AI53" s="15">
        <v>4875</v>
      </c>
      <c r="AJ53" s="15">
        <v>60</v>
      </c>
      <c r="AK53" s="15">
        <v>-9</v>
      </c>
      <c r="AL53" s="15">
        <v>0</v>
      </c>
      <c r="AM53" s="52">
        <f t="shared" si="12"/>
        <v>2.9550769230769229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14412</v>
      </c>
      <c r="C54" s="15">
        <v>1701</v>
      </c>
      <c r="D54" s="15">
        <v>7556</v>
      </c>
      <c r="E54" s="15">
        <v>5155</v>
      </c>
      <c r="F54" s="15">
        <v>2639</v>
      </c>
      <c r="G54" s="55">
        <f t="shared" si="0"/>
        <v>11.802664446294754</v>
      </c>
      <c r="H54" s="55">
        <f t="shared" si="1"/>
        <v>52.428531779072998</v>
      </c>
      <c r="I54" s="55">
        <f t="shared" si="2"/>
        <v>35.768803774632254</v>
      </c>
      <c r="J54" s="55">
        <f t="shared" si="3"/>
        <v>18.31112961421038</v>
      </c>
      <c r="K54" s="55">
        <f t="shared" si="4"/>
        <v>22.511911064055056</v>
      </c>
      <c r="L54" s="55">
        <f t="shared" si="5"/>
        <v>68.223928004235049</v>
      </c>
      <c r="M54" s="55">
        <f t="shared" si="6"/>
        <v>90.735839068290105</v>
      </c>
      <c r="N54" s="55">
        <f t="shared" si="7"/>
        <v>303.05702527924751</v>
      </c>
      <c r="O54" s="55">
        <f t="shared" si="8"/>
        <v>155.14403292181069</v>
      </c>
      <c r="P54" s="15">
        <v>6888</v>
      </c>
      <c r="Q54" s="15">
        <v>7524</v>
      </c>
      <c r="R54" s="19">
        <f t="shared" si="9"/>
        <v>108</v>
      </c>
      <c r="S54" s="15">
        <v>26</v>
      </c>
      <c r="T54" s="15">
        <v>82</v>
      </c>
      <c r="U54" s="64">
        <v>-9</v>
      </c>
      <c r="V54" s="65">
        <v>-6.2473969179508544E-2</v>
      </c>
      <c r="W54" s="15">
        <v>4</v>
      </c>
      <c r="X54" s="15">
        <v>0</v>
      </c>
      <c r="Y54" s="15">
        <v>18</v>
      </c>
      <c r="Z54" s="15">
        <v>0</v>
      </c>
      <c r="AA54" s="53">
        <f t="shared" si="10"/>
        <v>-14</v>
      </c>
      <c r="AB54" s="53">
        <f t="shared" si="10"/>
        <v>0</v>
      </c>
      <c r="AC54" s="15">
        <v>14</v>
      </c>
      <c r="AD54" s="15">
        <v>5</v>
      </c>
      <c r="AE54" s="15">
        <v>9</v>
      </c>
      <c r="AF54" s="15">
        <v>0</v>
      </c>
      <c r="AG54" s="53">
        <f t="shared" si="11"/>
        <v>5</v>
      </c>
      <c r="AH54" s="53">
        <f t="shared" si="11"/>
        <v>5</v>
      </c>
      <c r="AI54" s="15">
        <v>4890</v>
      </c>
      <c r="AJ54" s="15">
        <v>66</v>
      </c>
      <c r="AK54" s="15">
        <v>15</v>
      </c>
      <c r="AL54" s="15">
        <v>6</v>
      </c>
      <c r="AM54" s="52">
        <f t="shared" si="12"/>
        <v>2.9472392638036808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14401</v>
      </c>
      <c r="C55" s="15">
        <v>1707</v>
      </c>
      <c r="D55" s="15">
        <v>7554</v>
      </c>
      <c r="E55" s="15">
        <v>5140</v>
      </c>
      <c r="F55" s="15">
        <v>2624</v>
      </c>
      <c r="G55" s="55">
        <f t="shared" si="0"/>
        <v>11.853343517811263</v>
      </c>
      <c r="H55" s="55">
        <f t="shared" si="1"/>
        <v>52.454690646482881</v>
      </c>
      <c r="I55" s="55">
        <f t="shared" si="2"/>
        <v>35.691965835705851</v>
      </c>
      <c r="J55" s="55">
        <f t="shared" si="3"/>
        <v>18.220956877994585</v>
      </c>
      <c r="K55" s="55">
        <f t="shared" si="4"/>
        <v>22.597299444003177</v>
      </c>
      <c r="L55" s="55">
        <f t="shared" si="5"/>
        <v>68.043420704262644</v>
      </c>
      <c r="M55" s="55">
        <f t="shared" si="6"/>
        <v>90.640720148265814</v>
      </c>
      <c r="N55" s="55">
        <f t="shared" si="7"/>
        <v>301.1130638547159</v>
      </c>
      <c r="O55" s="55">
        <f t="shared" si="8"/>
        <v>153.71997656707674</v>
      </c>
      <c r="P55" s="15">
        <v>6882</v>
      </c>
      <c r="Q55" s="15">
        <v>7519</v>
      </c>
      <c r="R55" s="19">
        <f t="shared" si="9"/>
        <v>105</v>
      </c>
      <c r="S55" s="15">
        <v>26</v>
      </c>
      <c r="T55" s="15">
        <v>79</v>
      </c>
      <c r="U55" s="64">
        <v>-17</v>
      </c>
      <c r="V55" s="65">
        <v>-0.11795725784068832</v>
      </c>
      <c r="W55" s="15">
        <v>10</v>
      </c>
      <c r="X55" s="15">
        <v>0</v>
      </c>
      <c r="Y55" s="15">
        <v>15</v>
      </c>
      <c r="Z55" s="15">
        <v>0</v>
      </c>
      <c r="AA55" s="53">
        <f t="shared" si="10"/>
        <v>-5</v>
      </c>
      <c r="AB55" s="53">
        <f t="shared" si="10"/>
        <v>0</v>
      </c>
      <c r="AC55" s="15">
        <v>7</v>
      </c>
      <c r="AD55" s="15">
        <v>3</v>
      </c>
      <c r="AE55" s="15">
        <v>19</v>
      </c>
      <c r="AF55" s="15">
        <v>5</v>
      </c>
      <c r="AG55" s="53">
        <f t="shared" si="11"/>
        <v>-12</v>
      </c>
      <c r="AH55" s="53">
        <f t="shared" si="11"/>
        <v>-2</v>
      </c>
      <c r="AI55" s="15">
        <v>4883</v>
      </c>
      <c r="AJ55" s="15">
        <v>63</v>
      </c>
      <c r="AK55" s="15">
        <v>-7</v>
      </c>
      <c r="AL55" s="15">
        <v>-3</v>
      </c>
      <c r="AM55" s="52">
        <f t="shared" si="12"/>
        <v>2.9492115502764693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3"/>
        <v>14389</v>
      </c>
      <c r="C56" s="15">
        <v>1710</v>
      </c>
      <c r="D56" s="15">
        <v>7558</v>
      </c>
      <c r="E56" s="15">
        <v>5121</v>
      </c>
      <c r="F56" s="15">
        <v>2609</v>
      </c>
      <c r="G56" s="55">
        <f t="shared" si="0"/>
        <v>11.884078115226909</v>
      </c>
      <c r="H56" s="55">
        <f t="shared" si="1"/>
        <v>52.526235318646187</v>
      </c>
      <c r="I56" s="55">
        <f t="shared" si="2"/>
        <v>35.589686566126908</v>
      </c>
      <c r="J56" s="55">
        <f t="shared" si="3"/>
        <v>18.131906317325736</v>
      </c>
      <c r="K56" s="55">
        <f t="shared" si="4"/>
        <v>22.625033077533736</v>
      </c>
      <c r="L56" s="55">
        <f t="shared" si="5"/>
        <v>67.756020111140515</v>
      </c>
      <c r="M56" s="55">
        <f t="shared" si="6"/>
        <v>90.381053188674258</v>
      </c>
      <c r="N56" s="55">
        <f t="shared" si="7"/>
        <v>299.47368421052636</v>
      </c>
      <c r="O56" s="55">
        <f t="shared" si="8"/>
        <v>152.57309941520467</v>
      </c>
      <c r="P56" s="15">
        <v>6874</v>
      </c>
      <c r="Q56" s="15">
        <v>7515</v>
      </c>
      <c r="R56" s="19">
        <f t="shared" si="9"/>
        <v>96</v>
      </c>
      <c r="S56" s="15">
        <v>22</v>
      </c>
      <c r="T56" s="15">
        <v>74</v>
      </c>
      <c r="U56" s="64">
        <v>-12</v>
      </c>
      <c r="V56" s="65">
        <v>-8.332754669814596E-2</v>
      </c>
      <c r="W56" s="15">
        <v>4</v>
      </c>
      <c r="X56" s="15">
        <v>0</v>
      </c>
      <c r="Y56" s="15">
        <v>19</v>
      </c>
      <c r="Z56" s="15">
        <v>1</v>
      </c>
      <c r="AA56" s="53">
        <f t="shared" si="10"/>
        <v>-15</v>
      </c>
      <c r="AB56" s="53">
        <f t="shared" si="10"/>
        <v>-1</v>
      </c>
      <c r="AC56" s="15">
        <v>7</v>
      </c>
      <c r="AD56" s="15">
        <v>0</v>
      </c>
      <c r="AE56" s="15">
        <v>4</v>
      </c>
      <c r="AF56" s="15">
        <v>0</v>
      </c>
      <c r="AG56" s="53">
        <f t="shared" si="11"/>
        <v>3</v>
      </c>
      <c r="AH56" s="53">
        <f t="shared" si="11"/>
        <v>0</v>
      </c>
      <c r="AI56" s="15">
        <v>4878</v>
      </c>
      <c r="AJ56" s="15">
        <v>61</v>
      </c>
      <c r="AK56" s="15">
        <v>-5</v>
      </c>
      <c r="AL56" s="15">
        <v>-2</v>
      </c>
      <c r="AM56" s="52">
        <f t="shared" si="12"/>
        <v>2.9497744977449774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14367</v>
      </c>
      <c r="C57" s="15">
        <v>1714</v>
      </c>
      <c r="D57" s="15">
        <v>7549</v>
      </c>
      <c r="E57" s="15">
        <v>5104</v>
      </c>
      <c r="F57" s="15">
        <v>2595</v>
      </c>
      <c r="G57" s="55">
        <f t="shared" si="0"/>
        <v>11.930117630681423</v>
      </c>
      <c r="H57" s="55">
        <f t="shared" si="1"/>
        <v>52.544024500591632</v>
      </c>
      <c r="I57" s="55">
        <f t="shared" si="2"/>
        <v>35.525857868726945</v>
      </c>
      <c r="J57" s="55">
        <f t="shared" si="3"/>
        <v>18.062225934433076</v>
      </c>
      <c r="K57" s="55">
        <f t="shared" si="4"/>
        <v>22.704994038945557</v>
      </c>
      <c r="L57" s="55">
        <f t="shared" si="5"/>
        <v>67.611604185984902</v>
      </c>
      <c r="M57" s="55">
        <f t="shared" si="6"/>
        <v>90.316598224930459</v>
      </c>
      <c r="N57" s="55">
        <f t="shared" si="7"/>
        <v>297.78296382730451</v>
      </c>
      <c r="O57" s="55">
        <f t="shared" si="8"/>
        <v>151.40023337222871</v>
      </c>
      <c r="P57" s="15">
        <v>6866</v>
      </c>
      <c r="Q57" s="15">
        <v>7501</v>
      </c>
      <c r="R57" s="19">
        <f t="shared" si="9"/>
        <v>96</v>
      </c>
      <c r="S57" s="15">
        <v>22</v>
      </c>
      <c r="T57" s="15">
        <v>74</v>
      </c>
      <c r="U57" s="64">
        <v>-11</v>
      </c>
      <c r="V57" s="65">
        <v>-7.6447286121342689E-2</v>
      </c>
      <c r="W57" s="15">
        <v>11</v>
      </c>
      <c r="X57" s="15">
        <v>0</v>
      </c>
      <c r="Y57" s="15">
        <v>20</v>
      </c>
      <c r="Z57" s="15">
        <v>0</v>
      </c>
      <c r="AA57" s="53">
        <f t="shared" si="10"/>
        <v>-9</v>
      </c>
      <c r="AB57" s="53">
        <f t="shared" si="10"/>
        <v>0</v>
      </c>
      <c r="AC57" s="15">
        <v>2</v>
      </c>
      <c r="AD57" s="15">
        <v>0</v>
      </c>
      <c r="AE57" s="15">
        <v>4</v>
      </c>
      <c r="AF57" s="15">
        <v>0</v>
      </c>
      <c r="AG57" s="53">
        <f>AC57-AE57</f>
        <v>-2</v>
      </c>
      <c r="AH57" s="53">
        <f t="shared" si="11"/>
        <v>0</v>
      </c>
      <c r="AI57" s="15">
        <v>4875</v>
      </c>
      <c r="AJ57" s="15">
        <v>61</v>
      </c>
      <c r="AK57" s="15">
        <v>-3</v>
      </c>
      <c r="AL57" s="15">
        <v>0</v>
      </c>
      <c r="AM57" s="52">
        <f t="shared" si="12"/>
        <v>2.9470769230769229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14353</v>
      </c>
      <c r="C58" s="15">
        <v>1722</v>
      </c>
      <c r="D58" s="15">
        <v>7546</v>
      </c>
      <c r="E58" s="15">
        <v>5085</v>
      </c>
      <c r="F58" s="15">
        <v>2582</v>
      </c>
      <c r="G58" s="55">
        <f t="shared" si="0"/>
        <v>11.99749181355814</v>
      </c>
      <c r="H58" s="55">
        <f t="shared" si="1"/>
        <v>52.574374695185675</v>
      </c>
      <c r="I58" s="55">
        <f t="shared" si="2"/>
        <v>35.428133491256183</v>
      </c>
      <c r="J58" s="55">
        <f t="shared" si="3"/>
        <v>17.989270535776491</v>
      </c>
      <c r="K58" s="55">
        <f t="shared" si="4"/>
        <v>22.820037105751393</v>
      </c>
      <c r="L58" s="55">
        <f t="shared" si="5"/>
        <v>67.386694937715347</v>
      </c>
      <c r="M58" s="55">
        <f t="shared" si="6"/>
        <v>90.206732043466744</v>
      </c>
      <c r="N58" s="55">
        <f t="shared" si="7"/>
        <v>295.29616724738673</v>
      </c>
      <c r="O58" s="55">
        <f t="shared" si="8"/>
        <v>149.94192799070848</v>
      </c>
      <c r="P58" s="15">
        <v>6861</v>
      </c>
      <c r="Q58" s="15">
        <v>7492</v>
      </c>
      <c r="R58" s="19">
        <f t="shared" si="9"/>
        <v>93</v>
      </c>
      <c r="S58" s="15">
        <v>21</v>
      </c>
      <c r="T58" s="15">
        <v>72</v>
      </c>
      <c r="U58" s="64">
        <v>-11</v>
      </c>
      <c r="V58" s="65">
        <v>-7.6564348855014966E-2</v>
      </c>
      <c r="W58" s="15">
        <v>7</v>
      </c>
      <c r="X58" s="15">
        <v>0</v>
      </c>
      <c r="Y58" s="15">
        <v>16</v>
      </c>
      <c r="Z58" s="15">
        <v>0</v>
      </c>
      <c r="AA58" s="53">
        <f t="shared" si="10"/>
        <v>-9</v>
      </c>
      <c r="AB58" s="53">
        <f t="shared" si="10"/>
        <v>0</v>
      </c>
      <c r="AC58" s="15">
        <v>7</v>
      </c>
      <c r="AD58" s="15">
        <v>0</v>
      </c>
      <c r="AE58" s="15">
        <v>9</v>
      </c>
      <c r="AF58" s="15">
        <v>2</v>
      </c>
      <c r="AG58" s="53">
        <f t="shared" si="11"/>
        <v>-2</v>
      </c>
      <c r="AH58" s="53">
        <f t="shared" si="11"/>
        <v>-2</v>
      </c>
      <c r="AI58" s="15">
        <v>4866</v>
      </c>
      <c r="AJ58" s="15">
        <v>59</v>
      </c>
      <c r="AK58" s="15">
        <v>-9</v>
      </c>
      <c r="AL58" s="15">
        <v>-2</v>
      </c>
      <c r="AM58" s="52">
        <f t="shared" si="12"/>
        <v>2.9496506370735718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3"/>
        <v>14303</v>
      </c>
      <c r="C59" s="15">
        <v>1727</v>
      </c>
      <c r="D59" s="15">
        <v>7507</v>
      </c>
      <c r="E59" s="15">
        <v>5069</v>
      </c>
      <c r="F59" s="15">
        <v>2568</v>
      </c>
      <c r="G59" s="55">
        <f t="shared" si="0"/>
        <v>12.074389988114381</v>
      </c>
      <c r="H59" s="55">
        <f t="shared" si="1"/>
        <v>52.485492554009653</v>
      </c>
      <c r="I59" s="55">
        <f t="shared" si="2"/>
        <v>35.440117457875971</v>
      </c>
      <c r="J59" s="55">
        <f t="shared" si="3"/>
        <v>17.954275326854503</v>
      </c>
      <c r="K59" s="55">
        <f t="shared" si="4"/>
        <v>23.005195151192222</v>
      </c>
      <c r="L59" s="55">
        <f t="shared" si="5"/>
        <v>67.523644598374858</v>
      </c>
      <c r="M59" s="55">
        <f t="shared" si="6"/>
        <v>90.528839749567069</v>
      </c>
      <c r="N59" s="55">
        <f t="shared" si="7"/>
        <v>293.51476548928781</v>
      </c>
      <c r="O59" s="55">
        <f t="shared" si="8"/>
        <v>148.69716270990156</v>
      </c>
      <c r="P59" s="15">
        <v>6835</v>
      </c>
      <c r="Q59" s="15">
        <v>7468</v>
      </c>
      <c r="R59" s="19">
        <f t="shared" si="9"/>
        <v>99</v>
      </c>
      <c r="S59" s="15">
        <v>21</v>
      </c>
      <c r="T59" s="15">
        <v>78</v>
      </c>
      <c r="U59" s="64">
        <v>-55</v>
      </c>
      <c r="V59" s="65">
        <v>-0.38319515083954575</v>
      </c>
      <c r="W59" s="15">
        <v>5</v>
      </c>
      <c r="X59" s="15">
        <v>0</v>
      </c>
      <c r="Y59" s="15">
        <v>17</v>
      </c>
      <c r="Z59" s="15">
        <v>0</v>
      </c>
      <c r="AA59" s="53">
        <f t="shared" si="10"/>
        <v>-12</v>
      </c>
      <c r="AB59" s="53">
        <f t="shared" si="10"/>
        <v>0</v>
      </c>
      <c r="AC59" s="15">
        <v>12</v>
      </c>
      <c r="AD59" s="15">
        <v>6</v>
      </c>
      <c r="AE59" s="15">
        <v>55</v>
      </c>
      <c r="AF59" s="15">
        <v>1</v>
      </c>
      <c r="AG59" s="53">
        <f t="shared" si="11"/>
        <v>-43</v>
      </c>
      <c r="AH59" s="53">
        <f t="shared" si="11"/>
        <v>5</v>
      </c>
      <c r="AI59" s="15">
        <v>4871</v>
      </c>
      <c r="AJ59" s="15">
        <v>65</v>
      </c>
      <c r="AK59" s="15">
        <v>5</v>
      </c>
      <c r="AL59" s="15">
        <v>6</v>
      </c>
      <c r="AM59" s="52">
        <f t="shared" si="12"/>
        <v>2.9363580373639908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3"/>
        <v>14302</v>
      </c>
      <c r="C60" s="15">
        <v>1739</v>
      </c>
      <c r="D60" s="15">
        <v>7507</v>
      </c>
      <c r="E60" s="15">
        <v>5056</v>
      </c>
      <c r="F60" s="15">
        <v>2555</v>
      </c>
      <c r="G60" s="55">
        <f t="shared" si="0"/>
        <v>12.159138582016501</v>
      </c>
      <c r="H60" s="55">
        <f t="shared" si="1"/>
        <v>52.4891623549154</v>
      </c>
      <c r="I60" s="55">
        <f t="shared" si="2"/>
        <v>35.351699063068104</v>
      </c>
      <c r="J60" s="55">
        <f t="shared" si="3"/>
        <v>17.864634316878757</v>
      </c>
      <c r="K60" s="55">
        <f t="shared" si="4"/>
        <v>23.165045957106699</v>
      </c>
      <c r="L60" s="55">
        <f t="shared" si="5"/>
        <v>67.350472891967499</v>
      </c>
      <c r="M60" s="55">
        <f t="shared" si="6"/>
        <v>90.515518849074198</v>
      </c>
      <c r="N60" s="55">
        <f t="shared" si="7"/>
        <v>290.74180563542262</v>
      </c>
      <c r="O60" s="55">
        <f t="shared" si="8"/>
        <v>146.9235192639448</v>
      </c>
      <c r="P60" s="15">
        <v>6840</v>
      </c>
      <c r="Q60" s="15">
        <v>7462</v>
      </c>
      <c r="R60" s="19">
        <f t="shared" si="9"/>
        <v>100</v>
      </c>
      <c r="S60" s="15">
        <v>22</v>
      </c>
      <c r="T60" s="15">
        <v>78</v>
      </c>
      <c r="U60" s="64">
        <v>5</v>
      </c>
      <c r="V60" s="65">
        <v>3.4957701181570301E-2</v>
      </c>
      <c r="W60" s="15">
        <v>7</v>
      </c>
      <c r="X60" s="15">
        <v>0</v>
      </c>
      <c r="Y60" s="15">
        <v>16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24</v>
      </c>
      <c r="AD60" s="15">
        <v>1</v>
      </c>
      <c r="AE60" s="15">
        <v>10</v>
      </c>
      <c r="AF60" s="15">
        <v>0</v>
      </c>
      <c r="AG60" s="53">
        <f t="shared" ref="AG60:AH75" si="15">AC60-AE60</f>
        <v>14</v>
      </c>
      <c r="AH60" s="53">
        <f t="shared" si="15"/>
        <v>1</v>
      </c>
      <c r="AI60" s="15">
        <v>4884</v>
      </c>
      <c r="AJ60" s="15">
        <v>66</v>
      </c>
      <c r="AK60" s="15">
        <v>13</v>
      </c>
      <c r="AL60" s="15">
        <v>1</v>
      </c>
      <c r="AM60" s="52">
        <f t="shared" si="12"/>
        <v>2.9283374283374282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3415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1587</v>
      </c>
      <c r="Q15" s="15">
        <v>1828</v>
      </c>
      <c r="R15" s="19">
        <f t="shared" si="9"/>
        <v>68</v>
      </c>
      <c r="S15" s="15">
        <v>28</v>
      </c>
      <c r="T15" s="15">
        <v>40</v>
      </c>
      <c r="U15" s="64">
        <v>76</v>
      </c>
      <c r="V15" s="65">
        <v>2.2761305780173706</v>
      </c>
      <c r="W15" s="15">
        <v>36</v>
      </c>
      <c r="X15" s="15">
        <v>0</v>
      </c>
      <c r="Y15" s="15">
        <v>27</v>
      </c>
      <c r="Z15" s="15">
        <v>0</v>
      </c>
      <c r="AA15" s="53">
        <f t="shared" si="10"/>
        <v>9</v>
      </c>
      <c r="AB15" s="53">
        <f t="shared" si="10"/>
        <v>0</v>
      </c>
      <c r="AC15" s="15">
        <v>52</v>
      </c>
      <c r="AD15" s="15">
        <v>3</v>
      </c>
      <c r="AE15" s="15">
        <v>49</v>
      </c>
      <c r="AF15" s="15">
        <v>1</v>
      </c>
      <c r="AG15" s="53">
        <f t="shared" si="11"/>
        <v>3</v>
      </c>
      <c r="AH15" s="53">
        <f t="shared" si="11"/>
        <v>2</v>
      </c>
      <c r="AI15" s="15">
        <v>1096</v>
      </c>
      <c r="AJ15" s="15">
        <v>0</v>
      </c>
      <c r="AK15" s="15" t="s">
        <v>76</v>
      </c>
      <c r="AL15" s="15" t="s">
        <v>76</v>
      </c>
      <c r="AM15" s="50">
        <f t="shared" si="12"/>
        <v>3.1158759124087592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3418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1589</v>
      </c>
      <c r="Q16" s="15">
        <v>1829</v>
      </c>
      <c r="R16" s="19">
        <f t="shared" si="9"/>
        <v>68</v>
      </c>
      <c r="S16" s="15">
        <v>29</v>
      </c>
      <c r="T16" s="15">
        <v>39</v>
      </c>
      <c r="U16" s="64">
        <v>3</v>
      </c>
      <c r="V16" s="65">
        <v>8.7847730600292828E-2</v>
      </c>
      <c r="W16" s="15">
        <v>44</v>
      </c>
      <c r="X16" s="15">
        <v>0</v>
      </c>
      <c r="Y16" s="15">
        <v>32</v>
      </c>
      <c r="Z16" s="15">
        <v>1</v>
      </c>
      <c r="AA16" s="53">
        <f t="shared" si="10"/>
        <v>12</v>
      </c>
      <c r="AB16" s="53">
        <f t="shared" si="10"/>
        <v>-1</v>
      </c>
      <c r="AC16" s="15">
        <v>65</v>
      </c>
      <c r="AD16" s="15">
        <v>4</v>
      </c>
      <c r="AE16" s="15">
        <v>48</v>
      </c>
      <c r="AF16" s="15">
        <v>5</v>
      </c>
      <c r="AG16" s="53">
        <f t="shared" si="11"/>
        <v>17</v>
      </c>
      <c r="AH16" s="53">
        <f t="shared" si="11"/>
        <v>-1</v>
      </c>
      <c r="AI16" s="15">
        <v>1108</v>
      </c>
      <c r="AJ16" s="15">
        <v>0</v>
      </c>
      <c r="AK16" s="15" t="s">
        <v>76</v>
      </c>
      <c r="AL16" s="15" t="s">
        <v>76</v>
      </c>
      <c r="AM16" s="50">
        <f t="shared" si="12"/>
        <v>3.0848375451263537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3429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1584</v>
      </c>
      <c r="Q17" s="15">
        <v>1845</v>
      </c>
      <c r="R17" s="19">
        <f t="shared" si="9"/>
        <v>64</v>
      </c>
      <c r="S17" s="15">
        <v>28</v>
      </c>
      <c r="T17" s="15">
        <v>36</v>
      </c>
      <c r="U17" s="64">
        <v>11</v>
      </c>
      <c r="V17" s="65">
        <v>0.32182562902282036</v>
      </c>
      <c r="W17" s="15">
        <v>40</v>
      </c>
      <c r="X17" s="15">
        <v>0</v>
      </c>
      <c r="Y17" s="15">
        <v>25</v>
      </c>
      <c r="Z17" s="15">
        <v>0</v>
      </c>
      <c r="AA17" s="53">
        <f t="shared" si="10"/>
        <v>15</v>
      </c>
      <c r="AB17" s="53">
        <f t="shared" si="10"/>
        <v>0</v>
      </c>
      <c r="AC17" s="15">
        <v>61</v>
      </c>
      <c r="AD17" s="15">
        <v>2</v>
      </c>
      <c r="AE17" s="15">
        <v>55</v>
      </c>
      <c r="AF17" s="15">
        <v>1</v>
      </c>
      <c r="AG17" s="53">
        <f t="shared" si="11"/>
        <v>6</v>
      </c>
      <c r="AH17" s="53">
        <f t="shared" si="11"/>
        <v>1</v>
      </c>
      <c r="AI17" s="15">
        <v>1135</v>
      </c>
      <c r="AJ17" s="15">
        <v>0</v>
      </c>
      <c r="AK17" s="15" t="s">
        <v>76</v>
      </c>
      <c r="AL17" s="15" t="s">
        <v>76</v>
      </c>
      <c r="AM17" s="50">
        <f t="shared" si="12"/>
        <v>3.0211453744493393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3447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1580</v>
      </c>
      <c r="Q18" s="15">
        <v>1867</v>
      </c>
      <c r="R18" s="19">
        <f t="shared" si="9"/>
        <v>64</v>
      </c>
      <c r="S18" s="15">
        <v>29</v>
      </c>
      <c r="T18" s="15">
        <v>35</v>
      </c>
      <c r="U18" s="64">
        <v>18</v>
      </c>
      <c r="V18" s="65">
        <v>0.52493438320209973</v>
      </c>
      <c r="W18" s="15">
        <v>35</v>
      </c>
      <c r="X18" s="15">
        <v>0</v>
      </c>
      <c r="Y18" s="15">
        <v>27</v>
      </c>
      <c r="Z18" s="15">
        <v>0</v>
      </c>
      <c r="AA18" s="53">
        <f t="shared" si="10"/>
        <v>8</v>
      </c>
      <c r="AB18" s="53">
        <f t="shared" si="10"/>
        <v>0</v>
      </c>
      <c r="AC18" s="15">
        <v>54</v>
      </c>
      <c r="AD18" s="15">
        <v>1</v>
      </c>
      <c r="AE18" s="15">
        <v>58</v>
      </c>
      <c r="AF18" s="15">
        <v>2</v>
      </c>
      <c r="AG18" s="53">
        <f t="shared" si="11"/>
        <v>-4</v>
      </c>
      <c r="AH18" s="53">
        <f t="shared" si="11"/>
        <v>-1</v>
      </c>
      <c r="AI18" s="15">
        <v>1138</v>
      </c>
      <c r="AJ18" s="15">
        <v>0</v>
      </c>
      <c r="AK18" s="15" t="s">
        <v>76</v>
      </c>
      <c r="AL18" s="15" t="s">
        <v>76</v>
      </c>
      <c r="AM18" s="50">
        <f t="shared" si="12"/>
        <v>3.0289982425307556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>
        <v>-8</v>
      </c>
      <c r="V19" s="65">
        <v>-0.23208587177255585</v>
      </c>
      <c r="W19" s="15">
        <v>31</v>
      </c>
      <c r="X19" s="15">
        <v>0</v>
      </c>
      <c r="Y19" s="15">
        <v>34</v>
      </c>
      <c r="Z19" s="15">
        <v>0</v>
      </c>
      <c r="AA19" s="53">
        <f t="shared" si="10"/>
        <v>-3</v>
      </c>
      <c r="AB19" s="53">
        <f t="shared" si="10"/>
        <v>0</v>
      </c>
      <c r="AC19" s="15">
        <v>50</v>
      </c>
      <c r="AD19" s="15">
        <v>5</v>
      </c>
      <c r="AE19" s="15">
        <v>41</v>
      </c>
      <c r="AF19" s="15">
        <v>1</v>
      </c>
      <c r="AG19" s="53">
        <f t="shared" si="11"/>
        <v>9</v>
      </c>
      <c r="AH19" s="53">
        <f t="shared" si="11"/>
        <v>4</v>
      </c>
      <c r="AI19" s="15">
        <v>1144</v>
      </c>
      <c r="AJ19" s="15">
        <v>0</v>
      </c>
      <c r="AK19" s="15" t="s">
        <v>76</v>
      </c>
      <c r="AL19" s="15" t="s">
        <v>76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88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>
        <v>20</v>
      </c>
      <c r="V20" s="65">
        <v>0.58156440825821465</v>
      </c>
      <c r="W20" s="15">
        <v>36</v>
      </c>
      <c r="X20" s="15">
        <v>1</v>
      </c>
      <c r="Y20" s="15">
        <v>41</v>
      </c>
      <c r="Z20" s="15">
        <v>0</v>
      </c>
      <c r="AA20" s="53">
        <f t="shared" si="10"/>
        <v>-5</v>
      </c>
      <c r="AB20" s="53">
        <f t="shared" si="10"/>
        <v>1</v>
      </c>
      <c r="AC20" s="15">
        <v>54</v>
      </c>
      <c r="AD20" s="15">
        <v>1</v>
      </c>
      <c r="AE20" s="15">
        <v>62</v>
      </c>
      <c r="AF20" s="15">
        <v>1</v>
      </c>
      <c r="AG20" s="53">
        <f t="shared" si="11"/>
        <v>-8</v>
      </c>
      <c r="AH20" s="53">
        <f t="shared" si="11"/>
        <v>0</v>
      </c>
      <c r="AI20" s="15">
        <v>1189</v>
      </c>
      <c r="AJ20" s="15">
        <v>0</v>
      </c>
      <c r="AK20" s="15" t="s">
        <v>76</v>
      </c>
      <c r="AL20" s="15" t="s">
        <v>76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89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>
        <v>40</v>
      </c>
      <c r="V21" s="65">
        <v>1.1564035848511129</v>
      </c>
      <c r="W21" s="15">
        <v>38</v>
      </c>
      <c r="X21" s="15">
        <v>0</v>
      </c>
      <c r="Y21" s="15">
        <v>31</v>
      </c>
      <c r="Z21" s="15">
        <v>0</v>
      </c>
      <c r="AA21" s="53">
        <f t="shared" si="10"/>
        <v>7</v>
      </c>
      <c r="AB21" s="53">
        <f t="shared" si="10"/>
        <v>0</v>
      </c>
      <c r="AC21" s="15">
        <v>65</v>
      </c>
      <c r="AD21" s="15">
        <v>2</v>
      </c>
      <c r="AE21" s="15">
        <v>65</v>
      </c>
      <c r="AF21" s="15">
        <v>4</v>
      </c>
      <c r="AG21" s="53">
        <f t="shared" si="11"/>
        <v>0</v>
      </c>
      <c r="AH21" s="53">
        <f t="shared" si="11"/>
        <v>-2</v>
      </c>
      <c r="AI21" s="15">
        <v>1203</v>
      </c>
      <c r="AJ21" s="15">
        <v>0</v>
      </c>
      <c r="AK21" s="15" t="s">
        <v>76</v>
      </c>
      <c r="AL21" s="15" t="s">
        <v>76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19" t="s">
        <v>90</v>
      </c>
      <c r="B22" s="15">
        <f t="shared" si="13"/>
        <v>3573</v>
      </c>
      <c r="C22" s="15">
        <v>546</v>
      </c>
      <c r="D22" s="15">
        <v>2023</v>
      </c>
      <c r="E22" s="15">
        <v>994</v>
      </c>
      <c r="F22" s="15">
        <v>515</v>
      </c>
      <c r="G22" s="55">
        <f t="shared" si="0"/>
        <v>15.324165029469548</v>
      </c>
      <c r="H22" s="55">
        <f t="shared" si="1"/>
        <v>56.777996070726914</v>
      </c>
      <c r="I22" s="55">
        <f t="shared" si="2"/>
        <v>27.897838899803535</v>
      </c>
      <c r="J22" s="55">
        <f t="shared" si="3"/>
        <v>14.454111703620546</v>
      </c>
      <c r="K22" s="55">
        <f t="shared" si="4"/>
        <v>26.989619377162633</v>
      </c>
      <c r="L22" s="55">
        <f t="shared" si="5"/>
        <v>49.134948096885807</v>
      </c>
      <c r="M22" s="55">
        <f t="shared" si="6"/>
        <v>76.124567474048447</v>
      </c>
      <c r="N22" s="55">
        <f t="shared" si="7"/>
        <v>182.05128205128204</v>
      </c>
      <c r="O22" s="55">
        <f t="shared" si="8"/>
        <v>94.322344322344321</v>
      </c>
      <c r="P22" s="15">
        <v>1647</v>
      </c>
      <c r="Q22" s="15">
        <v>1926</v>
      </c>
      <c r="R22" s="19">
        <f t="shared" si="9"/>
        <v>65</v>
      </c>
      <c r="S22" s="15">
        <v>35</v>
      </c>
      <c r="T22" s="15">
        <v>30</v>
      </c>
      <c r="U22" s="64">
        <v>74</v>
      </c>
      <c r="V22" s="65">
        <v>2.1148899685624465</v>
      </c>
      <c r="W22" s="15">
        <v>40</v>
      </c>
      <c r="X22" s="15">
        <v>0</v>
      </c>
      <c r="Y22" s="15">
        <v>25</v>
      </c>
      <c r="Z22" s="15">
        <v>0</v>
      </c>
      <c r="AA22" s="53">
        <f t="shared" si="10"/>
        <v>15</v>
      </c>
      <c r="AB22" s="53">
        <f t="shared" si="10"/>
        <v>0</v>
      </c>
      <c r="AC22" s="15">
        <v>88</v>
      </c>
      <c r="AD22" s="15">
        <v>35</v>
      </c>
      <c r="AE22" s="15">
        <v>54</v>
      </c>
      <c r="AF22" s="15">
        <v>0</v>
      </c>
      <c r="AG22" s="53">
        <f t="shared" si="11"/>
        <v>34</v>
      </c>
      <c r="AH22" s="53">
        <f t="shared" si="11"/>
        <v>35</v>
      </c>
      <c r="AI22" s="15">
        <v>1244</v>
      </c>
      <c r="AJ22" s="15">
        <v>33</v>
      </c>
      <c r="AK22" s="15" t="s">
        <v>76</v>
      </c>
      <c r="AL22" s="15" t="s">
        <v>76</v>
      </c>
      <c r="AM22" s="51">
        <f t="shared" si="12"/>
        <v>2.872186495176849</v>
      </c>
      <c r="AN22" s="7"/>
      <c r="AO22" s="6">
        <v>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3442</v>
      </c>
      <c r="C24" s="15">
        <v>490</v>
      </c>
      <c r="D24" s="15">
        <v>1975</v>
      </c>
      <c r="E24" s="15">
        <v>967</v>
      </c>
      <c r="F24" s="15">
        <v>504</v>
      </c>
      <c r="G24" s="55">
        <f t="shared" si="0"/>
        <v>14.277389277389277</v>
      </c>
      <c r="H24" s="55">
        <f t="shared" si="1"/>
        <v>57.546620046620042</v>
      </c>
      <c r="I24" s="55">
        <f t="shared" si="2"/>
        <v>28.175990675990676</v>
      </c>
      <c r="J24" s="55">
        <f t="shared" si="3"/>
        <v>14.685314685314685</v>
      </c>
      <c r="K24" s="55">
        <f t="shared" si="4"/>
        <v>24.810126582278478</v>
      </c>
      <c r="L24" s="55">
        <f t="shared" si="5"/>
        <v>48.962025316455701</v>
      </c>
      <c r="M24" s="55">
        <f t="shared" si="6"/>
        <v>73.77215189873418</v>
      </c>
      <c r="N24" s="55">
        <f t="shared" si="7"/>
        <v>197.34693877551018</v>
      </c>
      <c r="O24" s="55">
        <f t="shared" si="8"/>
        <v>102.85714285714285</v>
      </c>
      <c r="P24" s="15">
        <v>1581</v>
      </c>
      <c r="Q24" s="15">
        <v>1861</v>
      </c>
      <c r="R24" s="19">
        <f t="shared" si="9"/>
        <v>33</v>
      </c>
      <c r="S24" s="15">
        <v>13</v>
      </c>
      <c r="T24" s="15">
        <v>20</v>
      </c>
      <c r="U24" s="64">
        <v>-3</v>
      </c>
      <c r="V24" s="65">
        <v>-8.7387124963588692E-2</v>
      </c>
      <c r="W24" s="15">
        <v>3</v>
      </c>
      <c r="X24" s="15">
        <v>0</v>
      </c>
      <c r="Y24" s="15">
        <v>4</v>
      </c>
      <c r="Z24" s="15">
        <v>0</v>
      </c>
      <c r="AA24" s="53">
        <f t="shared" si="10"/>
        <v>-1</v>
      </c>
      <c r="AB24" s="53">
        <f t="shared" si="10"/>
        <v>0</v>
      </c>
      <c r="AC24" s="15">
        <v>5</v>
      </c>
      <c r="AD24" s="15">
        <v>0</v>
      </c>
      <c r="AE24" s="15">
        <v>7</v>
      </c>
      <c r="AF24" s="15">
        <v>0</v>
      </c>
      <c r="AG24" s="53">
        <f t="shared" si="11"/>
        <v>-2</v>
      </c>
      <c r="AH24" s="53">
        <f t="shared" si="11"/>
        <v>0</v>
      </c>
      <c r="AI24" s="15">
        <v>1172</v>
      </c>
      <c r="AJ24" s="15">
        <v>0</v>
      </c>
      <c r="AK24" s="15">
        <v>6</v>
      </c>
      <c r="AL24" s="15">
        <v>0</v>
      </c>
      <c r="AM24" s="51">
        <f t="shared" si="12"/>
        <v>2.9368600682593855</v>
      </c>
      <c r="AN24" s="7"/>
      <c r="AO24" s="6">
        <v>10</v>
      </c>
    </row>
    <row r="25" spans="1:41" s="6" customFormat="1" ht="23.25" customHeight="1" x14ac:dyDescent="0.15">
      <c r="A25" s="20" t="s">
        <v>93</v>
      </c>
      <c r="B25" s="15">
        <f t="shared" si="13"/>
        <v>3441</v>
      </c>
      <c r="C25" s="15">
        <v>491</v>
      </c>
      <c r="D25" s="15">
        <v>1975</v>
      </c>
      <c r="E25" s="15">
        <v>965</v>
      </c>
      <c r="F25" s="15">
        <v>501</v>
      </c>
      <c r="G25" s="55">
        <f t="shared" si="0"/>
        <v>14.310696589915475</v>
      </c>
      <c r="H25" s="55">
        <f t="shared" si="1"/>
        <v>57.563392596910525</v>
      </c>
      <c r="I25" s="55">
        <f t="shared" si="2"/>
        <v>28.125910813174006</v>
      </c>
      <c r="J25" s="55">
        <f t="shared" si="3"/>
        <v>14.602156805596037</v>
      </c>
      <c r="K25" s="55">
        <f t="shared" si="4"/>
        <v>24.860759493670887</v>
      </c>
      <c r="L25" s="55">
        <f t="shared" si="5"/>
        <v>48.860759493670884</v>
      </c>
      <c r="M25" s="55">
        <f t="shared" si="6"/>
        <v>73.721518987341767</v>
      </c>
      <c r="N25" s="55">
        <f t="shared" si="7"/>
        <v>196.5376782077393</v>
      </c>
      <c r="O25" s="55">
        <f t="shared" si="8"/>
        <v>102.03665987780042</v>
      </c>
      <c r="P25" s="15">
        <v>1578</v>
      </c>
      <c r="Q25" s="15">
        <v>1863</v>
      </c>
      <c r="R25" s="19">
        <f t="shared" si="9"/>
        <v>33</v>
      </c>
      <c r="S25" s="15">
        <v>13</v>
      </c>
      <c r="T25" s="15">
        <v>20</v>
      </c>
      <c r="U25" s="64">
        <v>-2</v>
      </c>
      <c r="V25" s="65">
        <v>-5.8105752469494475E-2</v>
      </c>
      <c r="W25" s="15">
        <v>4</v>
      </c>
      <c r="X25" s="15">
        <v>0</v>
      </c>
      <c r="Y25" s="15">
        <v>5</v>
      </c>
      <c r="Z25" s="15">
        <v>0</v>
      </c>
      <c r="AA25" s="53">
        <f t="shared" si="10"/>
        <v>-1</v>
      </c>
      <c r="AB25" s="53">
        <f t="shared" si="10"/>
        <v>0</v>
      </c>
      <c r="AC25" s="15">
        <v>5</v>
      </c>
      <c r="AD25" s="15">
        <v>0</v>
      </c>
      <c r="AE25" s="15">
        <v>6</v>
      </c>
      <c r="AF25" s="15">
        <v>0</v>
      </c>
      <c r="AG25" s="53">
        <f t="shared" si="11"/>
        <v>-1</v>
      </c>
      <c r="AH25" s="53">
        <f t="shared" si="11"/>
        <v>0</v>
      </c>
      <c r="AI25" s="15">
        <v>1175</v>
      </c>
      <c r="AJ25" s="15">
        <v>0</v>
      </c>
      <c r="AK25" s="15">
        <v>3</v>
      </c>
      <c r="AL25" s="15">
        <v>0</v>
      </c>
      <c r="AM25" s="51">
        <f t="shared" si="12"/>
        <v>2.9285106382978725</v>
      </c>
      <c r="AN25" s="7"/>
      <c r="AO25" s="6">
        <v>10</v>
      </c>
    </row>
    <row r="26" spans="1:41" s="6" customFormat="1" ht="23.25" customHeight="1" x14ac:dyDescent="0.15">
      <c r="A26" s="20" t="s">
        <v>94</v>
      </c>
      <c r="B26" s="15">
        <f t="shared" si="13"/>
        <v>3430</v>
      </c>
      <c r="C26" s="15">
        <v>493</v>
      </c>
      <c r="D26" s="15">
        <v>1968</v>
      </c>
      <c r="E26" s="15">
        <v>959</v>
      </c>
      <c r="F26" s="15">
        <v>495</v>
      </c>
      <c r="G26" s="55">
        <f t="shared" si="0"/>
        <v>14.415204678362572</v>
      </c>
      <c r="H26" s="55">
        <f t="shared" si="1"/>
        <v>57.543859649122808</v>
      </c>
      <c r="I26" s="55">
        <f t="shared" si="2"/>
        <v>28.040935672514621</v>
      </c>
      <c r="J26" s="55">
        <f t="shared" si="3"/>
        <v>14.473684210526317</v>
      </c>
      <c r="K26" s="55">
        <f t="shared" si="4"/>
        <v>25.050813008130078</v>
      </c>
      <c r="L26" s="55">
        <f t="shared" si="5"/>
        <v>48.729674796747972</v>
      </c>
      <c r="M26" s="55">
        <f t="shared" si="6"/>
        <v>73.780487804878049</v>
      </c>
      <c r="N26" s="55">
        <f t="shared" si="7"/>
        <v>194.5233265720081</v>
      </c>
      <c r="O26" s="55">
        <f t="shared" si="8"/>
        <v>100.40567951318458</v>
      </c>
      <c r="P26" s="15">
        <v>1575</v>
      </c>
      <c r="Q26" s="15">
        <v>1855</v>
      </c>
      <c r="R26" s="19">
        <f t="shared" si="9"/>
        <v>33</v>
      </c>
      <c r="S26" s="15">
        <v>13</v>
      </c>
      <c r="T26" s="15">
        <v>20</v>
      </c>
      <c r="U26" s="64">
        <v>-8</v>
      </c>
      <c r="V26" s="65">
        <v>-0.23249055507120026</v>
      </c>
      <c r="W26" s="15">
        <v>3</v>
      </c>
      <c r="X26" s="15">
        <v>0</v>
      </c>
      <c r="Y26" s="15">
        <v>7</v>
      </c>
      <c r="Z26" s="15">
        <v>0</v>
      </c>
      <c r="AA26" s="53">
        <f t="shared" si="10"/>
        <v>-4</v>
      </c>
      <c r="AB26" s="53">
        <f t="shared" si="10"/>
        <v>0</v>
      </c>
      <c r="AC26" s="15">
        <v>1</v>
      </c>
      <c r="AD26" s="15">
        <v>0</v>
      </c>
      <c r="AE26" s="15">
        <v>5</v>
      </c>
      <c r="AF26" s="15">
        <v>0</v>
      </c>
      <c r="AG26" s="53">
        <f t="shared" si="11"/>
        <v>-4</v>
      </c>
      <c r="AH26" s="53">
        <f t="shared" si="11"/>
        <v>0</v>
      </c>
      <c r="AI26" s="15">
        <v>1173</v>
      </c>
      <c r="AJ26" s="15">
        <v>0</v>
      </c>
      <c r="AK26" s="15">
        <v>-2</v>
      </c>
      <c r="AL26" s="15">
        <v>0</v>
      </c>
      <c r="AM26" s="51">
        <f t="shared" si="12"/>
        <v>2.9241261722080139</v>
      </c>
      <c r="AN26" s="7"/>
      <c r="AO26" s="6">
        <v>10</v>
      </c>
    </row>
    <row r="27" spans="1:41" s="6" customFormat="1" ht="23.25" customHeight="1" x14ac:dyDescent="0.15">
      <c r="A27" s="20" t="s">
        <v>95</v>
      </c>
      <c r="B27" s="15">
        <f t="shared" si="13"/>
        <v>3429</v>
      </c>
      <c r="C27" s="15">
        <v>497</v>
      </c>
      <c r="D27" s="15">
        <v>1967</v>
      </c>
      <c r="E27" s="15">
        <v>955</v>
      </c>
      <c r="F27" s="15">
        <v>492</v>
      </c>
      <c r="G27" s="55">
        <f t="shared" si="0"/>
        <v>14.536414156186019</v>
      </c>
      <c r="H27" s="55">
        <f t="shared" si="1"/>
        <v>57.531441942088335</v>
      </c>
      <c r="I27" s="55">
        <f t="shared" si="2"/>
        <v>27.932143901725652</v>
      </c>
      <c r="J27" s="55">
        <f t="shared" si="3"/>
        <v>14.390172565077508</v>
      </c>
      <c r="K27" s="55">
        <f t="shared" si="4"/>
        <v>25.266903914590749</v>
      </c>
      <c r="L27" s="55">
        <f t="shared" si="5"/>
        <v>48.5510930350788</v>
      </c>
      <c r="M27" s="55">
        <f t="shared" si="6"/>
        <v>73.817996949669549</v>
      </c>
      <c r="N27" s="55">
        <f t="shared" si="7"/>
        <v>192.15291750503019</v>
      </c>
      <c r="O27" s="55">
        <f t="shared" si="8"/>
        <v>98.993963782696184</v>
      </c>
      <c r="P27" s="15">
        <v>1573</v>
      </c>
      <c r="Q27" s="15">
        <v>1856</v>
      </c>
      <c r="R27" s="19">
        <f t="shared" si="9"/>
        <v>33</v>
      </c>
      <c r="S27" s="15">
        <v>13</v>
      </c>
      <c r="T27" s="15">
        <v>20</v>
      </c>
      <c r="U27" s="64">
        <v>5</v>
      </c>
      <c r="V27" s="65">
        <v>0.1457725947521866</v>
      </c>
      <c r="W27" s="15">
        <v>5</v>
      </c>
      <c r="X27" s="15">
        <v>0</v>
      </c>
      <c r="Y27" s="15">
        <v>1</v>
      </c>
      <c r="Z27" s="15">
        <v>0</v>
      </c>
      <c r="AA27" s="53">
        <f t="shared" si="10"/>
        <v>4</v>
      </c>
      <c r="AB27" s="53">
        <f t="shared" si="10"/>
        <v>0</v>
      </c>
      <c r="AC27" s="15">
        <v>1</v>
      </c>
      <c r="AD27" s="15">
        <v>0</v>
      </c>
      <c r="AE27" s="15">
        <v>0</v>
      </c>
      <c r="AF27" s="15">
        <v>0</v>
      </c>
      <c r="AG27" s="53">
        <f t="shared" si="11"/>
        <v>1</v>
      </c>
      <c r="AH27" s="53">
        <f t="shared" si="11"/>
        <v>0</v>
      </c>
      <c r="AI27" s="15">
        <v>1172</v>
      </c>
      <c r="AJ27" s="15">
        <v>0</v>
      </c>
      <c r="AK27" s="15">
        <v>-1</v>
      </c>
      <c r="AL27" s="15">
        <v>0</v>
      </c>
      <c r="AM27" s="51">
        <f t="shared" si="12"/>
        <v>2.925767918088737</v>
      </c>
      <c r="AN27" s="7"/>
      <c r="AO27" s="6">
        <v>10</v>
      </c>
    </row>
    <row r="28" spans="1:41" s="6" customFormat="1" ht="23.25" customHeight="1" x14ac:dyDescent="0.15">
      <c r="A28" s="19" t="s">
        <v>96</v>
      </c>
      <c r="B28" s="15">
        <f t="shared" si="13"/>
        <v>3445</v>
      </c>
      <c r="C28" s="15">
        <v>501</v>
      </c>
      <c r="D28" s="15">
        <v>1980</v>
      </c>
      <c r="E28" s="15">
        <v>954</v>
      </c>
      <c r="F28" s="15">
        <v>491</v>
      </c>
      <c r="G28" s="55">
        <f t="shared" si="0"/>
        <v>14.585152838427948</v>
      </c>
      <c r="H28" s="55">
        <f t="shared" si="1"/>
        <v>57.641921397379917</v>
      </c>
      <c r="I28" s="55">
        <f t="shared" si="2"/>
        <v>27.772925764192141</v>
      </c>
      <c r="J28" s="55">
        <f t="shared" si="3"/>
        <v>14.294032023289665</v>
      </c>
      <c r="K28" s="55">
        <f t="shared" si="4"/>
        <v>25.303030303030305</v>
      </c>
      <c r="L28" s="55">
        <f t="shared" si="5"/>
        <v>48.18181818181818</v>
      </c>
      <c r="M28" s="55">
        <f t="shared" si="6"/>
        <v>73.484848484848484</v>
      </c>
      <c r="N28" s="55">
        <f t="shared" si="7"/>
        <v>190.4191616766467</v>
      </c>
      <c r="O28" s="55">
        <f t="shared" si="8"/>
        <v>98.003992015968066</v>
      </c>
      <c r="P28" s="15">
        <v>1582</v>
      </c>
      <c r="Q28" s="15">
        <v>1863</v>
      </c>
      <c r="R28" s="19">
        <f t="shared" si="9"/>
        <v>33</v>
      </c>
      <c r="S28" s="15">
        <v>13</v>
      </c>
      <c r="T28" s="15">
        <v>20</v>
      </c>
      <c r="U28" s="64">
        <v>4</v>
      </c>
      <c r="V28" s="65">
        <v>0.11665208515602217</v>
      </c>
      <c r="W28" s="15">
        <v>2</v>
      </c>
      <c r="X28" s="15">
        <v>0</v>
      </c>
      <c r="Y28" s="15">
        <v>3</v>
      </c>
      <c r="Z28" s="15">
        <v>0</v>
      </c>
      <c r="AA28" s="53">
        <f t="shared" si="10"/>
        <v>-1</v>
      </c>
      <c r="AB28" s="53">
        <f t="shared" si="10"/>
        <v>0</v>
      </c>
      <c r="AC28" s="15">
        <v>8</v>
      </c>
      <c r="AD28" s="15">
        <v>0</v>
      </c>
      <c r="AE28" s="15">
        <v>3</v>
      </c>
      <c r="AF28" s="15">
        <v>0</v>
      </c>
      <c r="AG28" s="53">
        <f t="shared" si="11"/>
        <v>5</v>
      </c>
      <c r="AH28" s="53">
        <f t="shared" si="11"/>
        <v>0</v>
      </c>
      <c r="AI28" s="15">
        <v>1179</v>
      </c>
      <c r="AJ28" s="15">
        <v>0</v>
      </c>
      <c r="AK28" s="15">
        <v>7</v>
      </c>
      <c r="AL28" s="15">
        <v>0</v>
      </c>
      <c r="AM28" s="51">
        <f t="shared" si="12"/>
        <v>2.9219677692960135</v>
      </c>
      <c r="AN28" s="7"/>
      <c r="AO28" s="6">
        <v>10</v>
      </c>
    </row>
    <row r="29" spans="1:41" s="6" customFormat="1" ht="23.25" customHeight="1" x14ac:dyDescent="0.15">
      <c r="A29" s="20" t="s">
        <v>97</v>
      </c>
      <c r="B29" s="15">
        <f t="shared" si="13"/>
        <v>3459</v>
      </c>
      <c r="C29" s="15">
        <v>509</v>
      </c>
      <c r="D29" s="15">
        <v>1988</v>
      </c>
      <c r="E29" s="15">
        <v>952</v>
      </c>
      <c r="F29" s="15">
        <v>490</v>
      </c>
      <c r="G29" s="55">
        <f t="shared" si="0"/>
        <v>14.757900840823426</v>
      </c>
      <c r="H29" s="55">
        <f t="shared" si="1"/>
        <v>57.639895621919401</v>
      </c>
      <c r="I29" s="55">
        <f t="shared" si="2"/>
        <v>27.602203537257175</v>
      </c>
      <c r="J29" s="55">
        <f t="shared" si="3"/>
        <v>14.207016526529429</v>
      </c>
      <c r="K29" s="55">
        <f t="shared" si="4"/>
        <v>25.603621730382294</v>
      </c>
      <c r="L29" s="55">
        <f t="shared" si="5"/>
        <v>47.887323943661968</v>
      </c>
      <c r="M29" s="55">
        <f t="shared" si="6"/>
        <v>73.490945674044255</v>
      </c>
      <c r="N29" s="55">
        <f t="shared" si="7"/>
        <v>187.03339882121807</v>
      </c>
      <c r="O29" s="55">
        <f t="shared" si="8"/>
        <v>96.267190569744599</v>
      </c>
      <c r="P29" s="15">
        <v>1591</v>
      </c>
      <c r="Q29" s="15">
        <v>1868</v>
      </c>
      <c r="R29" s="19">
        <f t="shared" si="9"/>
        <v>33</v>
      </c>
      <c r="S29" s="15">
        <v>13</v>
      </c>
      <c r="T29" s="15">
        <v>20</v>
      </c>
      <c r="U29" s="64">
        <v>7</v>
      </c>
      <c r="V29" s="65">
        <v>0.20319303338171263</v>
      </c>
      <c r="W29" s="15">
        <v>6</v>
      </c>
      <c r="X29" s="15">
        <v>0</v>
      </c>
      <c r="Y29" s="15">
        <v>2</v>
      </c>
      <c r="Z29" s="15">
        <v>0</v>
      </c>
      <c r="AA29" s="53">
        <f t="shared" si="10"/>
        <v>4</v>
      </c>
      <c r="AB29" s="53">
        <f t="shared" si="10"/>
        <v>0</v>
      </c>
      <c r="AC29" s="15">
        <v>10</v>
      </c>
      <c r="AD29" s="15">
        <v>0</v>
      </c>
      <c r="AE29" s="15">
        <v>7</v>
      </c>
      <c r="AF29" s="15">
        <v>0</v>
      </c>
      <c r="AG29" s="53">
        <f t="shared" si="11"/>
        <v>3</v>
      </c>
      <c r="AH29" s="53">
        <f t="shared" si="11"/>
        <v>0</v>
      </c>
      <c r="AI29" s="15">
        <v>1189</v>
      </c>
      <c r="AJ29" s="15">
        <v>0</v>
      </c>
      <c r="AK29" s="15">
        <v>10</v>
      </c>
      <c r="AL29" s="15">
        <v>0</v>
      </c>
      <c r="AM29" s="51">
        <f t="shared" si="12"/>
        <v>2.9091673675357441</v>
      </c>
      <c r="AN29" s="7"/>
      <c r="AO29" s="6">
        <v>10</v>
      </c>
    </row>
    <row r="30" spans="1:41" s="6" customFormat="1" ht="23.25" customHeight="1" x14ac:dyDescent="0.15">
      <c r="A30" s="20" t="s">
        <v>98</v>
      </c>
      <c r="B30" s="15">
        <f t="shared" si="13"/>
        <v>3458</v>
      </c>
      <c r="C30" s="15">
        <v>478</v>
      </c>
      <c r="D30" s="15">
        <v>1978</v>
      </c>
      <c r="E30" s="15">
        <v>992</v>
      </c>
      <c r="F30" s="15">
        <v>517</v>
      </c>
      <c r="G30" s="55">
        <f t="shared" si="0"/>
        <v>13.863109048723899</v>
      </c>
      <c r="H30" s="55">
        <f t="shared" si="1"/>
        <v>57.366589327146166</v>
      </c>
      <c r="I30" s="55">
        <f t="shared" si="2"/>
        <v>28.770301624129928</v>
      </c>
      <c r="J30" s="55">
        <f t="shared" si="3"/>
        <v>14.994199535962876</v>
      </c>
      <c r="K30" s="55">
        <f t="shared" si="4"/>
        <v>24.165824064711831</v>
      </c>
      <c r="L30" s="55">
        <f t="shared" si="5"/>
        <v>50.151668351870569</v>
      </c>
      <c r="M30" s="55">
        <f t="shared" si="6"/>
        <v>74.317492416582411</v>
      </c>
      <c r="N30" s="55">
        <f t="shared" si="7"/>
        <v>207.53138075313808</v>
      </c>
      <c r="O30" s="55">
        <f t="shared" si="8"/>
        <v>108.15899581589959</v>
      </c>
      <c r="P30" s="15">
        <v>1592</v>
      </c>
      <c r="Q30" s="15">
        <v>1866</v>
      </c>
      <c r="R30" s="19">
        <f t="shared" si="9"/>
        <v>33</v>
      </c>
      <c r="S30" s="15">
        <v>13</v>
      </c>
      <c r="T30" s="15">
        <v>20</v>
      </c>
      <c r="U30" s="64">
        <v>-3</v>
      </c>
      <c r="V30" s="65">
        <v>-8.6730268863833476E-2</v>
      </c>
      <c r="W30" s="15">
        <v>1</v>
      </c>
      <c r="X30" s="15">
        <v>0</v>
      </c>
      <c r="Y30" s="15">
        <v>8</v>
      </c>
      <c r="Z30" s="15">
        <v>0</v>
      </c>
      <c r="AA30" s="53">
        <f t="shared" si="10"/>
        <v>-7</v>
      </c>
      <c r="AB30" s="53">
        <f t="shared" si="10"/>
        <v>0</v>
      </c>
      <c r="AC30" s="15">
        <v>5</v>
      </c>
      <c r="AD30" s="15">
        <v>0</v>
      </c>
      <c r="AE30" s="15">
        <v>1</v>
      </c>
      <c r="AF30" s="15">
        <v>0</v>
      </c>
      <c r="AG30" s="53">
        <f t="shared" si="11"/>
        <v>4</v>
      </c>
      <c r="AH30" s="53">
        <f t="shared" si="11"/>
        <v>0</v>
      </c>
      <c r="AI30" s="15">
        <v>1191</v>
      </c>
      <c r="AJ30" s="15">
        <v>0</v>
      </c>
      <c r="AK30" s="15">
        <v>2</v>
      </c>
      <c r="AL30" s="15">
        <v>0</v>
      </c>
      <c r="AM30" s="51">
        <f t="shared" si="12"/>
        <v>2.9034424853064653</v>
      </c>
      <c r="AN30" s="7"/>
      <c r="AO30" s="6">
        <v>10</v>
      </c>
    </row>
    <row r="31" spans="1:41" s="6" customFormat="1" ht="23.25" customHeight="1" x14ac:dyDescent="0.15">
      <c r="A31" s="20" t="s">
        <v>99</v>
      </c>
      <c r="B31" s="15">
        <f t="shared" si="13"/>
        <v>3475</v>
      </c>
      <c r="C31" s="15">
        <v>489</v>
      </c>
      <c r="D31" s="15">
        <v>1986</v>
      </c>
      <c r="E31" s="15">
        <v>990</v>
      </c>
      <c r="F31" s="15">
        <v>516</v>
      </c>
      <c r="G31" s="55">
        <f t="shared" si="0"/>
        <v>14.112554112554113</v>
      </c>
      <c r="H31" s="55">
        <f t="shared" si="1"/>
        <v>57.316017316017323</v>
      </c>
      <c r="I31" s="55">
        <f t="shared" si="2"/>
        <v>28.571428571428569</v>
      </c>
      <c r="J31" s="55">
        <f t="shared" si="3"/>
        <v>14.891774891774892</v>
      </c>
      <c r="K31" s="55">
        <f t="shared" si="4"/>
        <v>24.622356495468278</v>
      </c>
      <c r="L31" s="55">
        <f t="shared" si="5"/>
        <v>49.848942598187314</v>
      </c>
      <c r="M31" s="55">
        <f t="shared" si="6"/>
        <v>74.471299093655588</v>
      </c>
      <c r="N31" s="55">
        <f t="shared" si="7"/>
        <v>202.45398773006133</v>
      </c>
      <c r="O31" s="55">
        <f t="shared" si="8"/>
        <v>105.52147239263803</v>
      </c>
      <c r="P31" s="15">
        <v>1607</v>
      </c>
      <c r="Q31" s="15">
        <v>1868</v>
      </c>
      <c r="R31" s="19">
        <f t="shared" si="9"/>
        <v>33</v>
      </c>
      <c r="S31" s="15">
        <v>13</v>
      </c>
      <c r="T31" s="15">
        <v>20</v>
      </c>
      <c r="U31" s="64">
        <v>8</v>
      </c>
      <c r="V31" s="65">
        <v>0.23134759976865238</v>
      </c>
      <c r="W31" s="15">
        <v>4</v>
      </c>
      <c r="X31" s="15">
        <v>0</v>
      </c>
      <c r="Y31" s="15">
        <v>1</v>
      </c>
      <c r="Z31" s="15">
        <v>0</v>
      </c>
      <c r="AA31" s="53">
        <f t="shared" si="10"/>
        <v>3</v>
      </c>
      <c r="AB31" s="53">
        <f t="shared" si="10"/>
        <v>0</v>
      </c>
      <c r="AC31" s="15">
        <v>7</v>
      </c>
      <c r="AD31" s="15">
        <v>0</v>
      </c>
      <c r="AE31" s="15">
        <v>2</v>
      </c>
      <c r="AF31" s="15">
        <v>0</v>
      </c>
      <c r="AG31" s="53">
        <f t="shared" si="11"/>
        <v>5</v>
      </c>
      <c r="AH31" s="53">
        <f t="shared" si="11"/>
        <v>0</v>
      </c>
      <c r="AI31" s="15">
        <v>1194</v>
      </c>
      <c r="AJ31" s="15">
        <v>0</v>
      </c>
      <c r="AK31" s="15">
        <v>3</v>
      </c>
      <c r="AL31" s="15">
        <v>0</v>
      </c>
      <c r="AM31" s="51">
        <f t="shared" si="12"/>
        <v>2.9103852596314908</v>
      </c>
      <c r="AN31" s="7"/>
      <c r="AO31" s="6">
        <v>10</v>
      </c>
    </row>
    <row r="32" spans="1:41" s="6" customFormat="1" ht="23.25" customHeight="1" x14ac:dyDescent="0.15">
      <c r="A32" s="20" t="s">
        <v>100</v>
      </c>
      <c r="B32" s="15">
        <f t="shared" si="13"/>
        <v>3477</v>
      </c>
      <c r="C32" s="15">
        <v>493</v>
      </c>
      <c r="D32" s="15">
        <v>1986</v>
      </c>
      <c r="E32" s="15">
        <v>988</v>
      </c>
      <c r="F32" s="15">
        <v>514</v>
      </c>
      <c r="G32" s="55">
        <f t="shared" si="0"/>
        <v>14.219786558984712</v>
      </c>
      <c r="H32" s="55">
        <f t="shared" si="1"/>
        <v>57.282953562157488</v>
      </c>
      <c r="I32" s="55">
        <f t="shared" si="2"/>
        <v>28.4972598788578</v>
      </c>
      <c r="J32" s="55">
        <f t="shared" si="3"/>
        <v>14.825497548312663</v>
      </c>
      <c r="K32" s="55">
        <f t="shared" si="4"/>
        <v>24.823766364551865</v>
      </c>
      <c r="L32" s="55">
        <f t="shared" si="5"/>
        <v>49.748237663645519</v>
      </c>
      <c r="M32" s="55">
        <f t="shared" si="6"/>
        <v>74.572004028197384</v>
      </c>
      <c r="N32" s="55">
        <f t="shared" si="7"/>
        <v>200.40567951318459</v>
      </c>
      <c r="O32" s="55">
        <f t="shared" si="8"/>
        <v>104.25963488843813</v>
      </c>
      <c r="P32" s="15">
        <v>1609</v>
      </c>
      <c r="Q32" s="15">
        <v>1868</v>
      </c>
      <c r="R32" s="19">
        <f t="shared" si="9"/>
        <v>33</v>
      </c>
      <c r="S32" s="15">
        <v>13</v>
      </c>
      <c r="T32" s="15">
        <v>20</v>
      </c>
      <c r="U32" s="64">
        <v>-7</v>
      </c>
      <c r="V32" s="65">
        <v>-0.20143884892086331</v>
      </c>
      <c r="W32" s="15">
        <v>2</v>
      </c>
      <c r="X32" s="15">
        <v>0</v>
      </c>
      <c r="Y32" s="15">
        <v>1</v>
      </c>
      <c r="Z32" s="15">
        <v>0</v>
      </c>
      <c r="AA32" s="53">
        <f t="shared" si="10"/>
        <v>1</v>
      </c>
      <c r="AB32" s="53">
        <f t="shared" si="10"/>
        <v>0</v>
      </c>
      <c r="AC32" s="15">
        <v>1</v>
      </c>
      <c r="AD32" s="15">
        <v>0</v>
      </c>
      <c r="AE32" s="15">
        <v>9</v>
      </c>
      <c r="AF32" s="15">
        <v>0</v>
      </c>
      <c r="AG32" s="53">
        <f t="shared" si="11"/>
        <v>-8</v>
      </c>
      <c r="AH32" s="53">
        <f t="shared" si="11"/>
        <v>0</v>
      </c>
      <c r="AI32" s="15">
        <v>1194</v>
      </c>
      <c r="AJ32" s="15">
        <v>0</v>
      </c>
      <c r="AK32" s="15">
        <v>0</v>
      </c>
      <c r="AL32" s="15">
        <v>0</v>
      </c>
      <c r="AM32" s="51">
        <f t="shared" si="12"/>
        <v>2.9120603015075375</v>
      </c>
      <c r="AN32" s="7"/>
      <c r="AO32" s="6">
        <v>10</v>
      </c>
    </row>
    <row r="33" spans="1:41" s="6" customFormat="1" ht="23.25" customHeight="1" x14ac:dyDescent="0.15">
      <c r="A33" s="20" t="s">
        <v>101</v>
      </c>
      <c r="B33" s="15">
        <f t="shared" si="13"/>
        <v>3474</v>
      </c>
      <c r="C33" s="15">
        <v>496</v>
      </c>
      <c r="D33" s="15">
        <v>1987</v>
      </c>
      <c r="E33" s="15">
        <v>981</v>
      </c>
      <c r="F33" s="15">
        <v>509</v>
      </c>
      <c r="G33" s="55">
        <f t="shared" si="0"/>
        <v>14.318706697459586</v>
      </c>
      <c r="H33" s="55">
        <f t="shared" si="1"/>
        <v>57.36143187066974</v>
      </c>
      <c r="I33" s="55">
        <f t="shared" si="2"/>
        <v>28.31986143187067</v>
      </c>
      <c r="J33" s="55">
        <f t="shared" si="3"/>
        <v>14.693995381062356</v>
      </c>
      <c r="K33" s="55">
        <f t="shared" si="4"/>
        <v>24.962254655259184</v>
      </c>
      <c r="L33" s="55">
        <f t="shared" si="5"/>
        <v>49.370910920986411</v>
      </c>
      <c r="M33" s="55">
        <f t="shared" si="6"/>
        <v>74.333165576245591</v>
      </c>
      <c r="N33" s="55">
        <f t="shared" si="7"/>
        <v>197.78225806451613</v>
      </c>
      <c r="O33" s="55">
        <f t="shared" si="8"/>
        <v>102.62096774193547</v>
      </c>
      <c r="P33" s="15">
        <v>1610</v>
      </c>
      <c r="Q33" s="15">
        <v>1864</v>
      </c>
      <c r="R33" s="19">
        <f t="shared" si="9"/>
        <v>32</v>
      </c>
      <c r="S33" s="15">
        <v>13</v>
      </c>
      <c r="T33" s="15">
        <v>19</v>
      </c>
      <c r="U33" s="64">
        <v>1</v>
      </c>
      <c r="V33" s="65">
        <v>2.8760425654299683E-2</v>
      </c>
      <c r="W33" s="15">
        <v>4</v>
      </c>
      <c r="X33" s="15">
        <v>0</v>
      </c>
      <c r="Y33" s="15">
        <v>6</v>
      </c>
      <c r="Z33" s="15">
        <v>0</v>
      </c>
      <c r="AA33" s="53">
        <f t="shared" si="10"/>
        <v>-2</v>
      </c>
      <c r="AB33" s="53">
        <f t="shared" si="10"/>
        <v>0</v>
      </c>
      <c r="AC33" s="15">
        <v>4</v>
      </c>
      <c r="AD33" s="15">
        <v>0</v>
      </c>
      <c r="AE33" s="15">
        <v>1</v>
      </c>
      <c r="AF33" s="15">
        <v>0</v>
      </c>
      <c r="AG33" s="53">
        <f t="shared" si="11"/>
        <v>3</v>
      </c>
      <c r="AH33" s="53">
        <f t="shared" si="11"/>
        <v>0</v>
      </c>
      <c r="AI33" s="15">
        <v>1193</v>
      </c>
      <c r="AJ33" s="15">
        <v>0</v>
      </c>
      <c r="AK33" s="15">
        <v>-1</v>
      </c>
      <c r="AL33" s="15">
        <v>0</v>
      </c>
      <c r="AM33" s="51">
        <f t="shared" si="12"/>
        <v>2.9119865884325229</v>
      </c>
      <c r="AN33" s="7"/>
      <c r="AO33" s="6">
        <v>10</v>
      </c>
    </row>
    <row r="34" spans="1:41" s="6" customFormat="1" ht="23.25" customHeight="1" x14ac:dyDescent="0.15">
      <c r="A34" s="20" t="s">
        <v>102</v>
      </c>
      <c r="B34" s="15">
        <f t="shared" si="13"/>
        <v>3483</v>
      </c>
      <c r="C34" s="15">
        <v>506</v>
      </c>
      <c r="D34" s="15">
        <v>1989</v>
      </c>
      <c r="E34" s="15">
        <v>978</v>
      </c>
      <c r="F34" s="15">
        <v>506</v>
      </c>
      <c r="G34" s="55">
        <f t="shared" si="0"/>
        <v>14.569536423841059</v>
      </c>
      <c r="H34" s="55">
        <f t="shared" si="1"/>
        <v>57.270371436798165</v>
      </c>
      <c r="I34" s="55">
        <f t="shared" si="2"/>
        <v>28.160092139360781</v>
      </c>
      <c r="J34" s="55">
        <f t="shared" si="3"/>
        <v>14.569536423841059</v>
      </c>
      <c r="K34" s="55">
        <f t="shared" si="4"/>
        <v>25.439919557566615</v>
      </c>
      <c r="L34" s="55">
        <f t="shared" si="5"/>
        <v>49.170437405731519</v>
      </c>
      <c r="M34" s="55">
        <f t="shared" si="6"/>
        <v>74.610356963298145</v>
      </c>
      <c r="N34" s="55">
        <f t="shared" si="7"/>
        <v>193.28063241106719</v>
      </c>
      <c r="O34" s="55">
        <f t="shared" si="8"/>
        <v>100</v>
      </c>
      <c r="P34" s="15">
        <v>1610</v>
      </c>
      <c r="Q34" s="15">
        <v>1873</v>
      </c>
      <c r="R34" s="19">
        <f t="shared" si="9"/>
        <v>29</v>
      </c>
      <c r="S34" s="15">
        <v>12</v>
      </c>
      <c r="T34" s="15">
        <v>17</v>
      </c>
      <c r="U34" s="64">
        <v>-3</v>
      </c>
      <c r="V34" s="65">
        <v>-8.6355785837651119E-2</v>
      </c>
      <c r="W34" s="15">
        <v>5</v>
      </c>
      <c r="X34" s="15">
        <v>0</v>
      </c>
      <c r="Y34" s="15">
        <v>3</v>
      </c>
      <c r="Z34" s="15">
        <v>0</v>
      </c>
      <c r="AA34" s="53">
        <f t="shared" si="10"/>
        <v>2</v>
      </c>
      <c r="AB34" s="53">
        <f t="shared" si="10"/>
        <v>0</v>
      </c>
      <c r="AC34" s="15">
        <v>1</v>
      </c>
      <c r="AD34" s="15">
        <v>0</v>
      </c>
      <c r="AE34" s="15">
        <v>6</v>
      </c>
      <c r="AF34" s="15">
        <v>3</v>
      </c>
      <c r="AG34" s="53">
        <f t="shared" si="11"/>
        <v>-5</v>
      </c>
      <c r="AH34" s="53">
        <f t="shared" si="11"/>
        <v>-3</v>
      </c>
      <c r="AI34" s="15">
        <v>1192</v>
      </c>
      <c r="AJ34" s="15">
        <v>0</v>
      </c>
      <c r="AK34" s="15">
        <v>-1</v>
      </c>
      <c r="AL34" s="15">
        <v>0</v>
      </c>
      <c r="AM34" s="51">
        <f t="shared" si="12"/>
        <v>2.9219798657718119</v>
      </c>
      <c r="AN34" s="7"/>
      <c r="AO34" s="6">
        <v>10</v>
      </c>
    </row>
    <row r="35" spans="1:41" s="6" customFormat="1" ht="23.25" customHeight="1" x14ac:dyDescent="0.15">
      <c r="A35" s="20" t="s">
        <v>103</v>
      </c>
      <c r="B35" s="15">
        <f t="shared" si="13"/>
        <v>3470</v>
      </c>
      <c r="C35" s="15">
        <v>506</v>
      </c>
      <c r="D35" s="15">
        <v>1978</v>
      </c>
      <c r="E35" s="15">
        <v>976</v>
      </c>
      <c r="F35" s="15">
        <v>505</v>
      </c>
      <c r="G35" s="55">
        <f t="shared" si="0"/>
        <v>14.6242774566474</v>
      </c>
      <c r="H35" s="55">
        <f t="shared" si="1"/>
        <v>57.167630057803464</v>
      </c>
      <c r="I35" s="55">
        <f t="shared" si="2"/>
        <v>28.208092485549134</v>
      </c>
      <c r="J35" s="55">
        <f t="shared" si="3"/>
        <v>14.595375722543352</v>
      </c>
      <c r="K35" s="55">
        <f t="shared" si="4"/>
        <v>25.581395348837212</v>
      </c>
      <c r="L35" s="55">
        <f t="shared" si="5"/>
        <v>49.342770475227503</v>
      </c>
      <c r="M35" s="55">
        <f t="shared" si="6"/>
        <v>74.924165824064715</v>
      </c>
      <c r="N35" s="55">
        <f t="shared" si="7"/>
        <v>192.88537549407116</v>
      </c>
      <c r="O35" s="55">
        <f t="shared" si="8"/>
        <v>99.802371541501984</v>
      </c>
      <c r="P35" s="15">
        <v>1598</v>
      </c>
      <c r="Q35" s="15">
        <v>1872</v>
      </c>
      <c r="R35" s="19">
        <f t="shared" si="9"/>
        <v>29</v>
      </c>
      <c r="S35" s="15">
        <v>12</v>
      </c>
      <c r="T35" s="15">
        <v>17</v>
      </c>
      <c r="U35" s="64">
        <v>-7</v>
      </c>
      <c r="V35" s="65">
        <v>-0.20097616996841805</v>
      </c>
      <c r="W35" s="15">
        <v>2</v>
      </c>
      <c r="X35" s="15">
        <v>0</v>
      </c>
      <c r="Y35" s="15">
        <v>1</v>
      </c>
      <c r="Z35" s="15">
        <v>0</v>
      </c>
      <c r="AA35" s="53">
        <f t="shared" si="10"/>
        <v>1</v>
      </c>
      <c r="AB35" s="53">
        <f t="shared" si="10"/>
        <v>0</v>
      </c>
      <c r="AC35" s="15">
        <v>11</v>
      </c>
      <c r="AD35" s="15">
        <v>0</v>
      </c>
      <c r="AE35" s="15">
        <v>19</v>
      </c>
      <c r="AF35" s="15">
        <v>0</v>
      </c>
      <c r="AG35" s="53">
        <f t="shared" si="11"/>
        <v>-8</v>
      </c>
      <c r="AH35" s="53">
        <f t="shared" si="11"/>
        <v>0</v>
      </c>
      <c r="AI35" s="15">
        <v>1194</v>
      </c>
      <c r="AJ35" s="15">
        <v>0</v>
      </c>
      <c r="AK35" s="15">
        <v>2</v>
      </c>
      <c r="AL35" s="15">
        <v>0</v>
      </c>
      <c r="AM35" s="51">
        <f t="shared" si="12"/>
        <v>2.9061976549413737</v>
      </c>
      <c r="AN35" s="7"/>
      <c r="AO35" s="6">
        <v>10</v>
      </c>
    </row>
    <row r="36" spans="1:41" s="6" customFormat="1" ht="22.5" customHeight="1" x14ac:dyDescent="0.15">
      <c r="A36" s="20" t="s">
        <v>104</v>
      </c>
      <c r="B36" s="15">
        <f t="shared" si="13"/>
        <v>3481</v>
      </c>
      <c r="C36" s="15">
        <v>509</v>
      </c>
      <c r="D36" s="15">
        <v>1984</v>
      </c>
      <c r="E36" s="15">
        <v>978</v>
      </c>
      <c r="F36" s="15">
        <v>504</v>
      </c>
      <c r="G36" s="55">
        <f t="shared" si="0"/>
        <v>14.664361855373093</v>
      </c>
      <c r="H36" s="55">
        <f t="shared" si="1"/>
        <v>57.159320080668394</v>
      </c>
      <c r="I36" s="55">
        <f t="shared" si="2"/>
        <v>28.176318063958512</v>
      </c>
      <c r="J36" s="55">
        <f t="shared" si="3"/>
        <v>14.520311149524634</v>
      </c>
      <c r="K36" s="55">
        <f t="shared" si="4"/>
        <v>25.655241935483868</v>
      </c>
      <c r="L36" s="55">
        <f t="shared" si="5"/>
        <v>49.294354838709673</v>
      </c>
      <c r="M36" s="55">
        <f t="shared" si="6"/>
        <v>74.949596774193552</v>
      </c>
      <c r="N36" s="55">
        <f t="shared" si="7"/>
        <v>192.14145383104128</v>
      </c>
      <c r="O36" s="55">
        <f t="shared" si="8"/>
        <v>99.017681728880163</v>
      </c>
      <c r="P36" s="15">
        <v>1605</v>
      </c>
      <c r="Q36" s="15">
        <v>1876</v>
      </c>
      <c r="R36" s="19">
        <f t="shared" si="9"/>
        <v>29</v>
      </c>
      <c r="S36" s="15">
        <v>12</v>
      </c>
      <c r="T36" s="15">
        <v>17</v>
      </c>
      <c r="U36" s="64">
        <v>9</v>
      </c>
      <c r="V36" s="65">
        <v>0.25936599423631124</v>
      </c>
      <c r="W36" s="15">
        <v>3</v>
      </c>
      <c r="X36" s="15">
        <v>0</v>
      </c>
      <c r="Y36" s="15">
        <v>2</v>
      </c>
      <c r="Z36" s="15">
        <v>0</v>
      </c>
      <c r="AA36" s="53">
        <f t="shared" si="10"/>
        <v>1</v>
      </c>
      <c r="AB36" s="53">
        <f t="shared" si="10"/>
        <v>0</v>
      </c>
      <c r="AC36" s="15">
        <v>12</v>
      </c>
      <c r="AD36" s="15">
        <v>0</v>
      </c>
      <c r="AE36" s="15">
        <v>4</v>
      </c>
      <c r="AF36" s="15">
        <v>0</v>
      </c>
      <c r="AG36" s="53">
        <f t="shared" si="11"/>
        <v>8</v>
      </c>
      <c r="AH36" s="53">
        <f t="shared" si="11"/>
        <v>0</v>
      </c>
      <c r="AI36" s="15">
        <v>1204</v>
      </c>
      <c r="AJ36" s="15">
        <v>0</v>
      </c>
      <c r="AK36" s="15">
        <v>10</v>
      </c>
      <c r="AL36" s="15">
        <v>0</v>
      </c>
      <c r="AM36" s="51">
        <f t="shared" si="12"/>
        <v>2.8911960132890364</v>
      </c>
      <c r="AN36" s="7"/>
      <c r="AO36" s="6">
        <v>10</v>
      </c>
    </row>
    <row r="37" spans="1:41" s="6" customFormat="1" ht="23.25" customHeight="1" x14ac:dyDescent="0.15">
      <c r="A37" s="21" t="s">
        <v>93</v>
      </c>
      <c r="B37" s="15">
        <f t="shared" si="13"/>
        <v>3482</v>
      </c>
      <c r="C37" s="15">
        <v>514</v>
      </c>
      <c r="D37" s="15">
        <v>1980</v>
      </c>
      <c r="E37" s="15">
        <v>978</v>
      </c>
      <c r="F37" s="15">
        <v>504</v>
      </c>
      <c r="G37" s="55">
        <f t="shared" si="0"/>
        <v>14.80414746543779</v>
      </c>
      <c r="H37" s="55">
        <f t="shared" si="1"/>
        <v>57.027649769585253</v>
      </c>
      <c r="I37" s="55">
        <f t="shared" si="2"/>
        <v>28.168202764976957</v>
      </c>
      <c r="J37" s="55">
        <f t="shared" si="3"/>
        <v>14.516129032258066</v>
      </c>
      <c r="K37" s="55">
        <f t="shared" si="4"/>
        <v>25.959595959595958</v>
      </c>
      <c r="L37" s="55">
        <f t="shared" si="5"/>
        <v>49.393939393939398</v>
      </c>
      <c r="M37" s="55">
        <f t="shared" si="6"/>
        <v>75.353535353535349</v>
      </c>
      <c r="N37" s="55">
        <f t="shared" si="7"/>
        <v>190.27237354085602</v>
      </c>
      <c r="O37" s="55">
        <f t="shared" si="8"/>
        <v>98.054474708171199</v>
      </c>
      <c r="P37" s="15">
        <v>1606</v>
      </c>
      <c r="Q37" s="15">
        <v>1876</v>
      </c>
      <c r="R37" s="19">
        <f t="shared" si="9"/>
        <v>28</v>
      </c>
      <c r="S37" s="15">
        <v>12</v>
      </c>
      <c r="T37" s="15">
        <v>16</v>
      </c>
      <c r="U37" s="64">
        <v>-3</v>
      </c>
      <c r="V37" s="65">
        <v>-8.618213157138753E-2</v>
      </c>
      <c r="W37" s="15">
        <v>4</v>
      </c>
      <c r="X37" s="15">
        <v>0</v>
      </c>
      <c r="Y37" s="15">
        <v>1</v>
      </c>
      <c r="Z37" s="15">
        <v>0</v>
      </c>
      <c r="AA37" s="53">
        <f t="shared" si="10"/>
        <v>3</v>
      </c>
      <c r="AB37" s="53">
        <f t="shared" si="10"/>
        <v>0</v>
      </c>
      <c r="AC37" s="15">
        <v>2</v>
      </c>
      <c r="AD37" s="15">
        <v>0</v>
      </c>
      <c r="AE37" s="15">
        <v>8</v>
      </c>
      <c r="AF37" s="15">
        <v>1</v>
      </c>
      <c r="AG37" s="53">
        <f t="shared" si="11"/>
        <v>-6</v>
      </c>
      <c r="AH37" s="53">
        <f t="shared" si="11"/>
        <v>-1</v>
      </c>
      <c r="AI37" s="15">
        <v>1204</v>
      </c>
      <c r="AJ37" s="15">
        <v>0</v>
      </c>
      <c r="AK37" s="15">
        <v>0</v>
      </c>
      <c r="AL37" s="15">
        <v>0</v>
      </c>
      <c r="AM37" s="52">
        <f t="shared" si="12"/>
        <v>2.8920265780730898</v>
      </c>
      <c r="AN37" s="7"/>
      <c r="AO37" s="6">
        <v>10</v>
      </c>
    </row>
    <row r="38" spans="1:41" s="6" customFormat="1" ht="23.25" customHeight="1" x14ac:dyDescent="0.15">
      <c r="A38" s="21" t="s">
        <v>94</v>
      </c>
      <c r="B38" s="15">
        <f t="shared" si="13"/>
        <v>3487</v>
      </c>
      <c r="C38" s="15">
        <v>517</v>
      </c>
      <c r="D38" s="15">
        <v>1985</v>
      </c>
      <c r="E38" s="15">
        <v>975</v>
      </c>
      <c r="F38" s="15">
        <v>503</v>
      </c>
      <c r="G38" s="55">
        <f t="shared" si="0"/>
        <v>14.869140063272937</v>
      </c>
      <c r="H38" s="55">
        <f t="shared" si="1"/>
        <v>57.089444923784868</v>
      </c>
      <c r="I38" s="55">
        <f t="shared" si="2"/>
        <v>28.041415012942188</v>
      </c>
      <c r="J38" s="55">
        <f t="shared" si="3"/>
        <v>14.466494104112741</v>
      </c>
      <c r="K38" s="55">
        <f t="shared" si="4"/>
        <v>26.045340050377835</v>
      </c>
      <c r="L38" s="55">
        <f t="shared" si="5"/>
        <v>49.1183879093199</v>
      </c>
      <c r="M38" s="55">
        <f t="shared" si="6"/>
        <v>75.163727959697738</v>
      </c>
      <c r="N38" s="55">
        <f t="shared" si="7"/>
        <v>188.58800773694389</v>
      </c>
      <c r="O38" s="55">
        <f t="shared" si="8"/>
        <v>97.292069632495156</v>
      </c>
      <c r="P38" s="15">
        <v>1608</v>
      </c>
      <c r="Q38" s="15">
        <v>1879</v>
      </c>
      <c r="R38" s="19">
        <f t="shared" si="9"/>
        <v>28</v>
      </c>
      <c r="S38" s="15">
        <v>12</v>
      </c>
      <c r="T38" s="15">
        <v>16</v>
      </c>
      <c r="U38" s="64">
        <v>2</v>
      </c>
      <c r="V38" s="65">
        <v>5.7438253877082138E-2</v>
      </c>
      <c r="W38" s="15">
        <v>3</v>
      </c>
      <c r="X38" s="15">
        <v>0</v>
      </c>
      <c r="Y38" s="15">
        <v>3</v>
      </c>
      <c r="Z38" s="15">
        <v>0</v>
      </c>
      <c r="AA38" s="53">
        <f t="shared" si="10"/>
        <v>0</v>
      </c>
      <c r="AB38" s="53">
        <f t="shared" si="10"/>
        <v>0</v>
      </c>
      <c r="AC38" s="15">
        <v>8</v>
      </c>
      <c r="AD38" s="15">
        <v>0</v>
      </c>
      <c r="AE38" s="15">
        <v>6</v>
      </c>
      <c r="AF38" s="15">
        <v>0</v>
      </c>
      <c r="AG38" s="53">
        <f t="shared" si="11"/>
        <v>2</v>
      </c>
      <c r="AH38" s="53">
        <f t="shared" si="11"/>
        <v>0</v>
      </c>
      <c r="AI38" s="15">
        <v>1200</v>
      </c>
      <c r="AJ38" s="15">
        <v>0</v>
      </c>
      <c r="AK38" s="15">
        <v>-4</v>
      </c>
      <c r="AL38" s="15">
        <v>0</v>
      </c>
      <c r="AM38" s="52">
        <f t="shared" si="12"/>
        <v>2.9058333333333333</v>
      </c>
      <c r="AN38" s="7"/>
      <c r="AO38" s="6">
        <v>10</v>
      </c>
    </row>
    <row r="39" spans="1:41" s="6" customFormat="1" ht="23.25" customHeight="1" x14ac:dyDescent="0.15">
      <c r="A39" s="21" t="s">
        <v>95</v>
      </c>
      <c r="B39" s="15">
        <f t="shared" si="13"/>
        <v>3498</v>
      </c>
      <c r="C39" s="15">
        <v>525</v>
      </c>
      <c r="D39" s="15">
        <v>1989</v>
      </c>
      <c r="E39" s="15">
        <v>974</v>
      </c>
      <c r="F39" s="15">
        <v>502</v>
      </c>
      <c r="G39" s="55">
        <f t="shared" si="0"/>
        <v>15.051605504587156</v>
      </c>
      <c r="H39" s="55">
        <f t="shared" si="1"/>
        <v>57.024082568807344</v>
      </c>
      <c r="I39" s="55">
        <f t="shared" si="2"/>
        <v>27.924311926605505</v>
      </c>
      <c r="J39" s="55">
        <f t="shared" si="3"/>
        <v>14.392201834862387</v>
      </c>
      <c r="K39" s="55">
        <f t="shared" si="4"/>
        <v>26.395173453996986</v>
      </c>
      <c r="L39" s="55">
        <f t="shared" si="5"/>
        <v>48.969331322272495</v>
      </c>
      <c r="M39" s="55">
        <f t="shared" si="6"/>
        <v>75.364504776269484</v>
      </c>
      <c r="N39" s="55">
        <f t="shared" si="7"/>
        <v>185.52380952380952</v>
      </c>
      <c r="O39" s="55">
        <f t="shared" si="8"/>
        <v>95.61904761904762</v>
      </c>
      <c r="P39" s="15">
        <v>1613</v>
      </c>
      <c r="Q39" s="15">
        <v>1885</v>
      </c>
      <c r="R39" s="19">
        <f t="shared" si="9"/>
        <v>29</v>
      </c>
      <c r="S39" s="15">
        <v>13</v>
      </c>
      <c r="T39" s="15">
        <v>16</v>
      </c>
      <c r="U39" s="64">
        <v>3</v>
      </c>
      <c r="V39" s="65">
        <v>8.6033839977057644E-2</v>
      </c>
      <c r="W39" s="15">
        <v>4</v>
      </c>
      <c r="X39" s="15">
        <v>0</v>
      </c>
      <c r="Y39" s="15">
        <v>1</v>
      </c>
      <c r="Z39" s="15">
        <v>0</v>
      </c>
      <c r="AA39" s="53">
        <f t="shared" si="10"/>
        <v>3</v>
      </c>
      <c r="AB39" s="53">
        <f t="shared" si="10"/>
        <v>0</v>
      </c>
      <c r="AC39" s="15">
        <v>3</v>
      </c>
      <c r="AD39" s="15">
        <v>1</v>
      </c>
      <c r="AE39" s="15">
        <v>3</v>
      </c>
      <c r="AF39" s="15">
        <v>0</v>
      </c>
      <c r="AG39" s="53">
        <f t="shared" si="11"/>
        <v>0</v>
      </c>
      <c r="AH39" s="53">
        <f t="shared" si="11"/>
        <v>1</v>
      </c>
      <c r="AI39" s="15">
        <v>1204</v>
      </c>
      <c r="AJ39" s="15">
        <v>0</v>
      </c>
      <c r="AK39" s="15">
        <v>4</v>
      </c>
      <c r="AL39" s="15">
        <v>0</v>
      </c>
      <c r="AM39" s="52">
        <f t="shared" si="12"/>
        <v>2.9053156146179404</v>
      </c>
      <c r="AN39" s="7"/>
      <c r="AO39" s="6">
        <v>10</v>
      </c>
    </row>
    <row r="40" spans="1:41" s="6" customFormat="1" ht="23.25" customHeight="1" x14ac:dyDescent="0.15">
      <c r="A40" s="19" t="s">
        <v>96</v>
      </c>
      <c r="B40" s="15">
        <f t="shared" si="13"/>
        <v>3486</v>
      </c>
      <c r="C40" s="15">
        <v>525</v>
      </c>
      <c r="D40" s="15">
        <v>1982</v>
      </c>
      <c r="E40" s="15">
        <v>969</v>
      </c>
      <c r="F40" s="15">
        <v>498</v>
      </c>
      <c r="G40" s="55">
        <f t="shared" si="0"/>
        <v>15.103567318757191</v>
      </c>
      <c r="H40" s="55">
        <f t="shared" si="1"/>
        <v>57.019562715765247</v>
      </c>
      <c r="I40" s="55">
        <f t="shared" si="2"/>
        <v>27.876869965477564</v>
      </c>
      <c r="J40" s="55">
        <f t="shared" si="3"/>
        <v>14.326812428078251</v>
      </c>
      <c r="K40" s="55">
        <f t="shared" si="4"/>
        <v>26.488395560040363</v>
      </c>
      <c r="L40" s="55">
        <f t="shared" si="5"/>
        <v>48.890010090817356</v>
      </c>
      <c r="M40" s="55">
        <f t="shared" si="6"/>
        <v>75.378405650857715</v>
      </c>
      <c r="N40" s="55">
        <f t="shared" si="7"/>
        <v>184.57142857142856</v>
      </c>
      <c r="O40" s="55">
        <f t="shared" si="8"/>
        <v>94.857142857142861</v>
      </c>
      <c r="P40" s="15">
        <v>1608</v>
      </c>
      <c r="Q40" s="15">
        <v>1878</v>
      </c>
      <c r="R40" s="19">
        <f t="shared" si="9"/>
        <v>29</v>
      </c>
      <c r="S40" s="15">
        <v>13</v>
      </c>
      <c r="T40" s="15">
        <v>16</v>
      </c>
      <c r="U40" s="64">
        <v>-3</v>
      </c>
      <c r="V40" s="65">
        <v>-8.5763293310463118E-2</v>
      </c>
      <c r="W40" s="15">
        <v>2</v>
      </c>
      <c r="X40" s="15">
        <v>0</v>
      </c>
      <c r="Y40" s="15">
        <v>2</v>
      </c>
      <c r="Z40" s="15">
        <v>0</v>
      </c>
      <c r="AA40" s="53">
        <f t="shared" si="10"/>
        <v>0</v>
      </c>
      <c r="AB40" s="53">
        <f t="shared" si="10"/>
        <v>0</v>
      </c>
      <c r="AC40" s="15">
        <v>1</v>
      </c>
      <c r="AD40" s="15">
        <v>0</v>
      </c>
      <c r="AE40" s="15">
        <v>4</v>
      </c>
      <c r="AF40" s="15">
        <v>0</v>
      </c>
      <c r="AG40" s="53">
        <f t="shared" si="11"/>
        <v>-3</v>
      </c>
      <c r="AH40" s="53">
        <f t="shared" si="11"/>
        <v>0</v>
      </c>
      <c r="AI40" s="15">
        <v>1196</v>
      </c>
      <c r="AJ40" s="15">
        <v>0</v>
      </c>
      <c r="AK40" s="15">
        <v>-8</v>
      </c>
      <c r="AL40" s="15">
        <v>0</v>
      </c>
      <c r="AM40" s="52">
        <f t="shared" si="12"/>
        <v>2.9147157190635453</v>
      </c>
      <c r="AN40" s="7"/>
      <c r="AO40" s="6">
        <v>10</v>
      </c>
    </row>
    <row r="41" spans="1:41" s="6" customFormat="1" ht="23.25" customHeight="1" x14ac:dyDescent="0.15">
      <c r="A41" s="20" t="s">
        <v>97</v>
      </c>
      <c r="B41" s="15">
        <f t="shared" si="13"/>
        <v>3499</v>
      </c>
      <c r="C41" s="15">
        <v>530</v>
      </c>
      <c r="D41" s="15">
        <v>1992</v>
      </c>
      <c r="E41" s="15">
        <v>967</v>
      </c>
      <c r="F41" s="15">
        <v>497</v>
      </c>
      <c r="G41" s="55">
        <f t="shared" si="0"/>
        <v>15.190599025508741</v>
      </c>
      <c r="H41" s="55">
        <f t="shared" si="1"/>
        <v>57.093723129836626</v>
      </c>
      <c r="I41" s="55">
        <f t="shared" si="2"/>
        <v>27.715677844654628</v>
      </c>
      <c r="J41" s="55">
        <f t="shared" si="3"/>
        <v>14.244769274863858</v>
      </c>
      <c r="K41" s="55">
        <f t="shared" si="4"/>
        <v>26.606425702811244</v>
      </c>
      <c r="L41" s="55">
        <f t="shared" si="5"/>
        <v>48.544176706827308</v>
      </c>
      <c r="M41" s="55">
        <f t="shared" si="6"/>
        <v>75.150602409638552</v>
      </c>
      <c r="N41" s="55">
        <f t="shared" si="7"/>
        <v>182.45283018867923</v>
      </c>
      <c r="O41" s="55">
        <f t="shared" si="8"/>
        <v>93.773584905660385</v>
      </c>
      <c r="P41" s="15">
        <v>1614</v>
      </c>
      <c r="Q41" s="15">
        <v>1885</v>
      </c>
      <c r="R41" s="19">
        <f t="shared" si="9"/>
        <v>30</v>
      </c>
      <c r="S41" s="15">
        <v>13</v>
      </c>
      <c r="T41" s="15">
        <v>17</v>
      </c>
      <c r="U41" s="64">
        <v>10</v>
      </c>
      <c r="V41" s="65">
        <v>0.2868617326448652</v>
      </c>
      <c r="W41" s="15">
        <v>4</v>
      </c>
      <c r="X41" s="15">
        <v>0</v>
      </c>
      <c r="Y41" s="15">
        <v>2</v>
      </c>
      <c r="Z41" s="15">
        <v>0</v>
      </c>
      <c r="AA41" s="53">
        <f t="shared" si="10"/>
        <v>2</v>
      </c>
      <c r="AB41" s="53">
        <f t="shared" si="10"/>
        <v>0</v>
      </c>
      <c r="AC41" s="15">
        <v>10</v>
      </c>
      <c r="AD41" s="15">
        <v>1</v>
      </c>
      <c r="AE41" s="15">
        <v>2</v>
      </c>
      <c r="AF41" s="15">
        <v>0</v>
      </c>
      <c r="AG41" s="53">
        <f t="shared" si="11"/>
        <v>8</v>
      </c>
      <c r="AH41" s="53">
        <f t="shared" si="11"/>
        <v>1</v>
      </c>
      <c r="AI41" s="15">
        <v>1203</v>
      </c>
      <c r="AJ41" s="15">
        <v>0</v>
      </c>
      <c r="AK41" s="15">
        <v>7</v>
      </c>
      <c r="AL41" s="15">
        <v>0</v>
      </c>
      <c r="AM41" s="52">
        <f t="shared" si="12"/>
        <v>2.9085619285120532</v>
      </c>
      <c r="AN41" s="7"/>
      <c r="AO41" s="6">
        <v>10</v>
      </c>
    </row>
    <row r="42" spans="1:41" s="6" customFormat="1" ht="23.25" customHeight="1" x14ac:dyDescent="0.15">
      <c r="A42" s="20" t="s">
        <v>98</v>
      </c>
      <c r="B42" s="15">
        <f t="shared" si="13"/>
        <v>3513</v>
      </c>
      <c r="C42" s="15">
        <v>497</v>
      </c>
      <c r="D42" s="15">
        <v>1989</v>
      </c>
      <c r="E42" s="15">
        <v>1017</v>
      </c>
      <c r="F42" s="15">
        <v>534</v>
      </c>
      <c r="G42" s="55">
        <f t="shared" si="0"/>
        <v>14.187838995147018</v>
      </c>
      <c r="H42" s="55">
        <f t="shared" si="1"/>
        <v>56.779902940336854</v>
      </c>
      <c r="I42" s="55">
        <f t="shared" si="2"/>
        <v>29.032258064516132</v>
      </c>
      <c r="J42" s="55">
        <f t="shared" si="3"/>
        <v>15.244076505852128</v>
      </c>
      <c r="K42" s="55">
        <f t="shared" si="4"/>
        <v>24.987430869783811</v>
      </c>
      <c r="L42" s="55">
        <f t="shared" si="5"/>
        <v>51.13122171945701</v>
      </c>
      <c r="M42" s="55">
        <f t="shared" si="6"/>
        <v>76.118652589240824</v>
      </c>
      <c r="N42" s="55">
        <f t="shared" si="7"/>
        <v>204.62776659959761</v>
      </c>
      <c r="O42" s="55">
        <f t="shared" si="8"/>
        <v>107.44466800804828</v>
      </c>
      <c r="P42" s="15">
        <v>1620</v>
      </c>
      <c r="Q42" s="15">
        <v>1893</v>
      </c>
      <c r="R42" s="19">
        <f t="shared" si="9"/>
        <v>30</v>
      </c>
      <c r="S42" s="15">
        <v>13</v>
      </c>
      <c r="T42" s="15">
        <v>17</v>
      </c>
      <c r="U42" s="64">
        <v>1</v>
      </c>
      <c r="V42" s="65">
        <v>2.857959416976279E-2</v>
      </c>
      <c r="W42" s="15">
        <v>2</v>
      </c>
      <c r="X42" s="15">
        <v>0</v>
      </c>
      <c r="Y42" s="15">
        <v>0</v>
      </c>
      <c r="Z42" s="15">
        <v>0</v>
      </c>
      <c r="AA42" s="53">
        <f t="shared" si="10"/>
        <v>2</v>
      </c>
      <c r="AB42" s="53">
        <f t="shared" si="10"/>
        <v>0</v>
      </c>
      <c r="AC42" s="15">
        <v>1</v>
      </c>
      <c r="AD42" s="15">
        <v>0</v>
      </c>
      <c r="AE42" s="15">
        <v>2</v>
      </c>
      <c r="AF42" s="15">
        <v>0</v>
      </c>
      <c r="AG42" s="53">
        <f t="shared" si="11"/>
        <v>-1</v>
      </c>
      <c r="AH42" s="53">
        <f t="shared" si="11"/>
        <v>0</v>
      </c>
      <c r="AI42" s="15">
        <v>1208</v>
      </c>
      <c r="AJ42" s="15">
        <v>0</v>
      </c>
      <c r="AK42" s="15">
        <v>5</v>
      </c>
      <c r="AL42" s="15">
        <v>0</v>
      </c>
      <c r="AM42" s="52">
        <f t="shared" si="12"/>
        <v>2.9081125827814569</v>
      </c>
      <c r="AN42" s="7"/>
      <c r="AO42" s="6">
        <v>10</v>
      </c>
    </row>
    <row r="43" spans="1:41" s="6" customFormat="1" ht="23.25" customHeight="1" x14ac:dyDescent="0.15">
      <c r="A43" s="20" t="s">
        <v>99</v>
      </c>
      <c r="B43" s="15">
        <f t="shared" si="13"/>
        <v>3512</v>
      </c>
      <c r="C43" s="15">
        <v>500</v>
      </c>
      <c r="D43" s="15">
        <v>1988</v>
      </c>
      <c r="E43" s="15">
        <v>1014</v>
      </c>
      <c r="F43" s="15">
        <v>531</v>
      </c>
      <c r="G43" s="55">
        <f t="shared" si="0"/>
        <v>14.277555682467161</v>
      </c>
      <c r="H43" s="55">
        <f t="shared" si="1"/>
        <v>56.76756139348943</v>
      </c>
      <c r="I43" s="55">
        <f t="shared" si="2"/>
        <v>28.954882924043403</v>
      </c>
      <c r="J43" s="55">
        <f t="shared" si="3"/>
        <v>15.162764134780126</v>
      </c>
      <c r="K43" s="55">
        <f t="shared" si="4"/>
        <v>25.150905432595572</v>
      </c>
      <c r="L43" s="55">
        <f t="shared" si="5"/>
        <v>51.006036217303816</v>
      </c>
      <c r="M43" s="55">
        <f t="shared" si="6"/>
        <v>76.156941649899395</v>
      </c>
      <c r="N43" s="55">
        <f t="shared" si="7"/>
        <v>202.8</v>
      </c>
      <c r="O43" s="55">
        <f t="shared" si="8"/>
        <v>106.2</v>
      </c>
      <c r="P43" s="15">
        <v>1617</v>
      </c>
      <c r="Q43" s="15">
        <v>1895</v>
      </c>
      <c r="R43" s="19">
        <f t="shared" si="9"/>
        <v>30</v>
      </c>
      <c r="S43" s="15">
        <v>13</v>
      </c>
      <c r="T43" s="15">
        <v>17</v>
      </c>
      <c r="U43" s="64">
        <v>-5</v>
      </c>
      <c r="V43" s="65">
        <v>-0.14232849416453175</v>
      </c>
      <c r="W43" s="15">
        <v>2</v>
      </c>
      <c r="X43" s="15">
        <v>0</v>
      </c>
      <c r="Y43" s="15">
        <v>4</v>
      </c>
      <c r="Z43" s="15">
        <v>0</v>
      </c>
      <c r="AA43" s="53">
        <f t="shared" si="10"/>
        <v>-2</v>
      </c>
      <c r="AB43" s="53">
        <f t="shared" si="10"/>
        <v>0</v>
      </c>
      <c r="AC43" s="15">
        <v>0</v>
      </c>
      <c r="AD43" s="15">
        <v>0</v>
      </c>
      <c r="AE43" s="15">
        <v>3</v>
      </c>
      <c r="AF43" s="15">
        <v>0</v>
      </c>
      <c r="AG43" s="53">
        <f t="shared" si="11"/>
        <v>-3</v>
      </c>
      <c r="AH43" s="53">
        <f t="shared" si="11"/>
        <v>0</v>
      </c>
      <c r="AI43" s="15">
        <v>1204</v>
      </c>
      <c r="AJ43" s="15">
        <v>0</v>
      </c>
      <c r="AK43" s="15">
        <v>-4</v>
      </c>
      <c r="AL43" s="15">
        <v>0</v>
      </c>
      <c r="AM43" s="52">
        <f t="shared" si="12"/>
        <v>2.9169435215946842</v>
      </c>
      <c r="AN43" s="7"/>
      <c r="AO43" s="6">
        <v>10</v>
      </c>
    </row>
    <row r="44" spans="1:41" s="6" customFormat="1" ht="23.25" customHeight="1" x14ac:dyDescent="0.15">
      <c r="A44" s="20" t="s">
        <v>105</v>
      </c>
      <c r="B44" s="15">
        <f t="shared" si="13"/>
        <v>3509</v>
      </c>
      <c r="C44" s="15">
        <v>504</v>
      </c>
      <c r="D44" s="15">
        <v>1984</v>
      </c>
      <c r="E44" s="15">
        <v>1011</v>
      </c>
      <c r="F44" s="15">
        <v>528</v>
      </c>
      <c r="G44" s="55">
        <f t="shared" si="0"/>
        <v>14.404115461560446</v>
      </c>
      <c r="H44" s="55">
        <f t="shared" si="1"/>
        <v>56.701914832809372</v>
      </c>
      <c r="I44" s="55">
        <f t="shared" si="2"/>
        <v>28.89396970563018</v>
      </c>
      <c r="J44" s="55">
        <f t="shared" si="3"/>
        <v>15.090025721634753</v>
      </c>
      <c r="K44" s="55">
        <f t="shared" si="4"/>
        <v>25.403225806451612</v>
      </c>
      <c r="L44" s="55">
        <f t="shared" si="5"/>
        <v>50.957661290322577</v>
      </c>
      <c r="M44" s="55">
        <f t="shared" si="6"/>
        <v>76.360887096774192</v>
      </c>
      <c r="N44" s="55">
        <f t="shared" si="7"/>
        <v>200.5952380952381</v>
      </c>
      <c r="O44" s="55">
        <f t="shared" si="8"/>
        <v>104.76190476190477</v>
      </c>
      <c r="P44" s="15">
        <v>1616</v>
      </c>
      <c r="Q44" s="15">
        <v>1893</v>
      </c>
      <c r="R44" s="19">
        <f t="shared" si="9"/>
        <v>30</v>
      </c>
      <c r="S44" s="15">
        <v>13</v>
      </c>
      <c r="T44" s="15">
        <v>17</v>
      </c>
      <c r="U44" s="64">
        <v>1</v>
      </c>
      <c r="V44" s="65">
        <v>2.847380410022779E-2</v>
      </c>
      <c r="W44" s="15">
        <v>6</v>
      </c>
      <c r="X44" s="15">
        <v>0</v>
      </c>
      <c r="Y44" s="15">
        <v>2</v>
      </c>
      <c r="Z44" s="15">
        <v>0</v>
      </c>
      <c r="AA44" s="53">
        <f t="shared" si="10"/>
        <v>4</v>
      </c>
      <c r="AB44" s="53">
        <f t="shared" si="10"/>
        <v>0</v>
      </c>
      <c r="AC44" s="15">
        <v>2</v>
      </c>
      <c r="AD44" s="15">
        <v>0</v>
      </c>
      <c r="AE44" s="15">
        <v>5</v>
      </c>
      <c r="AF44" s="15">
        <v>0</v>
      </c>
      <c r="AG44" s="53">
        <f t="shared" si="11"/>
        <v>-3</v>
      </c>
      <c r="AH44" s="53">
        <f t="shared" si="11"/>
        <v>0</v>
      </c>
      <c r="AI44" s="15">
        <v>1201</v>
      </c>
      <c r="AJ44" s="15">
        <v>0</v>
      </c>
      <c r="AK44" s="15">
        <v>-3</v>
      </c>
      <c r="AL44" s="15">
        <v>0</v>
      </c>
      <c r="AM44" s="52">
        <f t="shared" si="12"/>
        <v>2.9217318900915905</v>
      </c>
      <c r="AN44" s="7"/>
      <c r="AO44" s="6">
        <v>10</v>
      </c>
    </row>
    <row r="45" spans="1:41" s="6" customFormat="1" ht="23.25" customHeight="1" x14ac:dyDescent="0.15">
      <c r="A45" s="20" t="s">
        <v>101</v>
      </c>
      <c r="B45" s="15">
        <f t="shared" si="13"/>
        <v>3514</v>
      </c>
      <c r="C45" s="15">
        <v>508</v>
      </c>
      <c r="D45" s="15">
        <v>1987</v>
      </c>
      <c r="E45" s="15">
        <v>1009</v>
      </c>
      <c r="F45" s="15">
        <v>526</v>
      </c>
      <c r="G45" s="55">
        <f t="shared" si="0"/>
        <v>14.49771689497717</v>
      </c>
      <c r="H45" s="55">
        <f t="shared" si="1"/>
        <v>56.706621004566216</v>
      </c>
      <c r="I45" s="55">
        <f t="shared" si="2"/>
        <v>28.795662100456621</v>
      </c>
      <c r="J45" s="55">
        <f t="shared" si="3"/>
        <v>15.011415525114154</v>
      </c>
      <c r="K45" s="55">
        <f t="shared" si="4"/>
        <v>25.566180171112229</v>
      </c>
      <c r="L45" s="55">
        <f t="shared" si="5"/>
        <v>50.780070457976848</v>
      </c>
      <c r="M45" s="55">
        <f t="shared" si="6"/>
        <v>76.34625062908907</v>
      </c>
      <c r="N45" s="55">
        <f t="shared" si="7"/>
        <v>198.62204724409449</v>
      </c>
      <c r="O45" s="55">
        <f t="shared" si="8"/>
        <v>103.54330708661416</v>
      </c>
      <c r="P45" s="15">
        <v>1621</v>
      </c>
      <c r="Q45" s="15">
        <v>1893</v>
      </c>
      <c r="R45" s="19">
        <f t="shared" si="9"/>
        <v>30</v>
      </c>
      <c r="S45" s="15">
        <v>13</v>
      </c>
      <c r="T45" s="15">
        <v>17</v>
      </c>
      <c r="U45" s="64">
        <v>2</v>
      </c>
      <c r="V45" s="65">
        <v>5.6996295240809347E-2</v>
      </c>
      <c r="W45" s="15">
        <v>2</v>
      </c>
      <c r="X45" s="15">
        <v>0</v>
      </c>
      <c r="Y45" s="15">
        <v>2</v>
      </c>
      <c r="Z45" s="15">
        <v>0</v>
      </c>
      <c r="AA45" s="53">
        <f t="shared" si="10"/>
        <v>0</v>
      </c>
      <c r="AB45" s="53">
        <f t="shared" si="10"/>
        <v>0</v>
      </c>
      <c r="AC45" s="15">
        <v>4</v>
      </c>
      <c r="AD45" s="15">
        <v>0</v>
      </c>
      <c r="AE45" s="15">
        <v>2</v>
      </c>
      <c r="AF45" s="15">
        <v>0</v>
      </c>
      <c r="AG45" s="53">
        <f t="shared" si="11"/>
        <v>2</v>
      </c>
      <c r="AH45" s="53">
        <f t="shared" si="11"/>
        <v>0</v>
      </c>
      <c r="AI45" s="15">
        <v>1200</v>
      </c>
      <c r="AJ45" s="15">
        <v>7</v>
      </c>
      <c r="AK45" s="15">
        <v>-1</v>
      </c>
      <c r="AL45" s="15">
        <v>7</v>
      </c>
      <c r="AM45" s="52">
        <f t="shared" si="12"/>
        <v>2.9283333333333332</v>
      </c>
      <c r="AN45" s="7"/>
      <c r="AO45" s="6">
        <v>10</v>
      </c>
    </row>
    <row r="46" spans="1:41" s="6" customFormat="1" ht="23.25" customHeight="1" x14ac:dyDescent="0.15">
      <c r="A46" s="20" t="s">
        <v>102</v>
      </c>
      <c r="B46" s="15">
        <f t="shared" si="13"/>
        <v>3511</v>
      </c>
      <c r="C46" s="15">
        <v>508</v>
      </c>
      <c r="D46" s="15">
        <v>1987</v>
      </c>
      <c r="E46" s="15">
        <v>1006</v>
      </c>
      <c r="F46" s="15">
        <v>523</v>
      </c>
      <c r="G46" s="55">
        <f t="shared" si="0"/>
        <v>14.510139960011426</v>
      </c>
      <c r="H46" s="55">
        <f t="shared" si="1"/>
        <v>56.755212796343898</v>
      </c>
      <c r="I46" s="55">
        <f t="shared" si="2"/>
        <v>28.734647243644673</v>
      </c>
      <c r="J46" s="55">
        <f t="shared" si="3"/>
        <v>14.938588974578693</v>
      </c>
      <c r="K46" s="55">
        <f t="shared" si="4"/>
        <v>25.566180171112229</v>
      </c>
      <c r="L46" s="55">
        <f t="shared" si="5"/>
        <v>50.629089079013589</v>
      </c>
      <c r="M46" s="55">
        <f t="shared" si="6"/>
        <v>76.195269250125818</v>
      </c>
      <c r="N46" s="55">
        <f t="shared" si="7"/>
        <v>198.03149606299212</v>
      </c>
      <c r="O46" s="55">
        <f t="shared" si="8"/>
        <v>102.95275590551181</v>
      </c>
      <c r="P46" s="15">
        <v>1618</v>
      </c>
      <c r="Q46" s="15">
        <v>1893</v>
      </c>
      <c r="R46" s="19">
        <f t="shared" si="9"/>
        <v>30</v>
      </c>
      <c r="S46" s="15">
        <v>13</v>
      </c>
      <c r="T46" s="15">
        <v>17</v>
      </c>
      <c r="U46" s="64">
        <v>-6</v>
      </c>
      <c r="V46" s="65">
        <v>-0.17074558907228229</v>
      </c>
      <c r="W46" s="15">
        <v>0</v>
      </c>
      <c r="X46" s="15">
        <v>0</v>
      </c>
      <c r="Y46" s="15">
        <v>4</v>
      </c>
      <c r="Z46" s="15">
        <v>0</v>
      </c>
      <c r="AA46" s="53">
        <f>W46-Y46</f>
        <v>-4</v>
      </c>
      <c r="AB46" s="53">
        <f t="shared" si="10"/>
        <v>0</v>
      </c>
      <c r="AC46" s="15">
        <v>0</v>
      </c>
      <c r="AD46" s="15">
        <v>0</v>
      </c>
      <c r="AE46" s="15">
        <v>2</v>
      </c>
      <c r="AF46" s="15">
        <v>0</v>
      </c>
      <c r="AG46" s="53">
        <f t="shared" si="11"/>
        <v>-2</v>
      </c>
      <c r="AH46" s="53">
        <f t="shared" si="11"/>
        <v>0</v>
      </c>
      <c r="AI46" s="15">
        <v>1199</v>
      </c>
      <c r="AJ46" s="15">
        <v>7</v>
      </c>
      <c r="AK46" s="15">
        <v>-1</v>
      </c>
      <c r="AL46" s="15">
        <v>0</v>
      </c>
      <c r="AM46" s="52">
        <f t="shared" si="12"/>
        <v>2.9282735613010842</v>
      </c>
      <c r="AN46" s="7"/>
      <c r="AO46" s="6">
        <v>10</v>
      </c>
    </row>
    <row r="47" spans="1:41" s="6" customFormat="1" ht="23.25" customHeight="1" x14ac:dyDescent="0.15">
      <c r="A47" s="20" t="s">
        <v>103</v>
      </c>
      <c r="B47" s="15">
        <f t="shared" si="13"/>
        <v>3505</v>
      </c>
      <c r="C47" s="15">
        <v>509</v>
      </c>
      <c r="D47" s="15">
        <v>1982</v>
      </c>
      <c r="E47" s="15">
        <v>1004</v>
      </c>
      <c r="F47" s="15">
        <v>521</v>
      </c>
      <c r="G47" s="55">
        <f t="shared" si="0"/>
        <v>14.563662374821174</v>
      </c>
      <c r="H47" s="55">
        <f t="shared" si="1"/>
        <v>56.709585121602288</v>
      </c>
      <c r="I47" s="55">
        <f t="shared" si="2"/>
        <v>28.726752503576535</v>
      </c>
      <c r="J47" s="55">
        <f t="shared" si="3"/>
        <v>14.907010014306152</v>
      </c>
      <c r="K47" s="55">
        <f t="shared" si="4"/>
        <v>25.681130171543899</v>
      </c>
      <c r="L47" s="55">
        <f t="shared" si="5"/>
        <v>50.655903128153376</v>
      </c>
      <c r="M47" s="55">
        <f t="shared" si="6"/>
        <v>76.337033299697282</v>
      </c>
      <c r="N47" s="55">
        <f t="shared" si="7"/>
        <v>197.24950884086442</v>
      </c>
      <c r="O47" s="55">
        <f t="shared" si="8"/>
        <v>102.35756385068761</v>
      </c>
      <c r="P47" s="15">
        <v>1611</v>
      </c>
      <c r="Q47" s="15">
        <v>1894</v>
      </c>
      <c r="R47" s="19">
        <f t="shared" si="9"/>
        <v>30</v>
      </c>
      <c r="S47" s="15">
        <v>13</v>
      </c>
      <c r="T47" s="15">
        <v>17</v>
      </c>
      <c r="U47" s="64">
        <v>0</v>
      </c>
      <c r="V47" s="65">
        <v>0</v>
      </c>
      <c r="W47" s="15">
        <v>5</v>
      </c>
      <c r="X47" s="15">
        <v>0</v>
      </c>
      <c r="Y47" s="15">
        <v>1</v>
      </c>
      <c r="Z47" s="15">
        <v>0</v>
      </c>
      <c r="AA47" s="53">
        <f t="shared" si="10"/>
        <v>4</v>
      </c>
      <c r="AB47" s="53">
        <f t="shared" si="10"/>
        <v>0</v>
      </c>
      <c r="AC47" s="15">
        <v>14</v>
      </c>
      <c r="AD47" s="15">
        <v>0</v>
      </c>
      <c r="AE47" s="15">
        <v>18</v>
      </c>
      <c r="AF47" s="15">
        <v>0</v>
      </c>
      <c r="AG47" s="53">
        <f t="shared" si="11"/>
        <v>-4</v>
      </c>
      <c r="AH47" s="53">
        <f t="shared" si="11"/>
        <v>0</v>
      </c>
      <c r="AI47" s="15">
        <v>1201</v>
      </c>
      <c r="AJ47" s="15">
        <v>7</v>
      </c>
      <c r="AK47" s="15">
        <v>2</v>
      </c>
      <c r="AL47" s="15">
        <v>0</v>
      </c>
      <c r="AM47" s="52">
        <f t="shared" si="12"/>
        <v>2.9184013322231475</v>
      </c>
      <c r="AN47" s="7"/>
      <c r="AO47" s="6">
        <v>10</v>
      </c>
    </row>
    <row r="48" spans="1:41" s="6" customFormat="1" ht="23.25" customHeight="1" x14ac:dyDescent="0.15">
      <c r="A48" s="20" t="s">
        <v>104</v>
      </c>
      <c r="B48" s="15">
        <f t="shared" si="13"/>
        <v>3497</v>
      </c>
      <c r="C48" s="15">
        <v>509</v>
      </c>
      <c r="D48" s="15">
        <v>1976</v>
      </c>
      <c r="E48" s="15">
        <v>1002</v>
      </c>
      <c r="F48" s="15">
        <v>520</v>
      </c>
      <c r="G48" s="55">
        <f t="shared" si="0"/>
        <v>14.59707484944078</v>
      </c>
      <c r="H48" s="55">
        <f t="shared" si="1"/>
        <v>56.667622598221968</v>
      </c>
      <c r="I48" s="55">
        <f t="shared" si="2"/>
        <v>28.735302552337256</v>
      </c>
      <c r="J48" s="55">
        <f t="shared" si="3"/>
        <v>14.912532262689993</v>
      </c>
      <c r="K48" s="55">
        <f t="shared" si="4"/>
        <v>25.75910931174089</v>
      </c>
      <c r="L48" s="55">
        <f t="shared" si="5"/>
        <v>50.708502024291505</v>
      </c>
      <c r="M48" s="55">
        <f t="shared" si="6"/>
        <v>76.467611336032391</v>
      </c>
      <c r="N48" s="55">
        <f t="shared" si="7"/>
        <v>196.8565815324165</v>
      </c>
      <c r="O48" s="55">
        <f t="shared" si="8"/>
        <v>102.16110019646365</v>
      </c>
      <c r="P48" s="15">
        <v>1609</v>
      </c>
      <c r="Q48" s="15">
        <v>1888</v>
      </c>
      <c r="R48" s="19">
        <f t="shared" si="9"/>
        <v>30</v>
      </c>
      <c r="S48" s="15">
        <v>13</v>
      </c>
      <c r="T48" s="15">
        <v>17</v>
      </c>
      <c r="U48" s="64">
        <v>-1</v>
      </c>
      <c r="V48" s="65">
        <v>-2.8530670470756064E-2</v>
      </c>
      <c r="W48" s="15">
        <v>2</v>
      </c>
      <c r="X48" s="15">
        <v>0</v>
      </c>
      <c r="Y48" s="15">
        <v>2</v>
      </c>
      <c r="Z48" s="15">
        <v>0</v>
      </c>
      <c r="AA48" s="53">
        <f t="shared" si="10"/>
        <v>0</v>
      </c>
      <c r="AB48" s="53">
        <f t="shared" si="10"/>
        <v>0</v>
      </c>
      <c r="AC48" s="15">
        <v>6</v>
      </c>
      <c r="AD48" s="15">
        <v>0</v>
      </c>
      <c r="AE48" s="15">
        <v>7</v>
      </c>
      <c r="AF48" s="15">
        <v>0</v>
      </c>
      <c r="AG48" s="53">
        <f t="shared" si="11"/>
        <v>-1</v>
      </c>
      <c r="AH48" s="53">
        <f t="shared" si="11"/>
        <v>0</v>
      </c>
      <c r="AI48" s="15">
        <v>1205</v>
      </c>
      <c r="AJ48" s="15">
        <v>7</v>
      </c>
      <c r="AK48" s="15">
        <v>4</v>
      </c>
      <c r="AL48" s="15">
        <v>0</v>
      </c>
      <c r="AM48" s="52">
        <f t="shared" si="12"/>
        <v>2.9020746887966804</v>
      </c>
      <c r="AN48" s="7"/>
      <c r="AO48" s="6">
        <v>10</v>
      </c>
    </row>
    <row r="49" spans="1:41" s="6" customFormat="1" ht="23.25" customHeight="1" x14ac:dyDescent="0.15">
      <c r="A49" s="21" t="s">
        <v>93</v>
      </c>
      <c r="B49" s="15">
        <f t="shared" si="13"/>
        <v>3496</v>
      </c>
      <c r="C49" s="15">
        <v>510</v>
      </c>
      <c r="D49" s="15">
        <v>1974</v>
      </c>
      <c r="E49" s="15">
        <v>1002</v>
      </c>
      <c r="F49" s="15">
        <v>520</v>
      </c>
      <c r="G49" s="55">
        <f t="shared" si="0"/>
        <v>14.629948364888124</v>
      </c>
      <c r="H49" s="55">
        <f t="shared" si="1"/>
        <v>56.626506024096393</v>
      </c>
      <c r="I49" s="55">
        <f t="shared" si="2"/>
        <v>28.743545611015492</v>
      </c>
      <c r="J49" s="55">
        <f t="shared" si="3"/>
        <v>14.91681009753299</v>
      </c>
      <c r="K49" s="55">
        <f t="shared" si="4"/>
        <v>25.835866261398177</v>
      </c>
      <c r="L49" s="55">
        <f t="shared" si="5"/>
        <v>50.759878419452889</v>
      </c>
      <c r="M49" s="55">
        <f t="shared" si="6"/>
        <v>76.59574468085107</v>
      </c>
      <c r="N49" s="55">
        <f t="shared" si="7"/>
        <v>196.47058823529412</v>
      </c>
      <c r="O49" s="55">
        <f t="shared" si="8"/>
        <v>101.96078431372548</v>
      </c>
      <c r="P49" s="15">
        <v>1607</v>
      </c>
      <c r="Q49" s="15">
        <v>1889</v>
      </c>
      <c r="R49" s="19">
        <f t="shared" si="9"/>
        <v>30</v>
      </c>
      <c r="S49" s="15">
        <v>13</v>
      </c>
      <c r="T49" s="15">
        <v>17</v>
      </c>
      <c r="U49" s="64">
        <v>1</v>
      </c>
      <c r="V49" s="65">
        <v>2.8595939376608523E-2</v>
      </c>
      <c r="W49" s="15">
        <v>1</v>
      </c>
      <c r="X49" s="15">
        <v>0</v>
      </c>
      <c r="Y49" s="15">
        <v>1</v>
      </c>
      <c r="Z49" s="15">
        <v>0</v>
      </c>
      <c r="AA49" s="53">
        <f t="shared" si="10"/>
        <v>0</v>
      </c>
      <c r="AB49" s="53">
        <f t="shared" si="10"/>
        <v>0</v>
      </c>
      <c r="AC49" s="15">
        <v>6</v>
      </c>
      <c r="AD49" s="15">
        <v>0</v>
      </c>
      <c r="AE49" s="15">
        <v>5</v>
      </c>
      <c r="AF49" s="15">
        <v>0</v>
      </c>
      <c r="AG49" s="53">
        <f t="shared" si="11"/>
        <v>1</v>
      </c>
      <c r="AH49" s="53">
        <f t="shared" si="11"/>
        <v>0</v>
      </c>
      <c r="AI49" s="15">
        <v>1208</v>
      </c>
      <c r="AJ49" s="15">
        <v>7</v>
      </c>
      <c r="AK49" s="15">
        <v>3</v>
      </c>
      <c r="AL49" s="15">
        <v>0</v>
      </c>
      <c r="AM49" s="52">
        <f t="shared" si="12"/>
        <v>2.8940397350993377</v>
      </c>
      <c r="AN49" s="7"/>
      <c r="AO49" s="6">
        <v>10</v>
      </c>
    </row>
    <row r="50" spans="1:41" s="6" customFormat="1" ht="23.25" customHeight="1" x14ac:dyDescent="0.15">
      <c r="A50" s="21" t="s">
        <v>94</v>
      </c>
      <c r="B50" s="15">
        <f t="shared" si="13"/>
        <v>3515</v>
      </c>
      <c r="C50" s="15">
        <v>518</v>
      </c>
      <c r="D50" s="15">
        <v>1984</v>
      </c>
      <c r="E50" s="15">
        <v>1003</v>
      </c>
      <c r="F50" s="15">
        <v>523</v>
      </c>
      <c r="G50" s="55">
        <f t="shared" si="0"/>
        <v>14.77888730385164</v>
      </c>
      <c r="H50" s="55">
        <f t="shared" si="1"/>
        <v>56.604850213980029</v>
      </c>
      <c r="I50" s="55">
        <f t="shared" si="2"/>
        <v>28.616262482168331</v>
      </c>
      <c r="J50" s="55">
        <f t="shared" si="3"/>
        <v>14.921540656205421</v>
      </c>
      <c r="K50" s="55">
        <f t="shared" si="4"/>
        <v>26.108870967741936</v>
      </c>
      <c r="L50" s="55">
        <f t="shared" si="5"/>
        <v>50.554435483870961</v>
      </c>
      <c r="M50" s="55">
        <f t="shared" si="6"/>
        <v>76.663306451612897</v>
      </c>
      <c r="N50" s="55">
        <f t="shared" si="7"/>
        <v>193.62934362934362</v>
      </c>
      <c r="O50" s="55">
        <f t="shared" si="8"/>
        <v>100.96525096525097</v>
      </c>
      <c r="P50" s="15">
        <v>1617</v>
      </c>
      <c r="Q50" s="15">
        <v>1898</v>
      </c>
      <c r="R50" s="19">
        <f t="shared" si="9"/>
        <v>30</v>
      </c>
      <c r="S50" s="15">
        <v>13</v>
      </c>
      <c r="T50" s="15">
        <v>17</v>
      </c>
      <c r="U50" s="64">
        <v>8</v>
      </c>
      <c r="V50" s="65">
        <v>0.2288329519450801</v>
      </c>
      <c r="W50" s="15">
        <v>5</v>
      </c>
      <c r="X50" s="15">
        <v>0</v>
      </c>
      <c r="Y50" s="15">
        <v>0</v>
      </c>
      <c r="Z50" s="15">
        <v>0</v>
      </c>
      <c r="AA50" s="53">
        <f t="shared" si="10"/>
        <v>5</v>
      </c>
      <c r="AB50" s="53">
        <f t="shared" si="10"/>
        <v>0</v>
      </c>
      <c r="AC50" s="15">
        <v>4</v>
      </c>
      <c r="AD50" s="15">
        <v>0</v>
      </c>
      <c r="AE50" s="15">
        <v>1</v>
      </c>
      <c r="AF50" s="15">
        <v>0</v>
      </c>
      <c r="AG50" s="53">
        <f t="shared" si="11"/>
        <v>3</v>
      </c>
      <c r="AH50" s="53">
        <f t="shared" si="11"/>
        <v>0</v>
      </c>
      <c r="AI50" s="15">
        <v>1214</v>
      </c>
      <c r="AJ50" s="15">
        <v>7</v>
      </c>
      <c r="AK50" s="15">
        <v>6</v>
      </c>
      <c r="AL50" s="15">
        <v>0</v>
      </c>
      <c r="AM50" s="52">
        <f t="shared" si="12"/>
        <v>2.8953871499176276</v>
      </c>
      <c r="AN50" s="7"/>
      <c r="AO50" s="6">
        <v>10</v>
      </c>
    </row>
    <row r="51" spans="1:41" s="6" customFormat="1" ht="23.25" customHeight="1" x14ac:dyDescent="0.15">
      <c r="A51" s="21" t="s">
        <v>95</v>
      </c>
      <c r="B51" s="15">
        <f t="shared" si="13"/>
        <v>3525</v>
      </c>
      <c r="C51" s="15">
        <v>528</v>
      </c>
      <c r="D51" s="15">
        <v>1987</v>
      </c>
      <c r="E51" s="15">
        <v>1000</v>
      </c>
      <c r="F51" s="15">
        <v>521</v>
      </c>
      <c r="G51" s="55">
        <f t="shared" si="0"/>
        <v>15.021337126600285</v>
      </c>
      <c r="H51" s="55">
        <f t="shared" si="1"/>
        <v>56.529160739687057</v>
      </c>
      <c r="I51" s="55">
        <f t="shared" si="2"/>
        <v>28.449502133712663</v>
      </c>
      <c r="J51" s="55">
        <f t="shared" si="3"/>
        <v>14.822190611664295</v>
      </c>
      <c r="K51" s="55">
        <f t="shared" si="4"/>
        <v>26.572722697533969</v>
      </c>
      <c r="L51" s="55">
        <f t="shared" si="5"/>
        <v>50.327126321087064</v>
      </c>
      <c r="M51" s="55">
        <f t="shared" si="6"/>
        <v>76.89984901862104</v>
      </c>
      <c r="N51" s="55">
        <f t="shared" si="7"/>
        <v>189.39393939393941</v>
      </c>
      <c r="O51" s="55">
        <f t="shared" si="8"/>
        <v>98.674242424242422</v>
      </c>
      <c r="P51" s="15">
        <v>1619</v>
      </c>
      <c r="Q51" s="15">
        <v>1906</v>
      </c>
      <c r="R51" s="19">
        <f t="shared" si="9"/>
        <v>30</v>
      </c>
      <c r="S51" s="15">
        <v>13</v>
      </c>
      <c r="T51" s="15">
        <v>17</v>
      </c>
      <c r="U51" s="64">
        <v>4</v>
      </c>
      <c r="V51" s="65">
        <v>0.11379800853485066</v>
      </c>
      <c r="W51" s="15">
        <v>7</v>
      </c>
      <c r="X51" s="15">
        <v>0</v>
      </c>
      <c r="Y51" s="15">
        <v>3</v>
      </c>
      <c r="Z51" s="15">
        <v>0</v>
      </c>
      <c r="AA51" s="53">
        <f t="shared" si="10"/>
        <v>4</v>
      </c>
      <c r="AB51" s="53">
        <f t="shared" si="10"/>
        <v>0</v>
      </c>
      <c r="AC51" s="15">
        <v>5</v>
      </c>
      <c r="AD51" s="15">
        <v>0</v>
      </c>
      <c r="AE51" s="15">
        <v>5</v>
      </c>
      <c r="AF51" s="15">
        <v>0</v>
      </c>
      <c r="AG51" s="53">
        <f t="shared" si="11"/>
        <v>0</v>
      </c>
      <c r="AH51" s="53">
        <f t="shared" si="11"/>
        <v>0</v>
      </c>
      <c r="AI51" s="15">
        <v>1213</v>
      </c>
      <c r="AJ51" s="15">
        <v>7</v>
      </c>
      <c r="AK51" s="15">
        <v>-1</v>
      </c>
      <c r="AL51" s="15">
        <v>0</v>
      </c>
      <c r="AM51" s="52">
        <f t="shared" si="12"/>
        <v>2.9060181368507831</v>
      </c>
      <c r="AN51" s="7"/>
      <c r="AO51" s="6">
        <v>10</v>
      </c>
    </row>
    <row r="52" spans="1:41" s="6" customFormat="1" ht="23.25" customHeight="1" x14ac:dyDescent="0.15">
      <c r="A52" s="19" t="s">
        <v>96</v>
      </c>
      <c r="B52" s="15">
        <f t="shared" si="13"/>
        <v>3525</v>
      </c>
      <c r="C52" s="15">
        <v>534</v>
      </c>
      <c r="D52" s="15">
        <v>1985</v>
      </c>
      <c r="E52" s="15">
        <v>996</v>
      </c>
      <c r="F52" s="15">
        <v>517</v>
      </c>
      <c r="G52" s="55">
        <f t="shared" si="0"/>
        <v>15.19203413940256</v>
      </c>
      <c r="H52" s="55">
        <f t="shared" si="1"/>
        <v>56.472261735419629</v>
      </c>
      <c r="I52" s="55">
        <f t="shared" si="2"/>
        <v>28.335704125177806</v>
      </c>
      <c r="J52" s="55">
        <f t="shared" si="3"/>
        <v>14.708392603129445</v>
      </c>
      <c r="K52" s="55">
        <f t="shared" si="4"/>
        <v>26.901763224181359</v>
      </c>
      <c r="L52" s="55">
        <f t="shared" si="5"/>
        <v>50.176322418136024</v>
      </c>
      <c r="M52" s="55">
        <f t="shared" si="6"/>
        <v>77.07808564231739</v>
      </c>
      <c r="N52" s="55">
        <f t="shared" si="7"/>
        <v>186.51685393258427</v>
      </c>
      <c r="O52" s="55">
        <f t="shared" si="8"/>
        <v>96.816479400749074</v>
      </c>
      <c r="P52" s="15">
        <v>1619</v>
      </c>
      <c r="Q52" s="15">
        <v>1906</v>
      </c>
      <c r="R52" s="19">
        <f t="shared" si="9"/>
        <v>31</v>
      </c>
      <c r="S52" s="15">
        <v>14</v>
      </c>
      <c r="T52" s="15">
        <v>17</v>
      </c>
      <c r="U52" s="64">
        <v>2</v>
      </c>
      <c r="V52" s="65">
        <v>5.6737588652482268E-2</v>
      </c>
      <c r="W52" s="15">
        <v>5</v>
      </c>
      <c r="X52" s="15">
        <v>0</v>
      </c>
      <c r="Y52" s="15">
        <v>4</v>
      </c>
      <c r="Z52" s="15">
        <v>0</v>
      </c>
      <c r="AA52" s="53">
        <f t="shared" si="10"/>
        <v>1</v>
      </c>
      <c r="AB52" s="53">
        <f t="shared" si="10"/>
        <v>0</v>
      </c>
      <c r="AC52" s="15">
        <v>2</v>
      </c>
      <c r="AD52" s="15">
        <v>1</v>
      </c>
      <c r="AE52" s="15">
        <v>1</v>
      </c>
      <c r="AF52" s="15">
        <v>0</v>
      </c>
      <c r="AG52" s="53">
        <f t="shared" si="11"/>
        <v>1</v>
      </c>
      <c r="AH52" s="53">
        <f t="shared" si="11"/>
        <v>1</v>
      </c>
      <c r="AI52" s="15">
        <v>1213</v>
      </c>
      <c r="AJ52" s="15">
        <v>7</v>
      </c>
      <c r="AK52" s="15">
        <v>0</v>
      </c>
      <c r="AL52" s="15">
        <v>0</v>
      </c>
      <c r="AM52" s="52">
        <f t="shared" si="12"/>
        <v>2.9060181368507831</v>
      </c>
      <c r="AN52" s="7"/>
      <c r="AO52" s="6">
        <v>10</v>
      </c>
    </row>
    <row r="53" spans="1:41" s="6" customFormat="1" ht="23.25" customHeight="1" x14ac:dyDescent="0.15">
      <c r="A53" s="20" t="s">
        <v>97</v>
      </c>
      <c r="B53" s="15">
        <f t="shared" si="13"/>
        <v>3573</v>
      </c>
      <c r="C53" s="15">
        <v>546</v>
      </c>
      <c r="D53" s="15">
        <v>2023</v>
      </c>
      <c r="E53" s="15">
        <v>994</v>
      </c>
      <c r="F53" s="15">
        <v>515</v>
      </c>
      <c r="G53" s="55">
        <f t="shared" si="0"/>
        <v>15.324165029469548</v>
      </c>
      <c r="H53" s="55">
        <f t="shared" si="1"/>
        <v>56.777996070726914</v>
      </c>
      <c r="I53" s="55">
        <f t="shared" si="2"/>
        <v>27.897838899803535</v>
      </c>
      <c r="J53" s="55">
        <f t="shared" si="3"/>
        <v>14.454111703620546</v>
      </c>
      <c r="K53" s="55">
        <f t="shared" si="4"/>
        <v>26.989619377162633</v>
      </c>
      <c r="L53" s="55">
        <f t="shared" si="5"/>
        <v>49.134948096885807</v>
      </c>
      <c r="M53" s="55">
        <f t="shared" si="6"/>
        <v>76.124567474048447</v>
      </c>
      <c r="N53" s="55">
        <f t="shared" si="7"/>
        <v>182.05128205128204</v>
      </c>
      <c r="O53" s="55">
        <f t="shared" si="8"/>
        <v>94.322344322344321</v>
      </c>
      <c r="P53" s="15">
        <v>1647</v>
      </c>
      <c r="Q53" s="15">
        <v>1926</v>
      </c>
      <c r="R53" s="19">
        <f t="shared" si="9"/>
        <v>65</v>
      </c>
      <c r="S53" s="15">
        <v>35</v>
      </c>
      <c r="T53" s="15">
        <v>30</v>
      </c>
      <c r="U53" s="64">
        <v>42</v>
      </c>
      <c r="V53" s="65">
        <v>1.1914893617021276</v>
      </c>
      <c r="W53" s="15">
        <v>3</v>
      </c>
      <c r="X53" s="15">
        <v>0</v>
      </c>
      <c r="Y53" s="15">
        <v>2</v>
      </c>
      <c r="Z53" s="15">
        <v>0</v>
      </c>
      <c r="AA53" s="53">
        <f t="shared" si="10"/>
        <v>1</v>
      </c>
      <c r="AB53" s="53">
        <f t="shared" si="10"/>
        <v>0</v>
      </c>
      <c r="AC53" s="15">
        <v>44</v>
      </c>
      <c r="AD53" s="15">
        <v>34</v>
      </c>
      <c r="AE53" s="15">
        <v>3</v>
      </c>
      <c r="AF53" s="15">
        <v>0</v>
      </c>
      <c r="AG53" s="53">
        <f t="shared" si="11"/>
        <v>41</v>
      </c>
      <c r="AH53" s="53">
        <f t="shared" si="11"/>
        <v>34</v>
      </c>
      <c r="AI53" s="15">
        <v>1244</v>
      </c>
      <c r="AJ53" s="15">
        <v>33</v>
      </c>
      <c r="AK53" s="15">
        <v>31</v>
      </c>
      <c r="AL53" s="15">
        <v>26</v>
      </c>
      <c r="AM53" s="52">
        <f t="shared" si="12"/>
        <v>2.872186495176849</v>
      </c>
      <c r="AN53" s="7"/>
      <c r="AO53" s="6">
        <v>10</v>
      </c>
    </row>
    <row r="54" spans="1:41" s="6" customFormat="1" ht="23.25" customHeight="1" x14ac:dyDescent="0.15">
      <c r="A54" s="20" t="s">
        <v>98</v>
      </c>
      <c r="B54" s="15">
        <f t="shared" si="13"/>
        <v>3564</v>
      </c>
      <c r="C54" s="15">
        <v>500</v>
      </c>
      <c r="D54" s="15">
        <v>2023</v>
      </c>
      <c r="E54" s="15">
        <v>1031</v>
      </c>
      <c r="F54" s="15">
        <v>543</v>
      </c>
      <c r="G54" s="55">
        <f t="shared" si="0"/>
        <v>14.068655036578503</v>
      </c>
      <c r="H54" s="55">
        <f t="shared" si="1"/>
        <v>56.921778277996623</v>
      </c>
      <c r="I54" s="55">
        <f t="shared" si="2"/>
        <v>29.009566685424875</v>
      </c>
      <c r="J54" s="55">
        <f t="shared" si="3"/>
        <v>15.278559369724254</v>
      </c>
      <c r="K54" s="55">
        <f t="shared" si="4"/>
        <v>24.715768660405338</v>
      </c>
      <c r="L54" s="55">
        <f t="shared" si="5"/>
        <v>50.963914977755806</v>
      </c>
      <c r="M54" s="55">
        <f t="shared" si="6"/>
        <v>75.679683638161137</v>
      </c>
      <c r="N54" s="55">
        <f t="shared" si="7"/>
        <v>206.2</v>
      </c>
      <c r="O54" s="55">
        <f t="shared" si="8"/>
        <v>108.60000000000001</v>
      </c>
      <c r="P54" s="15">
        <v>1645</v>
      </c>
      <c r="Q54" s="15">
        <v>1919</v>
      </c>
      <c r="R54" s="19">
        <f t="shared" si="9"/>
        <v>65</v>
      </c>
      <c r="S54" s="15">
        <v>35</v>
      </c>
      <c r="T54" s="15">
        <v>30</v>
      </c>
      <c r="U54" s="64">
        <v>-4</v>
      </c>
      <c r="V54" s="65">
        <v>-0.11195074167366359</v>
      </c>
      <c r="W54" s="15">
        <v>0</v>
      </c>
      <c r="X54" s="15">
        <v>0</v>
      </c>
      <c r="Y54" s="15">
        <v>4</v>
      </c>
      <c r="Z54" s="15">
        <v>0</v>
      </c>
      <c r="AA54" s="53">
        <f t="shared" si="10"/>
        <v>-4</v>
      </c>
      <c r="AB54" s="53">
        <f t="shared" si="10"/>
        <v>0</v>
      </c>
      <c r="AC54" s="15">
        <v>1</v>
      </c>
      <c r="AD54" s="15">
        <v>0</v>
      </c>
      <c r="AE54" s="15">
        <v>1</v>
      </c>
      <c r="AF54" s="15">
        <v>0</v>
      </c>
      <c r="AG54" s="53">
        <f t="shared" si="11"/>
        <v>0</v>
      </c>
      <c r="AH54" s="53">
        <f t="shared" si="11"/>
        <v>0</v>
      </c>
      <c r="AI54" s="15">
        <v>1245</v>
      </c>
      <c r="AJ54" s="15">
        <v>33</v>
      </c>
      <c r="AK54" s="15">
        <v>1</v>
      </c>
      <c r="AL54" s="15">
        <v>0</v>
      </c>
      <c r="AM54" s="52">
        <f t="shared" si="12"/>
        <v>2.8626506024096385</v>
      </c>
      <c r="AN54" s="7"/>
      <c r="AO54" s="6">
        <v>10</v>
      </c>
    </row>
    <row r="55" spans="1:41" s="6" customFormat="1" ht="23.25" customHeight="1" x14ac:dyDescent="0.15">
      <c r="A55" s="20" t="s">
        <v>99</v>
      </c>
      <c r="B55" s="15">
        <f t="shared" si="13"/>
        <v>3537</v>
      </c>
      <c r="C55" s="15">
        <v>496</v>
      </c>
      <c r="D55" s="15">
        <v>2003</v>
      </c>
      <c r="E55" s="15">
        <v>1028</v>
      </c>
      <c r="F55" s="15">
        <v>541</v>
      </c>
      <c r="G55" s="55">
        <f t="shared" si="0"/>
        <v>14.062943011057556</v>
      </c>
      <c r="H55" s="55">
        <f t="shared" si="1"/>
        <v>56.790473490218318</v>
      </c>
      <c r="I55" s="55">
        <f t="shared" si="2"/>
        <v>29.146583498724127</v>
      </c>
      <c r="J55" s="55">
        <f t="shared" si="3"/>
        <v>15.338814856818825</v>
      </c>
      <c r="K55" s="55">
        <f t="shared" si="4"/>
        <v>24.76285571642536</v>
      </c>
      <c r="L55" s="55">
        <f t="shared" si="5"/>
        <v>51.323015476784825</v>
      </c>
      <c r="M55" s="55">
        <f t="shared" si="6"/>
        <v>76.085871193210181</v>
      </c>
      <c r="N55" s="55">
        <f t="shared" si="7"/>
        <v>207.25806451612905</v>
      </c>
      <c r="O55" s="55">
        <f t="shared" si="8"/>
        <v>109.0725806451613</v>
      </c>
      <c r="P55" s="15">
        <v>1626</v>
      </c>
      <c r="Q55" s="15">
        <v>1911</v>
      </c>
      <c r="R55" s="19">
        <f t="shared" si="9"/>
        <v>31</v>
      </c>
      <c r="S55" s="15">
        <v>14</v>
      </c>
      <c r="T55" s="15">
        <v>17</v>
      </c>
      <c r="U55" s="64">
        <v>-43</v>
      </c>
      <c r="V55" s="65">
        <v>-1.2065095398428731</v>
      </c>
      <c r="W55" s="15">
        <v>2</v>
      </c>
      <c r="X55" s="15">
        <v>0</v>
      </c>
      <c r="Y55" s="15">
        <v>5</v>
      </c>
      <c r="Z55" s="15">
        <v>0</v>
      </c>
      <c r="AA55" s="53">
        <f t="shared" si="10"/>
        <v>-3</v>
      </c>
      <c r="AB55" s="53">
        <f t="shared" si="10"/>
        <v>0</v>
      </c>
      <c r="AC55" s="15">
        <v>1</v>
      </c>
      <c r="AD55" s="15">
        <v>0</v>
      </c>
      <c r="AE55" s="15">
        <v>41</v>
      </c>
      <c r="AF55" s="15">
        <v>34</v>
      </c>
      <c r="AG55" s="53">
        <f t="shared" si="11"/>
        <v>-40</v>
      </c>
      <c r="AH55" s="53">
        <f t="shared" si="11"/>
        <v>-34</v>
      </c>
      <c r="AI55" s="15">
        <v>1223</v>
      </c>
      <c r="AJ55" s="15">
        <v>8</v>
      </c>
      <c r="AK55" s="15">
        <v>-22</v>
      </c>
      <c r="AL55" s="15">
        <v>-25</v>
      </c>
      <c r="AM55" s="52">
        <f t="shared" si="12"/>
        <v>2.8920686835650042</v>
      </c>
      <c r="AN55" s="7"/>
      <c r="AO55" s="6">
        <v>10</v>
      </c>
    </row>
    <row r="56" spans="1:41" s="6" customFormat="1" ht="23.25" customHeight="1" x14ac:dyDescent="0.15">
      <c r="A56" s="20" t="s">
        <v>106</v>
      </c>
      <c r="B56" s="15">
        <f t="shared" si="13"/>
        <v>3520</v>
      </c>
      <c r="C56" s="15">
        <v>494</v>
      </c>
      <c r="D56" s="15">
        <v>1994</v>
      </c>
      <c r="E56" s="15">
        <v>1022</v>
      </c>
      <c r="F56" s="15">
        <v>536</v>
      </c>
      <c r="G56" s="55">
        <f t="shared" si="0"/>
        <v>14.074074074074074</v>
      </c>
      <c r="H56" s="55">
        <f t="shared" si="1"/>
        <v>56.809116809116809</v>
      </c>
      <c r="I56" s="55">
        <f t="shared" si="2"/>
        <v>29.116809116809115</v>
      </c>
      <c r="J56" s="55">
        <f t="shared" si="3"/>
        <v>15.27065527065527</v>
      </c>
      <c r="K56" s="55">
        <f t="shared" si="4"/>
        <v>24.77432296890672</v>
      </c>
      <c r="L56" s="55">
        <f t="shared" si="5"/>
        <v>51.253761283851553</v>
      </c>
      <c r="M56" s="55">
        <f t="shared" si="6"/>
        <v>76.028084252758276</v>
      </c>
      <c r="N56" s="55">
        <f t="shared" si="7"/>
        <v>206.88259109311738</v>
      </c>
      <c r="O56" s="55">
        <f t="shared" si="8"/>
        <v>108.50202429149797</v>
      </c>
      <c r="P56" s="15">
        <v>1622</v>
      </c>
      <c r="Q56" s="15">
        <v>1898</v>
      </c>
      <c r="R56" s="19">
        <f t="shared" si="9"/>
        <v>31</v>
      </c>
      <c r="S56" s="15">
        <v>14</v>
      </c>
      <c r="T56" s="15">
        <v>17</v>
      </c>
      <c r="U56" s="64">
        <v>-7</v>
      </c>
      <c r="V56" s="65">
        <v>-0.19790783149561775</v>
      </c>
      <c r="W56" s="15">
        <v>1</v>
      </c>
      <c r="X56" s="15">
        <v>0</v>
      </c>
      <c r="Y56" s="15">
        <v>3</v>
      </c>
      <c r="Z56" s="15">
        <v>0</v>
      </c>
      <c r="AA56" s="53">
        <f t="shared" si="10"/>
        <v>-2</v>
      </c>
      <c r="AB56" s="53">
        <f t="shared" si="10"/>
        <v>0</v>
      </c>
      <c r="AC56" s="15">
        <v>3</v>
      </c>
      <c r="AD56" s="15">
        <v>0</v>
      </c>
      <c r="AE56" s="15">
        <v>8</v>
      </c>
      <c r="AF56" s="15">
        <v>0</v>
      </c>
      <c r="AG56" s="53">
        <f t="shared" si="11"/>
        <v>-5</v>
      </c>
      <c r="AH56" s="53">
        <f t="shared" si="11"/>
        <v>0</v>
      </c>
      <c r="AI56" s="15">
        <v>1216</v>
      </c>
      <c r="AJ56" s="15">
        <v>8</v>
      </c>
      <c r="AK56" s="15">
        <v>-7</v>
      </c>
      <c r="AL56" s="15">
        <v>0</v>
      </c>
      <c r="AM56" s="52">
        <f t="shared" si="12"/>
        <v>2.8947368421052633</v>
      </c>
      <c r="AN56" s="7"/>
      <c r="AO56" s="6">
        <v>10</v>
      </c>
    </row>
    <row r="57" spans="1:41" s="6" customFormat="1" ht="23.25" customHeight="1" x14ac:dyDescent="0.15">
      <c r="A57" s="20" t="s">
        <v>101</v>
      </c>
      <c r="B57" s="15">
        <f t="shared" si="13"/>
        <v>3514</v>
      </c>
      <c r="C57" s="15">
        <v>499</v>
      </c>
      <c r="D57" s="15">
        <v>1991</v>
      </c>
      <c r="E57" s="15">
        <v>1014</v>
      </c>
      <c r="F57" s="15">
        <v>528</v>
      </c>
      <c r="G57" s="55">
        <f t="shared" si="0"/>
        <v>14.240867579908675</v>
      </c>
      <c r="H57" s="55">
        <f t="shared" si="1"/>
        <v>56.820776255707763</v>
      </c>
      <c r="I57" s="55">
        <f t="shared" si="2"/>
        <v>28.93835616438356</v>
      </c>
      <c r="J57" s="55">
        <f t="shared" si="3"/>
        <v>15.068493150684931</v>
      </c>
      <c r="K57" s="55">
        <f t="shared" si="4"/>
        <v>25.062782521346055</v>
      </c>
      <c r="L57" s="55">
        <f t="shared" si="5"/>
        <v>50.929181315921646</v>
      </c>
      <c r="M57" s="55">
        <f t="shared" si="6"/>
        <v>75.991963837267704</v>
      </c>
      <c r="N57" s="55">
        <f t="shared" si="7"/>
        <v>203.20641282565131</v>
      </c>
      <c r="O57" s="55">
        <f t="shared" si="8"/>
        <v>105.81162324649299</v>
      </c>
      <c r="P57" s="15">
        <v>1623</v>
      </c>
      <c r="Q57" s="15">
        <v>1891</v>
      </c>
      <c r="R57" s="19">
        <f t="shared" si="9"/>
        <v>31</v>
      </c>
      <c r="S57" s="15">
        <v>14</v>
      </c>
      <c r="T57" s="15">
        <v>17</v>
      </c>
      <c r="U57" s="64">
        <v>-5</v>
      </c>
      <c r="V57" s="65">
        <v>-0.14204545454545456</v>
      </c>
      <c r="W57" s="15">
        <v>4</v>
      </c>
      <c r="X57" s="15">
        <v>0</v>
      </c>
      <c r="Y57" s="15">
        <v>4</v>
      </c>
      <c r="Z57" s="15">
        <v>0</v>
      </c>
      <c r="AA57" s="53">
        <f t="shared" si="10"/>
        <v>0</v>
      </c>
      <c r="AB57" s="53">
        <f t="shared" si="10"/>
        <v>0</v>
      </c>
      <c r="AC57" s="15">
        <v>2</v>
      </c>
      <c r="AD57" s="15">
        <v>0</v>
      </c>
      <c r="AE57" s="15">
        <v>7</v>
      </c>
      <c r="AF57" s="15">
        <v>0</v>
      </c>
      <c r="AG57" s="53">
        <f>AC57-AE57</f>
        <v>-5</v>
      </c>
      <c r="AH57" s="53">
        <f t="shared" si="11"/>
        <v>0</v>
      </c>
      <c r="AI57" s="15">
        <v>1210</v>
      </c>
      <c r="AJ57" s="15">
        <v>8</v>
      </c>
      <c r="AK57" s="15">
        <v>-6</v>
      </c>
      <c r="AL57" s="15">
        <v>0</v>
      </c>
      <c r="AM57" s="52">
        <f t="shared" si="12"/>
        <v>2.9041322314049585</v>
      </c>
      <c r="AN57" s="7"/>
      <c r="AO57" s="6">
        <v>10</v>
      </c>
    </row>
    <row r="58" spans="1:41" s="6" customFormat="1" ht="23.25" customHeight="1" x14ac:dyDescent="0.15">
      <c r="A58" s="20" t="s">
        <v>102</v>
      </c>
      <c r="B58" s="15">
        <f t="shared" si="13"/>
        <v>3514</v>
      </c>
      <c r="C58" s="15">
        <v>499</v>
      </c>
      <c r="D58" s="15">
        <v>1992</v>
      </c>
      <c r="E58" s="15">
        <v>1013</v>
      </c>
      <c r="F58" s="15">
        <v>526</v>
      </c>
      <c r="G58" s="55">
        <f t="shared" si="0"/>
        <v>14.240867579908675</v>
      </c>
      <c r="H58" s="55">
        <f t="shared" si="1"/>
        <v>56.849315068493155</v>
      </c>
      <c r="I58" s="55">
        <f t="shared" si="2"/>
        <v>28.909817351598171</v>
      </c>
      <c r="J58" s="55">
        <f t="shared" si="3"/>
        <v>15.011415525114154</v>
      </c>
      <c r="K58" s="55">
        <f t="shared" si="4"/>
        <v>25.050200803212853</v>
      </c>
      <c r="L58" s="55">
        <f t="shared" si="5"/>
        <v>50.853413654618471</v>
      </c>
      <c r="M58" s="55">
        <f t="shared" si="6"/>
        <v>75.903614457831324</v>
      </c>
      <c r="N58" s="55">
        <f t="shared" si="7"/>
        <v>203.00601202404809</v>
      </c>
      <c r="O58" s="55">
        <f t="shared" si="8"/>
        <v>105.41082164328657</v>
      </c>
      <c r="P58" s="15">
        <v>1622</v>
      </c>
      <c r="Q58" s="15">
        <v>1892</v>
      </c>
      <c r="R58" s="19">
        <f t="shared" si="9"/>
        <v>31</v>
      </c>
      <c r="S58" s="15">
        <v>14</v>
      </c>
      <c r="T58" s="15">
        <v>17</v>
      </c>
      <c r="U58" s="64">
        <v>0</v>
      </c>
      <c r="V58" s="65">
        <v>0</v>
      </c>
      <c r="W58" s="15">
        <v>4</v>
      </c>
      <c r="X58" s="15">
        <v>0</v>
      </c>
      <c r="Y58" s="15">
        <v>3</v>
      </c>
      <c r="Z58" s="15">
        <v>0</v>
      </c>
      <c r="AA58" s="53">
        <f t="shared" si="10"/>
        <v>1</v>
      </c>
      <c r="AB58" s="53">
        <f t="shared" si="10"/>
        <v>0</v>
      </c>
      <c r="AC58" s="15">
        <v>2</v>
      </c>
      <c r="AD58" s="15">
        <v>0</v>
      </c>
      <c r="AE58" s="15">
        <v>3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1214</v>
      </c>
      <c r="AJ58" s="15">
        <v>8</v>
      </c>
      <c r="AK58" s="15">
        <v>4</v>
      </c>
      <c r="AL58" s="15">
        <v>0</v>
      </c>
      <c r="AM58" s="52">
        <f t="shared" si="12"/>
        <v>2.8945634266886326</v>
      </c>
      <c r="AN58" s="7"/>
      <c r="AO58" s="6">
        <v>10</v>
      </c>
    </row>
    <row r="59" spans="1:41" s="6" customFormat="1" ht="23.25" customHeight="1" x14ac:dyDescent="0.15">
      <c r="A59" s="20" t="s">
        <v>103</v>
      </c>
      <c r="B59" s="15">
        <f t="shared" si="13"/>
        <v>3498</v>
      </c>
      <c r="C59" s="15">
        <v>501</v>
      </c>
      <c r="D59" s="15">
        <v>1977</v>
      </c>
      <c r="E59" s="15">
        <v>1010</v>
      </c>
      <c r="F59" s="15">
        <v>524</v>
      </c>
      <c r="G59" s="55">
        <f t="shared" si="0"/>
        <v>14.363532110091743</v>
      </c>
      <c r="H59" s="55">
        <f t="shared" si="1"/>
        <v>56.680045871559635</v>
      </c>
      <c r="I59" s="55">
        <f t="shared" si="2"/>
        <v>28.956422018348626</v>
      </c>
      <c r="J59" s="55">
        <f t="shared" si="3"/>
        <v>15.022935779816512</v>
      </c>
      <c r="K59" s="55">
        <f t="shared" si="4"/>
        <v>25.341426403641883</v>
      </c>
      <c r="L59" s="55">
        <f t="shared" si="5"/>
        <v>51.087506322711171</v>
      </c>
      <c r="M59" s="55">
        <f t="shared" si="6"/>
        <v>76.428932726353054</v>
      </c>
      <c r="N59" s="55">
        <f t="shared" si="7"/>
        <v>201.59680638722554</v>
      </c>
      <c r="O59" s="55">
        <f t="shared" si="8"/>
        <v>104.59081836327346</v>
      </c>
      <c r="P59" s="15">
        <v>1613</v>
      </c>
      <c r="Q59" s="15">
        <v>1885</v>
      </c>
      <c r="R59" s="19">
        <f t="shared" si="9"/>
        <v>31</v>
      </c>
      <c r="S59" s="15">
        <v>14</v>
      </c>
      <c r="T59" s="15">
        <v>17</v>
      </c>
      <c r="U59" s="64">
        <v>-19</v>
      </c>
      <c r="V59" s="65">
        <v>-0.54069436539556059</v>
      </c>
      <c r="W59" s="15">
        <v>2</v>
      </c>
      <c r="X59" s="15">
        <v>0</v>
      </c>
      <c r="Y59" s="15">
        <v>3</v>
      </c>
      <c r="Z59" s="15">
        <v>0</v>
      </c>
      <c r="AA59" s="53">
        <f t="shared" si="10"/>
        <v>-1</v>
      </c>
      <c r="AB59" s="53">
        <f t="shared" si="10"/>
        <v>0</v>
      </c>
      <c r="AC59" s="15">
        <v>12</v>
      </c>
      <c r="AD59" s="15">
        <v>0</v>
      </c>
      <c r="AE59" s="15">
        <v>30</v>
      </c>
      <c r="AF59" s="15">
        <v>0</v>
      </c>
      <c r="AG59" s="53">
        <f t="shared" si="11"/>
        <v>-18</v>
      </c>
      <c r="AH59" s="53">
        <f t="shared" si="11"/>
        <v>0</v>
      </c>
      <c r="AI59" s="15">
        <v>1214</v>
      </c>
      <c r="AJ59" s="15">
        <v>8</v>
      </c>
      <c r="AK59" s="15">
        <v>0</v>
      </c>
      <c r="AL59" s="15">
        <v>0</v>
      </c>
      <c r="AM59" s="52">
        <f t="shared" si="12"/>
        <v>2.8813838550247115</v>
      </c>
      <c r="AN59" s="7"/>
      <c r="AO59" s="6">
        <v>10</v>
      </c>
    </row>
    <row r="60" spans="1:41" s="6" customFormat="1" ht="23.25" customHeight="1" x14ac:dyDescent="0.15">
      <c r="A60" s="20" t="s">
        <v>107</v>
      </c>
      <c r="B60" s="15">
        <f t="shared" si="13"/>
        <v>3502</v>
      </c>
      <c r="C60" s="15">
        <v>505</v>
      </c>
      <c r="D60" s="15">
        <v>1979</v>
      </c>
      <c r="E60" s="15">
        <v>1008</v>
      </c>
      <c r="F60" s="15">
        <v>522</v>
      </c>
      <c r="G60" s="55">
        <f t="shared" si="0"/>
        <v>14.461626575028639</v>
      </c>
      <c r="H60" s="55">
        <f t="shared" si="1"/>
        <v>56.672394043528065</v>
      </c>
      <c r="I60" s="55">
        <f t="shared" si="2"/>
        <v>28.865979381443296</v>
      </c>
      <c r="J60" s="55">
        <f t="shared" si="3"/>
        <v>14.948453608247423</v>
      </c>
      <c r="K60" s="55">
        <f t="shared" si="4"/>
        <v>25.517938352703386</v>
      </c>
      <c r="L60" s="55">
        <f t="shared" si="5"/>
        <v>50.934815563415867</v>
      </c>
      <c r="M60" s="55">
        <f t="shared" si="6"/>
        <v>76.452753916119249</v>
      </c>
      <c r="N60" s="55">
        <f t="shared" si="7"/>
        <v>199.60396039603961</v>
      </c>
      <c r="O60" s="55">
        <f t="shared" si="8"/>
        <v>103.36633663366337</v>
      </c>
      <c r="P60" s="15">
        <v>1618</v>
      </c>
      <c r="Q60" s="15">
        <v>1884</v>
      </c>
      <c r="R60" s="19">
        <f t="shared" si="9"/>
        <v>31</v>
      </c>
      <c r="S60" s="15">
        <v>14</v>
      </c>
      <c r="T60" s="15">
        <v>17</v>
      </c>
      <c r="U60" s="64">
        <v>7</v>
      </c>
      <c r="V60" s="65">
        <v>0.2001143510577473</v>
      </c>
      <c r="W60" s="15">
        <v>4</v>
      </c>
      <c r="X60" s="15">
        <v>0</v>
      </c>
      <c r="Y60" s="15">
        <v>2</v>
      </c>
      <c r="Z60" s="15">
        <v>0</v>
      </c>
      <c r="AA60" s="53">
        <f t="shared" ref="AA60:AB76" si="14">W60-Y60</f>
        <v>2</v>
      </c>
      <c r="AB60" s="53">
        <f t="shared" si="14"/>
        <v>0</v>
      </c>
      <c r="AC60" s="15">
        <v>7</v>
      </c>
      <c r="AD60" s="15">
        <v>0</v>
      </c>
      <c r="AE60" s="15">
        <v>2</v>
      </c>
      <c r="AF60" s="15">
        <v>0</v>
      </c>
      <c r="AG60" s="53">
        <f t="shared" ref="AG60:AH75" si="15">AC60-AE60</f>
        <v>5</v>
      </c>
      <c r="AH60" s="53">
        <f t="shared" si="15"/>
        <v>0</v>
      </c>
      <c r="AI60" s="15">
        <v>1218</v>
      </c>
      <c r="AJ60" s="15">
        <v>8</v>
      </c>
      <c r="AK60" s="15">
        <v>4</v>
      </c>
      <c r="AL60" s="15">
        <v>0</v>
      </c>
      <c r="AM60" s="52">
        <f t="shared" si="12"/>
        <v>2.8752052545155995</v>
      </c>
      <c r="AN60" s="7"/>
      <c r="AO60" s="6">
        <v>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17333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8178</v>
      </c>
      <c r="Q15" s="15">
        <v>9155</v>
      </c>
      <c r="R15" s="19">
        <f t="shared" si="9"/>
        <v>79</v>
      </c>
      <c r="S15" s="15">
        <v>16</v>
      </c>
      <c r="T15" s="15">
        <v>63</v>
      </c>
      <c r="U15" s="64">
        <v>-158</v>
      </c>
      <c r="V15" s="65">
        <v>-0.90332170830712943</v>
      </c>
      <c r="W15" s="15">
        <v>94</v>
      </c>
      <c r="X15" s="15">
        <v>0</v>
      </c>
      <c r="Y15" s="15">
        <v>262</v>
      </c>
      <c r="Z15" s="15">
        <v>0</v>
      </c>
      <c r="AA15" s="53">
        <f t="shared" si="10"/>
        <v>-168</v>
      </c>
      <c r="AB15" s="53">
        <f t="shared" si="10"/>
        <v>0</v>
      </c>
      <c r="AC15" s="15">
        <v>169</v>
      </c>
      <c r="AD15" s="15">
        <v>30</v>
      </c>
      <c r="AE15" s="15">
        <v>178</v>
      </c>
      <c r="AF15" s="15">
        <v>17</v>
      </c>
      <c r="AG15" s="53">
        <f t="shared" si="11"/>
        <v>-9</v>
      </c>
      <c r="AH15" s="53">
        <f t="shared" si="11"/>
        <v>13</v>
      </c>
      <c r="AI15" s="15">
        <v>5349</v>
      </c>
      <c r="AJ15" s="15">
        <v>0</v>
      </c>
      <c r="AK15" s="15" t="s">
        <v>76</v>
      </c>
      <c r="AL15" s="15" t="s">
        <v>76</v>
      </c>
      <c r="AM15" s="50">
        <f t="shared" si="12"/>
        <v>3.2404187698635258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17102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8083</v>
      </c>
      <c r="Q16" s="15">
        <v>9019</v>
      </c>
      <c r="R16" s="19">
        <f t="shared" si="9"/>
        <v>78</v>
      </c>
      <c r="S16" s="15">
        <v>14</v>
      </c>
      <c r="T16" s="15">
        <v>64</v>
      </c>
      <c r="U16" s="64">
        <v>-231</v>
      </c>
      <c r="V16" s="65">
        <v>-1.3327179368834015</v>
      </c>
      <c r="W16" s="15">
        <v>88</v>
      </c>
      <c r="X16" s="15">
        <v>0</v>
      </c>
      <c r="Y16" s="15">
        <v>309</v>
      </c>
      <c r="Z16" s="15">
        <v>1</v>
      </c>
      <c r="AA16" s="53">
        <f t="shared" si="10"/>
        <v>-221</v>
      </c>
      <c r="AB16" s="53">
        <f t="shared" si="10"/>
        <v>-1</v>
      </c>
      <c r="AC16" s="15">
        <v>204</v>
      </c>
      <c r="AD16" s="15">
        <v>32</v>
      </c>
      <c r="AE16" s="15">
        <v>194</v>
      </c>
      <c r="AF16" s="15">
        <v>27</v>
      </c>
      <c r="AG16" s="53">
        <f t="shared" si="11"/>
        <v>10</v>
      </c>
      <c r="AH16" s="53">
        <f t="shared" si="11"/>
        <v>5</v>
      </c>
      <c r="AI16" s="15">
        <v>5348</v>
      </c>
      <c r="AJ16" s="15">
        <v>0</v>
      </c>
      <c r="AK16" s="15" t="s">
        <v>76</v>
      </c>
      <c r="AL16" s="15" t="s">
        <v>76</v>
      </c>
      <c r="AM16" s="50">
        <f t="shared" si="12"/>
        <v>3.1978309648466716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16867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7979</v>
      </c>
      <c r="Q17" s="15">
        <v>8888</v>
      </c>
      <c r="R17" s="19">
        <f t="shared" si="9"/>
        <v>43</v>
      </c>
      <c r="S17" s="15">
        <v>13</v>
      </c>
      <c r="T17" s="15">
        <v>30</v>
      </c>
      <c r="U17" s="64">
        <v>-235</v>
      </c>
      <c r="V17" s="65">
        <v>-1.374108291427903</v>
      </c>
      <c r="W17" s="15">
        <v>98</v>
      </c>
      <c r="X17" s="15">
        <v>0</v>
      </c>
      <c r="Y17" s="15">
        <v>293</v>
      </c>
      <c r="Z17" s="15">
        <v>2</v>
      </c>
      <c r="AA17" s="53">
        <f t="shared" si="10"/>
        <v>-195</v>
      </c>
      <c r="AB17" s="53">
        <f t="shared" si="10"/>
        <v>-2</v>
      </c>
      <c r="AC17" s="15">
        <v>154</v>
      </c>
      <c r="AD17" s="15">
        <v>17</v>
      </c>
      <c r="AE17" s="15">
        <v>186</v>
      </c>
      <c r="AF17" s="15">
        <v>33</v>
      </c>
      <c r="AG17" s="53">
        <f t="shared" si="11"/>
        <v>-32</v>
      </c>
      <c r="AH17" s="53">
        <f t="shared" si="11"/>
        <v>-16</v>
      </c>
      <c r="AI17" s="15">
        <v>5293</v>
      </c>
      <c r="AJ17" s="15">
        <v>0</v>
      </c>
      <c r="AK17" s="15" t="s">
        <v>76</v>
      </c>
      <c r="AL17" s="15" t="s">
        <v>76</v>
      </c>
      <c r="AM17" s="50">
        <f t="shared" si="12"/>
        <v>3.1866616285660307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16638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7878</v>
      </c>
      <c r="Q18" s="15">
        <v>8760</v>
      </c>
      <c r="R18" s="19">
        <f t="shared" si="9"/>
        <v>49</v>
      </c>
      <c r="S18" s="15">
        <v>18</v>
      </c>
      <c r="T18" s="15">
        <v>31</v>
      </c>
      <c r="U18" s="64">
        <v>-229</v>
      </c>
      <c r="V18" s="65">
        <v>-1.3576806782474655</v>
      </c>
      <c r="W18" s="15">
        <v>92</v>
      </c>
      <c r="X18" s="15">
        <v>0</v>
      </c>
      <c r="Y18" s="15">
        <v>308</v>
      </c>
      <c r="Z18" s="15">
        <v>0</v>
      </c>
      <c r="AA18" s="53">
        <f t="shared" si="10"/>
        <v>-216</v>
      </c>
      <c r="AB18" s="53">
        <f t="shared" si="10"/>
        <v>0</v>
      </c>
      <c r="AC18" s="15">
        <v>187</v>
      </c>
      <c r="AD18" s="15">
        <v>31</v>
      </c>
      <c r="AE18" s="15">
        <v>230</v>
      </c>
      <c r="AF18" s="15">
        <v>21</v>
      </c>
      <c r="AG18" s="53">
        <f t="shared" si="11"/>
        <v>-43</v>
      </c>
      <c r="AH18" s="53">
        <f t="shared" si="11"/>
        <v>10</v>
      </c>
      <c r="AI18" s="15">
        <v>5292</v>
      </c>
      <c r="AJ18" s="15">
        <v>0</v>
      </c>
      <c r="AK18" s="15" t="s">
        <v>76</v>
      </c>
      <c r="AL18" s="15" t="s">
        <v>76</v>
      </c>
      <c r="AM18" s="50">
        <f t="shared" si="12"/>
        <v>3.1439909297052155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>
        <v>-168</v>
      </c>
      <c r="V19" s="65">
        <v>-1.009736747205193</v>
      </c>
      <c r="W19" s="15">
        <v>110</v>
      </c>
      <c r="X19" s="15">
        <v>0</v>
      </c>
      <c r="Y19" s="15">
        <v>279</v>
      </c>
      <c r="Z19" s="15">
        <v>1</v>
      </c>
      <c r="AA19" s="53">
        <f t="shared" si="10"/>
        <v>-169</v>
      </c>
      <c r="AB19" s="53">
        <f t="shared" si="10"/>
        <v>-1</v>
      </c>
      <c r="AC19" s="15">
        <v>177</v>
      </c>
      <c r="AD19" s="15">
        <v>40</v>
      </c>
      <c r="AE19" s="15">
        <v>212</v>
      </c>
      <c r="AF19" s="15">
        <v>26</v>
      </c>
      <c r="AG19" s="53">
        <f t="shared" si="11"/>
        <v>-35</v>
      </c>
      <c r="AH19" s="53">
        <f t="shared" si="11"/>
        <v>14</v>
      </c>
      <c r="AI19" s="15">
        <v>5300</v>
      </c>
      <c r="AJ19" s="15">
        <v>0</v>
      </c>
      <c r="AK19" s="15" t="s">
        <v>76</v>
      </c>
      <c r="AL19" s="15" t="s">
        <v>76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88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>
        <v>-162</v>
      </c>
      <c r="V20" s="65">
        <v>-0.98360655737704927</v>
      </c>
      <c r="W20" s="15">
        <v>108</v>
      </c>
      <c r="X20" s="15">
        <v>0</v>
      </c>
      <c r="Y20" s="15">
        <v>281</v>
      </c>
      <c r="Z20" s="15">
        <v>0</v>
      </c>
      <c r="AA20" s="53">
        <f t="shared" si="10"/>
        <v>-173</v>
      </c>
      <c r="AB20" s="53">
        <f t="shared" si="10"/>
        <v>0</v>
      </c>
      <c r="AC20" s="15">
        <v>195</v>
      </c>
      <c r="AD20" s="15">
        <v>38</v>
      </c>
      <c r="AE20" s="15">
        <v>183</v>
      </c>
      <c r="AF20" s="15">
        <v>28</v>
      </c>
      <c r="AG20" s="53">
        <f t="shared" si="11"/>
        <v>12</v>
      </c>
      <c r="AH20" s="53">
        <f t="shared" si="11"/>
        <v>10</v>
      </c>
      <c r="AI20" s="15">
        <v>5286</v>
      </c>
      <c r="AJ20" s="15">
        <v>0</v>
      </c>
      <c r="AK20" s="15" t="s">
        <v>76</v>
      </c>
      <c r="AL20" s="15" t="s">
        <v>76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89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>
        <v>-284</v>
      </c>
      <c r="V21" s="65">
        <v>-1.7414765759136621</v>
      </c>
      <c r="W21" s="15">
        <v>95</v>
      </c>
      <c r="X21" s="15">
        <v>0</v>
      </c>
      <c r="Y21" s="15">
        <v>317</v>
      </c>
      <c r="Z21" s="15">
        <v>0</v>
      </c>
      <c r="AA21" s="53">
        <f t="shared" si="10"/>
        <v>-222</v>
      </c>
      <c r="AB21" s="53">
        <f t="shared" si="10"/>
        <v>0</v>
      </c>
      <c r="AC21" s="15">
        <v>197</v>
      </c>
      <c r="AD21" s="15">
        <v>56</v>
      </c>
      <c r="AE21" s="15">
        <v>203</v>
      </c>
      <c r="AF21" s="15">
        <v>43</v>
      </c>
      <c r="AG21" s="53">
        <f t="shared" si="11"/>
        <v>-6</v>
      </c>
      <c r="AH21" s="53">
        <f t="shared" si="11"/>
        <v>13</v>
      </c>
      <c r="AI21" s="15">
        <v>5279</v>
      </c>
      <c r="AJ21" s="15">
        <v>0</v>
      </c>
      <c r="AK21" s="15" t="s">
        <v>76</v>
      </c>
      <c r="AL21" s="15" t="s">
        <v>76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19" t="s">
        <v>90</v>
      </c>
      <c r="B22" s="15">
        <f t="shared" si="13"/>
        <v>15846</v>
      </c>
      <c r="C22" s="15">
        <v>1767</v>
      </c>
      <c r="D22" s="15">
        <v>7751</v>
      </c>
      <c r="E22" s="15">
        <v>6323</v>
      </c>
      <c r="F22" s="15">
        <v>3397</v>
      </c>
      <c r="G22" s="55">
        <f t="shared" si="0"/>
        <v>11.154598825831702</v>
      </c>
      <c r="H22" s="55">
        <f t="shared" si="1"/>
        <v>48.929991793447385</v>
      </c>
      <c r="I22" s="55">
        <f t="shared" si="2"/>
        <v>39.915409380720909</v>
      </c>
      <c r="J22" s="55">
        <f t="shared" si="3"/>
        <v>21.444353260526483</v>
      </c>
      <c r="K22" s="55">
        <f t="shared" si="4"/>
        <v>22.797058444071734</v>
      </c>
      <c r="L22" s="55">
        <f t="shared" si="5"/>
        <v>81.57657076506257</v>
      </c>
      <c r="M22" s="55">
        <f t="shared" si="6"/>
        <v>104.37362920913431</v>
      </c>
      <c r="N22" s="55">
        <f t="shared" si="7"/>
        <v>357.83814374646295</v>
      </c>
      <c r="O22" s="55">
        <f t="shared" si="8"/>
        <v>192.24674589700058</v>
      </c>
      <c r="P22" s="15">
        <v>7556</v>
      </c>
      <c r="Q22" s="15">
        <v>8290</v>
      </c>
      <c r="R22" s="19">
        <f t="shared" si="9"/>
        <v>85</v>
      </c>
      <c r="S22" s="15">
        <v>29</v>
      </c>
      <c r="T22" s="15">
        <v>56</v>
      </c>
      <c r="U22" s="64">
        <v>-178</v>
      </c>
      <c r="V22" s="65">
        <v>-1.1108337493759362</v>
      </c>
      <c r="W22" s="15">
        <v>98</v>
      </c>
      <c r="X22" s="15">
        <v>0</v>
      </c>
      <c r="Y22" s="15">
        <v>259</v>
      </c>
      <c r="Z22" s="15">
        <v>0</v>
      </c>
      <c r="AA22" s="53">
        <f t="shared" si="10"/>
        <v>-161</v>
      </c>
      <c r="AB22" s="53">
        <f t="shared" si="10"/>
        <v>0</v>
      </c>
      <c r="AC22" s="15">
        <v>206</v>
      </c>
      <c r="AD22" s="15">
        <v>63</v>
      </c>
      <c r="AE22" s="15">
        <v>199</v>
      </c>
      <c r="AF22" s="15">
        <v>34</v>
      </c>
      <c r="AG22" s="53">
        <f t="shared" si="11"/>
        <v>7</v>
      </c>
      <c r="AH22" s="53">
        <f t="shared" si="11"/>
        <v>29</v>
      </c>
      <c r="AI22" s="15">
        <v>5290</v>
      </c>
      <c r="AJ22" s="15">
        <v>64</v>
      </c>
      <c r="AK22" s="15" t="s">
        <v>76</v>
      </c>
      <c r="AL22" s="15" t="s">
        <v>76</v>
      </c>
      <c r="AM22" s="51">
        <f t="shared" si="12"/>
        <v>2.9954631379962193</v>
      </c>
      <c r="AN22" s="7"/>
      <c r="AO22" s="6">
        <v>5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16347</v>
      </c>
      <c r="C24" s="15">
        <v>1750</v>
      </c>
      <c r="D24" s="15">
        <v>8231</v>
      </c>
      <c r="E24" s="15">
        <v>6361</v>
      </c>
      <c r="F24" s="15">
        <v>3499</v>
      </c>
      <c r="G24" s="55">
        <f t="shared" si="0"/>
        <v>10.708603598090809</v>
      </c>
      <c r="H24" s="55">
        <f t="shared" si="1"/>
        <v>50.367152123363113</v>
      </c>
      <c r="I24" s="55">
        <f t="shared" si="2"/>
        <v>38.924244278546077</v>
      </c>
      <c r="J24" s="55">
        <f t="shared" si="3"/>
        <v>21.411087994125566</v>
      </c>
      <c r="K24" s="55">
        <f t="shared" si="4"/>
        <v>21.261086137771837</v>
      </c>
      <c r="L24" s="55">
        <f t="shared" si="5"/>
        <v>77.281010812780949</v>
      </c>
      <c r="M24" s="55">
        <f t="shared" si="6"/>
        <v>98.542096950552789</v>
      </c>
      <c r="N24" s="55">
        <f t="shared" si="7"/>
        <v>363.48571428571427</v>
      </c>
      <c r="O24" s="55">
        <f t="shared" si="8"/>
        <v>199.94285714285712</v>
      </c>
      <c r="P24" s="15">
        <v>7737</v>
      </c>
      <c r="Q24" s="15">
        <v>8610</v>
      </c>
      <c r="R24" s="19">
        <f t="shared" si="9"/>
        <v>53</v>
      </c>
      <c r="S24" s="15">
        <v>10</v>
      </c>
      <c r="T24" s="15">
        <v>43</v>
      </c>
      <c r="U24" s="64">
        <v>-1</v>
      </c>
      <c r="V24" s="65">
        <v>-6.1143381228981955E-3</v>
      </c>
      <c r="W24" s="15">
        <v>10</v>
      </c>
      <c r="X24" s="15">
        <v>0</v>
      </c>
      <c r="Y24" s="15">
        <v>26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35</v>
      </c>
      <c r="AD24" s="15">
        <v>7</v>
      </c>
      <c r="AE24" s="15">
        <v>20</v>
      </c>
      <c r="AF24" s="15">
        <v>2</v>
      </c>
      <c r="AG24" s="53">
        <f t="shared" si="11"/>
        <v>15</v>
      </c>
      <c r="AH24" s="53">
        <f t="shared" si="11"/>
        <v>5</v>
      </c>
      <c r="AI24" s="15">
        <v>5296</v>
      </c>
      <c r="AJ24" s="15">
        <v>0</v>
      </c>
      <c r="AK24" s="15">
        <v>5</v>
      </c>
      <c r="AL24" s="15">
        <v>0</v>
      </c>
      <c r="AM24" s="51">
        <f t="shared" si="12"/>
        <v>3.08666918429003</v>
      </c>
      <c r="AN24" s="7"/>
      <c r="AO24" s="6">
        <v>5</v>
      </c>
    </row>
    <row r="25" spans="1:41" s="6" customFormat="1" ht="23.25" customHeight="1" x14ac:dyDescent="0.15">
      <c r="A25" s="20" t="s">
        <v>93</v>
      </c>
      <c r="B25" s="15">
        <f t="shared" si="13"/>
        <v>16347</v>
      </c>
      <c r="C25" s="15">
        <v>1761</v>
      </c>
      <c r="D25" s="15">
        <v>8240</v>
      </c>
      <c r="E25" s="15">
        <v>6341</v>
      </c>
      <c r="F25" s="15">
        <v>3483</v>
      </c>
      <c r="G25" s="55">
        <f t="shared" si="0"/>
        <v>10.77591482070738</v>
      </c>
      <c r="H25" s="55">
        <f t="shared" si="1"/>
        <v>50.422224941867576</v>
      </c>
      <c r="I25" s="55">
        <f t="shared" si="2"/>
        <v>38.801860237425039</v>
      </c>
      <c r="J25" s="55">
        <f t="shared" si="3"/>
        <v>21.313180761228736</v>
      </c>
      <c r="K25" s="55">
        <f t="shared" si="4"/>
        <v>21.371359223300971</v>
      </c>
      <c r="L25" s="55">
        <f t="shared" si="5"/>
        <v>76.953883495145632</v>
      </c>
      <c r="M25" s="55">
        <f t="shared" si="6"/>
        <v>98.325242718446603</v>
      </c>
      <c r="N25" s="55">
        <f t="shared" si="7"/>
        <v>360.07950028392958</v>
      </c>
      <c r="O25" s="55">
        <f t="shared" si="8"/>
        <v>197.78534923339012</v>
      </c>
      <c r="P25" s="15">
        <v>7737</v>
      </c>
      <c r="Q25" s="15">
        <v>8610</v>
      </c>
      <c r="R25" s="19">
        <f t="shared" si="9"/>
        <v>63</v>
      </c>
      <c r="S25" s="15">
        <v>11</v>
      </c>
      <c r="T25" s="15">
        <v>52</v>
      </c>
      <c r="U25" s="64">
        <v>7</v>
      </c>
      <c r="V25" s="65">
        <v>4.2821312779103199E-2</v>
      </c>
      <c r="W25" s="15">
        <v>9</v>
      </c>
      <c r="X25" s="15">
        <v>0</v>
      </c>
      <c r="Y25" s="15">
        <v>21</v>
      </c>
      <c r="Z25" s="15">
        <v>0</v>
      </c>
      <c r="AA25" s="53">
        <f t="shared" si="10"/>
        <v>-12</v>
      </c>
      <c r="AB25" s="53">
        <f t="shared" si="10"/>
        <v>0</v>
      </c>
      <c r="AC25" s="15">
        <v>27</v>
      </c>
      <c r="AD25" s="15">
        <v>11</v>
      </c>
      <c r="AE25" s="15">
        <v>8</v>
      </c>
      <c r="AF25" s="15">
        <v>1</v>
      </c>
      <c r="AG25" s="53">
        <f t="shared" si="11"/>
        <v>19</v>
      </c>
      <c r="AH25" s="53">
        <f t="shared" si="11"/>
        <v>10</v>
      </c>
      <c r="AI25" s="15">
        <v>5303</v>
      </c>
      <c r="AJ25" s="15">
        <v>0</v>
      </c>
      <c r="AK25" s="15">
        <v>7</v>
      </c>
      <c r="AL25" s="15">
        <v>0</v>
      </c>
      <c r="AM25" s="51">
        <f t="shared" si="12"/>
        <v>3.0825947576843298</v>
      </c>
      <c r="AN25" s="7"/>
      <c r="AO25" s="6">
        <v>5</v>
      </c>
    </row>
    <row r="26" spans="1:41" s="6" customFormat="1" ht="23.25" customHeight="1" x14ac:dyDescent="0.15">
      <c r="A26" s="20" t="s">
        <v>94</v>
      </c>
      <c r="B26" s="15">
        <f t="shared" si="13"/>
        <v>16342</v>
      </c>
      <c r="C26" s="15">
        <v>1776</v>
      </c>
      <c r="D26" s="15">
        <v>8243</v>
      </c>
      <c r="E26" s="15">
        <v>6318</v>
      </c>
      <c r="F26" s="15">
        <v>3464</v>
      </c>
      <c r="G26" s="55">
        <f t="shared" si="0"/>
        <v>10.871028952684092</v>
      </c>
      <c r="H26" s="55">
        <f t="shared" si="1"/>
        <v>50.456020077125544</v>
      </c>
      <c r="I26" s="55">
        <f t="shared" si="2"/>
        <v>38.672950970190371</v>
      </c>
      <c r="J26" s="55">
        <f t="shared" si="3"/>
        <v>21.203403317622573</v>
      </c>
      <c r="K26" s="55">
        <f t="shared" si="4"/>
        <v>21.54555380322698</v>
      </c>
      <c r="L26" s="55">
        <f t="shared" si="5"/>
        <v>76.646851874317605</v>
      </c>
      <c r="M26" s="55">
        <f t="shared" si="6"/>
        <v>98.192405677544585</v>
      </c>
      <c r="N26" s="55">
        <f t="shared" si="7"/>
        <v>355.74324324324323</v>
      </c>
      <c r="O26" s="55">
        <f t="shared" si="8"/>
        <v>195.04504504504504</v>
      </c>
      <c r="P26" s="15">
        <v>7741</v>
      </c>
      <c r="Q26" s="15">
        <v>8601</v>
      </c>
      <c r="R26" s="19">
        <f t="shared" si="9"/>
        <v>61</v>
      </c>
      <c r="S26" s="15">
        <v>11</v>
      </c>
      <c r="T26" s="15">
        <v>50</v>
      </c>
      <c r="U26" s="64">
        <v>-8</v>
      </c>
      <c r="V26" s="65">
        <v>-4.8938643176117944E-2</v>
      </c>
      <c r="W26" s="15">
        <v>8</v>
      </c>
      <c r="X26" s="15">
        <v>0</v>
      </c>
      <c r="Y26" s="15">
        <v>24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21</v>
      </c>
      <c r="AD26" s="15">
        <v>4</v>
      </c>
      <c r="AE26" s="15">
        <v>13</v>
      </c>
      <c r="AF26" s="15">
        <v>6</v>
      </c>
      <c r="AG26" s="53">
        <f t="shared" si="11"/>
        <v>8</v>
      </c>
      <c r="AH26" s="53">
        <f t="shared" si="11"/>
        <v>-2</v>
      </c>
      <c r="AI26" s="15">
        <v>5296</v>
      </c>
      <c r="AJ26" s="15">
        <v>0</v>
      </c>
      <c r="AK26" s="15">
        <v>-7</v>
      </c>
      <c r="AL26" s="15">
        <v>0</v>
      </c>
      <c r="AM26" s="51">
        <f t="shared" si="12"/>
        <v>3.0857250755287011</v>
      </c>
      <c r="AN26" s="7"/>
      <c r="AO26" s="6">
        <v>5</v>
      </c>
    </row>
    <row r="27" spans="1:41" s="6" customFormat="1" ht="23.25" customHeight="1" x14ac:dyDescent="0.15">
      <c r="A27" s="20" t="s">
        <v>95</v>
      </c>
      <c r="B27" s="15">
        <f t="shared" si="13"/>
        <v>16328</v>
      </c>
      <c r="C27" s="15">
        <v>1780</v>
      </c>
      <c r="D27" s="15">
        <v>8242</v>
      </c>
      <c r="E27" s="15">
        <v>6301</v>
      </c>
      <c r="F27" s="15">
        <v>3449</v>
      </c>
      <c r="G27" s="55">
        <f t="shared" si="0"/>
        <v>10.904858175580468</v>
      </c>
      <c r="H27" s="55">
        <f t="shared" si="1"/>
        <v>50.493169147828219</v>
      </c>
      <c r="I27" s="55">
        <f t="shared" si="2"/>
        <v>38.601972676591309</v>
      </c>
      <c r="J27" s="55">
        <f t="shared" si="3"/>
        <v>21.129694296391595</v>
      </c>
      <c r="K27" s="55">
        <f t="shared" si="4"/>
        <v>21.596699830138316</v>
      </c>
      <c r="L27" s="55">
        <f t="shared" si="5"/>
        <v>76.449890803203104</v>
      </c>
      <c r="M27" s="55">
        <f t="shared" si="6"/>
        <v>98.046590633341424</v>
      </c>
      <c r="N27" s="55">
        <f t="shared" si="7"/>
        <v>353.98876404494382</v>
      </c>
      <c r="O27" s="55">
        <f t="shared" si="8"/>
        <v>193.76404494382024</v>
      </c>
      <c r="P27" s="15">
        <v>7736</v>
      </c>
      <c r="Q27" s="15">
        <v>8592</v>
      </c>
      <c r="R27" s="19">
        <f t="shared" si="9"/>
        <v>58</v>
      </c>
      <c r="S27" s="15">
        <v>11</v>
      </c>
      <c r="T27" s="15">
        <v>47</v>
      </c>
      <c r="U27" s="64">
        <v>-24</v>
      </c>
      <c r="V27" s="65">
        <v>-0.14686084934524538</v>
      </c>
      <c r="W27" s="15">
        <v>4</v>
      </c>
      <c r="X27" s="15">
        <v>0</v>
      </c>
      <c r="Y27" s="15">
        <v>20</v>
      </c>
      <c r="Z27" s="15">
        <v>0</v>
      </c>
      <c r="AA27" s="53">
        <f t="shared" si="10"/>
        <v>-16</v>
      </c>
      <c r="AB27" s="53">
        <f t="shared" si="10"/>
        <v>0</v>
      </c>
      <c r="AC27" s="15">
        <v>6</v>
      </c>
      <c r="AD27" s="15">
        <v>1</v>
      </c>
      <c r="AE27" s="15">
        <v>14</v>
      </c>
      <c r="AF27" s="15">
        <v>4</v>
      </c>
      <c r="AG27" s="53">
        <f t="shared" si="11"/>
        <v>-8</v>
      </c>
      <c r="AH27" s="53">
        <f t="shared" si="11"/>
        <v>-3</v>
      </c>
      <c r="AI27" s="15">
        <v>5289</v>
      </c>
      <c r="AJ27" s="15">
        <v>0</v>
      </c>
      <c r="AK27" s="15">
        <v>-7</v>
      </c>
      <c r="AL27" s="15">
        <v>0</v>
      </c>
      <c r="AM27" s="51">
        <f t="shared" si="12"/>
        <v>3.0871620344110418</v>
      </c>
      <c r="AN27" s="7"/>
      <c r="AO27" s="6">
        <v>5</v>
      </c>
    </row>
    <row r="28" spans="1:41" s="6" customFormat="1" ht="23.25" customHeight="1" x14ac:dyDescent="0.15">
      <c r="A28" s="19" t="s">
        <v>96</v>
      </c>
      <c r="B28" s="15">
        <f t="shared" si="13"/>
        <v>16328</v>
      </c>
      <c r="C28" s="15">
        <v>1801</v>
      </c>
      <c r="D28" s="15">
        <v>8243</v>
      </c>
      <c r="E28" s="15">
        <v>6279</v>
      </c>
      <c r="F28" s="15">
        <v>3432</v>
      </c>
      <c r="G28" s="55">
        <f t="shared" si="0"/>
        <v>11.033510996753048</v>
      </c>
      <c r="H28" s="55">
        <f t="shared" si="1"/>
        <v>50.499295472645954</v>
      </c>
      <c r="I28" s="55">
        <f t="shared" si="2"/>
        <v>38.467193530600987</v>
      </c>
      <c r="J28" s="55">
        <f t="shared" si="3"/>
        <v>21.025546774489985</v>
      </c>
      <c r="K28" s="55">
        <f t="shared" si="4"/>
        <v>21.848841441222856</v>
      </c>
      <c r="L28" s="55">
        <f t="shared" si="5"/>
        <v>76.173723159044044</v>
      </c>
      <c r="M28" s="55">
        <f t="shared" si="6"/>
        <v>98.02256460026689</v>
      </c>
      <c r="N28" s="55">
        <f t="shared" si="7"/>
        <v>348.63964464186563</v>
      </c>
      <c r="O28" s="55">
        <f t="shared" si="8"/>
        <v>190.56079955580233</v>
      </c>
      <c r="P28" s="15">
        <v>7734</v>
      </c>
      <c r="Q28" s="15">
        <v>8594</v>
      </c>
      <c r="R28" s="19">
        <f t="shared" si="9"/>
        <v>62</v>
      </c>
      <c r="S28" s="15">
        <v>13</v>
      </c>
      <c r="T28" s="15">
        <v>49</v>
      </c>
      <c r="U28" s="64">
        <v>-12</v>
      </c>
      <c r="V28" s="65">
        <v>-7.3493385595296418E-2</v>
      </c>
      <c r="W28" s="15">
        <v>13</v>
      </c>
      <c r="X28" s="15">
        <v>0</v>
      </c>
      <c r="Y28" s="15">
        <v>22</v>
      </c>
      <c r="Z28" s="15">
        <v>0</v>
      </c>
      <c r="AA28" s="53">
        <f t="shared" si="10"/>
        <v>-9</v>
      </c>
      <c r="AB28" s="53">
        <f t="shared" si="10"/>
        <v>0</v>
      </c>
      <c r="AC28" s="15">
        <v>10</v>
      </c>
      <c r="AD28" s="15">
        <v>0</v>
      </c>
      <c r="AE28" s="15">
        <v>13</v>
      </c>
      <c r="AF28" s="15">
        <v>0</v>
      </c>
      <c r="AG28" s="53">
        <f t="shared" si="11"/>
        <v>-3</v>
      </c>
      <c r="AH28" s="53">
        <f t="shared" si="11"/>
        <v>0</v>
      </c>
      <c r="AI28" s="15">
        <v>5291</v>
      </c>
      <c r="AJ28" s="15">
        <v>0</v>
      </c>
      <c r="AK28" s="15">
        <v>2</v>
      </c>
      <c r="AL28" s="15">
        <v>0</v>
      </c>
      <c r="AM28" s="51">
        <f t="shared" si="12"/>
        <v>3.0859950859950862</v>
      </c>
      <c r="AN28" s="7"/>
      <c r="AO28" s="6">
        <v>5</v>
      </c>
    </row>
    <row r="29" spans="1:41" s="6" customFormat="1" ht="23.25" customHeight="1" x14ac:dyDescent="0.15">
      <c r="A29" s="20" t="s">
        <v>97</v>
      </c>
      <c r="B29" s="15">
        <f t="shared" si="13"/>
        <v>16308</v>
      </c>
      <c r="C29" s="15">
        <v>1810</v>
      </c>
      <c r="D29" s="15">
        <v>8228</v>
      </c>
      <c r="E29" s="15">
        <v>6265</v>
      </c>
      <c r="F29" s="15">
        <v>3421</v>
      </c>
      <c r="G29" s="55">
        <f t="shared" si="0"/>
        <v>11.102251119425873</v>
      </c>
      <c r="H29" s="55">
        <f t="shared" si="1"/>
        <v>50.469238790406678</v>
      </c>
      <c r="I29" s="55">
        <f t="shared" si="2"/>
        <v>38.428510090167457</v>
      </c>
      <c r="J29" s="55">
        <f t="shared" si="3"/>
        <v>20.983867999754647</v>
      </c>
      <c r="K29" s="55">
        <f t="shared" si="4"/>
        <v>21.998055420515314</v>
      </c>
      <c r="L29" s="55">
        <f t="shared" si="5"/>
        <v>76.142440447253279</v>
      </c>
      <c r="M29" s="55">
        <f t="shared" si="6"/>
        <v>98.140495867768593</v>
      </c>
      <c r="N29" s="55">
        <f t="shared" si="7"/>
        <v>346.13259668508289</v>
      </c>
      <c r="O29" s="55">
        <f t="shared" si="8"/>
        <v>189.00552486187846</v>
      </c>
      <c r="P29" s="15">
        <v>7728</v>
      </c>
      <c r="Q29" s="15">
        <v>8580</v>
      </c>
      <c r="R29" s="19">
        <f t="shared" si="9"/>
        <v>62</v>
      </c>
      <c r="S29" s="15">
        <v>13</v>
      </c>
      <c r="T29" s="15">
        <v>49</v>
      </c>
      <c r="U29" s="64">
        <v>-9</v>
      </c>
      <c r="V29" s="65">
        <v>-5.512003919647232E-2</v>
      </c>
      <c r="W29" s="15">
        <v>10</v>
      </c>
      <c r="X29" s="15">
        <v>0</v>
      </c>
      <c r="Y29" s="15">
        <v>19</v>
      </c>
      <c r="Z29" s="15">
        <v>0</v>
      </c>
      <c r="AA29" s="53">
        <f t="shared" si="10"/>
        <v>-9</v>
      </c>
      <c r="AB29" s="53">
        <f t="shared" si="10"/>
        <v>0</v>
      </c>
      <c r="AC29" s="15">
        <v>10</v>
      </c>
      <c r="AD29" s="15">
        <v>0</v>
      </c>
      <c r="AE29" s="15">
        <v>10</v>
      </c>
      <c r="AF29" s="15">
        <v>0</v>
      </c>
      <c r="AG29" s="53">
        <f t="shared" si="11"/>
        <v>0</v>
      </c>
      <c r="AH29" s="53">
        <f t="shared" si="11"/>
        <v>0</v>
      </c>
      <c r="AI29" s="15">
        <v>5286</v>
      </c>
      <c r="AJ29" s="15">
        <v>0</v>
      </c>
      <c r="AK29" s="15">
        <v>-5</v>
      </c>
      <c r="AL29" s="15">
        <v>0</v>
      </c>
      <c r="AM29" s="51">
        <f t="shared" si="12"/>
        <v>3.0851305334846764</v>
      </c>
      <c r="AN29" s="7"/>
      <c r="AO29" s="6">
        <v>5</v>
      </c>
    </row>
    <row r="30" spans="1:41" s="6" customFormat="1" ht="23.25" customHeight="1" x14ac:dyDescent="0.15">
      <c r="A30" s="20" t="s">
        <v>98</v>
      </c>
      <c r="B30" s="15">
        <f t="shared" si="13"/>
        <v>16291</v>
      </c>
      <c r="C30" s="15">
        <v>1680</v>
      </c>
      <c r="D30" s="15">
        <v>8064</v>
      </c>
      <c r="E30" s="15">
        <v>6542</v>
      </c>
      <c r="F30" s="15">
        <v>3626</v>
      </c>
      <c r="G30" s="55">
        <f t="shared" si="0"/>
        <v>10.315608498096525</v>
      </c>
      <c r="H30" s="55">
        <f t="shared" si="1"/>
        <v>49.514920790863322</v>
      </c>
      <c r="I30" s="55">
        <f t="shared" si="2"/>
        <v>40.169470711040155</v>
      </c>
      <c r="J30" s="55">
        <f t="shared" si="3"/>
        <v>22.264521675058333</v>
      </c>
      <c r="K30" s="55">
        <f t="shared" si="4"/>
        <v>20.833333333333336</v>
      </c>
      <c r="L30" s="55">
        <f t="shared" si="5"/>
        <v>81.125992063492063</v>
      </c>
      <c r="M30" s="55">
        <f t="shared" si="6"/>
        <v>101.95932539682539</v>
      </c>
      <c r="N30" s="55">
        <f t="shared" si="7"/>
        <v>389.40476190476193</v>
      </c>
      <c r="O30" s="55">
        <f t="shared" si="8"/>
        <v>215.83333333333331</v>
      </c>
      <c r="P30" s="15">
        <v>7723</v>
      </c>
      <c r="Q30" s="15">
        <v>8568</v>
      </c>
      <c r="R30" s="19">
        <f t="shared" si="9"/>
        <v>64</v>
      </c>
      <c r="S30" s="15">
        <v>15</v>
      </c>
      <c r="T30" s="15">
        <v>49</v>
      </c>
      <c r="U30" s="64">
        <v>-13</v>
      </c>
      <c r="V30" s="65">
        <v>-7.9715477066470447E-2</v>
      </c>
      <c r="W30" s="15">
        <v>4</v>
      </c>
      <c r="X30" s="15">
        <v>0</v>
      </c>
      <c r="Y30" s="15">
        <v>23</v>
      </c>
      <c r="Z30" s="15">
        <v>0</v>
      </c>
      <c r="AA30" s="53">
        <f t="shared" si="10"/>
        <v>-19</v>
      </c>
      <c r="AB30" s="53">
        <f t="shared" si="10"/>
        <v>0</v>
      </c>
      <c r="AC30" s="15">
        <v>23</v>
      </c>
      <c r="AD30" s="15">
        <v>8</v>
      </c>
      <c r="AE30" s="15">
        <v>17</v>
      </c>
      <c r="AF30" s="15">
        <v>6</v>
      </c>
      <c r="AG30" s="53">
        <f t="shared" si="11"/>
        <v>6</v>
      </c>
      <c r="AH30" s="53">
        <f t="shared" si="11"/>
        <v>2</v>
      </c>
      <c r="AI30" s="15">
        <v>5289</v>
      </c>
      <c r="AJ30" s="15">
        <v>0</v>
      </c>
      <c r="AK30" s="15">
        <v>3</v>
      </c>
      <c r="AL30" s="15">
        <v>0</v>
      </c>
      <c r="AM30" s="51">
        <f t="shared" si="12"/>
        <v>3.0801663830591792</v>
      </c>
      <c r="AN30" s="7"/>
      <c r="AO30" s="6">
        <v>5</v>
      </c>
    </row>
    <row r="31" spans="1:41" s="6" customFormat="1" ht="23.25" customHeight="1" x14ac:dyDescent="0.15">
      <c r="A31" s="20" t="s">
        <v>99</v>
      </c>
      <c r="B31" s="15">
        <f t="shared" si="13"/>
        <v>16278</v>
      </c>
      <c r="C31" s="15">
        <v>1688</v>
      </c>
      <c r="D31" s="15">
        <v>8067</v>
      </c>
      <c r="E31" s="15">
        <v>6518</v>
      </c>
      <c r="F31" s="15">
        <v>3601</v>
      </c>
      <c r="G31" s="55">
        <f t="shared" si="0"/>
        <v>10.373010508203773</v>
      </c>
      <c r="H31" s="55">
        <f t="shared" si="1"/>
        <v>49.572912185829288</v>
      </c>
      <c r="I31" s="55">
        <f t="shared" si="2"/>
        <v>40.054077305966942</v>
      </c>
      <c r="J31" s="55">
        <f t="shared" si="3"/>
        <v>22.128679407607692</v>
      </c>
      <c r="K31" s="55">
        <f t="shared" si="4"/>
        <v>20.924755175405977</v>
      </c>
      <c r="L31" s="55">
        <f t="shared" si="5"/>
        <v>80.798314119251273</v>
      </c>
      <c r="M31" s="55">
        <f t="shared" si="6"/>
        <v>101.72306929465724</v>
      </c>
      <c r="N31" s="55">
        <f t="shared" si="7"/>
        <v>386.13744075829385</v>
      </c>
      <c r="O31" s="55">
        <f t="shared" si="8"/>
        <v>213.3293838862559</v>
      </c>
      <c r="P31" s="15">
        <v>7721</v>
      </c>
      <c r="Q31" s="15">
        <v>8557</v>
      </c>
      <c r="R31" s="19">
        <f t="shared" si="9"/>
        <v>71</v>
      </c>
      <c r="S31" s="15">
        <v>17</v>
      </c>
      <c r="T31" s="15">
        <v>54</v>
      </c>
      <c r="U31" s="64">
        <v>-11</v>
      </c>
      <c r="V31" s="65">
        <v>-6.7521944632005407E-2</v>
      </c>
      <c r="W31" s="15">
        <v>5</v>
      </c>
      <c r="X31" s="15">
        <v>0</v>
      </c>
      <c r="Y31" s="15">
        <v>26</v>
      </c>
      <c r="Z31" s="15">
        <v>0</v>
      </c>
      <c r="AA31" s="53">
        <f t="shared" si="10"/>
        <v>-21</v>
      </c>
      <c r="AB31" s="53">
        <f t="shared" si="10"/>
        <v>0</v>
      </c>
      <c r="AC31" s="15">
        <v>18</v>
      </c>
      <c r="AD31" s="15">
        <v>9</v>
      </c>
      <c r="AE31" s="15">
        <v>8</v>
      </c>
      <c r="AF31" s="15">
        <v>2</v>
      </c>
      <c r="AG31" s="53">
        <f t="shared" si="11"/>
        <v>10</v>
      </c>
      <c r="AH31" s="53">
        <f t="shared" si="11"/>
        <v>7</v>
      </c>
      <c r="AI31" s="15">
        <v>5293</v>
      </c>
      <c r="AJ31" s="15">
        <v>0</v>
      </c>
      <c r="AK31" s="15">
        <v>4</v>
      </c>
      <c r="AL31" s="15">
        <v>0</v>
      </c>
      <c r="AM31" s="51">
        <f t="shared" si="12"/>
        <v>3.0753825807670507</v>
      </c>
      <c r="AN31" s="7"/>
      <c r="AO31" s="6">
        <v>5</v>
      </c>
    </row>
    <row r="32" spans="1:41" s="6" customFormat="1" ht="23.25" customHeight="1" x14ac:dyDescent="0.15">
      <c r="A32" s="20" t="s">
        <v>100</v>
      </c>
      <c r="B32" s="15">
        <f t="shared" si="13"/>
        <v>16239</v>
      </c>
      <c r="C32" s="15">
        <v>1698</v>
      </c>
      <c r="D32" s="15">
        <v>8051</v>
      </c>
      <c r="E32" s="15">
        <v>6485</v>
      </c>
      <c r="F32" s="15">
        <v>3572</v>
      </c>
      <c r="G32" s="55">
        <f t="shared" si="0"/>
        <v>10.459529382776889</v>
      </c>
      <c r="H32" s="55">
        <f t="shared" si="1"/>
        <v>49.593445854379695</v>
      </c>
      <c r="I32" s="55">
        <f t="shared" si="2"/>
        <v>39.947024762843412</v>
      </c>
      <c r="J32" s="55">
        <f t="shared" si="3"/>
        <v>22.003203153874583</v>
      </c>
      <c r="K32" s="55">
        <f t="shared" si="4"/>
        <v>21.090547758042479</v>
      </c>
      <c r="L32" s="55">
        <f t="shared" si="5"/>
        <v>80.549000124208163</v>
      </c>
      <c r="M32" s="55">
        <f t="shared" si="6"/>
        <v>101.63954788225065</v>
      </c>
      <c r="N32" s="55">
        <f t="shared" si="7"/>
        <v>381.91990577149591</v>
      </c>
      <c r="O32" s="55">
        <f t="shared" si="8"/>
        <v>210.36513545347466</v>
      </c>
      <c r="P32" s="15">
        <v>7714</v>
      </c>
      <c r="Q32" s="15">
        <v>8525</v>
      </c>
      <c r="R32" s="19">
        <f t="shared" si="9"/>
        <v>65</v>
      </c>
      <c r="S32" s="15">
        <v>14</v>
      </c>
      <c r="T32" s="15">
        <v>51</v>
      </c>
      <c r="U32" s="64">
        <v>-32</v>
      </c>
      <c r="V32" s="65">
        <v>-0.19658434697137242</v>
      </c>
      <c r="W32" s="15">
        <v>12</v>
      </c>
      <c r="X32" s="15">
        <v>0</v>
      </c>
      <c r="Y32" s="15">
        <v>32</v>
      </c>
      <c r="Z32" s="15">
        <v>0</v>
      </c>
      <c r="AA32" s="53">
        <f t="shared" si="10"/>
        <v>-20</v>
      </c>
      <c r="AB32" s="53">
        <f t="shared" si="10"/>
        <v>0</v>
      </c>
      <c r="AC32" s="15">
        <v>8</v>
      </c>
      <c r="AD32" s="15">
        <v>0</v>
      </c>
      <c r="AE32" s="15">
        <v>20</v>
      </c>
      <c r="AF32" s="15">
        <v>6</v>
      </c>
      <c r="AG32" s="53">
        <f t="shared" si="11"/>
        <v>-12</v>
      </c>
      <c r="AH32" s="53">
        <f t="shared" si="11"/>
        <v>-6</v>
      </c>
      <c r="AI32" s="15">
        <v>5283</v>
      </c>
      <c r="AJ32" s="15">
        <v>0</v>
      </c>
      <c r="AK32" s="15">
        <v>-10</v>
      </c>
      <c r="AL32" s="15">
        <v>0</v>
      </c>
      <c r="AM32" s="51">
        <f t="shared" si="12"/>
        <v>3.0738216922203292</v>
      </c>
      <c r="AN32" s="7"/>
      <c r="AO32" s="6">
        <v>5</v>
      </c>
    </row>
    <row r="33" spans="1:41" s="6" customFormat="1" ht="23.25" customHeight="1" x14ac:dyDescent="0.15">
      <c r="A33" s="20" t="s">
        <v>101</v>
      </c>
      <c r="B33" s="15">
        <f t="shared" si="13"/>
        <v>16216</v>
      </c>
      <c r="C33" s="15">
        <v>1709</v>
      </c>
      <c r="D33" s="15">
        <v>8041</v>
      </c>
      <c r="E33" s="15">
        <v>6461</v>
      </c>
      <c r="F33" s="15">
        <v>3550</v>
      </c>
      <c r="G33" s="55">
        <f t="shared" si="0"/>
        <v>10.542224415520325</v>
      </c>
      <c r="H33" s="55">
        <f t="shared" si="1"/>
        <v>49.602122015915114</v>
      </c>
      <c r="I33" s="55">
        <f t="shared" si="2"/>
        <v>39.855653568564556</v>
      </c>
      <c r="J33" s="55">
        <f t="shared" si="3"/>
        <v>21.898710751958546</v>
      </c>
      <c r="K33" s="55">
        <f t="shared" si="4"/>
        <v>21.253575425942049</v>
      </c>
      <c r="L33" s="55">
        <f t="shared" si="5"/>
        <v>80.350702648924269</v>
      </c>
      <c r="M33" s="55">
        <f t="shared" si="6"/>
        <v>101.60427807486631</v>
      </c>
      <c r="N33" s="55">
        <f t="shared" si="7"/>
        <v>378.05734347571678</v>
      </c>
      <c r="O33" s="55">
        <f t="shared" si="8"/>
        <v>207.7238150965477</v>
      </c>
      <c r="P33" s="15">
        <v>7702</v>
      </c>
      <c r="Q33" s="15">
        <v>8514</v>
      </c>
      <c r="R33" s="19">
        <f t="shared" si="9"/>
        <v>62</v>
      </c>
      <c r="S33" s="15">
        <v>13</v>
      </c>
      <c r="T33" s="15">
        <v>49</v>
      </c>
      <c r="U33" s="64">
        <v>-19</v>
      </c>
      <c r="V33" s="65">
        <v>-0.11700227846542274</v>
      </c>
      <c r="W33" s="15">
        <v>12</v>
      </c>
      <c r="X33" s="15">
        <v>0</v>
      </c>
      <c r="Y33" s="15">
        <v>33</v>
      </c>
      <c r="Z33" s="15">
        <v>0</v>
      </c>
      <c r="AA33" s="53">
        <f t="shared" si="10"/>
        <v>-21</v>
      </c>
      <c r="AB33" s="53">
        <f t="shared" si="10"/>
        <v>0</v>
      </c>
      <c r="AC33" s="15">
        <v>14</v>
      </c>
      <c r="AD33" s="15">
        <v>3</v>
      </c>
      <c r="AE33" s="15">
        <v>12</v>
      </c>
      <c r="AF33" s="15">
        <v>3</v>
      </c>
      <c r="AG33" s="53">
        <f t="shared" si="11"/>
        <v>2</v>
      </c>
      <c r="AH33" s="53">
        <f t="shared" si="11"/>
        <v>0</v>
      </c>
      <c r="AI33" s="15">
        <v>5280</v>
      </c>
      <c r="AJ33" s="15">
        <v>0</v>
      </c>
      <c r="AK33" s="15">
        <v>-3</v>
      </c>
      <c r="AL33" s="15">
        <v>0</v>
      </c>
      <c r="AM33" s="51">
        <f t="shared" si="12"/>
        <v>3.0712121212121213</v>
      </c>
      <c r="AN33" s="7"/>
      <c r="AO33" s="6">
        <v>5</v>
      </c>
    </row>
    <row r="34" spans="1:41" s="6" customFormat="1" ht="23.25" customHeight="1" x14ac:dyDescent="0.15">
      <c r="A34" s="20" t="s">
        <v>102</v>
      </c>
      <c r="B34" s="15">
        <f t="shared" si="13"/>
        <v>16192</v>
      </c>
      <c r="C34" s="15">
        <v>1714</v>
      </c>
      <c r="D34" s="15">
        <v>8034</v>
      </c>
      <c r="E34" s="15">
        <v>6439</v>
      </c>
      <c r="F34" s="15">
        <v>3528</v>
      </c>
      <c r="G34" s="55">
        <f t="shared" si="0"/>
        <v>10.588744053870389</v>
      </c>
      <c r="H34" s="55">
        <f t="shared" si="1"/>
        <v>49.632421078643354</v>
      </c>
      <c r="I34" s="55">
        <f t="shared" si="2"/>
        <v>39.778834867486253</v>
      </c>
      <c r="J34" s="55">
        <f t="shared" si="3"/>
        <v>21.795267807499847</v>
      </c>
      <c r="K34" s="55">
        <f t="shared" si="4"/>
        <v>21.334329101319394</v>
      </c>
      <c r="L34" s="55">
        <f t="shared" si="5"/>
        <v>80.146875777943734</v>
      </c>
      <c r="M34" s="55">
        <f t="shared" si="6"/>
        <v>101.48120487926313</v>
      </c>
      <c r="N34" s="55">
        <f t="shared" si="7"/>
        <v>375.67094515752626</v>
      </c>
      <c r="O34" s="55">
        <f t="shared" si="8"/>
        <v>205.8343057176196</v>
      </c>
      <c r="P34" s="15">
        <v>7694</v>
      </c>
      <c r="Q34" s="15">
        <v>8498</v>
      </c>
      <c r="R34" s="19">
        <f t="shared" si="9"/>
        <v>65</v>
      </c>
      <c r="S34" s="15">
        <v>13</v>
      </c>
      <c r="T34" s="15">
        <v>52</v>
      </c>
      <c r="U34" s="64">
        <v>-18</v>
      </c>
      <c r="V34" s="65">
        <v>-0.1110014800197336</v>
      </c>
      <c r="W34" s="15">
        <v>6</v>
      </c>
      <c r="X34" s="15">
        <v>0</v>
      </c>
      <c r="Y34" s="15">
        <v>24</v>
      </c>
      <c r="Z34" s="15">
        <v>0</v>
      </c>
      <c r="AA34" s="53">
        <f t="shared" si="10"/>
        <v>-18</v>
      </c>
      <c r="AB34" s="53">
        <f t="shared" si="10"/>
        <v>0</v>
      </c>
      <c r="AC34" s="15">
        <v>10</v>
      </c>
      <c r="AD34" s="15">
        <v>3</v>
      </c>
      <c r="AE34" s="15">
        <v>10</v>
      </c>
      <c r="AF34" s="15">
        <v>0</v>
      </c>
      <c r="AG34" s="53">
        <f t="shared" si="11"/>
        <v>0</v>
      </c>
      <c r="AH34" s="53">
        <f t="shared" si="11"/>
        <v>3</v>
      </c>
      <c r="AI34" s="15">
        <v>5279</v>
      </c>
      <c r="AJ34" s="15">
        <v>0</v>
      </c>
      <c r="AK34" s="15">
        <v>-1</v>
      </c>
      <c r="AL34" s="15">
        <v>0</v>
      </c>
      <c r="AM34" s="51">
        <f t="shared" si="12"/>
        <v>3.0672475847698428</v>
      </c>
      <c r="AN34" s="7"/>
      <c r="AO34" s="6">
        <v>5</v>
      </c>
    </row>
    <row r="35" spans="1:41" s="6" customFormat="1" ht="23.25" customHeight="1" x14ac:dyDescent="0.15">
      <c r="A35" s="20" t="s">
        <v>103</v>
      </c>
      <c r="B35" s="15">
        <f t="shared" si="13"/>
        <v>16137</v>
      </c>
      <c r="C35" s="15">
        <v>1732</v>
      </c>
      <c r="D35" s="15">
        <v>7995</v>
      </c>
      <c r="E35" s="15">
        <v>6405</v>
      </c>
      <c r="F35" s="15">
        <v>3495</v>
      </c>
      <c r="G35" s="55">
        <f t="shared" si="0"/>
        <v>10.736424497892388</v>
      </c>
      <c r="H35" s="55">
        <f t="shared" si="1"/>
        <v>49.559880981899326</v>
      </c>
      <c r="I35" s="55">
        <f t="shared" si="2"/>
        <v>39.70369452020828</v>
      </c>
      <c r="J35" s="55">
        <f t="shared" si="3"/>
        <v>21.665013637490702</v>
      </c>
      <c r="K35" s="55">
        <f t="shared" si="4"/>
        <v>21.663539712320201</v>
      </c>
      <c r="L35" s="55">
        <f t="shared" si="5"/>
        <v>80.112570356472801</v>
      </c>
      <c r="M35" s="55">
        <f t="shared" si="6"/>
        <v>101.77611006879299</v>
      </c>
      <c r="N35" s="55">
        <f t="shared" si="7"/>
        <v>369.80369515011546</v>
      </c>
      <c r="O35" s="55">
        <f t="shared" si="8"/>
        <v>201.78983833718246</v>
      </c>
      <c r="P35" s="15">
        <v>7674</v>
      </c>
      <c r="Q35" s="15">
        <v>8463</v>
      </c>
      <c r="R35" s="19">
        <f t="shared" si="9"/>
        <v>69</v>
      </c>
      <c r="S35" s="15">
        <v>17</v>
      </c>
      <c r="T35" s="15">
        <v>52</v>
      </c>
      <c r="U35" s="64">
        <v>-59</v>
      </c>
      <c r="V35" s="65">
        <v>-0.36437747035573126</v>
      </c>
      <c r="W35" s="15">
        <v>11</v>
      </c>
      <c r="X35" s="15">
        <v>0</v>
      </c>
      <c r="Y35" s="15">
        <v>40</v>
      </c>
      <c r="Z35" s="15">
        <v>0</v>
      </c>
      <c r="AA35" s="53">
        <f t="shared" si="10"/>
        <v>-29</v>
      </c>
      <c r="AB35" s="53">
        <f t="shared" si="10"/>
        <v>0</v>
      </c>
      <c r="AC35" s="15">
        <v>27</v>
      </c>
      <c r="AD35" s="15">
        <v>6</v>
      </c>
      <c r="AE35" s="15">
        <v>57</v>
      </c>
      <c r="AF35" s="15">
        <v>2</v>
      </c>
      <c r="AG35" s="53">
        <f t="shared" si="11"/>
        <v>-30</v>
      </c>
      <c r="AH35" s="53">
        <f t="shared" si="11"/>
        <v>4</v>
      </c>
      <c r="AI35" s="15">
        <v>5279</v>
      </c>
      <c r="AJ35" s="15">
        <v>0</v>
      </c>
      <c r="AK35" s="15">
        <v>0</v>
      </c>
      <c r="AL35" s="15">
        <v>0</v>
      </c>
      <c r="AM35" s="51">
        <f t="shared" si="12"/>
        <v>3.0568289448759236</v>
      </c>
      <c r="AN35" s="7"/>
      <c r="AO35" s="6">
        <v>5</v>
      </c>
    </row>
    <row r="36" spans="1:41" s="6" customFormat="1" ht="22.5" customHeight="1" x14ac:dyDescent="0.15">
      <c r="A36" s="20" t="s">
        <v>104</v>
      </c>
      <c r="B36" s="15">
        <f t="shared" si="13"/>
        <v>16107</v>
      </c>
      <c r="C36" s="15">
        <v>1744</v>
      </c>
      <c r="D36" s="15">
        <v>7973</v>
      </c>
      <c r="E36" s="15">
        <v>6385</v>
      </c>
      <c r="F36" s="15">
        <v>3476</v>
      </c>
      <c r="G36" s="55">
        <f t="shared" si="0"/>
        <v>10.830952676686126</v>
      </c>
      <c r="H36" s="55">
        <f t="shared" si="1"/>
        <v>49.51558812569867</v>
      </c>
      <c r="I36" s="55">
        <f t="shared" si="2"/>
        <v>39.653459197615206</v>
      </c>
      <c r="J36" s="55">
        <f t="shared" si="3"/>
        <v>21.587380449633585</v>
      </c>
      <c r="K36" s="55">
        <f t="shared" si="4"/>
        <v>21.873824156528283</v>
      </c>
      <c r="L36" s="55">
        <f t="shared" si="5"/>
        <v>80.08277938040888</v>
      </c>
      <c r="M36" s="55">
        <f t="shared" si="6"/>
        <v>101.95660353693717</v>
      </c>
      <c r="N36" s="55">
        <f t="shared" si="7"/>
        <v>366.11238532110093</v>
      </c>
      <c r="O36" s="55">
        <f t="shared" si="8"/>
        <v>199.3119266055046</v>
      </c>
      <c r="P36" s="15">
        <v>7659</v>
      </c>
      <c r="Q36" s="15">
        <v>8448</v>
      </c>
      <c r="R36" s="19">
        <f t="shared" si="9"/>
        <v>64</v>
      </c>
      <c r="S36" s="15">
        <v>13</v>
      </c>
      <c r="T36" s="15">
        <v>51</v>
      </c>
      <c r="U36" s="64">
        <v>-3</v>
      </c>
      <c r="V36" s="65">
        <v>-1.8590816136828406E-2</v>
      </c>
      <c r="W36" s="15">
        <v>13</v>
      </c>
      <c r="X36" s="15">
        <v>0</v>
      </c>
      <c r="Y36" s="15">
        <v>21</v>
      </c>
      <c r="Z36" s="15">
        <v>0</v>
      </c>
      <c r="AA36" s="53">
        <f t="shared" si="10"/>
        <v>-8</v>
      </c>
      <c r="AB36" s="53">
        <f t="shared" si="10"/>
        <v>0</v>
      </c>
      <c r="AC36" s="15">
        <v>20</v>
      </c>
      <c r="AD36" s="15">
        <v>0</v>
      </c>
      <c r="AE36" s="15">
        <v>15</v>
      </c>
      <c r="AF36" s="15">
        <v>1</v>
      </c>
      <c r="AG36" s="53">
        <f t="shared" si="11"/>
        <v>5</v>
      </c>
      <c r="AH36" s="53">
        <f t="shared" si="11"/>
        <v>-1</v>
      </c>
      <c r="AI36" s="15">
        <v>5272</v>
      </c>
      <c r="AJ36" s="15">
        <v>0</v>
      </c>
      <c r="AK36" s="15">
        <v>-7</v>
      </c>
      <c r="AL36" s="15">
        <v>0</v>
      </c>
      <c r="AM36" s="51">
        <f t="shared" si="12"/>
        <v>3.0551972685887709</v>
      </c>
      <c r="AN36" s="7"/>
      <c r="AO36" s="6">
        <v>5</v>
      </c>
    </row>
    <row r="37" spans="1:41" s="6" customFormat="1" ht="23.25" customHeight="1" x14ac:dyDescent="0.15">
      <c r="A37" s="21" t="s">
        <v>93</v>
      </c>
      <c r="B37" s="15">
        <f t="shared" si="13"/>
        <v>16071</v>
      </c>
      <c r="C37" s="15">
        <v>1751</v>
      </c>
      <c r="D37" s="15">
        <v>7953</v>
      </c>
      <c r="E37" s="15">
        <v>6362</v>
      </c>
      <c r="F37" s="15">
        <v>3452</v>
      </c>
      <c r="G37" s="55">
        <f t="shared" si="0"/>
        <v>10.898792481015809</v>
      </c>
      <c r="H37" s="55">
        <f t="shared" si="1"/>
        <v>49.502054027138051</v>
      </c>
      <c r="I37" s="55">
        <f t="shared" si="2"/>
        <v>39.599153491846131</v>
      </c>
      <c r="J37" s="55">
        <f t="shared" si="3"/>
        <v>21.486368728992904</v>
      </c>
      <c r="K37" s="55">
        <f t="shared" si="4"/>
        <v>22.016848987803346</v>
      </c>
      <c r="L37" s="55">
        <f t="shared" si="5"/>
        <v>79.994970451401997</v>
      </c>
      <c r="M37" s="55">
        <f t="shared" si="6"/>
        <v>102.01181943920534</v>
      </c>
      <c r="N37" s="55">
        <f t="shared" si="7"/>
        <v>363.33523700742433</v>
      </c>
      <c r="O37" s="55">
        <f t="shared" si="8"/>
        <v>197.14448886350658</v>
      </c>
      <c r="P37" s="15">
        <v>7643</v>
      </c>
      <c r="Q37" s="15">
        <v>8428</v>
      </c>
      <c r="R37" s="19">
        <f t="shared" si="9"/>
        <v>66</v>
      </c>
      <c r="S37" s="15">
        <v>13</v>
      </c>
      <c r="T37" s="15">
        <v>53</v>
      </c>
      <c r="U37" s="64">
        <v>-28</v>
      </c>
      <c r="V37" s="65">
        <v>-0.17383746197305519</v>
      </c>
      <c r="W37" s="15">
        <v>7</v>
      </c>
      <c r="X37" s="15">
        <v>0</v>
      </c>
      <c r="Y37" s="15">
        <v>30</v>
      </c>
      <c r="Z37" s="15">
        <v>0</v>
      </c>
      <c r="AA37" s="53">
        <f t="shared" si="10"/>
        <v>-23</v>
      </c>
      <c r="AB37" s="53">
        <f t="shared" si="10"/>
        <v>0</v>
      </c>
      <c r="AC37" s="15">
        <v>12</v>
      </c>
      <c r="AD37" s="15">
        <v>5</v>
      </c>
      <c r="AE37" s="15">
        <v>17</v>
      </c>
      <c r="AF37" s="15">
        <v>3</v>
      </c>
      <c r="AG37" s="53">
        <f t="shared" si="11"/>
        <v>-5</v>
      </c>
      <c r="AH37" s="53">
        <f t="shared" si="11"/>
        <v>2</v>
      </c>
      <c r="AI37" s="15">
        <v>5275</v>
      </c>
      <c r="AJ37" s="15">
        <v>0</v>
      </c>
      <c r="AK37" s="15">
        <v>3</v>
      </c>
      <c r="AL37" s="15">
        <v>0</v>
      </c>
      <c r="AM37" s="52">
        <f t="shared" si="12"/>
        <v>3.0466350710900474</v>
      </c>
      <c r="AN37" s="7"/>
      <c r="AO37" s="6">
        <v>5</v>
      </c>
    </row>
    <row r="38" spans="1:41" s="6" customFormat="1" ht="23.25" customHeight="1" x14ac:dyDescent="0.15">
      <c r="A38" s="21" t="s">
        <v>94</v>
      </c>
      <c r="B38" s="15">
        <f t="shared" si="13"/>
        <v>16071</v>
      </c>
      <c r="C38" s="15">
        <v>1754</v>
      </c>
      <c r="D38" s="15">
        <v>7955</v>
      </c>
      <c r="E38" s="15">
        <v>6357</v>
      </c>
      <c r="F38" s="15">
        <v>3445</v>
      </c>
      <c r="G38" s="55">
        <f t="shared" si="0"/>
        <v>10.917465454998132</v>
      </c>
      <c r="H38" s="55">
        <f t="shared" si="1"/>
        <v>49.514502676459607</v>
      </c>
      <c r="I38" s="55">
        <f t="shared" si="2"/>
        <v>39.568031868542263</v>
      </c>
      <c r="J38" s="55">
        <f t="shared" si="3"/>
        <v>21.442798456367484</v>
      </c>
      <c r="K38" s="55">
        <f t="shared" si="4"/>
        <v>22.049025769956003</v>
      </c>
      <c r="L38" s="55">
        <f t="shared" si="5"/>
        <v>79.912005028284099</v>
      </c>
      <c r="M38" s="55">
        <f t="shared" si="6"/>
        <v>101.9610307982401</v>
      </c>
      <c r="N38" s="55">
        <f t="shared" si="7"/>
        <v>362.42873432155073</v>
      </c>
      <c r="O38" s="55">
        <f t="shared" si="8"/>
        <v>196.40820980615737</v>
      </c>
      <c r="P38" s="15">
        <v>7650</v>
      </c>
      <c r="Q38" s="15">
        <v>8421</v>
      </c>
      <c r="R38" s="19">
        <f t="shared" si="9"/>
        <v>64</v>
      </c>
      <c r="S38" s="15">
        <v>15</v>
      </c>
      <c r="T38" s="15">
        <v>49</v>
      </c>
      <c r="U38" s="64">
        <v>-4</v>
      </c>
      <c r="V38" s="65">
        <v>-2.488955261029183E-2</v>
      </c>
      <c r="W38" s="15">
        <v>3</v>
      </c>
      <c r="X38" s="15">
        <v>0</v>
      </c>
      <c r="Y38" s="15">
        <v>13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18</v>
      </c>
      <c r="AD38" s="15">
        <v>3</v>
      </c>
      <c r="AE38" s="15">
        <v>12</v>
      </c>
      <c r="AF38" s="15">
        <v>5</v>
      </c>
      <c r="AG38" s="53">
        <f t="shared" si="11"/>
        <v>6</v>
      </c>
      <c r="AH38" s="53">
        <f t="shared" si="11"/>
        <v>-2</v>
      </c>
      <c r="AI38" s="15">
        <v>5272</v>
      </c>
      <c r="AJ38" s="15">
        <v>0</v>
      </c>
      <c r="AK38" s="15">
        <v>-3</v>
      </c>
      <c r="AL38" s="15">
        <v>0</v>
      </c>
      <c r="AM38" s="52">
        <f t="shared" si="12"/>
        <v>3.0483687405159334</v>
      </c>
      <c r="AN38" s="7"/>
      <c r="AO38" s="6">
        <v>5</v>
      </c>
    </row>
    <row r="39" spans="1:41" s="6" customFormat="1" ht="23.25" customHeight="1" x14ac:dyDescent="0.15">
      <c r="A39" s="21" t="s">
        <v>95</v>
      </c>
      <c r="B39" s="15">
        <f t="shared" si="13"/>
        <v>16060</v>
      </c>
      <c r="C39" s="15">
        <v>1764</v>
      </c>
      <c r="D39" s="15">
        <v>7963</v>
      </c>
      <c r="E39" s="15">
        <v>6328</v>
      </c>
      <c r="F39" s="15">
        <v>3421</v>
      </c>
      <c r="G39" s="55">
        <f t="shared" si="0"/>
        <v>10.987231392089692</v>
      </c>
      <c r="H39" s="55">
        <f t="shared" si="1"/>
        <v>49.598255995017126</v>
      </c>
      <c r="I39" s="55">
        <f t="shared" si="2"/>
        <v>39.414512612893184</v>
      </c>
      <c r="J39" s="55">
        <f t="shared" si="3"/>
        <v>21.308003737153534</v>
      </c>
      <c r="K39" s="55">
        <f t="shared" si="4"/>
        <v>22.152455104859978</v>
      </c>
      <c r="L39" s="55">
        <f t="shared" si="5"/>
        <v>79.467537360291345</v>
      </c>
      <c r="M39" s="55">
        <f t="shared" si="6"/>
        <v>101.61999246515133</v>
      </c>
      <c r="N39" s="55">
        <f t="shared" si="7"/>
        <v>358.73015873015873</v>
      </c>
      <c r="O39" s="55">
        <f t="shared" si="8"/>
        <v>193.93424036281181</v>
      </c>
      <c r="P39" s="15">
        <v>7635</v>
      </c>
      <c r="Q39" s="15">
        <v>8425</v>
      </c>
      <c r="R39" s="19">
        <f t="shared" si="9"/>
        <v>65</v>
      </c>
      <c r="S39" s="15">
        <v>11</v>
      </c>
      <c r="T39" s="15">
        <v>54</v>
      </c>
      <c r="U39" s="64">
        <v>-10</v>
      </c>
      <c r="V39" s="65">
        <v>-6.2223881525729573E-2</v>
      </c>
      <c r="W39" s="15">
        <v>8</v>
      </c>
      <c r="X39" s="15">
        <v>0</v>
      </c>
      <c r="Y39" s="15">
        <v>28</v>
      </c>
      <c r="Z39" s="15">
        <v>0</v>
      </c>
      <c r="AA39" s="53">
        <f t="shared" si="10"/>
        <v>-20</v>
      </c>
      <c r="AB39" s="53">
        <f t="shared" si="10"/>
        <v>0</v>
      </c>
      <c r="AC39" s="15">
        <v>21</v>
      </c>
      <c r="AD39" s="15">
        <v>8</v>
      </c>
      <c r="AE39" s="15">
        <v>11</v>
      </c>
      <c r="AF39" s="15">
        <v>6</v>
      </c>
      <c r="AG39" s="53">
        <f t="shared" si="11"/>
        <v>10</v>
      </c>
      <c r="AH39" s="53">
        <f t="shared" si="11"/>
        <v>2</v>
      </c>
      <c r="AI39" s="15">
        <v>5275</v>
      </c>
      <c r="AJ39" s="15">
        <v>0</v>
      </c>
      <c r="AK39" s="15">
        <v>3</v>
      </c>
      <c r="AL39" s="15">
        <v>0</v>
      </c>
      <c r="AM39" s="52">
        <f t="shared" si="12"/>
        <v>3.0445497630331753</v>
      </c>
      <c r="AN39" s="7"/>
      <c r="AO39" s="6">
        <v>5</v>
      </c>
    </row>
    <row r="40" spans="1:41" s="6" customFormat="1" ht="23.25" customHeight="1" x14ac:dyDescent="0.15">
      <c r="A40" s="19" t="s">
        <v>96</v>
      </c>
      <c r="B40" s="15">
        <f t="shared" si="13"/>
        <v>16048</v>
      </c>
      <c r="C40" s="15">
        <v>1776</v>
      </c>
      <c r="D40" s="15">
        <v>7954</v>
      </c>
      <c r="E40" s="15">
        <v>6313</v>
      </c>
      <c r="F40" s="15">
        <v>3410</v>
      </c>
      <c r="G40" s="55">
        <f t="shared" si="0"/>
        <v>11.07024870660101</v>
      </c>
      <c r="H40" s="55">
        <f t="shared" si="1"/>
        <v>49.579255750171413</v>
      </c>
      <c r="I40" s="55">
        <f t="shared" si="2"/>
        <v>39.350495543227574</v>
      </c>
      <c r="J40" s="55">
        <f t="shared" si="3"/>
        <v>21.255376176525587</v>
      </c>
      <c r="K40" s="55">
        <f t="shared" si="4"/>
        <v>22.328388232335932</v>
      </c>
      <c r="L40" s="55">
        <f t="shared" si="5"/>
        <v>79.368871008297717</v>
      </c>
      <c r="M40" s="55">
        <f t="shared" si="6"/>
        <v>101.69725924063364</v>
      </c>
      <c r="N40" s="55">
        <f t="shared" si="7"/>
        <v>355.4617117117117</v>
      </c>
      <c r="O40" s="55">
        <f t="shared" si="8"/>
        <v>192.0045045045045</v>
      </c>
      <c r="P40" s="15">
        <v>7634</v>
      </c>
      <c r="Q40" s="15">
        <v>8414</v>
      </c>
      <c r="R40" s="19">
        <f t="shared" si="9"/>
        <v>66</v>
      </c>
      <c r="S40" s="15">
        <v>18</v>
      </c>
      <c r="T40" s="15">
        <v>48</v>
      </c>
      <c r="U40" s="64">
        <v>-5</v>
      </c>
      <c r="V40" s="65">
        <v>-3.1133250311332503E-2</v>
      </c>
      <c r="W40" s="15">
        <v>8</v>
      </c>
      <c r="X40" s="15">
        <v>0</v>
      </c>
      <c r="Y40" s="15">
        <v>16</v>
      </c>
      <c r="Z40" s="15">
        <v>0</v>
      </c>
      <c r="AA40" s="53">
        <f t="shared" si="10"/>
        <v>-8</v>
      </c>
      <c r="AB40" s="53">
        <f t="shared" si="10"/>
        <v>0</v>
      </c>
      <c r="AC40" s="15">
        <v>13</v>
      </c>
      <c r="AD40" s="15">
        <v>10</v>
      </c>
      <c r="AE40" s="15">
        <v>10</v>
      </c>
      <c r="AF40" s="15">
        <v>5</v>
      </c>
      <c r="AG40" s="53">
        <f t="shared" si="11"/>
        <v>3</v>
      </c>
      <c r="AH40" s="53">
        <f t="shared" si="11"/>
        <v>5</v>
      </c>
      <c r="AI40" s="15">
        <v>5280</v>
      </c>
      <c r="AJ40" s="15">
        <v>0</v>
      </c>
      <c r="AK40" s="15">
        <v>5</v>
      </c>
      <c r="AL40" s="15">
        <v>0</v>
      </c>
      <c r="AM40" s="52">
        <f t="shared" si="12"/>
        <v>3.0393939393939395</v>
      </c>
      <c r="AN40" s="7"/>
      <c r="AO40" s="6">
        <v>5</v>
      </c>
    </row>
    <row r="41" spans="1:41" s="6" customFormat="1" ht="23.25" customHeight="1" x14ac:dyDescent="0.15">
      <c r="A41" s="20" t="s">
        <v>97</v>
      </c>
      <c r="B41" s="15">
        <f t="shared" si="13"/>
        <v>16024</v>
      </c>
      <c r="C41" s="15">
        <v>1782</v>
      </c>
      <c r="D41" s="15">
        <v>7946</v>
      </c>
      <c r="E41" s="15">
        <v>6291</v>
      </c>
      <c r="F41" s="15">
        <v>3387</v>
      </c>
      <c r="G41" s="55">
        <f t="shared" si="0"/>
        <v>11.124289905736937</v>
      </c>
      <c r="H41" s="55">
        <f t="shared" si="1"/>
        <v>49.603595730070545</v>
      </c>
      <c r="I41" s="55">
        <f t="shared" si="2"/>
        <v>39.272114364192525</v>
      </c>
      <c r="J41" s="55">
        <f t="shared" si="3"/>
        <v>21.143641925213807</v>
      </c>
      <c r="K41" s="55">
        <f t="shared" si="4"/>
        <v>22.426378051849987</v>
      </c>
      <c r="L41" s="55">
        <f t="shared" si="5"/>
        <v>79.171910395167373</v>
      </c>
      <c r="M41" s="55">
        <f t="shared" si="6"/>
        <v>101.59828844701737</v>
      </c>
      <c r="N41" s="55">
        <f t="shared" si="7"/>
        <v>353.030303030303</v>
      </c>
      <c r="O41" s="55">
        <f t="shared" si="8"/>
        <v>190.06734006734007</v>
      </c>
      <c r="P41" s="15">
        <v>7617</v>
      </c>
      <c r="Q41" s="15">
        <v>8407</v>
      </c>
      <c r="R41" s="19">
        <f t="shared" si="9"/>
        <v>63</v>
      </c>
      <c r="S41" s="15">
        <v>15</v>
      </c>
      <c r="T41" s="15">
        <v>48</v>
      </c>
      <c r="U41" s="64">
        <v>-26</v>
      </c>
      <c r="V41" s="65">
        <v>-0.16201395812562314</v>
      </c>
      <c r="W41" s="15">
        <v>6</v>
      </c>
      <c r="X41" s="15">
        <v>0</v>
      </c>
      <c r="Y41" s="15">
        <v>31</v>
      </c>
      <c r="Z41" s="15">
        <v>0</v>
      </c>
      <c r="AA41" s="53">
        <f t="shared" si="10"/>
        <v>-25</v>
      </c>
      <c r="AB41" s="53">
        <f t="shared" si="10"/>
        <v>0</v>
      </c>
      <c r="AC41" s="15">
        <v>13</v>
      </c>
      <c r="AD41" s="15">
        <v>1</v>
      </c>
      <c r="AE41" s="15">
        <v>14</v>
      </c>
      <c r="AF41" s="15">
        <v>4</v>
      </c>
      <c r="AG41" s="53">
        <f t="shared" si="11"/>
        <v>-1</v>
      </c>
      <c r="AH41" s="53">
        <f t="shared" si="11"/>
        <v>-3</v>
      </c>
      <c r="AI41" s="15">
        <v>5279</v>
      </c>
      <c r="AJ41" s="15">
        <v>0</v>
      </c>
      <c r="AK41" s="15">
        <v>-1</v>
      </c>
      <c r="AL41" s="15">
        <v>0</v>
      </c>
      <c r="AM41" s="52">
        <f t="shared" si="12"/>
        <v>3.0354233756393256</v>
      </c>
      <c r="AN41" s="7"/>
      <c r="AO41" s="6">
        <v>5</v>
      </c>
    </row>
    <row r="42" spans="1:41" s="6" customFormat="1" ht="23.25" customHeight="1" x14ac:dyDescent="0.15">
      <c r="A42" s="20" t="s">
        <v>98</v>
      </c>
      <c r="B42" s="15">
        <f t="shared" si="13"/>
        <v>16019</v>
      </c>
      <c r="C42" s="15">
        <v>1644</v>
      </c>
      <c r="D42" s="15">
        <v>7827</v>
      </c>
      <c r="E42" s="15">
        <v>6543</v>
      </c>
      <c r="F42" s="15">
        <v>3586</v>
      </c>
      <c r="G42" s="55">
        <f t="shared" si="0"/>
        <v>10.266017234919445</v>
      </c>
      <c r="H42" s="55">
        <f t="shared" si="1"/>
        <v>48.875983514424874</v>
      </c>
      <c r="I42" s="55">
        <f t="shared" si="2"/>
        <v>40.857999250655674</v>
      </c>
      <c r="J42" s="55">
        <f t="shared" si="3"/>
        <v>22.392906207068812</v>
      </c>
      <c r="K42" s="55">
        <f t="shared" si="4"/>
        <v>21.004216174779607</v>
      </c>
      <c r="L42" s="55">
        <f t="shared" si="5"/>
        <v>83.595247221157535</v>
      </c>
      <c r="M42" s="55">
        <f t="shared" si="6"/>
        <v>104.59946339593714</v>
      </c>
      <c r="N42" s="55">
        <f t="shared" si="7"/>
        <v>397.99270072992698</v>
      </c>
      <c r="O42" s="55">
        <f t="shared" si="8"/>
        <v>218.12652068126522</v>
      </c>
      <c r="P42" s="15">
        <v>7616</v>
      </c>
      <c r="Q42" s="15">
        <v>8403</v>
      </c>
      <c r="R42" s="19">
        <f t="shared" si="9"/>
        <v>63</v>
      </c>
      <c r="S42" s="15">
        <v>15</v>
      </c>
      <c r="T42" s="15">
        <v>48</v>
      </c>
      <c r="U42" s="64">
        <v>-8</v>
      </c>
      <c r="V42" s="65">
        <v>-4.992511233150275E-2</v>
      </c>
      <c r="W42" s="15">
        <v>4</v>
      </c>
      <c r="X42" s="15">
        <v>0</v>
      </c>
      <c r="Y42" s="15">
        <v>20</v>
      </c>
      <c r="Z42" s="15">
        <v>0</v>
      </c>
      <c r="AA42" s="53">
        <f t="shared" si="10"/>
        <v>-16</v>
      </c>
      <c r="AB42" s="53">
        <f t="shared" si="10"/>
        <v>0</v>
      </c>
      <c r="AC42" s="15">
        <v>18</v>
      </c>
      <c r="AD42" s="15">
        <v>0</v>
      </c>
      <c r="AE42" s="15">
        <v>10</v>
      </c>
      <c r="AF42" s="15">
        <v>0</v>
      </c>
      <c r="AG42" s="53">
        <f t="shared" si="11"/>
        <v>8</v>
      </c>
      <c r="AH42" s="53">
        <f t="shared" si="11"/>
        <v>0</v>
      </c>
      <c r="AI42" s="15">
        <v>5274</v>
      </c>
      <c r="AJ42" s="15">
        <v>0</v>
      </c>
      <c r="AK42" s="15">
        <v>-5</v>
      </c>
      <c r="AL42" s="15">
        <v>0</v>
      </c>
      <c r="AM42" s="52">
        <f t="shared" si="12"/>
        <v>3.0373530527114143</v>
      </c>
      <c r="AN42" s="7"/>
      <c r="AO42" s="6">
        <v>5</v>
      </c>
    </row>
    <row r="43" spans="1:41" s="6" customFormat="1" ht="23.25" customHeight="1" x14ac:dyDescent="0.15">
      <c r="A43" s="20" t="s">
        <v>99</v>
      </c>
      <c r="B43" s="15">
        <f t="shared" si="13"/>
        <v>16003</v>
      </c>
      <c r="C43" s="15">
        <v>1659</v>
      </c>
      <c r="D43" s="15">
        <v>7818</v>
      </c>
      <c r="E43" s="15">
        <v>6521</v>
      </c>
      <c r="F43" s="15">
        <v>3565</v>
      </c>
      <c r="G43" s="55">
        <f t="shared" si="0"/>
        <v>10.370046255781972</v>
      </c>
      <c r="H43" s="55">
        <f t="shared" si="1"/>
        <v>48.868608576072006</v>
      </c>
      <c r="I43" s="55">
        <f t="shared" si="2"/>
        <v>40.761345168146015</v>
      </c>
      <c r="J43" s="55">
        <f t="shared" si="3"/>
        <v>22.284035504438055</v>
      </c>
      <c r="K43" s="55">
        <f t="shared" si="4"/>
        <v>21.220260936300843</v>
      </c>
      <c r="L43" s="55">
        <f t="shared" si="5"/>
        <v>83.410079304169855</v>
      </c>
      <c r="M43" s="55">
        <f t="shared" si="6"/>
        <v>104.63034024047072</v>
      </c>
      <c r="N43" s="55">
        <f t="shared" si="7"/>
        <v>393.06811332127791</v>
      </c>
      <c r="O43" s="55">
        <f t="shared" si="8"/>
        <v>214.88848704038577</v>
      </c>
      <c r="P43" s="15">
        <v>7613</v>
      </c>
      <c r="Q43" s="15">
        <v>8390</v>
      </c>
      <c r="R43" s="19">
        <f t="shared" si="9"/>
        <v>63</v>
      </c>
      <c r="S43" s="15">
        <v>15</v>
      </c>
      <c r="T43" s="15">
        <v>48</v>
      </c>
      <c r="U43" s="64">
        <v>-15</v>
      </c>
      <c r="V43" s="65">
        <v>-9.3638803920344599E-2</v>
      </c>
      <c r="W43" s="15">
        <v>12</v>
      </c>
      <c r="X43" s="15">
        <v>0</v>
      </c>
      <c r="Y43" s="15">
        <v>29</v>
      </c>
      <c r="Z43" s="15">
        <v>0</v>
      </c>
      <c r="AA43" s="53">
        <f t="shared" si="10"/>
        <v>-17</v>
      </c>
      <c r="AB43" s="53">
        <f t="shared" si="10"/>
        <v>0</v>
      </c>
      <c r="AC43" s="15">
        <v>8</v>
      </c>
      <c r="AD43" s="15">
        <v>0</v>
      </c>
      <c r="AE43" s="15">
        <v>6</v>
      </c>
      <c r="AF43" s="15">
        <v>0</v>
      </c>
      <c r="AG43" s="53">
        <f t="shared" si="11"/>
        <v>2</v>
      </c>
      <c r="AH43" s="53">
        <f t="shared" si="11"/>
        <v>0</v>
      </c>
      <c r="AI43" s="15">
        <v>5278</v>
      </c>
      <c r="AJ43" s="15">
        <v>0</v>
      </c>
      <c r="AK43" s="15">
        <v>4</v>
      </c>
      <c r="AL43" s="15">
        <v>0</v>
      </c>
      <c r="AM43" s="52">
        <f t="shared" si="12"/>
        <v>3.0320197044334973</v>
      </c>
      <c r="AN43" s="7"/>
      <c r="AO43" s="6">
        <v>5</v>
      </c>
    </row>
    <row r="44" spans="1:41" s="6" customFormat="1" ht="23.25" customHeight="1" x14ac:dyDescent="0.15">
      <c r="A44" s="20" t="s">
        <v>105</v>
      </c>
      <c r="B44" s="15">
        <f t="shared" si="13"/>
        <v>16010</v>
      </c>
      <c r="C44" s="15">
        <v>1663</v>
      </c>
      <c r="D44" s="15">
        <v>7843</v>
      </c>
      <c r="E44" s="15">
        <v>6499</v>
      </c>
      <c r="F44" s="15">
        <v>3549</v>
      </c>
      <c r="G44" s="55">
        <f t="shared" si="0"/>
        <v>10.390502967822556</v>
      </c>
      <c r="H44" s="55">
        <f t="shared" si="1"/>
        <v>49.003436426116835</v>
      </c>
      <c r="I44" s="55">
        <f t="shared" si="2"/>
        <v>40.606060606060609</v>
      </c>
      <c r="J44" s="55">
        <f t="shared" si="3"/>
        <v>22.174320524835988</v>
      </c>
      <c r="K44" s="55">
        <f t="shared" si="4"/>
        <v>21.203621063368608</v>
      </c>
      <c r="L44" s="55">
        <f t="shared" si="5"/>
        <v>82.863700114752007</v>
      </c>
      <c r="M44" s="55">
        <f t="shared" si="6"/>
        <v>104.06732117812061</v>
      </c>
      <c r="N44" s="55">
        <f t="shared" si="7"/>
        <v>390.79975947083585</v>
      </c>
      <c r="O44" s="55">
        <f t="shared" si="8"/>
        <v>213.40950090198439</v>
      </c>
      <c r="P44" s="15">
        <v>7623</v>
      </c>
      <c r="Q44" s="15">
        <v>8387</v>
      </c>
      <c r="R44" s="19">
        <f t="shared" si="9"/>
        <v>87</v>
      </c>
      <c r="S44" s="15">
        <v>27</v>
      </c>
      <c r="T44" s="15">
        <v>60</v>
      </c>
      <c r="U44" s="64">
        <v>19</v>
      </c>
      <c r="V44" s="65">
        <v>0.11872773854902205</v>
      </c>
      <c r="W44" s="15">
        <v>9</v>
      </c>
      <c r="X44" s="15">
        <v>0</v>
      </c>
      <c r="Y44" s="15">
        <v>18</v>
      </c>
      <c r="Z44" s="15">
        <v>0</v>
      </c>
      <c r="AA44" s="53">
        <f t="shared" si="10"/>
        <v>-9</v>
      </c>
      <c r="AB44" s="53">
        <f t="shared" si="10"/>
        <v>0</v>
      </c>
      <c r="AC44" s="15">
        <v>34</v>
      </c>
      <c r="AD44" s="15">
        <v>24</v>
      </c>
      <c r="AE44" s="15">
        <v>6</v>
      </c>
      <c r="AF44" s="15">
        <v>0</v>
      </c>
      <c r="AG44" s="53">
        <f t="shared" si="11"/>
        <v>28</v>
      </c>
      <c r="AH44" s="53">
        <f t="shared" si="11"/>
        <v>24</v>
      </c>
      <c r="AI44" s="15">
        <v>5282</v>
      </c>
      <c r="AJ44" s="15">
        <v>0</v>
      </c>
      <c r="AK44" s="15">
        <v>4</v>
      </c>
      <c r="AL44" s="15">
        <v>0</v>
      </c>
      <c r="AM44" s="52">
        <f t="shared" si="12"/>
        <v>3.0310488451344186</v>
      </c>
      <c r="AN44" s="7"/>
      <c r="AO44" s="6">
        <v>5</v>
      </c>
    </row>
    <row r="45" spans="1:41" s="6" customFormat="1" ht="23.25" customHeight="1" x14ac:dyDescent="0.15">
      <c r="A45" s="20" t="s">
        <v>101</v>
      </c>
      <c r="B45" s="15">
        <f t="shared" si="13"/>
        <v>15982</v>
      </c>
      <c r="C45" s="15">
        <v>1679</v>
      </c>
      <c r="D45" s="15">
        <v>7826</v>
      </c>
      <c r="E45" s="15">
        <v>6472</v>
      </c>
      <c r="F45" s="15">
        <v>3526</v>
      </c>
      <c r="G45" s="55">
        <f t="shared" si="0"/>
        <v>10.508856481191712</v>
      </c>
      <c r="H45" s="55">
        <f t="shared" si="1"/>
        <v>48.982912937347436</v>
      </c>
      <c r="I45" s="55">
        <f t="shared" si="2"/>
        <v>40.50823058146085</v>
      </c>
      <c r="J45" s="55">
        <f t="shared" si="3"/>
        <v>22.069224510233461</v>
      </c>
      <c r="K45" s="55">
        <f t="shared" si="4"/>
        <v>21.454127268080754</v>
      </c>
      <c r="L45" s="55">
        <f t="shared" si="5"/>
        <v>82.698696652185021</v>
      </c>
      <c r="M45" s="55">
        <f t="shared" si="6"/>
        <v>104.15282392026579</v>
      </c>
      <c r="N45" s="55">
        <f t="shared" si="7"/>
        <v>385.46754020250148</v>
      </c>
      <c r="O45" s="55">
        <f t="shared" si="8"/>
        <v>210.0059559261465</v>
      </c>
      <c r="P45" s="15">
        <v>7613</v>
      </c>
      <c r="Q45" s="15">
        <v>8369</v>
      </c>
      <c r="R45" s="19">
        <f t="shared" si="9"/>
        <v>68</v>
      </c>
      <c r="S45" s="15">
        <v>17</v>
      </c>
      <c r="T45" s="15">
        <v>51</v>
      </c>
      <c r="U45" s="64">
        <v>-23</v>
      </c>
      <c r="V45" s="65">
        <v>-0.14366021236727047</v>
      </c>
      <c r="W45" s="15">
        <v>9</v>
      </c>
      <c r="X45" s="15">
        <v>0</v>
      </c>
      <c r="Y45" s="15">
        <v>25</v>
      </c>
      <c r="Z45" s="15">
        <v>0</v>
      </c>
      <c r="AA45" s="53">
        <f t="shared" si="10"/>
        <v>-16</v>
      </c>
      <c r="AB45" s="53">
        <f t="shared" si="10"/>
        <v>0</v>
      </c>
      <c r="AC45" s="15">
        <v>9</v>
      </c>
      <c r="AD45" s="15">
        <v>0</v>
      </c>
      <c r="AE45" s="15">
        <v>16</v>
      </c>
      <c r="AF45" s="15">
        <v>11</v>
      </c>
      <c r="AG45" s="53">
        <f t="shared" si="11"/>
        <v>-7</v>
      </c>
      <c r="AH45" s="53">
        <f t="shared" si="11"/>
        <v>-11</v>
      </c>
      <c r="AI45" s="15">
        <v>5273</v>
      </c>
      <c r="AJ45" s="15">
        <v>47</v>
      </c>
      <c r="AK45" s="15">
        <v>-9</v>
      </c>
      <c r="AL45" s="15">
        <v>47</v>
      </c>
      <c r="AM45" s="52">
        <f t="shared" si="12"/>
        <v>3.0309121941968518</v>
      </c>
      <c r="AN45" s="7"/>
      <c r="AO45" s="6">
        <v>5</v>
      </c>
    </row>
    <row r="46" spans="1:41" s="6" customFormat="1" ht="23.25" customHeight="1" x14ac:dyDescent="0.15">
      <c r="A46" s="20" t="s">
        <v>102</v>
      </c>
      <c r="B46" s="15">
        <f t="shared" si="13"/>
        <v>15973</v>
      </c>
      <c r="C46" s="15">
        <v>1689</v>
      </c>
      <c r="D46" s="15">
        <v>7826</v>
      </c>
      <c r="E46" s="15">
        <v>6453</v>
      </c>
      <c r="F46" s="15">
        <v>3509</v>
      </c>
      <c r="G46" s="55">
        <f t="shared" si="0"/>
        <v>10.577404809619239</v>
      </c>
      <c r="H46" s="55">
        <f t="shared" si="1"/>
        <v>49.010521042084171</v>
      </c>
      <c r="I46" s="55">
        <f t="shared" si="2"/>
        <v>40.412074148296597</v>
      </c>
      <c r="J46" s="55">
        <f t="shared" si="3"/>
        <v>21.975200400801604</v>
      </c>
      <c r="K46" s="55">
        <f t="shared" si="4"/>
        <v>21.581906465627394</v>
      </c>
      <c r="L46" s="55">
        <f t="shared" si="5"/>
        <v>82.455916176846415</v>
      </c>
      <c r="M46" s="55">
        <f t="shared" si="6"/>
        <v>104.03782264247381</v>
      </c>
      <c r="N46" s="55">
        <f t="shared" si="7"/>
        <v>382.06039076376555</v>
      </c>
      <c r="O46" s="55">
        <f t="shared" si="8"/>
        <v>207.75606867969211</v>
      </c>
      <c r="P46" s="15">
        <v>7606</v>
      </c>
      <c r="Q46" s="15">
        <v>8367</v>
      </c>
      <c r="R46" s="19">
        <f t="shared" si="9"/>
        <v>69</v>
      </c>
      <c r="S46" s="15">
        <v>18</v>
      </c>
      <c r="T46" s="15">
        <v>51</v>
      </c>
      <c r="U46" s="64">
        <v>-5</v>
      </c>
      <c r="V46" s="65">
        <v>-3.1285195845325992E-2</v>
      </c>
      <c r="W46" s="15">
        <v>11</v>
      </c>
      <c r="X46" s="15">
        <v>0</v>
      </c>
      <c r="Y46" s="15">
        <v>23</v>
      </c>
      <c r="Z46" s="15">
        <v>0</v>
      </c>
      <c r="AA46" s="53">
        <f>W46-Y46</f>
        <v>-12</v>
      </c>
      <c r="AB46" s="53">
        <f t="shared" si="10"/>
        <v>0</v>
      </c>
      <c r="AC46" s="15">
        <v>16</v>
      </c>
      <c r="AD46" s="15">
        <v>2</v>
      </c>
      <c r="AE46" s="15">
        <v>9</v>
      </c>
      <c r="AF46" s="15">
        <v>2</v>
      </c>
      <c r="AG46" s="53">
        <f t="shared" si="11"/>
        <v>7</v>
      </c>
      <c r="AH46" s="53">
        <f t="shared" si="11"/>
        <v>0</v>
      </c>
      <c r="AI46" s="15">
        <v>5275</v>
      </c>
      <c r="AJ46" s="15">
        <v>48</v>
      </c>
      <c r="AK46" s="15">
        <v>2</v>
      </c>
      <c r="AL46" s="15">
        <v>1</v>
      </c>
      <c r="AM46" s="52">
        <f t="shared" si="12"/>
        <v>3.0280568720379146</v>
      </c>
      <c r="AN46" s="7"/>
      <c r="AO46" s="6">
        <v>5</v>
      </c>
    </row>
    <row r="47" spans="1:41" s="6" customFormat="1" ht="23.25" customHeight="1" x14ac:dyDescent="0.15">
      <c r="A47" s="20" t="s">
        <v>103</v>
      </c>
      <c r="B47" s="15">
        <f t="shared" si="13"/>
        <v>15930</v>
      </c>
      <c r="C47" s="15">
        <v>1701</v>
      </c>
      <c r="D47" s="15">
        <v>7787</v>
      </c>
      <c r="E47" s="15">
        <v>6437</v>
      </c>
      <c r="F47" s="15">
        <v>3497</v>
      </c>
      <c r="G47" s="55">
        <f t="shared" si="0"/>
        <v>10.681318681318681</v>
      </c>
      <c r="H47" s="55">
        <f t="shared" si="1"/>
        <v>48.897959183673464</v>
      </c>
      <c r="I47" s="55">
        <f t="shared" si="2"/>
        <v>40.42072213500785</v>
      </c>
      <c r="J47" s="55">
        <f t="shared" si="3"/>
        <v>21.959183673469386</v>
      </c>
      <c r="K47" s="55">
        <f t="shared" si="4"/>
        <v>21.844099139591627</v>
      </c>
      <c r="L47" s="55">
        <f t="shared" si="5"/>
        <v>82.663413381276484</v>
      </c>
      <c r="M47" s="55">
        <f t="shared" si="6"/>
        <v>104.50751252086812</v>
      </c>
      <c r="N47" s="55">
        <f t="shared" si="7"/>
        <v>378.42445620223401</v>
      </c>
      <c r="O47" s="55">
        <f t="shared" si="8"/>
        <v>205.58495002939446</v>
      </c>
      <c r="P47" s="15">
        <v>7590</v>
      </c>
      <c r="Q47" s="15">
        <v>8340</v>
      </c>
      <c r="R47" s="19">
        <f t="shared" si="9"/>
        <v>74</v>
      </c>
      <c r="S47" s="15">
        <v>21</v>
      </c>
      <c r="T47" s="15">
        <v>53</v>
      </c>
      <c r="U47" s="64">
        <v>-42</v>
      </c>
      <c r="V47" s="65">
        <v>-0.26294371752332063</v>
      </c>
      <c r="W47" s="15">
        <v>11</v>
      </c>
      <c r="X47" s="15">
        <v>0</v>
      </c>
      <c r="Y47" s="15">
        <v>17</v>
      </c>
      <c r="Z47" s="15">
        <v>0</v>
      </c>
      <c r="AA47" s="53">
        <f t="shared" si="10"/>
        <v>-6</v>
      </c>
      <c r="AB47" s="53">
        <f t="shared" si="10"/>
        <v>0</v>
      </c>
      <c r="AC47" s="15">
        <v>24</v>
      </c>
      <c r="AD47" s="15">
        <v>6</v>
      </c>
      <c r="AE47" s="15">
        <v>60</v>
      </c>
      <c r="AF47" s="15">
        <v>1</v>
      </c>
      <c r="AG47" s="53">
        <f t="shared" si="11"/>
        <v>-36</v>
      </c>
      <c r="AH47" s="53">
        <f t="shared" si="11"/>
        <v>5</v>
      </c>
      <c r="AI47" s="15">
        <v>5266</v>
      </c>
      <c r="AJ47" s="15">
        <v>46</v>
      </c>
      <c r="AK47" s="15">
        <v>-9</v>
      </c>
      <c r="AL47" s="15">
        <v>-2</v>
      </c>
      <c r="AM47" s="52">
        <f t="shared" si="12"/>
        <v>3.025066464109381</v>
      </c>
      <c r="AN47" s="7"/>
      <c r="AO47" s="6">
        <v>5</v>
      </c>
    </row>
    <row r="48" spans="1:41" s="6" customFormat="1" ht="23.25" customHeight="1" x14ac:dyDescent="0.15">
      <c r="A48" s="20" t="s">
        <v>104</v>
      </c>
      <c r="B48" s="15">
        <f t="shared" si="13"/>
        <v>15919</v>
      </c>
      <c r="C48" s="15">
        <v>1717</v>
      </c>
      <c r="D48" s="15">
        <v>7780</v>
      </c>
      <c r="E48" s="15">
        <v>6417</v>
      </c>
      <c r="F48" s="15">
        <v>3481</v>
      </c>
      <c r="G48" s="55">
        <f t="shared" si="0"/>
        <v>10.78924217669976</v>
      </c>
      <c r="H48" s="55">
        <f t="shared" si="1"/>
        <v>48.887771773281386</v>
      </c>
      <c r="I48" s="55">
        <f t="shared" si="2"/>
        <v>40.322986050018848</v>
      </c>
      <c r="J48" s="55">
        <f t="shared" si="3"/>
        <v>21.873821792132713</v>
      </c>
      <c r="K48" s="55">
        <f t="shared" si="4"/>
        <v>22.069408740359897</v>
      </c>
      <c r="L48" s="55">
        <f t="shared" si="5"/>
        <v>82.480719794344466</v>
      </c>
      <c r="M48" s="55">
        <f t="shared" si="6"/>
        <v>104.55012853470438</v>
      </c>
      <c r="N48" s="55">
        <f t="shared" si="7"/>
        <v>373.73325567850901</v>
      </c>
      <c r="O48" s="55">
        <f t="shared" si="8"/>
        <v>202.73733255678508</v>
      </c>
      <c r="P48" s="15">
        <v>7591</v>
      </c>
      <c r="Q48" s="15">
        <v>8328</v>
      </c>
      <c r="R48" s="19">
        <f t="shared" si="9"/>
        <v>74</v>
      </c>
      <c r="S48" s="15">
        <v>21</v>
      </c>
      <c r="T48" s="15">
        <v>53</v>
      </c>
      <c r="U48" s="64">
        <v>-7</v>
      </c>
      <c r="V48" s="65">
        <v>-4.3942247332077841E-2</v>
      </c>
      <c r="W48" s="15">
        <v>2</v>
      </c>
      <c r="X48" s="15">
        <v>0</v>
      </c>
      <c r="Y48" s="15">
        <v>21</v>
      </c>
      <c r="Z48" s="15">
        <v>0</v>
      </c>
      <c r="AA48" s="53">
        <f t="shared" si="10"/>
        <v>-19</v>
      </c>
      <c r="AB48" s="53">
        <f t="shared" si="10"/>
        <v>0</v>
      </c>
      <c r="AC48" s="15">
        <v>29</v>
      </c>
      <c r="AD48" s="15">
        <v>0</v>
      </c>
      <c r="AE48" s="15">
        <v>17</v>
      </c>
      <c r="AF48" s="15">
        <v>0</v>
      </c>
      <c r="AG48" s="53">
        <f t="shared" si="11"/>
        <v>12</v>
      </c>
      <c r="AH48" s="53">
        <f t="shared" si="11"/>
        <v>0</v>
      </c>
      <c r="AI48" s="15">
        <v>5281</v>
      </c>
      <c r="AJ48" s="15">
        <v>53</v>
      </c>
      <c r="AK48" s="15">
        <v>15</v>
      </c>
      <c r="AL48" s="15">
        <v>7</v>
      </c>
      <c r="AM48" s="52">
        <f t="shared" si="12"/>
        <v>3.014391213785268</v>
      </c>
      <c r="AN48" s="7"/>
      <c r="AO48" s="6">
        <v>5</v>
      </c>
    </row>
    <row r="49" spans="1:41" s="6" customFormat="1" ht="23.25" customHeight="1" x14ac:dyDescent="0.15">
      <c r="A49" s="21" t="s">
        <v>93</v>
      </c>
      <c r="B49" s="15">
        <f t="shared" si="13"/>
        <v>15892</v>
      </c>
      <c r="C49" s="15">
        <v>1721</v>
      </c>
      <c r="D49" s="15">
        <v>7762</v>
      </c>
      <c r="E49" s="15">
        <v>6404</v>
      </c>
      <c r="F49" s="15">
        <v>3470</v>
      </c>
      <c r="G49" s="55">
        <f t="shared" si="0"/>
        <v>10.832756341662995</v>
      </c>
      <c r="H49" s="55">
        <f t="shared" si="1"/>
        <v>48.857556492729906</v>
      </c>
      <c r="I49" s="55">
        <f t="shared" si="2"/>
        <v>40.309687165607102</v>
      </c>
      <c r="J49" s="55">
        <f t="shared" si="3"/>
        <v>21.841757411720273</v>
      </c>
      <c r="K49" s="55">
        <f t="shared" si="4"/>
        <v>22.172120587477455</v>
      </c>
      <c r="L49" s="55">
        <f t="shared" si="5"/>
        <v>82.504509147127024</v>
      </c>
      <c r="M49" s="55">
        <f t="shared" si="6"/>
        <v>104.67662973460448</v>
      </c>
      <c r="N49" s="55">
        <f t="shared" si="7"/>
        <v>372.10923881464265</v>
      </c>
      <c r="O49" s="55">
        <f t="shared" si="8"/>
        <v>201.62696106914586</v>
      </c>
      <c r="P49" s="15">
        <v>7567</v>
      </c>
      <c r="Q49" s="15">
        <v>8325</v>
      </c>
      <c r="R49" s="19">
        <f t="shared" si="9"/>
        <v>74</v>
      </c>
      <c r="S49" s="15">
        <v>21</v>
      </c>
      <c r="T49" s="15">
        <v>53</v>
      </c>
      <c r="U49" s="64">
        <v>-25</v>
      </c>
      <c r="V49" s="65">
        <v>-0.15704504051762047</v>
      </c>
      <c r="W49" s="15">
        <v>5</v>
      </c>
      <c r="X49" s="15">
        <v>0</v>
      </c>
      <c r="Y49" s="15">
        <v>19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3</v>
      </c>
      <c r="AD49" s="15">
        <v>0</v>
      </c>
      <c r="AE49" s="15">
        <v>14</v>
      </c>
      <c r="AF49" s="15">
        <v>0</v>
      </c>
      <c r="AG49" s="53">
        <f t="shared" si="11"/>
        <v>-11</v>
      </c>
      <c r="AH49" s="53">
        <f t="shared" si="11"/>
        <v>0</v>
      </c>
      <c r="AI49" s="15">
        <v>5279</v>
      </c>
      <c r="AJ49" s="15">
        <v>53</v>
      </c>
      <c r="AK49" s="15">
        <v>-2</v>
      </c>
      <c r="AL49" s="15">
        <v>0</v>
      </c>
      <c r="AM49" s="52">
        <f t="shared" si="12"/>
        <v>3.0104186398939192</v>
      </c>
      <c r="AN49" s="7"/>
      <c r="AO49" s="6">
        <v>5</v>
      </c>
    </row>
    <row r="50" spans="1:41" s="6" customFormat="1" ht="23.25" customHeight="1" x14ac:dyDescent="0.15">
      <c r="A50" s="21" t="s">
        <v>94</v>
      </c>
      <c r="B50" s="15">
        <f t="shared" si="13"/>
        <v>15882</v>
      </c>
      <c r="C50" s="15">
        <v>1735</v>
      </c>
      <c r="D50" s="15">
        <v>7757</v>
      </c>
      <c r="E50" s="15">
        <v>6385</v>
      </c>
      <c r="F50" s="15">
        <v>3457</v>
      </c>
      <c r="G50" s="55">
        <f t="shared" si="0"/>
        <v>10.927757132959627</v>
      </c>
      <c r="H50" s="55">
        <f t="shared" si="1"/>
        <v>48.856836933929578</v>
      </c>
      <c r="I50" s="55">
        <f t="shared" si="2"/>
        <v>40.215405933110787</v>
      </c>
      <c r="J50" s="55">
        <f t="shared" si="3"/>
        <v>21.773634817660767</v>
      </c>
      <c r="K50" s="55">
        <f t="shared" si="4"/>
        <v>22.366894417945083</v>
      </c>
      <c r="L50" s="55">
        <f t="shared" si="5"/>
        <v>82.312749774397318</v>
      </c>
      <c r="M50" s="55">
        <f t="shared" si="6"/>
        <v>104.67964419234239</v>
      </c>
      <c r="N50" s="55">
        <f t="shared" si="7"/>
        <v>368.01152737752159</v>
      </c>
      <c r="O50" s="55">
        <f t="shared" si="8"/>
        <v>199.25072046109511</v>
      </c>
      <c r="P50" s="15">
        <v>7566</v>
      </c>
      <c r="Q50" s="15">
        <v>8316</v>
      </c>
      <c r="R50" s="19">
        <f t="shared" si="9"/>
        <v>74</v>
      </c>
      <c r="S50" s="15">
        <v>22</v>
      </c>
      <c r="T50" s="15">
        <v>52</v>
      </c>
      <c r="U50" s="64">
        <v>-11</v>
      </c>
      <c r="V50" s="65">
        <v>-6.921721620941354E-2</v>
      </c>
      <c r="W50" s="15">
        <v>11</v>
      </c>
      <c r="X50" s="15">
        <v>0</v>
      </c>
      <c r="Y50" s="15">
        <v>16</v>
      </c>
      <c r="Z50" s="15">
        <v>0</v>
      </c>
      <c r="AA50" s="53">
        <f t="shared" si="10"/>
        <v>-5</v>
      </c>
      <c r="AB50" s="53">
        <f t="shared" si="10"/>
        <v>0</v>
      </c>
      <c r="AC50" s="15">
        <v>9</v>
      </c>
      <c r="AD50" s="15">
        <v>1</v>
      </c>
      <c r="AE50" s="15">
        <v>15</v>
      </c>
      <c r="AF50" s="15">
        <v>1</v>
      </c>
      <c r="AG50" s="53">
        <f t="shared" si="11"/>
        <v>-6</v>
      </c>
      <c r="AH50" s="53">
        <f t="shared" si="11"/>
        <v>0</v>
      </c>
      <c r="AI50" s="15">
        <v>5281</v>
      </c>
      <c r="AJ50" s="15">
        <v>53</v>
      </c>
      <c r="AK50" s="15">
        <v>2</v>
      </c>
      <c r="AL50" s="15">
        <v>0</v>
      </c>
      <c r="AM50" s="52">
        <f t="shared" si="12"/>
        <v>3.0073849649687561</v>
      </c>
      <c r="AN50" s="7"/>
      <c r="AO50" s="6">
        <v>5</v>
      </c>
    </row>
    <row r="51" spans="1:41" s="6" customFormat="1" ht="23.25" customHeight="1" x14ac:dyDescent="0.15">
      <c r="A51" s="21" t="s">
        <v>95</v>
      </c>
      <c r="B51" s="15">
        <f t="shared" si="13"/>
        <v>15853</v>
      </c>
      <c r="C51" s="15">
        <v>1745</v>
      </c>
      <c r="D51" s="15">
        <v>7738</v>
      </c>
      <c r="E51" s="15">
        <v>6365</v>
      </c>
      <c r="F51" s="15">
        <v>3438</v>
      </c>
      <c r="G51" s="55">
        <f t="shared" si="0"/>
        <v>11.01085310449268</v>
      </c>
      <c r="H51" s="55">
        <f t="shared" si="1"/>
        <v>48.826350328117115</v>
      </c>
      <c r="I51" s="55">
        <f t="shared" si="2"/>
        <v>40.16279656739021</v>
      </c>
      <c r="J51" s="55">
        <f t="shared" si="3"/>
        <v>21.693589096415952</v>
      </c>
      <c r="K51" s="55">
        <f t="shared" si="4"/>
        <v>22.551046782114241</v>
      </c>
      <c r="L51" s="55">
        <f t="shared" si="5"/>
        <v>82.256397001809262</v>
      </c>
      <c r="M51" s="55">
        <f t="shared" si="6"/>
        <v>104.8074437839235</v>
      </c>
      <c r="N51" s="55">
        <f t="shared" si="7"/>
        <v>364.756446991404</v>
      </c>
      <c r="O51" s="55">
        <f t="shared" si="8"/>
        <v>197.02005730659027</v>
      </c>
      <c r="P51" s="15">
        <v>7562</v>
      </c>
      <c r="Q51" s="15">
        <v>8291</v>
      </c>
      <c r="R51" s="19">
        <f t="shared" si="9"/>
        <v>65</v>
      </c>
      <c r="S51" s="15">
        <v>24</v>
      </c>
      <c r="T51" s="15">
        <v>41</v>
      </c>
      <c r="U51" s="64">
        <v>-24</v>
      </c>
      <c r="V51" s="65">
        <v>-0.1511144692104269</v>
      </c>
      <c r="W51" s="15">
        <v>11</v>
      </c>
      <c r="X51" s="15">
        <v>0</v>
      </c>
      <c r="Y51" s="15">
        <v>18</v>
      </c>
      <c r="Z51" s="15">
        <v>0</v>
      </c>
      <c r="AA51" s="53">
        <f t="shared" si="10"/>
        <v>-7</v>
      </c>
      <c r="AB51" s="53">
        <f t="shared" si="10"/>
        <v>0</v>
      </c>
      <c r="AC51" s="15">
        <v>15</v>
      </c>
      <c r="AD51" s="15">
        <v>3</v>
      </c>
      <c r="AE51" s="15">
        <v>32</v>
      </c>
      <c r="AF51" s="15">
        <v>12</v>
      </c>
      <c r="AG51" s="53">
        <f t="shared" si="11"/>
        <v>-17</v>
      </c>
      <c r="AH51" s="53">
        <f t="shared" si="11"/>
        <v>-9</v>
      </c>
      <c r="AI51" s="15">
        <v>5272</v>
      </c>
      <c r="AJ51" s="15">
        <v>44</v>
      </c>
      <c r="AK51" s="15">
        <v>-9</v>
      </c>
      <c r="AL51" s="15">
        <v>-9</v>
      </c>
      <c r="AM51" s="52">
        <f t="shared" si="12"/>
        <v>3.0070182094081943</v>
      </c>
      <c r="AN51" s="7"/>
      <c r="AO51" s="6">
        <v>5</v>
      </c>
    </row>
    <row r="52" spans="1:41" s="6" customFormat="1" ht="23.25" customHeight="1" x14ac:dyDescent="0.15">
      <c r="A52" s="19" t="s">
        <v>96</v>
      </c>
      <c r="B52" s="15">
        <f t="shared" si="13"/>
        <v>15854</v>
      </c>
      <c r="C52" s="15">
        <v>1754</v>
      </c>
      <c r="D52" s="15">
        <v>7753</v>
      </c>
      <c r="E52" s="15">
        <v>6342</v>
      </c>
      <c r="F52" s="15">
        <v>3417</v>
      </c>
      <c r="G52" s="55">
        <f t="shared" si="0"/>
        <v>11.066944286705786</v>
      </c>
      <c r="H52" s="55">
        <f t="shared" si="1"/>
        <v>48.91791280206953</v>
      </c>
      <c r="I52" s="55">
        <f t="shared" si="2"/>
        <v>40.015142911224686</v>
      </c>
      <c r="J52" s="55">
        <f t="shared" si="3"/>
        <v>21.559719856142344</v>
      </c>
      <c r="K52" s="55">
        <f t="shared" si="4"/>
        <v>22.623500580420483</v>
      </c>
      <c r="L52" s="55">
        <f t="shared" si="5"/>
        <v>81.800593318715329</v>
      </c>
      <c r="M52" s="55">
        <f t="shared" si="6"/>
        <v>104.42409389913583</v>
      </c>
      <c r="N52" s="55">
        <f t="shared" si="7"/>
        <v>361.57354618015967</v>
      </c>
      <c r="O52" s="55">
        <f t="shared" si="8"/>
        <v>194.81185860889397</v>
      </c>
      <c r="P52" s="15">
        <v>7553</v>
      </c>
      <c r="Q52" s="15">
        <v>8301</v>
      </c>
      <c r="R52" s="19">
        <f t="shared" si="9"/>
        <v>77</v>
      </c>
      <c r="S52" s="15">
        <v>25</v>
      </c>
      <c r="T52" s="15">
        <v>52</v>
      </c>
      <c r="U52" s="64">
        <v>-3</v>
      </c>
      <c r="V52" s="65">
        <v>-1.8923862991231943E-2</v>
      </c>
      <c r="W52" s="15">
        <v>7</v>
      </c>
      <c r="X52" s="15">
        <v>0</v>
      </c>
      <c r="Y52" s="15">
        <v>24</v>
      </c>
      <c r="Z52" s="15">
        <v>0</v>
      </c>
      <c r="AA52" s="53">
        <f t="shared" si="10"/>
        <v>-17</v>
      </c>
      <c r="AB52" s="53">
        <f t="shared" si="10"/>
        <v>0</v>
      </c>
      <c r="AC52" s="15">
        <v>24</v>
      </c>
      <c r="AD52" s="15">
        <v>19</v>
      </c>
      <c r="AE52" s="15">
        <v>10</v>
      </c>
      <c r="AF52" s="15">
        <v>7</v>
      </c>
      <c r="AG52" s="53">
        <f t="shared" si="11"/>
        <v>14</v>
      </c>
      <c r="AH52" s="53">
        <f t="shared" si="11"/>
        <v>12</v>
      </c>
      <c r="AI52" s="15">
        <v>5280</v>
      </c>
      <c r="AJ52" s="15">
        <v>56</v>
      </c>
      <c r="AK52" s="15">
        <v>8</v>
      </c>
      <c r="AL52" s="15">
        <v>12</v>
      </c>
      <c r="AM52" s="52">
        <f t="shared" si="12"/>
        <v>3.002651515151515</v>
      </c>
      <c r="AN52" s="7"/>
      <c r="AO52" s="6">
        <v>5</v>
      </c>
    </row>
    <row r="53" spans="1:41" s="6" customFormat="1" ht="23.25" customHeight="1" x14ac:dyDescent="0.15">
      <c r="A53" s="20" t="s">
        <v>97</v>
      </c>
      <c r="B53" s="15">
        <f t="shared" si="13"/>
        <v>15846</v>
      </c>
      <c r="C53" s="15">
        <v>1767</v>
      </c>
      <c r="D53" s="15">
        <v>7751</v>
      </c>
      <c r="E53" s="15">
        <v>6323</v>
      </c>
      <c r="F53" s="15">
        <v>3397</v>
      </c>
      <c r="G53" s="55">
        <f t="shared" si="0"/>
        <v>11.154598825831702</v>
      </c>
      <c r="H53" s="55">
        <f t="shared" si="1"/>
        <v>48.929991793447385</v>
      </c>
      <c r="I53" s="55">
        <f t="shared" si="2"/>
        <v>39.915409380720909</v>
      </c>
      <c r="J53" s="55">
        <f t="shared" si="3"/>
        <v>21.444353260526483</v>
      </c>
      <c r="K53" s="55">
        <f t="shared" si="4"/>
        <v>22.797058444071734</v>
      </c>
      <c r="L53" s="55">
        <f t="shared" si="5"/>
        <v>81.57657076506257</v>
      </c>
      <c r="M53" s="55">
        <f t="shared" si="6"/>
        <v>104.37362920913431</v>
      </c>
      <c r="N53" s="55">
        <f t="shared" si="7"/>
        <v>357.83814374646295</v>
      </c>
      <c r="O53" s="55">
        <f t="shared" si="8"/>
        <v>192.24674589700058</v>
      </c>
      <c r="P53" s="15">
        <v>7556</v>
      </c>
      <c r="Q53" s="15">
        <v>8290</v>
      </c>
      <c r="R53" s="19">
        <f t="shared" si="9"/>
        <v>85</v>
      </c>
      <c r="S53" s="15">
        <v>29</v>
      </c>
      <c r="T53" s="15">
        <v>56</v>
      </c>
      <c r="U53" s="64">
        <v>-10</v>
      </c>
      <c r="V53" s="65">
        <v>-6.3075564526302502E-2</v>
      </c>
      <c r="W53" s="15">
        <v>6</v>
      </c>
      <c r="X53" s="15">
        <v>0</v>
      </c>
      <c r="Y53" s="15">
        <v>29</v>
      </c>
      <c r="Z53" s="15">
        <v>0</v>
      </c>
      <c r="AA53" s="53">
        <f t="shared" si="10"/>
        <v>-23</v>
      </c>
      <c r="AB53" s="53">
        <f t="shared" si="10"/>
        <v>0</v>
      </c>
      <c r="AC53" s="15">
        <v>17</v>
      </c>
      <c r="AD53" s="15">
        <v>8</v>
      </c>
      <c r="AE53" s="15">
        <v>4</v>
      </c>
      <c r="AF53" s="15">
        <v>0</v>
      </c>
      <c r="AG53" s="53">
        <f t="shared" si="11"/>
        <v>13</v>
      </c>
      <c r="AH53" s="53">
        <f t="shared" si="11"/>
        <v>8</v>
      </c>
      <c r="AI53" s="15">
        <v>5290</v>
      </c>
      <c r="AJ53" s="15">
        <v>64</v>
      </c>
      <c r="AK53" s="15">
        <v>10</v>
      </c>
      <c r="AL53" s="15">
        <v>8</v>
      </c>
      <c r="AM53" s="52">
        <f t="shared" si="12"/>
        <v>2.9954631379962193</v>
      </c>
      <c r="AN53" s="7"/>
      <c r="AO53" s="6">
        <v>5</v>
      </c>
    </row>
    <row r="54" spans="1:41" s="6" customFormat="1" ht="23.25" customHeight="1" x14ac:dyDescent="0.15">
      <c r="A54" s="20" t="s">
        <v>98</v>
      </c>
      <c r="B54" s="15">
        <f t="shared" si="13"/>
        <v>15826</v>
      </c>
      <c r="C54" s="15">
        <v>1641</v>
      </c>
      <c r="D54" s="15">
        <v>7633</v>
      </c>
      <c r="E54" s="15">
        <v>6547</v>
      </c>
      <c r="F54" s="15">
        <v>3586</v>
      </c>
      <c r="G54" s="55">
        <f t="shared" si="0"/>
        <v>10.372289994311359</v>
      </c>
      <c r="H54" s="55">
        <f t="shared" si="1"/>
        <v>48.246002149042411</v>
      </c>
      <c r="I54" s="55">
        <f t="shared" si="2"/>
        <v>41.38170785664623</v>
      </c>
      <c r="J54" s="55">
        <f t="shared" si="3"/>
        <v>22.666076733455533</v>
      </c>
      <c r="K54" s="55">
        <f t="shared" si="4"/>
        <v>21.498755404166118</v>
      </c>
      <c r="L54" s="55">
        <f t="shared" si="5"/>
        <v>85.772304467443988</v>
      </c>
      <c r="M54" s="55">
        <f t="shared" si="6"/>
        <v>107.27105987161012</v>
      </c>
      <c r="N54" s="55">
        <f t="shared" si="7"/>
        <v>398.96404631322366</v>
      </c>
      <c r="O54" s="55">
        <f t="shared" si="8"/>
        <v>218.5252894576478</v>
      </c>
      <c r="P54" s="15">
        <v>7556</v>
      </c>
      <c r="Q54" s="15">
        <v>8270</v>
      </c>
      <c r="R54" s="19">
        <f t="shared" si="9"/>
        <v>91</v>
      </c>
      <c r="S54" s="15">
        <v>30</v>
      </c>
      <c r="T54" s="15">
        <v>61</v>
      </c>
      <c r="U54" s="64">
        <v>-12</v>
      </c>
      <c r="V54" s="65">
        <v>-7.5728890571753124E-2</v>
      </c>
      <c r="W54" s="15">
        <v>9</v>
      </c>
      <c r="X54" s="15">
        <v>0</v>
      </c>
      <c r="Y54" s="15">
        <v>27</v>
      </c>
      <c r="Z54" s="15">
        <v>0</v>
      </c>
      <c r="AA54" s="53">
        <f t="shared" si="10"/>
        <v>-18</v>
      </c>
      <c r="AB54" s="53">
        <f t="shared" si="10"/>
        <v>0</v>
      </c>
      <c r="AC54" s="15">
        <v>23</v>
      </c>
      <c r="AD54" s="15">
        <v>19</v>
      </c>
      <c r="AE54" s="15">
        <v>17</v>
      </c>
      <c r="AF54" s="15">
        <v>8</v>
      </c>
      <c r="AG54" s="53">
        <f t="shared" si="11"/>
        <v>6</v>
      </c>
      <c r="AH54" s="53">
        <f t="shared" si="11"/>
        <v>11</v>
      </c>
      <c r="AI54" s="15">
        <v>5290</v>
      </c>
      <c r="AJ54" s="15">
        <v>69</v>
      </c>
      <c r="AK54" s="15">
        <v>0</v>
      </c>
      <c r="AL54" s="15">
        <v>5</v>
      </c>
      <c r="AM54" s="52">
        <f t="shared" si="12"/>
        <v>2.9916824196597354</v>
      </c>
      <c r="AN54" s="7"/>
      <c r="AO54" s="6">
        <v>5</v>
      </c>
    </row>
    <row r="55" spans="1:41" s="6" customFormat="1" ht="23.25" customHeight="1" x14ac:dyDescent="0.15">
      <c r="A55" s="20" t="s">
        <v>99</v>
      </c>
      <c r="B55" s="15">
        <f t="shared" si="13"/>
        <v>15817</v>
      </c>
      <c r="C55" s="15">
        <v>1649</v>
      </c>
      <c r="D55" s="15">
        <v>7636</v>
      </c>
      <c r="E55" s="15">
        <v>6527</v>
      </c>
      <c r="F55" s="15">
        <v>3570</v>
      </c>
      <c r="G55" s="55">
        <f t="shared" si="0"/>
        <v>10.428788262079433</v>
      </c>
      <c r="H55" s="55">
        <f t="shared" si="1"/>
        <v>48.292436124462434</v>
      </c>
      <c r="I55" s="55">
        <f t="shared" si="2"/>
        <v>41.278775613458137</v>
      </c>
      <c r="J55" s="55">
        <f t="shared" si="3"/>
        <v>22.577789020996711</v>
      </c>
      <c r="K55" s="55">
        <f t="shared" si="4"/>
        <v>21.595075955997906</v>
      </c>
      <c r="L55" s="55">
        <f t="shared" si="5"/>
        <v>85.476689366160301</v>
      </c>
      <c r="M55" s="55">
        <f t="shared" si="6"/>
        <v>107.07176532215821</v>
      </c>
      <c r="N55" s="55">
        <f t="shared" si="7"/>
        <v>395.81564584596725</v>
      </c>
      <c r="O55" s="55">
        <f t="shared" si="8"/>
        <v>216.49484536082474</v>
      </c>
      <c r="P55" s="15">
        <v>7549</v>
      </c>
      <c r="Q55" s="15">
        <v>8268</v>
      </c>
      <c r="R55" s="19">
        <f t="shared" si="9"/>
        <v>84</v>
      </c>
      <c r="S55" s="15">
        <v>28</v>
      </c>
      <c r="T55" s="15">
        <v>56</v>
      </c>
      <c r="U55" s="64">
        <v>-15</v>
      </c>
      <c r="V55" s="65">
        <v>-9.4780740553519524E-2</v>
      </c>
      <c r="W55" s="15">
        <v>2</v>
      </c>
      <c r="X55" s="15">
        <v>0</v>
      </c>
      <c r="Y55" s="15">
        <v>18</v>
      </c>
      <c r="Z55" s="15">
        <v>0</v>
      </c>
      <c r="AA55" s="53">
        <f t="shared" si="10"/>
        <v>-16</v>
      </c>
      <c r="AB55" s="53">
        <f t="shared" si="10"/>
        <v>0</v>
      </c>
      <c r="AC55" s="15">
        <v>11</v>
      </c>
      <c r="AD55" s="15">
        <v>3</v>
      </c>
      <c r="AE55" s="15">
        <v>10</v>
      </c>
      <c r="AF55" s="15">
        <v>3</v>
      </c>
      <c r="AG55" s="53">
        <f t="shared" si="11"/>
        <v>1</v>
      </c>
      <c r="AH55" s="53">
        <f t="shared" si="11"/>
        <v>0</v>
      </c>
      <c r="AI55" s="15">
        <v>5284</v>
      </c>
      <c r="AJ55" s="15">
        <v>61</v>
      </c>
      <c r="AK55" s="15">
        <v>-6</v>
      </c>
      <c r="AL55" s="15">
        <v>-8</v>
      </c>
      <c r="AM55" s="52">
        <f t="shared" si="12"/>
        <v>2.9933762301286904</v>
      </c>
      <c r="AN55" s="7"/>
      <c r="AO55" s="6">
        <v>5</v>
      </c>
    </row>
    <row r="56" spans="1:41" s="6" customFormat="1" ht="23.25" customHeight="1" x14ac:dyDescent="0.15">
      <c r="A56" s="20" t="s">
        <v>106</v>
      </c>
      <c r="B56" s="15">
        <f t="shared" si="13"/>
        <v>15798</v>
      </c>
      <c r="C56" s="15">
        <v>1655</v>
      </c>
      <c r="D56" s="15">
        <v>7640</v>
      </c>
      <c r="E56" s="15">
        <v>6498</v>
      </c>
      <c r="F56" s="15">
        <v>3546</v>
      </c>
      <c r="G56" s="55">
        <f t="shared" si="0"/>
        <v>10.479326283796619</v>
      </c>
      <c r="H56" s="55">
        <f t="shared" si="1"/>
        <v>48.375862723991645</v>
      </c>
      <c r="I56" s="55">
        <f t="shared" si="2"/>
        <v>41.144810992211738</v>
      </c>
      <c r="J56" s="55">
        <f t="shared" si="3"/>
        <v>22.452985499905019</v>
      </c>
      <c r="K56" s="55">
        <f t="shared" si="4"/>
        <v>21.662303664921467</v>
      </c>
      <c r="L56" s="55">
        <f t="shared" si="5"/>
        <v>85.052356020942412</v>
      </c>
      <c r="M56" s="55">
        <f t="shared" si="6"/>
        <v>106.71465968586386</v>
      </c>
      <c r="N56" s="55">
        <f t="shared" si="7"/>
        <v>392.6283987915408</v>
      </c>
      <c r="O56" s="55">
        <f t="shared" si="8"/>
        <v>214.2598187311178</v>
      </c>
      <c r="P56" s="15">
        <v>7545</v>
      </c>
      <c r="Q56" s="15">
        <v>8253</v>
      </c>
      <c r="R56" s="19">
        <f t="shared" si="9"/>
        <v>90</v>
      </c>
      <c r="S56" s="15">
        <v>30</v>
      </c>
      <c r="T56" s="15">
        <v>60</v>
      </c>
      <c r="U56" s="64">
        <v>-21</v>
      </c>
      <c r="V56" s="65">
        <v>-0.13276854017828918</v>
      </c>
      <c r="W56" s="15">
        <v>5</v>
      </c>
      <c r="X56" s="15">
        <v>0</v>
      </c>
      <c r="Y56" s="15">
        <v>27</v>
      </c>
      <c r="Z56" s="15">
        <v>0</v>
      </c>
      <c r="AA56" s="53">
        <f t="shared" si="10"/>
        <v>-22</v>
      </c>
      <c r="AB56" s="53">
        <f t="shared" si="10"/>
        <v>0</v>
      </c>
      <c r="AC56" s="15">
        <v>12</v>
      </c>
      <c r="AD56" s="15">
        <v>6</v>
      </c>
      <c r="AE56" s="15">
        <v>11</v>
      </c>
      <c r="AF56" s="15">
        <v>0</v>
      </c>
      <c r="AG56" s="53">
        <f t="shared" si="11"/>
        <v>1</v>
      </c>
      <c r="AH56" s="53">
        <f t="shared" si="11"/>
        <v>6</v>
      </c>
      <c r="AI56" s="15">
        <v>5292</v>
      </c>
      <c r="AJ56" s="15">
        <v>66</v>
      </c>
      <c r="AK56" s="15">
        <v>8</v>
      </c>
      <c r="AL56" s="15">
        <v>5</v>
      </c>
      <c r="AM56" s="52">
        <f t="shared" si="12"/>
        <v>2.9852607709750565</v>
      </c>
      <c r="AN56" s="7"/>
      <c r="AO56" s="6">
        <v>5</v>
      </c>
    </row>
    <row r="57" spans="1:41" s="6" customFormat="1" ht="23.25" customHeight="1" x14ac:dyDescent="0.15">
      <c r="A57" s="20" t="s">
        <v>101</v>
      </c>
      <c r="B57" s="15">
        <f t="shared" si="13"/>
        <v>15779</v>
      </c>
      <c r="C57" s="15">
        <v>1667</v>
      </c>
      <c r="D57" s="15">
        <v>7634</v>
      </c>
      <c r="E57" s="15">
        <v>6473</v>
      </c>
      <c r="F57" s="15">
        <v>3525</v>
      </c>
      <c r="G57" s="55">
        <f t="shared" si="0"/>
        <v>10.568023329529606</v>
      </c>
      <c r="H57" s="55">
        <f t="shared" si="1"/>
        <v>48.396094839609482</v>
      </c>
      <c r="I57" s="55">
        <f t="shared" si="2"/>
        <v>41.035881830860909</v>
      </c>
      <c r="J57" s="55">
        <f t="shared" si="3"/>
        <v>22.346899961962723</v>
      </c>
      <c r="K57" s="55">
        <f t="shared" si="4"/>
        <v>21.836520827875294</v>
      </c>
      <c r="L57" s="55">
        <f t="shared" si="5"/>
        <v>84.791721247052649</v>
      </c>
      <c r="M57" s="55">
        <f t="shared" si="6"/>
        <v>106.62824207492795</v>
      </c>
      <c r="N57" s="55">
        <f t="shared" si="7"/>
        <v>388.30233953209358</v>
      </c>
      <c r="O57" s="55">
        <f t="shared" si="8"/>
        <v>211.45770845830833</v>
      </c>
      <c r="P57" s="15">
        <v>7536</v>
      </c>
      <c r="Q57" s="15">
        <v>8243</v>
      </c>
      <c r="R57" s="19">
        <f t="shared" si="9"/>
        <v>91</v>
      </c>
      <c r="S57" s="15">
        <v>31</v>
      </c>
      <c r="T57" s="15">
        <v>60</v>
      </c>
      <c r="U57" s="64">
        <v>-17</v>
      </c>
      <c r="V57" s="65">
        <v>-0.1076085580453222</v>
      </c>
      <c r="W57" s="15">
        <v>9</v>
      </c>
      <c r="X57" s="15">
        <v>0</v>
      </c>
      <c r="Y57" s="15">
        <v>30</v>
      </c>
      <c r="Z57" s="15">
        <v>0</v>
      </c>
      <c r="AA57" s="53">
        <f t="shared" si="10"/>
        <v>-21</v>
      </c>
      <c r="AB57" s="53">
        <f t="shared" si="10"/>
        <v>0</v>
      </c>
      <c r="AC57" s="15">
        <v>6</v>
      </c>
      <c r="AD57" s="15">
        <v>1</v>
      </c>
      <c r="AE57" s="15">
        <v>2</v>
      </c>
      <c r="AF57" s="15">
        <v>0</v>
      </c>
      <c r="AG57" s="53">
        <f>AC57-AE57</f>
        <v>4</v>
      </c>
      <c r="AH57" s="53">
        <f t="shared" si="11"/>
        <v>1</v>
      </c>
      <c r="AI57" s="15">
        <v>5295</v>
      </c>
      <c r="AJ57" s="15">
        <v>65</v>
      </c>
      <c r="AK57" s="15">
        <v>3</v>
      </c>
      <c r="AL57" s="15">
        <v>-1</v>
      </c>
      <c r="AM57" s="52">
        <f t="shared" si="12"/>
        <v>2.9799811142587345</v>
      </c>
      <c r="AN57" s="7"/>
      <c r="AO57" s="6">
        <v>5</v>
      </c>
    </row>
    <row r="58" spans="1:41" s="6" customFormat="1" ht="23.25" customHeight="1" x14ac:dyDescent="0.15">
      <c r="A58" s="20" t="s">
        <v>102</v>
      </c>
      <c r="B58" s="15">
        <f t="shared" si="13"/>
        <v>15769</v>
      </c>
      <c r="C58" s="15">
        <v>1680</v>
      </c>
      <c r="D58" s="15">
        <v>7623</v>
      </c>
      <c r="E58" s="15">
        <v>6461</v>
      </c>
      <c r="F58" s="15">
        <v>3514</v>
      </c>
      <c r="G58" s="55">
        <f t="shared" si="0"/>
        <v>10.657193605683837</v>
      </c>
      <c r="H58" s="55">
        <f t="shared" si="1"/>
        <v>48.357015985790412</v>
      </c>
      <c r="I58" s="55">
        <f t="shared" si="2"/>
        <v>40.985790408525759</v>
      </c>
      <c r="J58" s="55">
        <f t="shared" si="3"/>
        <v>22.291296625222024</v>
      </c>
      <c r="K58" s="55">
        <f t="shared" si="4"/>
        <v>22.03856749311295</v>
      </c>
      <c r="L58" s="55">
        <f t="shared" si="5"/>
        <v>84.756657483930212</v>
      </c>
      <c r="M58" s="55">
        <f t="shared" si="6"/>
        <v>106.79522497704316</v>
      </c>
      <c r="N58" s="55">
        <f t="shared" si="7"/>
        <v>384.58333333333331</v>
      </c>
      <c r="O58" s="55">
        <f t="shared" si="8"/>
        <v>209.16666666666669</v>
      </c>
      <c r="P58" s="15">
        <v>7536</v>
      </c>
      <c r="Q58" s="15">
        <v>8233</v>
      </c>
      <c r="R58" s="19">
        <f t="shared" si="9"/>
        <v>93</v>
      </c>
      <c r="S58" s="15">
        <v>31</v>
      </c>
      <c r="T58" s="15">
        <v>62</v>
      </c>
      <c r="U58" s="64">
        <v>-14</v>
      </c>
      <c r="V58" s="65">
        <v>-8.8725521262437421E-2</v>
      </c>
      <c r="W58" s="15">
        <v>6</v>
      </c>
      <c r="X58" s="15">
        <v>0</v>
      </c>
      <c r="Y58" s="15">
        <v>14</v>
      </c>
      <c r="Z58" s="15">
        <v>0</v>
      </c>
      <c r="AA58" s="53">
        <f t="shared" si="10"/>
        <v>-8</v>
      </c>
      <c r="AB58" s="53">
        <f t="shared" si="10"/>
        <v>0</v>
      </c>
      <c r="AC58" s="15">
        <v>9</v>
      </c>
      <c r="AD58" s="15">
        <v>2</v>
      </c>
      <c r="AE58" s="15">
        <v>15</v>
      </c>
      <c r="AF58" s="15">
        <v>0</v>
      </c>
      <c r="AG58" s="53">
        <f t="shared" si="11"/>
        <v>-6</v>
      </c>
      <c r="AH58" s="53">
        <f t="shared" si="11"/>
        <v>2</v>
      </c>
      <c r="AI58" s="15">
        <v>5297</v>
      </c>
      <c r="AJ58" s="15">
        <v>67</v>
      </c>
      <c r="AK58" s="15">
        <v>2</v>
      </c>
      <c r="AL58" s="15">
        <v>2</v>
      </c>
      <c r="AM58" s="52">
        <f t="shared" si="12"/>
        <v>2.9769680951481972</v>
      </c>
      <c r="AN58" s="7"/>
      <c r="AO58" s="6">
        <v>5</v>
      </c>
    </row>
    <row r="59" spans="1:41" s="6" customFormat="1" ht="23.25" customHeight="1" x14ac:dyDescent="0.15">
      <c r="A59" s="20" t="s">
        <v>103</v>
      </c>
      <c r="B59" s="15">
        <f t="shared" si="13"/>
        <v>15740</v>
      </c>
      <c r="C59" s="15">
        <v>1702</v>
      </c>
      <c r="D59" s="15">
        <v>7595</v>
      </c>
      <c r="E59" s="15">
        <v>6438</v>
      </c>
      <c r="F59" s="15">
        <v>3492</v>
      </c>
      <c r="G59" s="55">
        <f t="shared" si="0"/>
        <v>10.816650778519225</v>
      </c>
      <c r="H59" s="55">
        <f t="shared" si="1"/>
        <v>48.268191928821096</v>
      </c>
      <c r="I59" s="55">
        <f t="shared" si="2"/>
        <v>40.915157292659678</v>
      </c>
      <c r="J59" s="55">
        <f t="shared" si="3"/>
        <v>22.192564346997141</v>
      </c>
      <c r="K59" s="55">
        <f t="shared" si="4"/>
        <v>22.409479921000656</v>
      </c>
      <c r="L59" s="55">
        <f t="shared" si="5"/>
        <v>84.766293614219876</v>
      </c>
      <c r="M59" s="55">
        <f t="shared" si="6"/>
        <v>107.17577353522054</v>
      </c>
      <c r="N59" s="55">
        <f t="shared" si="7"/>
        <v>378.26086956521738</v>
      </c>
      <c r="O59" s="55">
        <f t="shared" si="8"/>
        <v>205.17038777908346</v>
      </c>
      <c r="P59" s="15">
        <v>7514</v>
      </c>
      <c r="Q59" s="15">
        <v>8226</v>
      </c>
      <c r="R59" s="19">
        <f t="shared" si="9"/>
        <v>97</v>
      </c>
      <c r="S59" s="15">
        <v>31</v>
      </c>
      <c r="T59" s="15">
        <v>66</v>
      </c>
      <c r="U59" s="64">
        <v>-42</v>
      </c>
      <c r="V59" s="65">
        <v>-0.2663453611516266</v>
      </c>
      <c r="W59" s="15">
        <v>6</v>
      </c>
      <c r="X59" s="15">
        <v>0</v>
      </c>
      <c r="Y59" s="15">
        <v>30</v>
      </c>
      <c r="Z59" s="15">
        <v>0</v>
      </c>
      <c r="AA59" s="53">
        <f t="shared" si="10"/>
        <v>-24</v>
      </c>
      <c r="AB59" s="53">
        <f t="shared" si="10"/>
        <v>0</v>
      </c>
      <c r="AC59" s="15">
        <v>36</v>
      </c>
      <c r="AD59" s="15">
        <v>10</v>
      </c>
      <c r="AE59" s="15">
        <v>54</v>
      </c>
      <c r="AF59" s="15">
        <v>6</v>
      </c>
      <c r="AG59" s="53">
        <f t="shared" si="11"/>
        <v>-18</v>
      </c>
      <c r="AH59" s="53">
        <f t="shared" si="11"/>
        <v>4</v>
      </c>
      <c r="AI59" s="15">
        <v>5306</v>
      </c>
      <c r="AJ59" s="15">
        <v>70</v>
      </c>
      <c r="AK59" s="15">
        <v>9</v>
      </c>
      <c r="AL59" s="15">
        <v>3</v>
      </c>
      <c r="AM59" s="52">
        <f t="shared" si="12"/>
        <v>2.966453071993969</v>
      </c>
      <c r="AN59" s="7"/>
      <c r="AO59" s="6">
        <v>5</v>
      </c>
    </row>
    <row r="60" spans="1:41" s="6" customFormat="1" ht="23.25" customHeight="1" x14ac:dyDescent="0.15">
      <c r="A60" s="20" t="s">
        <v>107</v>
      </c>
      <c r="B60" s="15">
        <f t="shared" si="13"/>
        <v>15750</v>
      </c>
      <c r="C60" s="15">
        <v>1716</v>
      </c>
      <c r="D60" s="15">
        <v>7603</v>
      </c>
      <c r="E60" s="15">
        <v>6426</v>
      </c>
      <c r="F60" s="15">
        <v>3479</v>
      </c>
      <c r="G60" s="55">
        <f t="shared" si="0"/>
        <v>10.898697999364877</v>
      </c>
      <c r="H60" s="55">
        <f t="shared" si="1"/>
        <v>48.288345506510005</v>
      </c>
      <c r="I60" s="55">
        <f t="shared" si="2"/>
        <v>40.812956494125118</v>
      </c>
      <c r="J60" s="55">
        <f t="shared" si="3"/>
        <v>22.09590346141632</v>
      </c>
      <c r="K60" s="55">
        <f t="shared" si="4"/>
        <v>22.570038142838353</v>
      </c>
      <c r="L60" s="55">
        <f t="shared" si="5"/>
        <v>84.519268709719853</v>
      </c>
      <c r="M60" s="55">
        <f t="shared" si="6"/>
        <v>107.0893068525582</v>
      </c>
      <c r="N60" s="55">
        <f t="shared" si="7"/>
        <v>374.47552447552448</v>
      </c>
      <c r="O60" s="55">
        <f t="shared" si="8"/>
        <v>202.73892773892771</v>
      </c>
      <c r="P60" s="15">
        <v>7527</v>
      </c>
      <c r="Q60" s="15">
        <v>8223</v>
      </c>
      <c r="R60" s="19">
        <f t="shared" si="9"/>
        <v>103</v>
      </c>
      <c r="S60" s="15">
        <v>39</v>
      </c>
      <c r="T60" s="15">
        <v>64</v>
      </c>
      <c r="U60" s="64">
        <v>2</v>
      </c>
      <c r="V60" s="65">
        <v>1.2706480304955527E-2</v>
      </c>
      <c r="W60" s="15">
        <v>6</v>
      </c>
      <c r="X60" s="15">
        <v>0</v>
      </c>
      <c r="Y60" s="15">
        <v>14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29</v>
      </c>
      <c r="AD60" s="15">
        <v>16</v>
      </c>
      <c r="AE60" s="15">
        <v>19</v>
      </c>
      <c r="AF60" s="15">
        <v>10</v>
      </c>
      <c r="AG60" s="53">
        <f t="shared" ref="AG60:AH75" si="15">AC60-AE60</f>
        <v>10</v>
      </c>
      <c r="AH60" s="53">
        <f t="shared" si="15"/>
        <v>6</v>
      </c>
      <c r="AI60" s="15">
        <v>5317</v>
      </c>
      <c r="AJ60" s="15">
        <v>73</v>
      </c>
      <c r="AK60" s="15">
        <v>11</v>
      </c>
      <c r="AL60" s="15">
        <v>3</v>
      </c>
      <c r="AM60" s="52">
        <f t="shared" si="12"/>
        <v>2.9621967274779011</v>
      </c>
      <c r="AN60" s="7"/>
      <c r="AO60" s="6">
        <v>5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11446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5366</v>
      </c>
      <c r="Q15" s="15">
        <v>6080</v>
      </c>
      <c r="R15" s="19">
        <f t="shared" si="9"/>
        <v>71</v>
      </c>
      <c r="S15" s="15">
        <v>12</v>
      </c>
      <c r="T15" s="15">
        <v>59</v>
      </c>
      <c r="U15" s="64">
        <v>-90</v>
      </c>
      <c r="V15" s="65">
        <v>-0.78016643550624132</v>
      </c>
      <c r="W15" s="15">
        <v>71</v>
      </c>
      <c r="X15" s="15">
        <v>0</v>
      </c>
      <c r="Y15" s="15">
        <v>171</v>
      </c>
      <c r="Z15" s="15">
        <v>0</v>
      </c>
      <c r="AA15" s="53">
        <f t="shared" si="10"/>
        <v>-100</v>
      </c>
      <c r="AB15" s="53">
        <f t="shared" si="10"/>
        <v>0</v>
      </c>
      <c r="AC15" s="15">
        <v>123</v>
      </c>
      <c r="AD15" s="15">
        <v>21</v>
      </c>
      <c r="AE15" s="15">
        <v>123</v>
      </c>
      <c r="AF15" s="15">
        <v>22</v>
      </c>
      <c r="AG15" s="53">
        <f t="shared" si="11"/>
        <v>0</v>
      </c>
      <c r="AH15" s="53">
        <f t="shared" si="11"/>
        <v>-1</v>
      </c>
      <c r="AI15" s="15">
        <v>3507</v>
      </c>
      <c r="AJ15" s="15">
        <v>0</v>
      </c>
      <c r="AK15" s="15" t="s">
        <v>76</v>
      </c>
      <c r="AL15" s="15" t="s">
        <v>76</v>
      </c>
      <c r="AM15" s="50">
        <f t="shared" si="12"/>
        <v>3.2637581978899344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11391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5335</v>
      </c>
      <c r="Q16" s="15">
        <v>6056</v>
      </c>
      <c r="R16" s="19">
        <f t="shared" si="9"/>
        <v>69</v>
      </c>
      <c r="S16" s="15">
        <v>14</v>
      </c>
      <c r="T16" s="15">
        <v>55</v>
      </c>
      <c r="U16" s="64">
        <v>-55</v>
      </c>
      <c r="V16" s="65">
        <v>-0.48051721125283947</v>
      </c>
      <c r="W16" s="15">
        <v>63</v>
      </c>
      <c r="X16" s="15">
        <v>0</v>
      </c>
      <c r="Y16" s="15">
        <v>140</v>
      </c>
      <c r="Z16" s="15">
        <v>0</v>
      </c>
      <c r="AA16" s="53">
        <f t="shared" si="10"/>
        <v>-77</v>
      </c>
      <c r="AB16" s="53">
        <f t="shared" si="10"/>
        <v>0</v>
      </c>
      <c r="AC16" s="15">
        <v>123</v>
      </c>
      <c r="AD16" s="15">
        <v>20</v>
      </c>
      <c r="AE16" s="15">
        <v>116</v>
      </c>
      <c r="AF16" s="15">
        <v>22</v>
      </c>
      <c r="AG16" s="53">
        <f t="shared" si="11"/>
        <v>7</v>
      </c>
      <c r="AH16" s="53">
        <f t="shared" si="11"/>
        <v>-2</v>
      </c>
      <c r="AI16" s="15">
        <v>3528</v>
      </c>
      <c r="AJ16" s="15">
        <v>0</v>
      </c>
      <c r="AK16" s="15" t="s">
        <v>76</v>
      </c>
      <c r="AL16" s="15" t="s">
        <v>76</v>
      </c>
      <c r="AM16" s="50">
        <f t="shared" si="12"/>
        <v>3.2287414965986394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11231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5268</v>
      </c>
      <c r="Q17" s="15">
        <v>5963</v>
      </c>
      <c r="R17" s="19">
        <f t="shared" si="9"/>
        <v>70</v>
      </c>
      <c r="S17" s="15">
        <v>15</v>
      </c>
      <c r="T17" s="15">
        <v>55</v>
      </c>
      <c r="U17" s="64">
        <v>-160</v>
      </c>
      <c r="V17" s="65">
        <v>-1.404617680625055</v>
      </c>
      <c r="W17" s="15">
        <v>75</v>
      </c>
      <c r="X17" s="15">
        <v>0</v>
      </c>
      <c r="Y17" s="15">
        <v>180</v>
      </c>
      <c r="Z17" s="15">
        <v>0</v>
      </c>
      <c r="AA17" s="53">
        <f t="shared" si="10"/>
        <v>-105</v>
      </c>
      <c r="AB17" s="53">
        <f t="shared" si="10"/>
        <v>0</v>
      </c>
      <c r="AC17" s="15">
        <v>92</v>
      </c>
      <c r="AD17" s="15">
        <v>22</v>
      </c>
      <c r="AE17" s="15">
        <v>137</v>
      </c>
      <c r="AF17" s="15">
        <v>21</v>
      </c>
      <c r="AG17" s="53">
        <f t="shared" si="11"/>
        <v>-45</v>
      </c>
      <c r="AH17" s="53">
        <f t="shared" si="11"/>
        <v>1</v>
      </c>
      <c r="AI17" s="15">
        <v>3512</v>
      </c>
      <c r="AJ17" s="15">
        <v>0</v>
      </c>
      <c r="AK17" s="15" t="s">
        <v>76</v>
      </c>
      <c r="AL17" s="15" t="s">
        <v>76</v>
      </c>
      <c r="AM17" s="50">
        <f t="shared" si="12"/>
        <v>3.1978929384965831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11114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5224</v>
      </c>
      <c r="Q18" s="15">
        <v>5890</v>
      </c>
      <c r="R18" s="19">
        <f t="shared" si="9"/>
        <v>71</v>
      </c>
      <c r="S18" s="15">
        <v>19</v>
      </c>
      <c r="T18" s="15">
        <v>52</v>
      </c>
      <c r="U18" s="64">
        <v>-117</v>
      </c>
      <c r="V18" s="65">
        <v>-1.0417594159024128</v>
      </c>
      <c r="W18" s="15">
        <v>57</v>
      </c>
      <c r="X18" s="15">
        <v>0</v>
      </c>
      <c r="Y18" s="15">
        <v>158</v>
      </c>
      <c r="Z18" s="15">
        <v>0</v>
      </c>
      <c r="AA18" s="53">
        <f t="shared" si="10"/>
        <v>-101</v>
      </c>
      <c r="AB18" s="53">
        <f t="shared" si="10"/>
        <v>0</v>
      </c>
      <c r="AC18" s="15">
        <v>121</v>
      </c>
      <c r="AD18" s="15">
        <v>23</v>
      </c>
      <c r="AE18" s="15">
        <v>144</v>
      </c>
      <c r="AF18" s="15">
        <v>23</v>
      </c>
      <c r="AG18" s="53">
        <f t="shared" si="11"/>
        <v>-23</v>
      </c>
      <c r="AH18" s="53">
        <f t="shared" si="11"/>
        <v>0</v>
      </c>
      <c r="AI18" s="15">
        <v>3521</v>
      </c>
      <c r="AJ18" s="15">
        <v>0</v>
      </c>
      <c r="AK18" s="15" t="s">
        <v>76</v>
      </c>
      <c r="AL18" s="15" t="s">
        <v>76</v>
      </c>
      <c r="AM18" s="50">
        <f t="shared" si="12"/>
        <v>3.1564896336268107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>
        <v>-164</v>
      </c>
      <c r="V19" s="65">
        <v>-1.4756163397516646</v>
      </c>
      <c r="W19" s="15">
        <v>59</v>
      </c>
      <c r="X19" s="15">
        <v>0</v>
      </c>
      <c r="Y19" s="15">
        <v>179</v>
      </c>
      <c r="Z19" s="15">
        <v>1</v>
      </c>
      <c r="AA19" s="53">
        <f t="shared" si="10"/>
        <v>-120</v>
      </c>
      <c r="AB19" s="53">
        <f t="shared" si="10"/>
        <v>-1</v>
      </c>
      <c r="AC19" s="15">
        <v>139</v>
      </c>
      <c r="AD19" s="15">
        <v>19</v>
      </c>
      <c r="AE19" s="15">
        <v>125</v>
      </c>
      <c r="AF19" s="15">
        <v>24</v>
      </c>
      <c r="AG19" s="53">
        <f t="shared" si="11"/>
        <v>14</v>
      </c>
      <c r="AH19" s="53">
        <f t="shared" si="11"/>
        <v>-5</v>
      </c>
      <c r="AI19" s="15">
        <v>3514</v>
      </c>
      <c r="AJ19" s="15">
        <v>0</v>
      </c>
      <c r="AK19" s="15" t="s">
        <v>76</v>
      </c>
      <c r="AL19" s="15" t="s">
        <v>76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>
        <v>-76</v>
      </c>
      <c r="V20" s="65">
        <v>-0.69406392694063923</v>
      </c>
      <c r="W20" s="15">
        <v>55</v>
      </c>
      <c r="X20" s="15">
        <v>0</v>
      </c>
      <c r="Y20" s="15">
        <v>146</v>
      </c>
      <c r="Z20" s="15">
        <v>0</v>
      </c>
      <c r="AA20" s="53">
        <f t="shared" si="10"/>
        <v>-91</v>
      </c>
      <c r="AB20" s="53">
        <f t="shared" si="10"/>
        <v>0</v>
      </c>
      <c r="AC20" s="15">
        <v>136</v>
      </c>
      <c r="AD20" s="15">
        <v>20</v>
      </c>
      <c r="AE20" s="15">
        <v>123</v>
      </c>
      <c r="AF20" s="15">
        <v>17</v>
      </c>
      <c r="AG20" s="53">
        <f t="shared" si="11"/>
        <v>13</v>
      </c>
      <c r="AH20" s="53">
        <f t="shared" si="11"/>
        <v>3</v>
      </c>
      <c r="AI20" s="15">
        <v>3521</v>
      </c>
      <c r="AJ20" s="15">
        <v>0</v>
      </c>
      <c r="AK20" s="15" t="s">
        <v>76</v>
      </c>
      <c r="AL20" s="15" t="s">
        <v>76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>
        <v>-107</v>
      </c>
      <c r="V21" s="65">
        <v>-0.98399852860033099</v>
      </c>
      <c r="W21" s="15">
        <v>58</v>
      </c>
      <c r="X21" s="15">
        <v>0</v>
      </c>
      <c r="Y21" s="15">
        <v>153</v>
      </c>
      <c r="Z21" s="15">
        <v>0</v>
      </c>
      <c r="AA21" s="53">
        <f t="shared" si="10"/>
        <v>-95</v>
      </c>
      <c r="AB21" s="53">
        <f t="shared" si="10"/>
        <v>0</v>
      </c>
      <c r="AC21" s="15">
        <v>121</v>
      </c>
      <c r="AD21" s="15">
        <v>19</v>
      </c>
      <c r="AE21" s="15">
        <v>132</v>
      </c>
      <c r="AF21" s="15">
        <v>26</v>
      </c>
      <c r="AG21" s="53">
        <f t="shared" si="11"/>
        <v>-11</v>
      </c>
      <c r="AH21" s="53">
        <f t="shared" si="11"/>
        <v>-7</v>
      </c>
      <c r="AI21" s="15">
        <v>3520</v>
      </c>
      <c r="AJ21" s="15">
        <v>0</v>
      </c>
      <c r="AK21" s="15" t="s">
        <v>76</v>
      </c>
      <c r="AL21" s="15" t="s">
        <v>76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10615</v>
      </c>
      <c r="C22" s="15">
        <v>1272</v>
      </c>
      <c r="D22" s="15">
        <v>5490</v>
      </c>
      <c r="E22" s="15">
        <v>3850</v>
      </c>
      <c r="F22" s="15">
        <v>1989</v>
      </c>
      <c r="G22" s="55">
        <f t="shared" si="0"/>
        <v>11.986430456087447</v>
      </c>
      <c r="H22" s="55">
        <f t="shared" si="1"/>
        <v>51.733886166603845</v>
      </c>
      <c r="I22" s="55">
        <f t="shared" si="2"/>
        <v>36.279683377308707</v>
      </c>
      <c r="J22" s="55">
        <f t="shared" si="3"/>
        <v>18.742932529212215</v>
      </c>
      <c r="K22" s="55">
        <f t="shared" si="4"/>
        <v>23.169398907103826</v>
      </c>
      <c r="L22" s="55">
        <f t="shared" si="5"/>
        <v>70.12750455373407</v>
      </c>
      <c r="M22" s="55">
        <f t="shared" si="6"/>
        <v>93.296903460837882</v>
      </c>
      <c r="N22" s="55">
        <f t="shared" si="7"/>
        <v>302.67295597484275</v>
      </c>
      <c r="O22" s="55">
        <f t="shared" si="8"/>
        <v>156.36792452830187</v>
      </c>
      <c r="P22" s="15">
        <v>5020</v>
      </c>
      <c r="Q22" s="15">
        <v>5595</v>
      </c>
      <c r="R22" s="19">
        <f t="shared" si="9"/>
        <v>82</v>
      </c>
      <c r="S22" s="15">
        <v>34</v>
      </c>
      <c r="T22" s="15">
        <v>48</v>
      </c>
      <c r="U22" s="64">
        <v>-152</v>
      </c>
      <c r="V22" s="65">
        <v>-1.4117209993498654</v>
      </c>
      <c r="W22" s="15">
        <v>64</v>
      </c>
      <c r="X22" s="15">
        <v>0</v>
      </c>
      <c r="Y22" s="15">
        <v>159</v>
      </c>
      <c r="Z22" s="15">
        <v>1</v>
      </c>
      <c r="AA22" s="53">
        <f t="shared" si="10"/>
        <v>-95</v>
      </c>
      <c r="AB22" s="53">
        <f t="shared" si="10"/>
        <v>-1</v>
      </c>
      <c r="AC22" s="15">
        <v>146</v>
      </c>
      <c r="AD22" s="15">
        <v>60</v>
      </c>
      <c r="AE22" s="15">
        <v>156</v>
      </c>
      <c r="AF22" s="15">
        <v>35</v>
      </c>
      <c r="AG22" s="53">
        <f t="shared" si="11"/>
        <v>-10</v>
      </c>
      <c r="AH22" s="53">
        <f t="shared" si="11"/>
        <v>25</v>
      </c>
      <c r="AI22" s="15">
        <v>3510</v>
      </c>
      <c r="AJ22" s="15">
        <v>72</v>
      </c>
      <c r="AK22" s="15" t="s">
        <v>76</v>
      </c>
      <c r="AL22" s="15" t="s">
        <v>76</v>
      </c>
      <c r="AM22" s="51">
        <f t="shared" si="12"/>
        <v>3.0242165242165244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10894</v>
      </c>
      <c r="C24" s="15">
        <v>1268</v>
      </c>
      <c r="D24" s="15">
        <v>5761</v>
      </c>
      <c r="E24" s="15">
        <v>3862</v>
      </c>
      <c r="F24" s="15">
        <v>2006</v>
      </c>
      <c r="G24" s="55">
        <f t="shared" si="0"/>
        <v>11.64264071251492</v>
      </c>
      <c r="H24" s="55">
        <f t="shared" si="1"/>
        <v>52.89688733816913</v>
      </c>
      <c r="I24" s="55">
        <f t="shared" si="2"/>
        <v>35.460471949315945</v>
      </c>
      <c r="J24" s="55">
        <f t="shared" si="3"/>
        <v>18.418877972637958</v>
      </c>
      <c r="K24" s="55">
        <f t="shared" si="4"/>
        <v>22.010067696580453</v>
      </c>
      <c r="L24" s="55">
        <f t="shared" si="5"/>
        <v>67.036972747786834</v>
      </c>
      <c r="M24" s="55">
        <f t="shared" si="6"/>
        <v>89.047040444367298</v>
      </c>
      <c r="N24" s="55">
        <f t="shared" si="7"/>
        <v>304.57413249211356</v>
      </c>
      <c r="O24" s="55">
        <f t="shared" si="8"/>
        <v>158.20189274447949</v>
      </c>
      <c r="P24" s="15">
        <v>5144</v>
      </c>
      <c r="Q24" s="15">
        <v>5750</v>
      </c>
      <c r="R24" s="19">
        <f t="shared" si="9"/>
        <v>63</v>
      </c>
      <c r="S24" s="15">
        <v>22</v>
      </c>
      <c r="T24" s="15">
        <v>41</v>
      </c>
      <c r="U24" s="64">
        <v>5</v>
      </c>
      <c r="V24" s="65">
        <v>4.5913682277318638E-2</v>
      </c>
      <c r="W24" s="15">
        <v>4</v>
      </c>
      <c r="X24" s="15">
        <v>0</v>
      </c>
      <c r="Y24" s="15">
        <v>13</v>
      </c>
      <c r="Z24" s="15">
        <v>0</v>
      </c>
      <c r="AA24" s="53">
        <f t="shared" si="10"/>
        <v>-9</v>
      </c>
      <c r="AB24" s="53">
        <f t="shared" si="10"/>
        <v>0</v>
      </c>
      <c r="AC24" s="15">
        <v>23</v>
      </c>
      <c r="AD24" s="15">
        <v>3</v>
      </c>
      <c r="AE24" s="15">
        <v>9</v>
      </c>
      <c r="AF24" s="15">
        <v>1</v>
      </c>
      <c r="AG24" s="53">
        <f t="shared" si="11"/>
        <v>14</v>
      </c>
      <c r="AH24" s="53">
        <f t="shared" si="11"/>
        <v>2</v>
      </c>
      <c r="AI24" s="15">
        <v>3523</v>
      </c>
      <c r="AJ24" s="15">
        <v>0</v>
      </c>
      <c r="AK24" s="15">
        <v>9</v>
      </c>
      <c r="AL24" s="15">
        <v>0</v>
      </c>
      <c r="AM24" s="51">
        <f t="shared" si="12"/>
        <v>3.092250922509225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10882</v>
      </c>
      <c r="C25" s="15">
        <v>1272</v>
      </c>
      <c r="D25" s="15">
        <v>5755</v>
      </c>
      <c r="E25" s="15">
        <v>3852</v>
      </c>
      <c r="F25" s="15">
        <v>2000</v>
      </c>
      <c r="G25" s="55">
        <f t="shared" si="0"/>
        <v>11.692251126022612</v>
      </c>
      <c r="H25" s="55">
        <f t="shared" si="1"/>
        <v>52.900082728191933</v>
      </c>
      <c r="I25" s="55">
        <f t="shared" si="2"/>
        <v>35.407666145785463</v>
      </c>
      <c r="J25" s="55">
        <f t="shared" si="3"/>
        <v>18.384042650978948</v>
      </c>
      <c r="K25" s="55">
        <f t="shared" si="4"/>
        <v>22.10251954821894</v>
      </c>
      <c r="L25" s="55">
        <f t="shared" si="5"/>
        <v>66.933101650738493</v>
      </c>
      <c r="M25" s="55">
        <f t="shared" si="6"/>
        <v>89.035621198957429</v>
      </c>
      <c r="N25" s="55">
        <f t="shared" si="7"/>
        <v>302.83018867924528</v>
      </c>
      <c r="O25" s="55">
        <f t="shared" si="8"/>
        <v>157.23270440251574</v>
      </c>
      <c r="P25" s="15">
        <v>5134</v>
      </c>
      <c r="Q25" s="15">
        <v>5748</v>
      </c>
      <c r="R25" s="19">
        <f t="shared" si="9"/>
        <v>60</v>
      </c>
      <c r="S25" s="15">
        <v>22</v>
      </c>
      <c r="T25" s="15">
        <v>38</v>
      </c>
      <c r="U25" s="64">
        <v>-7</v>
      </c>
      <c r="V25" s="65">
        <v>-6.4255553515696714E-2</v>
      </c>
      <c r="W25" s="15">
        <v>4</v>
      </c>
      <c r="X25" s="15">
        <v>0</v>
      </c>
      <c r="Y25" s="15">
        <v>10</v>
      </c>
      <c r="Z25" s="15">
        <v>0</v>
      </c>
      <c r="AA25" s="53">
        <f t="shared" si="10"/>
        <v>-6</v>
      </c>
      <c r="AB25" s="53">
        <f t="shared" si="10"/>
        <v>0</v>
      </c>
      <c r="AC25" s="15">
        <v>7</v>
      </c>
      <c r="AD25" s="15">
        <v>1</v>
      </c>
      <c r="AE25" s="15">
        <v>8</v>
      </c>
      <c r="AF25" s="15">
        <v>4</v>
      </c>
      <c r="AG25" s="53">
        <f t="shared" si="11"/>
        <v>-1</v>
      </c>
      <c r="AH25" s="53">
        <f t="shared" si="11"/>
        <v>-3</v>
      </c>
      <c r="AI25" s="15">
        <v>3520</v>
      </c>
      <c r="AJ25" s="15">
        <v>0</v>
      </c>
      <c r="AK25" s="15">
        <v>-3</v>
      </c>
      <c r="AL25" s="15">
        <v>0</v>
      </c>
      <c r="AM25" s="51">
        <f t="shared" si="12"/>
        <v>3.0914772727272726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10868</v>
      </c>
      <c r="C26" s="15">
        <v>1280</v>
      </c>
      <c r="D26" s="15">
        <v>5750</v>
      </c>
      <c r="E26" s="15">
        <v>3835</v>
      </c>
      <c r="F26" s="15">
        <v>1988</v>
      </c>
      <c r="G26" s="55">
        <f t="shared" si="0"/>
        <v>11.780947998159228</v>
      </c>
      <c r="H26" s="55">
        <f t="shared" si="1"/>
        <v>52.922227335480898</v>
      </c>
      <c r="I26" s="55">
        <f t="shared" si="2"/>
        <v>35.296824666359875</v>
      </c>
      <c r="J26" s="55">
        <f t="shared" si="3"/>
        <v>18.297284859641049</v>
      </c>
      <c r="K26" s="55">
        <f t="shared" si="4"/>
        <v>22.260869565217391</v>
      </c>
      <c r="L26" s="55">
        <f t="shared" si="5"/>
        <v>66.695652173913047</v>
      </c>
      <c r="M26" s="55">
        <f t="shared" si="6"/>
        <v>88.956521739130437</v>
      </c>
      <c r="N26" s="55">
        <f t="shared" si="7"/>
        <v>299.609375</v>
      </c>
      <c r="O26" s="55">
        <f t="shared" si="8"/>
        <v>155.3125</v>
      </c>
      <c r="P26" s="15">
        <v>5132</v>
      </c>
      <c r="Q26" s="15">
        <v>5736</v>
      </c>
      <c r="R26" s="19">
        <f t="shared" si="9"/>
        <v>52</v>
      </c>
      <c r="S26" s="15">
        <v>22</v>
      </c>
      <c r="T26" s="15">
        <v>30</v>
      </c>
      <c r="U26" s="64">
        <v>-15</v>
      </c>
      <c r="V26" s="65">
        <v>-0.13784230839919132</v>
      </c>
      <c r="W26" s="15">
        <v>6</v>
      </c>
      <c r="X26" s="15">
        <v>0</v>
      </c>
      <c r="Y26" s="15">
        <v>13</v>
      </c>
      <c r="Z26" s="15">
        <v>0</v>
      </c>
      <c r="AA26" s="53">
        <f t="shared" si="10"/>
        <v>-7</v>
      </c>
      <c r="AB26" s="53">
        <f t="shared" si="10"/>
        <v>0</v>
      </c>
      <c r="AC26" s="15">
        <v>8</v>
      </c>
      <c r="AD26" s="15">
        <v>0</v>
      </c>
      <c r="AE26" s="15">
        <v>16</v>
      </c>
      <c r="AF26" s="15">
        <v>8</v>
      </c>
      <c r="AG26" s="53">
        <f t="shared" si="11"/>
        <v>-8</v>
      </c>
      <c r="AH26" s="53">
        <f t="shared" si="11"/>
        <v>-8</v>
      </c>
      <c r="AI26" s="15">
        <v>3508</v>
      </c>
      <c r="AJ26" s="15">
        <v>0</v>
      </c>
      <c r="AK26" s="15">
        <v>-12</v>
      </c>
      <c r="AL26" s="15">
        <v>0</v>
      </c>
      <c r="AM26" s="51">
        <f t="shared" si="12"/>
        <v>3.0980615735461803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10890</v>
      </c>
      <c r="C27" s="15">
        <v>1291</v>
      </c>
      <c r="D27" s="15">
        <v>5776</v>
      </c>
      <c r="E27" s="15">
        <v>3820</v>
      </c>
      <c r="F27" s="15">
        <v>1975</v>
      </c>
      <c r="G27" s="55">
        <f t="shared" si="0"/>
        <v>11.858179480113899</v>
      </c>
      <c r="H27" s="55">
        <f t="shared" si="1"/>
        <v>53.054101221640494</v>
      </c>
      <c r="I27" s="55">
        <f t="shared" si="2"/>
        <v>35.087719298245609</v>
      </c>
      <c r="J27" s="55">
        <f t="shared" si="3"/>
        <v>18.140901993202903</v>
      </c>
      <c r="K27" s="55">
        <f t="shared" si="4"/>
        <v>22.351108033240997</v>
      </c>
      <c r="L27" s="55">
        <f t="shared" si="5"/>
        <v>66.13573407202216</v>
      </c>
      <c r="M27" s="55">
        <f t="shared" si="6"/>
        <v>88.48684210526315</v>
      </c>
      <c r="N27" s="55">
        <f t="shared" si="7"/>
        <v>295.89465530596436</v>
      </c>
      <c r="O27" s="55">
        <f t="shared" si="8"/>
        <v>152.98218435321456</v>
      </c>
      <c r="P27" s="15">
        <v>5137</v>
      </c>
      <c r="Q27" s="15">
        <v>5753</v>
      </c>
      <c r="R27" s="19">
        <f t="shared" si="9"/>
        <v>64</v>
      </c>
      <c r="S27" s="15">
        <v>22</v>
      </c>
      <c r="T27" s="15">
        <v>42</v>
      </c>
      <c r="U27" s="64">
        <v>15</v>
      </c>
      <c r="V27" s="65">
        <v>0.13801987486198011</v>
      </c>
      <c r="W27" s="15">
        <v>9</v>
      </c>
      <c r="X27" s="15">
        <v>0</v>
      </c>
      <c r="Y27" s="15">
        <v>16</v>
      </c>
      <c r="Z27" s="15">
        <v>0</v>
      </c>
      <c r="AA27" s="53">
        <f t="shared" si="10"/>
        <v>-7</v>
      </c>
      <c r="AB27" s="53">
        <f t="shared" si="10"/>
        <v>0</v>
      </c>
      <c r="AC27" s="15">
        <v>26</v>
      </c>
      <c r="AD27" s="15">
        <v>12</v>
      </c>
      <c r="AE27" s="15">
        <v>4</v>
      </c>
      <c r="AF27" s="15">
        <v>0</v>
      </c>
      <c r="AG27" s="53">
        <f t="shared" si="11"/>
        <v>22</v>
      </c>
      <c r="AH27" s="53">
        <f t="shared" si="11"/>
        <v>12</v>
      </c>
      <c r="AI27" s="15">
        <v>3525</v>
      </c>
      <c r="AJ27" s="15">
        <v>0</v>
      </c>
      <c r="AK27" s="15">
        <v>17</v>
      </c>
      <c r="AL27" s="15">
        <v>0</v>
      </c>
      <c r="AM27" s="51">
        <f t="shared" si="12"/>
        <v>3.0893617021276594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10895</v>
      </c>
      <c r="C28" s="15">
        <v>1301</v>
      </c>
      <c r="D28" s="15">
        <v>5782</v>
      </c>
      <c r="E28" s="15">
        <v>3809</v>
      </c>
      <c r="F28" s="15">
        <v>1966</v>
      </c>
      <c r="G28" s="55">
        <f t="shared" si="0"/>
        <v>11.94454645611458</v>
      </c>
      <c r="H28" s="55">
        <f t="shared" si="1"/>
        <v>53.084832904884315</v>
      </c>
      <c r="I28" s="55">
        <f t="shared" si="2"/>
        <v>34.970620639001105</v>
      </c>
      <c r="J28" s="55">
        <f t="shared" si="3"/>
        <v>18.049944913698127</v>
      </c>
      <c r="K28" s="55">
        <f t="shared" si="4"/>
        <v>22.500864752680734</v>
      </c>
      <c r="L28" s="55">
        <f t="shared" si="5"/>
        <v>65.876859218263576</v>
      </c>
      <c r="M28" s="55">
        <f t="shared" si="6"/>
        <v>88.377723970944317</v>
      </c>
      <c r="N28" s="55">
        <f t="shared" si="7"/>
        <v>292.77478862413528</v>
      </c>
      <c r="O28" s="55">
        <f t="shared" si="8"/>
        <v>151.11452728670253</v>
      </c>
      <c r="P28" s="15">
        <v>5140</v>
      </c>
      <c r="Q28" s="15">
        <v>5755</v>
      </c>
      <c r="R28" s="19">
        <f t="shared" si="9"/>
        <v>64</v>
      </c>
      <c r="S28" s="15">
        <v>22</v>
      </c>
      <c r="T28" s="15">
        <v>42</v>
      </c>
      <c r="U28" s="64">
        <v>0</v>
      </c>
      <c r="V28" s="65">
        <v>0</v>
      </c>
      <c r="W28" s="15">
        <v>5</v>
      </c>
      <c r="X28" s="15">
        <v>0</v>
      </c>
      <c r="Y28" s="15">
        <v>10</v>
      </c>
      <c r="Z28" s="15">
        <v>0</v>
      </c>
      <c r="AA28" s="53">
        <f t="shared" si="10"/>
        <v>-5</v>
      </c>
      <c r="AB28" s="53">
        <f t="shared" si="10"/>
        <v>0</v>
      </c>
      <c r="AC28" s="15">
        <v>11</v>
      </c>
      <c r="AD28" s="15">
        <v>0</v>
      </c>
      <c r="AE28" s="15">
        <v>6</v>
      </c>
      <c r="AF28" s="15">
        <v>0</v>
      </c>
      <c r="AG28" s="53">
        <f t="shared" si="11"/>
        <v>5</v>
      </c>
      <c r="AH28" s="53">
        <f t="shared" si="11"/>
        <v>0</v>
      </c>
      <c r="AI28" s="15">
        <v>3522</v>
      </c>
      <c r="AJ28" s="15">
        <v>0</v>
      </c>
      <c r="AK28" s="15">
        <v>-3</v>
      </c>
      <c r="AL28" s="15">
        <v>0</v>
      </c>
      <c r="AM28" s="51">
        <f t="shared" si="12"/>
        <v>3.093412833617263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10874</v>
      </c>
      <c r="C29" s="15">
        <v>1301</v>
      </c>
      <c r="D29" s="15">
        <v>5777</v>
      </c>
      <c r="E29" s="15">
        <v>3793</v>
      </c>
      <c r="F29" s="15">
        <v>1952</v>
      </c>
      <c r="G29" s="55">
        <f t="shared" si="0"/>
        <v>11.967620274123817</v>
      </c>
      <c r="H29" s="55">
        <f t="shared" si="1"/>
        <v>53.141385337135496</v>
      </c>
      <c r="I29" s="55">
        <f t="shared" si="2"/>
        <v>34.890994388740687</v>
      </c>
      <c r="J29" s="55">
        <f t="shared" si="3"/>
        <v>17.956029804065864</v>
      </c>
      <c r="K29" s="55">
        <f t="shared" si="4"/>
        <v>22.52033927644106</v>
      </c>
      <c r="L29" s="55">
        <f t="shared" si="5"/>
        <v>65.656915353989959</v>
      </c>
      <c r="M29" s="55">
        <f t="shared" si="6"/>
        <v>88.177254630431023</v>
      </c>
      <c r="N29" s="55">
        <f t="shared" si="7"/>
        <v>291.54496541122217</v>
      </c>
      <c r="O29" s="55">
        <f t="shared" si="8"/>
        <v>150.03843197540354</v>
      </c>
      <c r="P29" s="15">
        <v>5131</v>
      </c>
      <c r="Q29" s="15">
        <v>5743</v>
      </c>
      <c r="R29" s="19">
        <f t="shared" si="9"/>
        <v>64</v>
      </c>
      <c r="S29" s="15">
        <v>22</v>
      </c>
      <c r="T29" s="15">
        <v>42</v>
      </c>
      <c r="U29" s="64">
        <v>-18</v>
      </c>
      <c r="V29" s="65">
        <v>-0.16521340064249657</v>
      </c>
      <c r="W29" s="15">
        <v>2</v>
      </c>
      <c r="X29" s="15">
        <v>0</v>
      </c>
      <c r="Y29" s="15">
        <v>15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0</v>
      </c>
      <c r="AD29" s="15">
        <v>0</v>
      </c>
      <c r="AE29" s="15">
        <v>5</v>
      </c>
      <c r="AF29" s="15">
        <v>0</v>
      </c>
      <c r="AG29" s="53">
        <f t="shared" si="11"/>
        <v>-5</v>
      </c>
      <c r="AH29" s="53">
        <f t="shared" si="11"/>
        <v>0</v>
      </c>
      <c r="AI29" s="15">
        <v>3521</v>
      </c>
      <c r="AJ29" s="15">
        <v>0</v>
      </c>
      <c r="AK29" s="15">
        <v>-1</v>
      </c>
      <c r="AL29" s="15">
        <v>0</v>
      </c>
      <c r="AM29" s="51">
        <f t="shared" si="12"/>
        <v>3.0883271797784722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10873</v>
      </c>
      <c r="C30" s="15">
        <v>1219</v>
      </c>
      <c r="D30" s="15">
        <v>5696</v>
      </c>
      <c r="E30" s="15">
        <v>3955</v>
      </c>
      <c r="F30" s="15">
        <v>2088</v>
      </c>
      <c r="G30" s="55">
        <f t="shared" si="0"/>
        <v>11.214351425942962</v>
      </c>
      <c r="H30" s="55">
        <f t="shared" si="1"/>
        <v>52.401103955841762</v>
      </c>
      <c r="I30" s="55">
        <f t="shared" si="2"/>
        <v>36.384544618215273</v>
      </c>
      <c r="J30" s="55">
        <f t="shared" si="3"/>
        <v>19.208831646734133</v>
      </c>
      <c r="K30" s="55">
        <f t="shared" si="4"/>
        <v>21.400983146067414</v>
      </c>
      <c r="L30" s="55">
        <f t="shared" si="5"/>
        <v>69.434691011235955</v>
      </c>
      <c r="M30" s="55">
        <f t="shared" si="6"/>
        <v>90.835674157303373</v>
      </c>
      <c r="N30" s="55">
        <f t="shared" si="7"/>
        <v>324.44626743232158</v>
      </c>
      <c r="O30" s="55">
        <f t="shared" si="8"/>
        <v>171.28794093519278</v>
      </c>
      <c r="P30" s="15">
        <v>5129</v>
      </c>
      <c r="Q30" s="15">
        <v>5744</v>
      </c>
      <c r="R30" s="19">
        <f t="shared" si="9"/>
        <v>65</v>
      </c>
      <c r="S30" s="15">
        <v>23</v>
      </c>
      <c r="T30" s="15">
        <v>42</v>
      </c>
      <c r="U30" s="64">
        <v>-13</v>
      </c>
      <c r="V30" s="65">
        <v>-0.1195512231009748</v>
      </c>
      <c r="W30" s="15">
        <v>3</v>
      </c>
      <c r="X30" s="15">
        <v>0</v>
      </c>
      <c r="Y30" s="15">
        <v>14</v>
      </c>
      <c r="Z30" s="15">
        <v>0</v>
      </c>
      <c r="AA30" s="53">
        <f t="shared" si="10"/>
        <v>-11</v>
      </c>
      <c r="AB30" s="53">
        <f t="shared" si="10"/>
        <v>0</v>
      </c>
      <c r="AC30" s="15">
        <v>2</v>
      </c>
      <c r="AD30" s="15">
        <v>1</v>
      </c>
      <c r="AE30" s="15">
        <v>4</v>
      </c>
      <c r="AF30" s="15">
        <v>0</v>
      </c>
      <c r="AG30" s="53">
        <f t="shared" si="11"/>
        <v>-2</v>
      </c>
      <c r="AH30" s="53">
        <f t="shared" si="11"/>
        <v>1</v>
      </c>
      <c r="AI30" s="15">
        <v>3522</v>
      </c>
      <c r="AJ30" s="15">
        <v>0</v>
      </c>
      <c r="AK30" s="15">
        <v>1</v>
      </c>
      <c r="AL30" s="15">
        <v>0</v>
      </c>
      <c r="AM30" s="51">
        <f t="shared" si="12"/>
        <v>3.087166382737081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10867</v>
      </c>
      <c r="C31" s="15">
        <v>1225</v>
      </c>
      <c r="D31" s="15">
        <v>5698</v>
      </c>
      <c r="E31" s="15">
        <v>3941</v>
      </c>
      <c r="F31" s="15">
        <v>2074</v>
      </c>
      <c r="G31" s="55">
        <f t="shared" si="0"/>
        <v>11.275773195876289</v>
      </c>
      <c r="H31" s="55">
        <f t="shared" si="1"/>
        <v>52.448453608247426</v>
      </c>
      <c r="I31" s="55">
        <f t="shared" si="2"/>
        <v>36.27577319587629</v>
      </c>
      <c r="J31" s="55">
        <f t="shared" si="3"/>
        <v>19.090574374079527</v>
      </c>
      <c r="K31" s="55">
        <f t="shared" si="4"/>
        <v>21.4987714987715</v>
      </c>
      <c r="L31" s="55">
        <f t="shared" si="5"/>
        <v>69.164619164619168</v>
      </c>
      <c r="M31" s="55">
        <f t="shared" si="6"/>
        <v>90.663390663390658</v>
      </c>
      <c r="N31" s="55">
        <f t="shared" si="7"/>
        <v>321.71428571428572</v>
      </c>
      <c r="O31" s="55">
        <f t="shared" si="8"/>
        <v>169.30612244897961</v>
      </c>
      <c r="P31" s="15">
        <v>5124</v>
      </c>
      <c r="Q31" s="15">
        <v>5743</v>
      </c>
      <c r="R31" s="19">
        <f t="shared" si="9"/>
        <v>65</v>
      </c>
      <c r="S31" s="15">
        <v>23</v>
      </c>
      <c r="T31" s="15">
        <v>42</v>
      </c>
      <c r="U31" s="64">
        <v>-7</v>
      </c>
      <c r="V31" s="65">
        <v>-6.4379656028694929E-2</v>
      </c>
      <c r="W31" s="15">
        <v>5</v>
      </c>
      <c r="X31" s="15">
        <v>0</v>
      </c>
      <c r="Y31" s="15">
        <v>15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7</v>
      </c>
      <c r="AD31" s="15">
        <v>0</v>
      </c>
      <c r="AE31" s="15">
        <v>4</v>
      </c>
      <c r="AF31" s="15">
        <v>0</v>
      </c>
      <c r="AG31" s="53">
        <f t="shared" si="11"/>
        <v>3</v>
      </c>
      <c r="AH31" s="53">
        <f t="shared" si="11"/>
        <v>0</v>
      </c>
      <c r="AI31" s="15">
        <v>3524</v>
      </c>
      <c r="AJ31" s="15">
        <v>0</v>
      </c>
      <c r="AK31" s="15">
        <v>2</v>
      </c>
      <c r="AL31" s="15">
        <v>0</v>
      </c>
      <c r="AM31" s="51">
        <f t="shared" si="12"/>
        <v>3.0837116912599321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10862</v>
      </c>
      <c r="C32" s="15">
        <v>1231</v>
      </c>
      <c r="D32" s="15">
        <v>5693</v>
      </c>
      <c r="E32" s="15">
        <v>3935</v>
      </c>
      <c r="F32" s="15">
        <v>2065</v>
      </c>
      <c r="G32" s="55">
        <f t="shared" si="0"/>
        <v>11.336218804678147</v>
      </c>
      <c r="H32" s="55">
        <f t="shared" si="1"/>
        <v>52.42655861497375</v>
      </c>
      <c r="I32" s="55">
        <f t="shared" si="2"/>
        <v>36.237222580348103</v>
      </c>
      <c r="J32" s="55">
        <f t="shared" si="3"/>
        <v>19.016484022469839</v>
      </c>
      <c r="K32" s="55">
        <f t="shared" si="4"/>
        <v>21.623045845775511</v>
      </c>
      <c r="L32" s="55">
        <f t="shared" si="5"/>
        <v>69.11997189531003</v>
      </c>
      <c r="M32" s="55">
        <f t="shared" si="6"/>
        <v>90.743017741085538</v>
      </c>
      <c r="N32" s="55">
        <f t="shared" si="7"/>
        <v>319.65881397238019</v>
      </c>
      <c r="O32" s="55">
        <f t="shared" si="8"/>
        <v>167.7497969130788</v>
      </c>
      <c r="P32" s="15">
        <v>5123</v>
      </c>
      <c r="Q32" s="15">
        <v>5739</v>
      </c>
      <c r="R32" s="19">
        <f t="shared" si="9"/>
        <v>64</v>
      </c>
      <c r="S32" s="15">
        <v>22</v>
      </c>
      <c r="T32" s="15">
        <v>42</v>
      </c>
      <c r="U32" s="64">
        <v>-1</v>
      </c>
      <c r="V32" s="65">
        <v>-9.2021717125241563E-3</v>
      </c>
      <c r="W32" s="15">
        <v>6</v>
      </c>
      <c r="X32" s="15">
        <v>0</v>
      </c>
      <c r="Y32" s="15">
        <v>11</v>
      </c>
      <c r="Z32" s="15">
        <v>0</v>
      </c>
      <c r="AA32" s="53">
        <f t="shared" si="10"/>
        <v>-5</v>
      </c>
      <c r="AB32" s="53">
        <f t="shared" si="10"/>
        <v>0</v>
      </c>
      <c r="AC32" s="15">
        <v>7</v>
      </c>
      <c r="AD32" s="15">
        <v>0</v>
      </c>
      <c r="AE32" s="15">
        <v>3</v>
      </c>
      <c r="AF32" s="15">
        <v>1</v>
      </c>
      <c r="AG32" s="53">
        <f t="shared" si="11"/>
        <v>4</v>
      </c>
      <c r="AH32" s="53">
        <f t="shared" si="11"/>
        <v>-1</v>
      </c>
      <c r="AI32" s="15">
        <v>3523</v>
      </c>
      <c r="AJ32" s="15">
        <v>0</v>
      </c>
      <c r="AK32" s="15">
        <v>-1</v>
      </c>
      <c r="AL32" s="15">
        <v>0</v>
      </c>
      <c r="AM32" s="51">
        <f t="shared" si="12"/>
        <v>3.0831677547544705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10832</v>
      </c>
      <c r="C33" s="15">
        <v>1232</v>
      </c>
      <c r="D33" s="15">
        <v>5679</v>
      </c>
      <c r="E33" s="15">
        <v>3918</v>
      </c>
      <c r="F33" s="15">
        <v>2053</v>
      </c>
      <c r="G33" s="55">
        <f t="shared" si="0"/>
        <v>11.376858435681966</v>
      </c>
      <c r="H33" s="55">
        <f t="shared" si="1"/>
        <v>52.442515467725549</v>
      </c>
      <c r="I33" s="55">
        <f t="shared" si="2"/>
        <v>36.180626096592484</v>
      </c>
      <c r="J33" s="55">
        <f t="shared" si="3"/>
        <v>18.958352571797953</v>
      </c>
      <c r="K33" s="55">
        <f t="shared" si="4"/>
        <v>21.693960204261316</v>
      </c>
      <c r="L33" s="55">
        <f t="shared" si="5"/>
        <v>68.99101954569467</v>
      </c>
      <c r="M33" s="55">
        <f t="shared" si="6"/>
        <v>90.684979749955971</v>
      </c>
      <c r="N33" s="55">
        <f t="shared" si="7"/>
        <v>318.01948051948051</v>
      </c>
      <c r="O33" s="55">
        <f t="shared" si="8"/>
        <v>166.6396103896104</v>
      </c>
      <c r="P33" s="15">
        <v>5113</v>
      </c>
      <c r="Q33" s="15">
        <v>5719</v>
      </c>
      <c r="R33" s="19">
        <f t="shared" si="9"/>
        <v>63</v>
      </c>
      <c r="S33" s="15">
        <v>21</v>
      </c>
      <c r="T33" s="15">
        <v>42</v>
      </c>
      <c r="U33" s="64">
        <v>-24</v>
      </c>
      <c r="V33" s="65">
        <v>-0.22095378383354813</v>
      </c>
      <c r="W33" s="15">
        <v>1</v>
      </c>
      <c r="X33" s="15">
        <v>0</v>
      </c>
      <c r="Y33" s="15">
        <v>19</v>
      </c>
      <c r="Z33" s="15">
        <v>0</v>
      </c>
      <c r="AA33" s="53">
        <f t="shared" si="10"/>
        <v>-18</v>
      </c>
      <c r="AB33" s="53">
        <f t="shared" si="10"/>
        <v>0</v>
      </c>
      <c r="AC33" s="15">
        <v>5</v>
      </c>
      <c r="AD33" s="15">
        <v>0</v>
      </c>
      <c r="AE33" s="15">
        <v>11</v>
      </c>
      <c r="AF33" s="15">
        <v>1</v>
      </c>
      <c r="AG33" s="53">
        <f t="shared" si="11"/>
        <v>-6</v>
      </c>
      <c r="AH33" s="53">
        <f t="shared" si="11"/>
        <v>-1</v>
      </c>
      <c r="AI33" s="15">
        <v>3518</v>
      </c>
      <c r="AJ33" s="15">
        <v>0</v>
      </c>
      <c r="AK33" s="15">
        <v>-5</v>
      </c>
      <c r="AL33" s="15">
        <v>0</v>
      </c>
      <c r="AM33" s="51">
        <f t="shared" si="12"/>
        <v>3.0790221716884592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10823</v>
      </c>
      <c r="C34" s="15">
        <v>1235</v>
      </c>
      <c r="D34" s="15">
        <v>5681</v>
      </c>
      <c r="E34" s="15">
        <v>3904</v>
      </c>
      <c r="F34" s="15">
        <v>2040</v>
      </c>
      <c r="G34" s="55">
        <f t="shared" si="0"/>
        <v>11.414048059149723</v>
      </c>
      <c r="H34" s="55">
        <f t="shared" si="1"/>
        <v>52.504621072088717</v>
      </c>
      <c r="I34" s="55">
        <f t="shared" si="2"/>
        <v>36.081330868761555</v>
      </c>
      <c r="J34" s="55">
        <f t="shared" si="3"/>
        <v>18.853974121996302</v>
      </c>
      <c r="K34" s="55">
        <f t="shared" si="4"/>
        <v>21.739130434782609</v>
      </c>
      <c r="L34" s="55">
        <f t="shared" si="5"/>
        <v>68.720295722584055</v>
      </c>
      <c r="M34" s="55">
        <f t="shared" si="6"/>
        <v>90.459426157366664</v>
      </c>
      <c r="N34" s="55">
        <f t="shared" si="7"/>
        <v>316.11336032388664</v>
      </c>
      <c r="O34" s="55">
        <f t="shared" si="8"/>
        <v>165.18218623481781</v>
      </c>
      <c r="P34" s="15">
        <v>5109</v>
      </c>
      <c r="Q34" s="15">
        <v>5714</v>
      </c>
      <c r="R34" s="19">
        <f t="shared" si="9"/>
        <v>63</v>
      </c>
      <c r="S34" s="15">
        <v>21</v>
      </c>
      <c r="T34" s="15">
        <v>42</v>
      </c>
      <c r="U34" s="64">
        <v>-4</v>
      </c>
      <c r="V34" s="65">
        <v>-3.6927621861152143E-2</v>
      </c>
      <c r="W34" s="15">
        <v>3</v>
      </c>
      <c r="X34" s="15">
        <v>0</v>
      </c>
      <c r="Y34" s="15">
        <v>11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11</v>
      </c>
      <c r="AD34" s="15">
        <v>2</v>
      </c>
      <c r="AE34" s="15">
        <v>7</v>
      </c>
      <c r="AF34" s="15">
        <v>2</v>
      </c>
      <c r="AG34" s="53">
        <f t="shared" si="11"/>
        <v>4</v>
      </c>
      <c r="AH34" s="53">
        <f t="shared" si="11"/>
        <v>0</v>
      </c>
      <c r="AI34" s="15">
        <v>3511</v>
      </c>
      <c r="AJ34" s="15">
        <v>0</v>
      </c>
      <c r="AK34" s="15">
        <v>-7</v>
      </c>
      <c r="AL34" s="15">
        <v>0</v>
      </c>
      <c r="AM34" s="51">
        <f t="shared" si="12"/>
        <v>3.0825975505553975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10782</v>
      </c>
      <c r="C35" s="15">
        <v>1240</v>
      </c>
      <c r="D35" s="15">
        <v>5646</v>
      </c>
      <c r="E35" s="15">
        <v>3893</v>
      </c>
      <c r="F35" s="15">
        <v>2028</v>
      </c>
      <c r="G35" s="55">
        <f t="shared" si="0"/>
        <v>11.503850078857036</v>
      </c>
      <c r="H35" s="55">
        <f t="shared" si="1"/>
        <v>52.379627052602288</v>
      </c>
      <c r="I35" s="55">
        <f t="shared" si="2"/>
        <v>36.116522868540677</v>
      </c>
      <c r="J35" s="55">
        <f t="shared" si="3"/>
        <v>18.814361258001668</v>
      </c>
      <c r="K35" s="55">
        <f t="shared" si="4"/>
        <v>21.96245129295076</v>
      </c>
      <c r="L35" s="55">
        <f t="shared" si="5"/>
        <v>68.951470067304285</v>
      </c>
      <c r="M35" s="55">
        <f t="shared" si="6"/>
        <v>90.913921360255046</v>
      </c>
      <c r="N35" s="55">
        <f t="shared" si="7"/>
        <v>313.95161290322579</v>
      </c>
      <c r="O35" s="55">
        <f t="shared" si="8"/>
        <v>163.54838709677421</v>
      </c>
      <c r="P35" s="15">
        <v>5082</v>
      </c>
      <c r="Q35" s="15">
        <v>5700</v>
      </c>
      <c r="R35" s="19">
        <f t="shared" si="9"/>
        <v>59</v>
      </c>
      <c r="S35" s="15">
        <v>20</v>
      </c>
      <c r="T35" s="15">
        <v>39</v>
      </c>
      <c r="U35" s="64">
        <v>-40</v>
      </c>
      <c r="V35" s="65">
        <v>-0.36958329483507346</v>
      </c>
      <c r="W35" s="15">
        <v>8</v>
      </c>
      <c r="X35" s="15">
        <v>0</v>
      </c>
      <c r="Y35" s="15">
        <v>15</v>
      </c>
      <c r="Z35" s="15">
        <v>0</v>
      </c>
      <c r="AA35" s="53">
        <f t="shared" si="10"/>
        <v>-7</v>
      </c>
      <c r="AB35" s="53">
        <f t="shared" si="10"/>
        <v>0</v>
      </c>
      <c r="AC35" s="15">
        <v>13</v>
      </c>
      <c r="AD35" s="15">
        <v>0</v>
      </c>
      <c r="AE35" s="15">
        <v>46</v>
      </c>
      <c r="AF35" s="15">
        <v>4</v>
      </c>
      <c r="AG35" s="53">
        <f t="shared" si="11"/>
        <v>-33</v>
      </c>
      <c r="AH35" s="53">
        <f t="shared" si="11"/>
        <v>-4</v>
      </c>
      <c r="AI35" s="15">
        <v>3503</v>
      </c>
      <c r="AJ35" s="15">
        <v>0</v>
      </c>
      <c r="AK35" s="15">
        <v>-8</v>
      </c>
      <c r="AL35" s="15">
        <v>0</v>
      </c>
      <c r="AM35" s="51">
        <f t="shared" si="12"/>
        <v>3.0779332001141877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10800</v>
      </c>
      <c r="C36" s="15">
        <v>1257</v>
      </c>
      <c r="D36" s="15">
        <v>5661</v>
      </c>
      <c r="E36" s="15">
        <v>3879</v>
      </c>
      <c r="F36" s="15">
        <v>2015</v>
      </c>
      <c r="G36" s="55">
        <f t="shared" si="0"/>
        <v>11.642122811892193</v>
      </c>
      <c r="H36" s="55">
        <f t="shared" si="1"/>
        <v>52.431230897471515</v>
      </c>
      <c r="I36" s="55">
        <f t="shared" si="2"/>
        <v>35.926646290636285</v>
      </c>
      <c r="J36" s="55">
        <f t="shared" si="3"/>
        <v>18.662591460590903</v>
      </c>
      <c r="K36" s="55">
        <f t="shared" si="4"/>
        <v>22.204557498675147</v>
      </c>
      <c r="L36" s="55">
        <f t="shared" si="5"/>
        <v>68.5214626391097</v>
      </c>
      <c r="M36" s="55">
        <f t="shared" si="6"/>
        <v>90.726020137784843</v>
      </c>
      <c r="N36" s="55">
        <f t="shared" si="7"/>
        <v>308.59188544152744</v>
      </c>
      <c r="O36" s="55">
        <f t="shared" si="8"/>
        <v>160.30230708035006</v>
      </c>
      <c r="P36" s="15">
        <v>5092</v>
      </c>
      <c r="Q36" s="15">
        <v>5708</v>
      </c>
      <c r="R36" s="19">
        <f t="shared" si="9"/>
        <v>61</v>
      </c>
      <c r="S36" s="15">
        <v>21</v>
      </c>
      <c r="T36" s="15">
        <v>40</v>
      </c>
      <c r="U36" s="64">
        <v>24</v>
      </c>
      <c r="V36" s="65">
        <v>0.22259321090706735</v>
      </c>
      <c r="W36" s="15">
        <v>8</v>
      </c>
      <c r="X36" s="15">
        <v>0</v>
      </c>
      <c r="Y36" s="15">
        <v>11</v>
      </c>
      <c r="Z36" s="15">
        <v>0</v>
      </c>
      <c r="AA36" s="53">
        <f t="shared" si="10"/>
        <v>-3</v>
      </c>
      <c r="AB36" s="53">
        <f t="shared" si="10"/>
        <v>0</v>
      </c>
      <c r="AC36" s="15">
        <v>34</v>
      </c>
      <c r="AD36" s="15">
        <v>2</v>
      </c>
      <c r="AE36" s="15">
        <v>7</v>
      </c>
      <c r="AF36" s="15">
        <v>0</v>
      </c>
      <c r="AG36" s="53">
        <f t="shared" si="11"/>
        <v>27</v>
      </c>
      <c r="AH36" s="53">
        <f t="shared" si="11"/>
        <v>2</v>
      </c>
      <c r="AI36" s="15">
        <v>3510</v>
      </c>
      <c r="AJ36" s="15">
        <v>0</v>
      </c>
      <c r="AK36" s="15">
        <v>7</v>
      </c>
      <c r="AL36" s="15">
        <v>0</v>
      </c>
      <c r="AM36" s="51">
        <f t="shared" si="12"/>
        <v>3.0769230769230771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10780</v>
      </c>
      <c r="C37" s="15">
        <v>1261</v>
      </c>
      <c r="D37" s="15">
        <v>5648</v>
      </c>
      <c r="E37" s="15">
        <v>3868</v>
      </c>
      <c r="F37" s="15">
        <v>2005</v>
      </c>
      <c r="G37" s="55">
        <f t="shared" si="0"/>
        <v>11.700844390832328</v>
      </c>
      <c r="H37" s="55">
        <f t="shared" si="1"/>
        <v>52.407905725155423</v>
      </c>
      <c r="I37" s="55">
        <f t="shared" si="2"/>
        <v>35.891249884012247</v>
      </c>
      <c r="J37" s="55">
        <f t="shared" si="3"/>
        <v>18.604435371624756</v>
      </c>
      <c r="K37" s="55">
        <f t="shared" si="4"/>
        <v>22.326487252124647</v>
      </c>
      <c r="L37" s="55">
        <f t="shared" si="5"/>
        <v>68.48441926345609</v>
      </c>
      <c r="M37" s="55">
        <f t="shared" si="6"/>
        <v>90.81090651558074</v>
      </c>
      <c r="N37" s="55">
        <f t="shared" si="7"/>
        <v>306.740681998414</v>
      </c>
      <c r="O37" s="55">
        <f t="shared" si="8"/>
        <v>159.00079302141157</v>
      </c>
      <c r="P37" s="15">
        <v>5090</v>
      </c>
      <c r="Q37" s="15">
        <v>5690</v>
      </c>
      <c r="R37" s="19">
        <f t="shared" si="9"/>
        <v>54</v>
      </c>
      <c r="S37" s="15">
        <v>21</v>
      </c>
      <c r="T37" s="15">
        <v>33</v>
      </c>
      <c r="U37" s="64">
        <v>-14</v>
      </c>
      <c r="V37" s="65">
        <v>-0.12962962962962962</v>
      </c>
      <c r="W37" s="15">
        <v>3</v>
      </c>
      <c r="X37" s="15">
        <v>0</v>
      </c>
      <c r="Y37" s="15">
        <v>13</v>
      </c>
      <c r="Z37" s="15">
        <v>0</v>
      </c>
      <c r="AA37" s="53">
        <f t="shared" si="10"/>
        <v>-10</v>
      </c>
      <c r="AB37" s="53">
        <f t="shared" si="10"/>
        <v>0</v>
      </c>
      <c r="AC37" s="15">
        <v>11</v>
      </c>
      <c r="AD37" s="15">
        <v>0</v>
      </c>
      <c r="AE37" s="15">
        <v>15</v>
      </c>
      <c r="AF37" s="15">
        <v>7</v>
      </c>
      <c r="AG37" s="53">
        <f t="shared" si="11"/>
        <v>-4</v>
      </c>
      <c r="AH37" s="53">
        <f t="shared" si="11"/>
        <v>-7</v>
      </c>
      <c r="AI37" s="15">
        <v>3510</v>
      </c>
      <c r="AJ37" s="15">
        <v>0</v>
      </c>
      <c r="AK37" s="15">
        <v>0</v>
      </c>
      <c r="AL37" s="15">
        <v>0</v>
      </c>
      <c r="AM37" s="52">
        <f t="shared" si="12"/>
        <v>3.0712250712250713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10772</v>
      </c>
      <c r="C38" s="15">
        <v>1267</v>
      </c>
      <c r="D38" s="15">
        <v>5646</v>
      </c>
      <c r="E38" s="15">
        <v>3856</v>
      </c>
      <c r="F38" s="15">
        <v>1995</v>
      </c>
      <c r="G38" s="55">
        <f t="shared" si="0"/>
        <v>11.765252112545269</v>
      </c>
      <c r="H38" s="55">
        <f t="shared" si="1"/>
        <v>52.428266319992566</v>
      </c>
      <c r="I38" s="55">
        <f t="shared" si="2"/>
        <v>35.806481567462164</v>
      </c>
      <c r="J38" s="55">
        <f t="shared" si="3"/>
        <v>18.525396972792272</v>
      </c>
      <c r="K38" s="55">
        <f t="shared" si="4"/>
        <v>22.440665958200494</v>
      </c>
      <c r="L38" s="55">
        <f t="shared" si="5"/>
        <v>68.296138859369464</v>
      </c>
      <c r="M38" s="55">
        <f t="shared" si="6"/>
        <v>90.736804817569961</v>
      </c>
      <c r="N38" s="55">
        <f t="shared" si="7"/>
        <v>304.34096290449884</v>
      </c>
      <c r="O38" s="55">
        <f t="shared" si="8"/>
        <v>157.45856353591162</v>
      </c>
      <c r="P38" s="15">
        <v>5087</v>
      </c>
      <c r="Q38" s="15">
        <v>5685</v>
      </c>
      <c r="R38" s="19">
        <f t="shared" si="9"/>
        <v>56</v>
      </c>
      <c r="S38" s="15">
        <v>21</v>
      </c>
      <c r="T38" s="15">
        <v>35</v>
      </c>
      <c r="U38" s="64">
        <v>-9</v>
      </c>
      <c r="V38" s="65">
        <v>-8.3487940630797772E-2</v>
      </c>
      <c r="W38" s="15">
        <v>6</v>
      </c>
      <c r="X38" s="15">
        <v>0</v>
      </c>
      <c r="Y38" s="15">
        <v>12</v>
      </c>
      <c r="Z38" s="15">
        <v>0</v>
      </c>
      <c r="AA38" s="53">
        <f t="shared" si="10"/>
        <v>-6</v>
      </c>
      <c r="AB38" s="53">
        <f t="shared" si="10"/>
        <v>0</v>
      </c>
      <c r="AC38" s="15">
        <v>12</v>
      </c>
      <c r="AD38" s="15">
        <v>8</v>
      </c>
      <c r="AE38" s="15">
        <v>15</v>
      </c>
      <c r="AF38" s="15">
        <v>6</v>
      </c>
      <c r="AG38" s="53">
        <f t="shared" si="11"/>
        <v>-3</v>
      </c>
      <c r="AH38" s="53">
        <f t="shared" si="11"/>
        <v>2</v>
      </c>
      <c r="AI38" s="15">
        <v>3512</v>
      </c>
      <c r="AJ38" s="15">
        <v>0</v>
      </c>
      <c r="AK38" s="15">
        <v>2</v>
      </c>
      <c r="AL38" s="15">
        <v>0</v>
      </c>
      <c r="AM38" s="52">
        <f t="shared" si="12"/>
        <v>3.0671981776765378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10779</v>
      </c>
      <c r="C39" s="15">
        <v>1275</v>
      </c>
      <c r="D39" s="15">
        <v>5652</v>
      </c>
      <c r="E39" s="15">
        <v>3849</v>
      </c>
      <c r="F39" s="15">
        <v>1988</v>
      </c>
      <c r="G39" s="55">
        <f t="shared" si="0"/>
        <v>11.83184855233853</v>
      </c>
      <c r="H39" s="55">
        <f t="shared" si="1"/>
        <v>52.449888641425389</v>
      </c>
      <c r="I39" s="55">
        <f t="shared" si="2"/>
        <v>35.718262806236076</v>
      </c>
      <c r="J39" s="55">
        <f t="shared" si="3"/>
        <v>18.448403860430588</v>
      </c>
      <c r="K39" s="55">
        <f t="shared" si="4"/>
        <v>22.558386411889597</v>
      </c>
      <c r="L39" s="55">
        <f t="shared" si="5"/>
        <v>68.099787685774942</v>
      </c>
      <c r="M39" s="55">
        <f t="shared" si="6"/>
        <v>90.658174097664542</v>
      </c>
      <c r="N39" s="55">
        <f t="shared" si="7"/>
        <v>301.88235294117646</v>
      </c>
      <c r="O39" s="55">
        <f t="shared" si="8"/>
        <v>155.92156862745099</v>
      </c>
      <c r="P39" s="15">
        <v>5084</v>
      </c>
      <c r="Q39" s="15">
        <v>5695</v>
      </c>
      <c r="R39" s="19">
        <f t="shared" si="9"/>
        <v>59</v>
      </c>
      <c r="S39" s="15">
        <v>20</v>
      </c>
      <c r="T39" s="15">
        <v>39</v>
      </c>
      <c r="U39" s="64">
        <v>-5</v>
      </c>
      <c r="V39" s="65">
        <v>-4.6416635722242854E-2</v>
      </c>
      <c r="W39" s="15">
        <v>5</v>
      </c>
      <c r="X39" s="15">
        <v>0</v>
      </c>
      <c r="Y39" s="15">
        <v>9</v>
      </c>
      <c r="Z39" s="15">
        <v>0</v>
      </c>
      <c r="AA39" s="53">
        <f t="shared" si="10"/>
        <v>-4</v>
      </c>
      <c r="AB39" s="53">
        <f t="shared" si="10"/>
        <v>0</v>
      </c>
      <c r="AC39" s="15">
        <v>9</v>
      </c>
      <c r="AD39" s="15">
        <v>6</v>
      </c>
      <c r="AE39" s="15">
        <v>10</v>
      </c>
      <c r="AF39" s="15">
        <v>3</v>
      </c>
      <c r="AG39" s="53">
        <f t="shared" si="11"/>
        <v>-1</v>
      </c>
      <c r="AH39" s="53">
        <f t="shared" si="11"/>
        <v>3</v>
      </c>
      <c r="AI39" s="15">
        <v>3522</v>
      </c>
      <c r="AJ39" s="15">
        <v>0</v>
      </c>
      <c r="AK39" s="15">
        <v>10</v>
      </c>
      <c r="AL39" s="15">
        <v>0</v>
      </c>
      <c r="AM39" s="52">
        <f t="shared" si="12"/>
        <v>3.0604770017035774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10771</v>
      </c>
      <c r="C40" s="15">
        <v>1282</v>
      </c>
      <c r="D40" s="15">
        <v>5646</v>
      </c>
      <c r="E40" s="15">
        <v>3840</v>
      </c>
      <c r="F40" s="15">
        <v>1979</v>
      </c>
      <c r="G40" s="55">
        <f t="shared" si="0"/>
        <v>11.905646359583951</v>
      </c>
      <c r="H40" s="55">
        <f t="shared" si="1"/>
        <v>52.433135215453198</v>
      </c>
      <c r="I40" s="55">
        <f t="shared" si="2"/>
        <v>35.661218424962854</v>
      </c>
      <c r="J40" s="55">
        <f t="shared" si="3"/>
        <v>18.378528974739972</v>
      </c>
      <c r="K40" s="55">
        <f t="shared" si="4"/>
        <v>22.706340772228124</v>
      </c>
      <c r="L40" s="55">
        <f t="shared" si="5"/>
        <v>68.012752391073334</v>
      </c>
      <c r="M40" s="55">
        <f t="shared" si="6"/>
        <v>90.719093163301451</v>
      </c>
      <c r="N40" s="55">
        <f t="shared" si="7"/>
        <v>299.53198127925117</v>
      </c>
      <c r="O40" s="55">
        <f t="shared" si="8"/>
        <v>154.36817472698908</v>
      </c>
      <c r="P40" s="15">
        <v>5082</v>
      </c>
      <c r="Q40" s="15">
        <v>5689</v>
      </c>
      <c r="R40" s="19">
        <f t="shared" si="9"/>
        <v>57</v>
      </c>
      <c r="S40" s="15">
        <v>20</v>
      </c>
      <c r="T40" s="15">
        <v>37</v>
      </c>
      <c r="U40" s="64">
        <v>-4</v>
      </c>
      <c r="V40" s="65">
        <v>-3.7109193802764631E-2</v>
      </c>
      <c r="W40" s="15">
        <v>7</v>
      </c>
      <c r="X40" s="15">
        <v>0</v>
      </c>
      <c r="Y40" s="15">
        <v>12</v>
      </c>
      <c r="Z40" s="15">
        <v>0</v>
      </c>
      <c r="AA40" s="53">
        <f t="shared" si="10"/>
        <v>-5</v>
      </c>
      <c r="AB40" s="53">
        <f t="shared" si="10"/>
        <v>0</v>
      </c>
      <c r="AC40" s="15">
        <v>6</v>
      </c>
      <c r="AD40" s="15">
        <v>0</v>
      </c>
      <c r="AE40" s="15">
        <v>5</v>
      </c>
      <c r="AF40" s="15">
        <v>2</v>
      </c>
      <c r="AG40" s="53">
        <f t="shared" si="11"/>
        <v>1</v>
      </c>
      <c r="AH40" s="53">
        <f t="shared" si="11"/>
        <v>-2</v>
      </c>
      <c r="AI40" s="15">
        <v>3516</v>
      </c>
      <c r="AJ40" s="15">
        <v>0</v>
      </c>
      <c r="AK40" s="15">
        <v>-6</v>
      </c>
      <c r="AL40" s="15">
        <v>0</v>
      </c>
      <c r="AM40" s="52">
        <f t="shared" si="12"/>
        <v>3.0634243458475541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10767</v>
      </c>
      <c r="C41" s="15">
        <v>1287</v>
      </c>
      <c r="D41" s="15">
        <v>5647</v>
      </c>
      <c r="E41" s="15">
        <v>3830</v>
      </c>
      <c r="F41" s="15">
        <v>1970</v>
      </c>
      <c r="G41" s="55">
        <f t="shared" si="0"/>
        <v>11.956521739130435</v>
      </c>
      <c r="H41" s="55">
        <f t="shared" si="1"/>
        <v>52.461910070605725</v>
      </c>
      <c r="I41" s="55">
        <f t="shared" si="2"/>
        <v>35.581568190263837</v>
      </c>
      <c r="J41" s="55">
        <f t="shared" si="3"/>
        <v>18.301746562616128</v>
      </c>
      <c r="K41" s="55">
        <f t="shared" si="4"/>
        <v>22.790862404816718</v>
      </c>
      <c r="L41" s="55">
        <f t="shared" si="5"/>
        <v>67.823623162741271</v>
      </c>
      <c r="M41" s="55">
        <f t="shared" si="6"/>
        <v>90.614485567558006</v>
      </c>
      <c r="N41" s="55">
        <f t="shared" si="7"/>
        <v>297.59129759129758</v>
      </c>
      <c r="O41" s="55">
        <f t="shared" si="8"/>
        <v>153.06915306915306</v>
      </c>
      <c r="P41" s="15">
        <v>5082</v>
      </c>
      <c r="Q41" s="15">
        <v>5685</v>
      </c>
      <c r="R41" s="19">
        <f t="shared" si="9"/>
        <v>57</v>
      </c>
      <c r="S41" s="15">
        <v>20</v>
      </c>
      <c r="T41" s="15">
        <v>37</v>
      </c>
      <c r="U41" s="64">
        <v>-9</v>
      </c>
      <c r="V41" s="65">
        <v>-8.3557701234797138E-2</v>
      </c>
      <c r="W41" s="15">
        <v>3</v>
      </c>
      <c r="X41" s="15">
        <v>0</v>
      </c>
      <c r="Y41" s="15">
        <v>11</v>
      </c>
      <c r="Z41" s="15">
        <v>0</v>
      </c>
      <c r="AA41" s="53">
        <f t="shared" si="10"/>
        <v>-8</v>
      </c>
      <c r="AB41" s="53">
        <f t="shared" si="10"/>
        <v>0</v>
      </c>
      <c r="AC41" s="15">
        <v>4</v>
      </c>
      <c r="AD41" s="15">
        <v>0</v>
      </c>
      <c r="AE41" s="15">
        <v>5</v>
      </c>
      <c r="AF41" s="15">
        <v>0</v>
      </c>
      <c r="AG41" s="53">
        <f t="shared" si="11"/>
        <v>-1</v>
      </c>
      <c r="AH41" s="53">
        <f t="shared" si="11"/>
        <v>0</v>
      </c>
      <c r="AI41" s="15">
        <v>3520</v>
      </c>
      <c r="AJ41" s="15">
        <v>0</v>
      </c>
      <c r="AK41" s="15">
        <v>4</v>
      </c>
      <c r="AL41" s="15">
        <v>0</v>
      </c>
      <c r="AM41" s="52">
        <f t="shared" si="12"/>
        <v>3.058806818181818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10774</v>
      </c>
      <c r="C42" s="15">
        <v>1192</v>
      </c>
      <c r="D42" s="15">
        <v>5568</v>
      </c>
      <c r="E42" s="15">
        <v>4011</v>
      </c>
      <c r="F42" s="15">
        <v>2128</v>
      </c>
      <c r="G42" s="55">
        <f t="shared" si="0"/>
        <v>11.066753319097575</v>
      </c>
      <c r="H42" s="55">
        <f t="shared" si="1"/>
        <v>51.694364497261169</v>
      </c>
      <c r="I42" s="55">
        <f t="shared" si="2"/>
        <v>37.238882183641259</v>
      </c>
      <c r="J42" s="55">
        <f t="shared" si="3"/>
        <v>19.756754247516479</v>
      </c>
      <c r="K42" s="55">
        <f t="shared" si="4"/>
        <v>21.408045977011493</v>
      </c>
      <c r="L42" s="55">
        <f t="shared" si="5"/>
        <v>72.036637931034491</v>
      </c>
      <c r="M42" s="55">
        <f t="shared" si="6"/>
        <v>93.444683908045974</v>
      </c>
      <c r="N42" s="55">
        <f t="shared" si="7"/>
        <v>336.49328859060404</v>
      </c>
      <c r="O42" s="55">
        <f t="shared" si="8"/>
        <v>178.52348993288592</v>
      </c>
      <c r="P42" s="15">
        <v>5085</v>
      </c>
      <c r="Q42" s="15">
        <v>5689</v>
      </c>
      <c r="R42" s="19">
        <f t="shared" si="9"/>
        <v>55</v>
      </c>
      <c r="S42" s="15">
        <v>18</v>
      </c>
      <c r="T42" s="15">
        <v>37</v>
      </c>
      <c r="U42" s="64">
        <v>-4</v>
      </c>
      <c r="V42" s="65">
        <v>-3.7150552614470138E-2</v>
      </c>
      <c r="W42" s="15">
        <v>6</v>
      </c>
      <c r="X42" s="15">
        <v>0</v>
      </c>
      <c r="Y42" s="15">
        <v>5</v>
      </c>
      <c r="Z42" s="15">
        <v>0</v>
      </c>
      <c r="AA42" s="53">
        <f t="shared" si="10"/>
        <v>1</v>
      </c>
      <c r="AB42" s="53">
        <f t="shared" si="10"/>
        <v>0</v>
      </c>
      <c r="AC42" s="15">
        <v>4</v>
      </c>
      <c r="AD42" s="15">
        <v>0</v>
      </c>
      <c r="AE42" s="15">
        <v>9</v>
      </c>
      <c r="AF42" s="15">
        <v>2</v>
      </c>
      <c r="AG42" s="53">
        <f t="shared" si="11"/>
        <v>-5</v>
      </c>
      <c r="AH42" s="53">
        <f t="shared" si="11"/>
        <v>-2</v>
      </c>
      <c r="AI42" s="15">
        <v>3525</v>
      </c>
      <c r="AJ42" s="15">
        <v>0</v>
      </c>
      <c r="AK42" s="15">
        <v>5</v>
      </c>
      <c r="AL42" s="15">
        <v>0</v>
      </c>
      <c r="AM42" s="52">
        <f t="shared" si="12"/>
        <v>3.05645390070922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10786</v>
      </c>
      <c r="C43" s="15">
        <v>1201</v>
      </c>
      <c r="D43" s="15">
        <v>5585</v>
      </c>
      <c r="E43" s="15">
        <v>3997</v>
      </c>
      <c r="F43" s="15">
        <v>2114</v>
      </c>
      <c r="G43" s="55">
        <f t="shared" si="0"/>
        <v>11.137902253547251</v>
      </c>
      <c r="H43" s="55">
        <f t="shared" si="1"/>
        <v>51.794491328943707</v>
      </c>
      <c r="I43" s="55">
        <f t="shared" si="2"/>
        <v>37.06760641750904</v>
      </c>
      <c r="J43" s="55">
        <f t="shared" si="3"/>
        <v>19.604933691922472</v>
      </c>
      <c r="K43" s="55">
        <f t="shared" si="4"/>
        <v>21.504028648164727</v>
      </c>
      <c r="L43" s="55">
        <f t="shared" si="5"/>
        <v>71.566696508504918</v>
      </c>
      <c r="M43" s="55">
        <f t="shared" si="6"/>
        <v>93.070725156669653</v>
      </c>
      <c r="N43" s="55">
        <f t="shared" si="7"/>
        <v>332.80599500416321</v>
      </c>
      <c r="O43" s="55">
        <f t="shared" si="8"/>
        <v>176.01998334721065</v>
      </c>
      <c r="P43" s="15">
        <v>5097</v>
      </c>
      <c r="Q43" s="15">
        <v>5689</v>
      </c>
      <c r="R43" s="19">
        <f t="shared" si="9"/>
        <v>76</v>
      </c>
      <c r="S43" s="15">
        <v>32</v>
      </c>
      <c r="T43" s="15">
        <v>44</v>
      </c>
      <c r="U43" s="64">
        <v>15</v>
      </c>
      <c r="V43" s="65">
        <v>0.13922405791720807</v>
      </c>
      <c r="W43" s="15">
        <v>4</v>
      </c>
      <c r="X43" s="15">
        <v>0</v>
      </c>
      <c r="Y43" s="15">
        <v>13</v>
      </c>
      <c r="Z43" s="15">
        <v>0</v>
      </c>
      <c r="AA43" s="53">
        <f t="shared" si="10"/>
        <v>-9</v>
      </c>
      <c r="AB43" s="53">
        <f t="shared" si="10"/>
        <v>0</v>
      </c>
      <c r="AC43" s="15">
        <v>29</v>
      </c>
      <c r="AD43" s="15">
        <v>21</v>
      </c>
      <c r="AE43" s="15">
        <v>5</v>
      </c>
      <c r="AF43" s="15">
        <v>1</v>
      </c>
      <c r="AG43" s="53">
        <f t="shared" si="11"/>
        <v>24</v>
      </c>
      <c r="AH43" s="53">
        <f t="shared" si="11"/>
        <v>20</v>
      </c>
      <c r="AI43" s="15">
        <v>3543</v>
      </c>
      <c r="AJ43" s="15">
        <v>0</v>
      </c>
      <c r="AK43" s="15">
        <v>18</v>
      </c>
      <c r="AL43" s="15">
        <v>0</v>
      </c>
      <c r="AM43" s="52">
        <f t="shared" si="12"/>
        <v>3.0443127293254304</v>
      </c>
      <c r="AN43" s="7"/>
      <c r="AO43" s="6">
        <v>3</v>
      </c>
    </row>
    <row r="44" spans="1:41" s="6" customFormat="1" ht="23.25" customHeight="1" x14ac:dyDescent="0.15">
      <c r="A44" s="20" t="s">
        <v>105</v>
      </c>
      <c r="B44" s="15">
        <f t="shared" si="13"/>
        <v>10768</v>
      </c>
      <c r="C44" s="15">
        <v>1205</v>
      </c>
      <c r="D44" s="15">
        <v>5582</v>
      </c>
      <c r="E44" s="15">
        <v>3978</v>
      </c>
      <c r="F44" s="15">
        <v>2096</v>
      </c>
      <c r="G44" s="55">
        <f t="shared" si="0"/>
        <v>11.193683232698561</v>
      </c>
      <c r="H44" s="55">
        <f t="shared" si="1"/>
        <v>51.853228053878311</v>
      </c>
      <c r="I44" s="55">
        <f t="shared" si="2"/>
        <v>36.953088713423135</v>
      </c>
      <c r="J44" s="55">
        <f t="shared" si="3"/>
        <v>19.470506270320485</v>
      </c>
      <c r="K44" s="55">
        <f t="shared" si="4"/>
        <v>21.587244715155858</v>
      </c>
      <c r="L44" s="55">
        <f t="shared" si="5"/>
        <v>71.264779648871368</v>
      </c>
      <c r="M44" s="55">
        <f t="shared" si="6"/>
        <v>92.85202436402723</v>
      </c>
      <c r="N44" s="55">
        <f t="shared" si="7"/>
        <v>330.12448132780082</v>
      </c>
      <c r="O44" s="55">
        <f t="shared" si="8"/>
        <v>173.94190871369295</v>
      </c>
      <c r="P44" s="15">
        <v>5088</v>
      </c>
      <c r="Q44" s="15">
        <v>5680</v>
      </c>
      <c r="R44" s="19">
        <f t="shared" si="9"/>
        <v>76</v>
      </c>
      <c r="S44" s="15">
        <v>32</v>
      </c>
      <c r="T44" s="15">
        <v>44</v>
      </c>
      <c r="U44" s="64">
        <v>-20</v>
      </c>
      <c r="V44" s="65">
        <v>-0.18542555164101612</v>
      </c>
      <c r="W44" s="15">
        <v>4</v>
      </c>
      <c r="X44" s="15">
        <v>0</v>
      </c>
      <c r="Y44" s="15">
        <v>19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0</v>
      </c>
      <c r="AD44" s="15">
        <v>0</v>
      </c>
      <c r="AE44" s="15">
        <v>5</v>
      </c>
      <c r="AF44" s="15">
        <v>0</v>
      </c>
      <c r="AG44" s="53">
        <f t="shared" si="11"/>
        <v>-5</v>
      </c>
      <c r="AH44" s="53">
        <f t="shared" si="11"/>
        <v>0</v>
      </c>
      <c r="AI44" s="15">
        <v>3535</v>
      </c>
      <c r="AJ44" s="15">
        <v>0</v>
      </c>
      <c r="AK44" s="15">
        <v>-8</v>
      </c>
      <c r="AL44" s="15">
        <v>0</v>
      </c>
      <c r="AM44" s="52">
        <f t="shared" si="12"/>
        <v>3.0461103253182462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10763</v>
      </c>
      <c r="C45" s="15">
        <v>1209</v>
      </c>
      <c r="D45" s="15">
        <v>5588</v>
      </c>
      <c r="E45" s="15">
        <v>3963</v>
      </c>
      <c r="F45" s="15">
        <v>2083</v>
      </c>
      <c r="G45" s="55">
        <f t="shared" si="0"/>
        <v>11.236059479553903</v>
      </c>
      <c r="H45" s="55">
        <f t="shared" si="1"/>
        <v>51.933085501858734</v>
      </c>
      <c r="I45" s="55">
        <f t="shared" si="2"/>
        <v>36.830855018587357</v>
      </c>
      <c r="J45" s="55">
        <f t="shared" si="3"/>
        <v>19.358736059479554</v>
      </c>
      <c r="K45" s="55">
        <f t="shared" si="4"/>
        <v>21.635647816750179</v>
      </c>
      <c r="L45" s="55">
        <f t="shared" si="5"/>
        <v>70.919828203292766</v>
      </c>
      <c r="M45" s="55">
        <f t="shared" si="6"/>
        <v>92.555476020042946</v>
      </c>
      <c r="N45" s="55">
        <f t="shared" si="7"/>
        <v>327.79156327543421</v>
      </c>
      <c r="O45" s="55">
        <f t="shared" si="8"/>
        <v>172.29114971050456</v>
      </c>
      <c r="P45" s="15">
        <v>5088</v>
      </c>
      <c r="Q45" s="15">
        <v>5675</v>
      </c>
      <c r="R45" s="19">
        <f t="shared" si="9"/>
        <v>81</v>
      </c>
      <c r="S45" s="15">
        <v>33</v>
      </c>
      <c r="T45" s="15">
        <v>48</v>
      </c>
      <c r="U45" s="64">
        <v>-9</v>
      </c>
      <c r="V45" s="65">
        <v>-8.3580980683506681E-2</v>
      </c>
      <c r="W45" s="15">
        <v>1</v>
      </c>
      <c r="X45" s="15">
        <v>0</v>
      </c>
      <c r="Y45" s="15">
        <v>15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7</v>
      </c>
      <c r="AD45" s="15">
        <v>5</v>
      </c>
      <c r="AE45" s="15">
        <v>2</v>
      </c>
      <c r="AF45" s="15">
        <v>0</v>
      </c>
      <c r="AG45" s="53">
        <f t="shared" si="11"/>
        <v>5</v>
      </c>
      <c r="AH45" s="53">
        <f t="shared" si="11"/>
        <v>5</v>
      </c>
      <c r="AI45" s="15">
        <v>3539</v>
      </c>
      <c r="AJ45" s="15">
        <v>68</v>
      </c>
      <c r="AK45" s="15">
        <v>4</v>
      </c>
      <c r="AL45" s="15">
        <v>68</v>
      </c>
      <c r="AM45" s="52">
        <f t="shared" si="12"/>
        <v>3.0412545916925686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10741</v>
      </c>
      <c r="C46" s="15">
        <v>1219</v>
      </c>
      <c r="D46" s="15">
        <v>5575</v>
      </c>
      <c r="E46" s="15">
        <v>3944</v>
      </c>
      <c r="F46" s="15">
        <v>2068</v>
      </c>
      <c r="G46" s="55">
        <f t="shared" si="0"/>
        <v>11.352207114918979</v>
      </c>
      <c r="H46" s="55">
        <f t="shared" si="1"/>
        <v>51.918420562488357</v>
      </c>
      <c r="I46" s="55">
        <f t="shared" si="2"/>
        <v>36.72937232259266</v>
      </c>
      <c r="J46" s="55">
        <f t="shared" si="3"/>
        <v>19.258707394300615</v>
      </c>
      <c r="K46" s="55">
        <f t="shared" si="4"/>
        <v>21.865470852017939</v>
      </c>
      <c r="L46" s="55">
        <f t="shared" si="5"/>
        <v>70.744394618834079</v>
      </c>
      <c r="M46" s="55">
        <f t="shared" si="6"/>
        <v>92.609865470852014</v>
      </c>
      <c r="N46" s="55">
        <f t="shared" si="7"/>
        <v>323.54388843314189</v>
      </c>
      <c r="O46" s="55">
        <f t="shared" si="8"/>
        <v>169.64725184577523</v>
      </c>
      <c r="P46" s="15">
        <v>5073</v>
      </c>
      <c r="Q46" s="15">
        <v>5668</v>
      </c>
      <c r="R46" s="19">
        <f t="shared" si="9"/>
        <v>78</v>
      </c>
      <c r="S46" s="15">
        <v>31</v>
      </c>
      <c r="T46" s="15">
        <v>47</v>
      </c>
      <c r="U46" s="64">
        <v>-12</v>
      </c>
      <c r="V46" s="65">
        <v>-0.1114930781380656</v>
      </c>
      <c r="W46" s="15">
        <v>7</v>
      </c>
      <c r="X46" s="15">
        <v>0</v>
      </c>
      <c r="Y46" s="15">
        <v>14</v>
      </c>
      <c r="Z46" s="15">
        <v>0</v>
      </c>
      <c r="AA46" s="53">
        <f>W46-Y46</f>
        <v>-7</v>
      </c>
      <c r="AB46" s="53">
        <f t="shared" si="10"/>
        <v>0</v>
      </c>
      <c r="AC46" s="15">
        <v>4</v>
      </c>
      <c r="AD46" s="15">
        <v>0</v>
      </c>
      <c r="AE46" s="15">
        <v>9</v>
      </c>
      <c r="AF46" s="15">
        <v>3</v>
      </c>
      <c r="AG46" s="53">
        <f t="shared" si="11"/>
        <v>-5</v>
      </c>
      <c r="AH46" s="53">
        <f t="shared" si="11"/>
        <v>-3</v>
      </c>
      <c r="AI46" s="15">
        <v>3529</v>
      </c>
      <c r="AJ46" s="15">
        <v>66</v>
      </c>
      <c r="AK46" s="15">
        <v>-10</v>
      </c>
      <c r="AL46" s="15">
        <v>-2</v>
      </c>
      <c r="AM46" s="52">
        <f t="shared" si="12"/>
        <v>3.0436384244828565</v>
      </c>
      <c r="AN46" s="7"/>
      <c r="AO46" s="6">
        <v>3</v>
      </c>
    </row>
    <row r="47" spans="1:41" s="6" customFormat="1" ht="23.25" customHeight="1" x14ac:dyDescent="0.15">
      <c r="A47" s="20" t="s">
        <v>103</v>
      </c>
      <c r="B47" s="15">
        <f t="shared" si="13"/>
        <v>10719</v>
      </c>
      <c r="C47" s="15">
        <v>1228</v>
      </c>
      <c r="D47" s="15">
        <v>5556</v>
      </c>
      <c r="E47" s="15">
        <v>3932</v>
      </c>
      <c r="F47" s="15">
        <v>2058</v>
      </c>
      <c r="G47" s="55">
        <f t="shared" si="0"/>
        <v>11.459499813363196</v>
      </c>
      <c r="H47" s="55">
        <f t="shared" si="1"/>
        <v>51.847704367301226</v>
      </c>
      <c r="I47" s="55">
        <f t="shared" si="2"/>
        <v>36.692795819335572</v>
      </c>
      <c r="J47" s="55">
        <f t="shared" si="3"/>
        <v>19.204927211646137</v>
      </c>
      <c r="K47" s="55">
        <f t="shared" si="4"/>
        <v>22.102231821454282</v>
      </c>
      <c r="L47" s="55">
        <f t="shared" si="5"/>
        <v>70.770338372930169</v>
      </c>
      <c r="M47" s="55">
        <f t="shared" si="6"/>
        <v>92.872570194384451</v>
      </c>
      <c r="N47" s="55">
        <f t="shared" si="7"/>
        <v>320.1954397394137</v>
      </c>
      <c r="O47" s="55">
        <f t="shared" si="8"/>
        <v>167.58957654723127</v>
      </c>
      <c r="P47" s="15">
        <v>5069</v>
      </c>
      <c r="Q47" s="15">
        <v>5650</v>
      </c>
      <c r="R47" s="19">
        <f t="shared" si="9"/>
        <v>77</v>
      </c>
      <c r="S47" s="15">
        <v>31</v>
      </c>
      <c r="T47" s="15">
        <v>46</v>
      </c>
      <c r="U47" s="64">
        <v>-20</v>
      </c>
      <c r="V47" s="65">
        <v>-0.18620240201098595</v>
      </c>
      <c r="W47" s="15">
        <v>6</v>
      </c>
      <c r="X47" s="15">
        <v>0</v>
      </c>
      <c r="Y47" s="15">
        <v>12</v>
      </c>
      <c r="Z47" s="15">
        <v>0</v>
      </c>
      <c r="AA47" s="53">
        <f t="shared" si="10"/>
        <v>-6</v>
      </c>
      <c r="AB47" s="53">
        <f t="shared" si="10"/>
        <v>0</v>
      </c>
      <c r="AC47" s="15">
        <v>22</v>
      </c>
      <c r="AD47" s="15">
        <v>0</v>
      </c>
      <c r="AE47" s="15">
        <v>36</v>
      </c>
      <c r="AF47" s="15">
        <v>1</v>
      </c>
      <c r="AG47" s="53">
        <f t="shared" si="11"/>
        <v>-14</v>
      </c>
      <c r="AH47" s="53">
        <f t="shared" si="11"/>
        <v>-1</v>
      </c>
      <c r="AI47" s="15">
        <v>3530</v>
      </c>
      <c r="AJ47" s="15">
        <v>65</v>
      </c>
      <c r="AK47" s="15">
        <v>1</v>
      </c>
      <c r="AL47" s="15">
        <v>-1</v>
      </c>
      <c r="AM47" s="52">
        <f t="shared" si="12"/>
        <v>3.0365439093484419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10672</v>
      </c>
      <c r="C48" s="15">
        <v>1243</v>
      </c>
      <c r="D48" s="15">
        <v>5506</v>
      </c>
      <c r="E48" s="15">
        <v>3920</v>
      </c>
      <c r="F48" s="15">
        <v>2053</v>
      </c>
      <c r="G48" s="55">
        <f t="shared" si="0"/>
        <v>11.650576436404537</v>
      </c>
      <c r="H48" s="55">
        <f t="shared" si="1"/>
        <v>51.607460867935139</v>
      </c>
      <c r="I48" s="55">
        <f t="shared" si="2"/>
        <v>36.741962695660327</v>
      </c>
      <c r="J48" s="55">
        <f t="shared" si="3"/>
        <v>19.242665666885369</v>
      </c>
      <c r="K48" s="55">
        <f t="shared" si="4"/>
        <v>22.575372321104251</v>
      </c>
      <c r="L48" s="55">
        <f t="shared" si="5"/>
        <v>71.195059934616779</v>
      </c>
      <c r="M48" s="55">
        <f t="shared" si="6"/>
        <v>93.770432255721033</v>
      </c>
      <c r="N48" s="55">
        <f t="shared" si="7"/>
        <v>315.36604987932424</v>
      </c>
      <c r="O48" s="55">
        <f t="shared" si="8"/>
        <v>165.1649235720032</v>
      </c>
      <c r="P48" s="15">
        <v>5045</v>
      </c>
      <c r="Q48" s="15">
        <v>5627</v>
      </c>
      <c r="R48" s="19">
        <f t="shared" si="9"/>
        <v>74</v>
      </c>
      <c r="S48" s="15">
        <v>28</v>
      </c>
      <c r="T48" s="15">
        <v>46</v>
      </c>
      <c r="U48" s="64">
        <v>-14</v>
      </c>
      <c r="V48" s="65">
        <v>-0.1306091986192742</v>
      </c>
      <c r="W48" s="15">
        <v>10</v>
      </c>
      <c r="X48" s="15">
        <v>0</v>
      </c>
      <c r="Y48" s="15">
        <v>10</v>
      </c>
      <c r="Z48" s="15">
        <v>0</v>
      </c>
      <c r="AA48" s="53">
        <f t="shared" si="10"/>
        <v>0</v>
      </c>
      <c r="AB48" s="53">
        <f t="shared" si="10"/>
        <v>0</v>
      </c>
      <c r="AC48" s="15">
        <v>17</v>
      </c>
      <c r="AD48" s="15">
        <v>0</v>
      </c>
      <c r="AE48" s="15">
        <v>31</v>
      </c>
      <c r="AF48" s="15">
        <v>3</v>
      </c>
      <c r="AG48" s="53">
        <f t="shared" si="11"/>
        <v>-14</v>
      </c>
      <c r="AH48" s="53">
        <f t="shared" si="11"/>
        <v>-3</v>
      </c>
      <c r="AI48" s="15">
        <v>3508</v>
      </c>
      <c r="AJ48" s="15">
        <v>63</v>
      </c>
      <c r="AK48" s="15">
        <v>-22</v>
      </c>
      <c r="AL48" s="15">
        <v>-2</v>
      </c>
      <c r="AM48" s="52">
        <f t="shared" si="12"/>
        <v>3.0421892816419613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10638</v>
      </c>
      <c r="C49" s="15">
        <v>1255</v>
      </c>
      <c r="D49" s="15">
        <v>5480</v>
      </c>
      <c r="E49" s="15">
        <v>3900</v>
      </c>
      <c r="F49" s="15">
        <v>2036</v>
      </c>
      <c r="G49" s="55">
        <f t="shared" si="0"/>
        <v>11.800658204043254</v>
      </c>
      <c r="H49" s="55">
        <f t="shared" si="1"/>
        <v>51.527973671838268</v>
      </c>
      <c r="I49" s="55">
        <f t="shared" si="2"/>
        <v>36.671368124118473</v>
      </c>
      <c r="J49" s="55">
        <f t="shared" si="3"/>
        <v>19.144334743770568</v>
      </c>
      <c r="K49" s="55">
        <f t="shared" si="4"/>
        <v>22.9014598540146</v>
      </c>
      <c r="L49" s="55">
        <f t="shared" si="5"/>
        <v>71.167883211678827</v>
      </c>
      <c r="M49" s="55">
        <f t="shared" si="6"/>
        <v>94.069343065693431</v>
      </c>
      <c r="N49" s="55">
        <f t="shared" si="7"/>
        <v>310.75697211155375</v>
      </c>
      <c r="O49" s="55">
        <f t="shared" si="8"/>
        <v>162.23107569721117</v>
      </c>
      <c r="P49" s="15">
        <v>5025</v>
      </c>
      <c r="Q49" s="15">
        <v>5613</v>
      </c>
      <c r="R49" s="19">
        <f t="shared" si="9"/>
        <v>58</v>
      </c>
      <c r="S49" s="15">
        <v>17</v>
      </c>
      <c r="T49" s="15">
        <v>41</v>
      </c>
      <c r="U49" s="64">
        <v>-22</v>
      </c>
      <c r="V49" s="65">
        <v>-0.20614692653673164</v>
      </c>
      <c r="W49" s="15">
        <v>11</v>
      </c>
      <c r="X49" s="15">
        <v>0</v>
      </c>
      <c r="Y49" s="15">
        <v>19</v>
      </c>
      <c r="Z49" s="15">
        <v>0</v>
      </c>
      <c r="AA49" s="53">
        <f t="shared" si="10"/>
        <v>-8</v>
      </c>
      <c r="AB49" s="53">
        <f t="shared" si="10"/>
        <v>0</v>
      </c>
      <c r="AC49" s="15">
        <v>10</v>
      </c>
      <c r="AD49" s="15">
        <v>0</v>
      </c>
      <c r="AE49" s="15">
        <v>24</v>
      </c>
      <c r="AF49" s="15">
        <v>16</v>
      </c>
      <c r="AG49" s="53">
        <f t="shared" si="11"/>
        <v>-14</v>
      </c>
      <c r="AH49" s="53">
        <f t="shared" si="11"/>
        <v>-16</v>
      </c>
      <c r="AI49" s="15">
        <v>3487</v>
      </c>
      <c r="AJ49" s="15">
        <v>47</v>
      </c>
      <c r="AK49" s="15">
        <v>-21</v>
      </c>
      <c r="AL49" s="15">
        <v>-16</v>
      </c>
      <c r="AM49" s="52">
        <f t="shared" si="12"/>
        <v>3.0507599655864639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10604</v>
      </c>
      <c r="C50" s="15">
        <v>1253</v>
      </c>
      <c r="D50" s="15">
        <v>5460</v>
      </c>
      <c r="E50" s="15">
        <v>3888</v>
      </c>
      <c r="F50" s="15">
        <v>2024</v>
      </c>
      <c r="G50" s="55">
        <f t="shared" si="0"/>
        <v>11.819639656636166</v>
      </c>
      <c r="H50" s="55">
        <f t="shared" si="1"/>
        <v>51.504575040090558</v>
      </c>
      <c r="I50" s="55">
        <f t="shared" si="2"/>
        <v>36.67578530327328</v>
      </c>
      <c r="J50" s="55">
        <f t="shared" si="3"/>
        <v>19.092538439769832</v>
      </c>
      <c r="K50" s="55">
        <f t="shared" si="4"/>
        <v>22.948717948717949</v>
      </c>
      <c r="L50" s="55">
        <f t="shared" si="5"/>
        <v>71.208791208791212</v>
      </c>
      <c r="M50" s="55">
        <f t="shared" si="6"/>
        <v>94.157509157509153</v>
      </c>
      <c r="N50" s="55">
        <f t="shared" si="7"/>
        <v>310.29529130087792</v>
      </c>
      <c r="O50" s="55">
        <f t="shared" si="8"/>
        <v>161.53232242617716</v>
      </c>
      <c r="P50" s="15">
        <v>5016</v>
      </c>
      <c r="Q50" s="15">
        <v>5588</v>
      </c>
      <c r="R50" s="19">
        <f t="shared" si="9"/>
        <v>51</v>
      </c>
      <c r="S50" s="15">
        <v>17</v>
      </c>
      <c r="T50" s="15">
        <v>34</v>
      </c>
      <c r="U50" s="64">
        <v>-25</v>
      </c>
      <c r="V50" s="65">
        <v>-0.23500658018424514</v>
      </c>
      <c r="W50" s="15">
        <v>2</v>
      </c>
      <c r="X50" s="15">
        <v>0</v>
      </c>
      <c r="Y50" s="15">
        <v>16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3</v>
      </c>
      <c r="AD50" s="15">
        <v>0</v>
      </c>
      <c r="AE50" s="15">
        <v>14</v>
      </c>
      <c r="AF50" s="15">
        <v>7</v>
      </c>
      <c r="AG50" s="53">
        <f t="shared" si="11"/>
        <v>-11</v>
      </c>
      <c r="AH50" s="53">
        <f t="shared" si="11"/>
        <v>-7</v>
      </c>
      <c r="AI50" s="15">
        <v>3479</v>
      </c>
      <c r="AJ50" s="15">
        <v>40</v>
      </c>
      <c r="AK50" s="15">
        <v>-8</v>
      </c>
      <c r="AL50" s="15">
        <v>-7</v>
      </c>
      <c r="AM50" s="52">
        <f t="shared" si="12"/>
        <v>3.0480022995113538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10613</v>
      </c>
      <c r="C51" s="15">
        <v>1256</v>
      </c>
      <c r="D51" s="15">
        <v>5483</v>
      </c>
      <c r="E51" s="15">
        <v>3871</v>
      </c>
      <c r="F51" s="15">
        <v>2008</v>
      </c>
      <c r="G51" s="55">
        <f t="shared" si="0"/>
        <v>11.837888784165882</v>
      </c>
      <c r="H51" s="55">
        <f t="shared" si="1"/>
        <v>51.677662582469367</v>
      </c>
      <c r="I51" s="55">
        <f t="shared" si="2"/>
        <v>36.48444863336475</v>
      </c>
      <c r="J51" s="55">
        <f t="shared" si="3"/>
        <v>18.92554194156456</v>
      </c>
      <c r="K51" s="55">
        <f t="shared" si="4"/>
        <v>22.907167608973189</v>
      </c>
      <c r="L51" s="55">
        <f t="shared" si="5"/>
        <v>70.600036476381547</v>
      </c>
      <c r="M51" s="55">
        <f t="shared" si="6"/>
        <v>93.507204085354729</v>
      </c>
      <c r="N51" s="55">
        <f t="shared" si="7"/>
        <v>308.20063694267515</v>
      </c>
      <c r="O51" s="55">
        <f t="shared" si="8"/>
        <v>159.87261146496817</v>
      </c>
      <c r="P51" s="15">
        <v>5029</v>
      </c>
      <c r="Q51" s="15">
        <v>5584</v>
      </c>
      <c r="R51" s="19">
        <f t="shared" si="9"/>
        <v>78</v>
      </c>
      <c r="S51" s="15">
        <v>35</v>
      </c>
      <c r="T51" s="15">
        <v>43</v>
      </c>
      <c r="U51" s="64">
        <v>19</v>
      </c>
      <c r="V51" s="65">
        <v>0.17917766880422484</v>
      </c>
      <c r="W51" s="15">
        <v>3</v>
      </c>
      <c r="X51" s="15">
        <v>0</v>
      </c>
      <c r="Y51" s="15">
        <v>14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37</v>
      </c>
      <c r="AD51" s="15">
        <v>27</v>
      </c>
      <c r="AE51" s="15">
        <v>7</v>
      </c>
      <c r="AF51" s="15">
        <v>0</v>
      </c>
      <c r="AG51" s="53">
        <f t="shared" si="11"/>
        <v>30</v>
      </c>
      <c r="AH51" s="53">
        <f t="shared" si="11"/>
        <v>27</v>
      </c>
      <c r="AI51" s="15">
        <v>3498</v>
      </c>
      <c r="AJ51" s="15">
        <v>67</v>
      </c>
      <c r="AK51" s="15">
        <v>19</v>
      </c>
      <c r="AL51" s="15">
        <v>27</v>
      </c>
      <c r="AM51" s="52">
        <f t="shared" si="12"/>
        <v>3.0340194396798172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10612</v>
      </c>
      <c r="C52" s="15">
        <v>1264</v>
      </c>
      <c r="D52" s="15">
        <v>5485</v>
      </c>
      <c r="E52" s="15">
        <v>3860</v>
      </c>
      <c r="F52" s="15">
        <v>1999</v>
      </c>
      <c r="G52" s="55">
        <f t="shared" si="0"/>
        <v>11.914412291450654</v>
      </c>
      <c r="H52" s="55">
        <f t="shared" si="1"/>
        <v>51.701385615986425</v>
      </c>
      <c r="I52" s="55">
        <f t="shared" si="2"/>
        <v>36.384202092562916</v>
      </c>
      <c r="J52" s="55">
        <f t="shared" si="3"/>
        <v>18.842492223583747</v>
      </c>
      <c r="K52" s="55">
        <f t="shared" si="4"/>
        <v>23.044667274384686</v>
      </c>
      <c r="L52" s="55">
        <f t="shared" si="5"/>
        <v>70.373746581586133</v>
      </c>
      <c r="M52" s="55">
        <f t="shared" si="6"/>
        <v>93.418413855970826</v>
      </c>
      <c r="N52" s="55">
        <f t="shared" si="7"/>
        <v>305.37974683544303</v>
      </c>
      <c r="O52" s="55">
        <f t="shared" si="8"/>
        <v>158.1487341772152</v>
      </c>
      <c r="P52" s="15">
        <v>5026</v>
      </c>
      <c r="Q52" s="15">
        <v>5586</v>
      </c>
      <c r="R52" s="19">
        <f t="shared" si="9"/>
        <v>78</v>
      </c>
      <c r="S52" s="15">
        <v>35</v>
      </c>
      <c r="T52" s="15">
        <v>43</v>
      </c>
      <c r="U52" s="64">
        <v>-16</v>
      </c>
      <c r="V52" s="65">
        <v>-0.15075850372185057</v>
      </c>
      <c r="W52" s="15">
        <v>5</v>
      </c>
      <c r="X52" s="15">
        <v>0</v>
      </c>
      <c r="Y52" s="15">
        <v>12</v>
      </c>
      <c r="Z52" s="15">
        <v>0</v>
      </c>
      <c r="AA52" s="53">
        <f t="shared" si="10"/>
        <v>-7</v>
      </c>
      <c r="AB52" s="53">
        <f t="shared" si="10"/>
        <v>0</v>
      </c>
      <c r="AC52" s="15">
        <v>3</v>
      </c>
      <c r="AD52" s="15">
        <v>2</v>
      </c>
      <c r="AE52" s="15">
        <v>12</v>
      </c>
      <c r="AF52" s="15">
        <v>2</v>
      </c>
      <c r="AG52" s="53">
        <f t="shared" si="11"/>
        <v>-9</v>
      </c>
      <c r="AH52" s="53">
        <f t="shared" si="11"/>
        <v>0</v>
      </c>
      <c r="AI52" s="15">
        <v>3504</v>
      </c>
      <c r="AJ52" s="15">
        <v>67</v>
      </c>
      <c r="AK52" s="15">
        <v>6</v>
      </c>
      <c r="AL52" s="15">
        <v>0</v>
      </c>
      <c r="AM52" s="52">
        <f t="shared" si="12"/>
        <v>3.0285388127853881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10615</v>
      </c>
      <c r="C53" s="15">
        <v>1272</v>
      </c>
      <c r="D53" s="15">
        <v>5490</v>
      </c>
      <c r="E53" s="15">
        <v>3850</v>
      </c>
      <c r="F53" s="15">
        <v>1989</v>
      </c>
      <c r="G53" s="55">
        <f t="shared" si="0"/>
        <v>11.986430456087447</v>
      </c>
      <c r="H53" s="55">
        <f t="shared" si="1"/>
        <v>51.733886166603845</v>
      </c>
      <c r="I53" s="55">
        <f t="shared" si="2"/>
        <v>36.279683377308707</v>
      </c>
      <c r="J53" s="55">
        <f t="shared" si="3"/>
        <v>18.742932529212215</v>
      </c>
      <c r="K53" s="55">
        <f t="shared" si="4"/>
        <v>23.169398907103826</v>
      </c>
      <c r="L53" s="55">
        <f t="shared" si="5"/>
        <v>70.12750455373407</v>
      </c>
      <c r="M53" s="55">
        <f t="shared" si="6"/>
        <v>93.296903460837882</v>
      </c>
      <c r="N53" s="55">
        <f t="shared" si="7"/>
        <v>302.67295597484275</v>
      </c>
      <c r="O53" s="55">
        <f t="shared" si="8"/>
        <v>156.36792452830187</v>
      </c>
      <c r="P53" s="15">
        <v>5020</v>
      </c>
      <c r="Q53" s="15">
        <v>5595</v>
      </c>
      <c r="R53" s="19">
        <f t="shared" si="9"/>
        <v>82</v>
      </c>
      <c r="S53" s="15">
        <v>34</v>
      </c>
      <c r="T53" s="15">
        <v>48</v>
      </c>
      <c r="U53" s="64">
        <v>3</v>
      </c>
      <c r="V53" s="65">
        <v>2.8269883151149644E-2</v>
      </c>
      <c r="W53" s="15">
        <v>5</v>
      </c>
      <c r="X53" s="15">
        <v>0</v>
      </c>
      <c r="Y53" s="15">
        <v>10</v>
      </c>
      <c r="Z53" s="15">
        <v>1</v>
      </c>
      <c r="AA53" s="53">
        <f t="shared" si="10"/>
        <v>-5</v>
      </c>
      <c r="AB53" s="53">
        <f t="shared" si="10"/>
        <v>-1</v>
      </c>
      <c r="AC53" s="15">
        <v>10</v>
      </c>
      <c r="AD53" s="15">
        <v>5</v>
      </c>
      <c r="AE53" s="15">
        <v>2</v>
      </c>
      <c r="AF53" s="15">
        <v>0</v>
      </c>
      <c r="AG53" s="53">
        <f t="shared" si="11"/>
        <v>8</v>
      </c>
      <c r="AH53" s="53">
        <f t="shared" si="11"/>
        <v>5</v>
      </c>
      <c r="AI53" s="15">
        <v>3510</v>
      </c>
      <c r="AJ53" s="15">
        <v>72</v>
      </c>
      <c r="AK53" s="15">
        <v>6</v>
      </c>
      <c r="AL53" s="15">
        <v>5</v>
      </c>
      <c r="AM53" s="52">
        <f t="shared" si="12"/>
        <v>3.0242165242165244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10598</v>
      </c>
      <c r="C54" s="15">
        <v>1162</v>
      </c>
      <c r="D54" s="15">
        <v>5409</v>
      </c>
      <c r="E54" s="15">
        <v>4024</v>
      </c>
      <c r="F54" s="15">
        <v>2138</v>
      </c>
      <c r="G54" s="55">
        <f t="shared" si="0"/>
        <v>10.967437470504954</v>
      </c>
      <c r="H54" s="55">
        <f t="shared" si="1"/>
        <v>51.052383199622462</v>
      </c>
      <c r="I54" s="55">
        <f t="shared" si="2"/>
        <v>37.980179329872584</v>
      </c>
      <c r="J54" s="55">
        <f t="shared" si="3"/>
        <v>20.179329872581405</v>
      </c>
      <c r="K54" s="55">
        <f t="shared" si="4"/>
        <v>21.482713995193198</v>
      </c>
      <c r="L54" s="55">
        <f t="shared" si="5"/>
        <v>74.394527639119985</v>
      </c>
      <c r="M54" s="55">
        <f t="shared" si="6"/>
        <v>95.877241634313179</v>
      </c>
      <c r="N54" s="55">
        <f t="shared" si="7"/>
        <v>346.29948364888128</v>
      </c>
      <c r="O54" s="55">
        <f t="shared" si="8"/>
        <v>183.99311531841653</v>
      </c>
      <c r="P54" s="15">
        <v>5011</v>
      </c>
      <c r="Q54" s="15">
        <v>5587</v>
      </c>
      <c r="R54" s="19">
        <f t="shared" si="9"/>
        <v>80</v>
      </c>
      <c r="S54" s="15">
        <v>32</v>
      </c>
      <c r="T54" s="15">
        <v>48</v>
      </c>
      <c r="U54" s="64">
        <v>-12</v>
      </c>
      <c r="V54" s="65">
        <v>-0.11304757418747056</v>
      </c>
      <c r="W54" s="15">
        <v>4</v>
      </c>
      <c r="X54" s="15">
        <v>0</v>
      </c>
      <c r="Y54" s="15">
        <v>14</v>
      </c>
      <c r="Z54" s="15">
        <v>0</v>
      </c>
      <c r="AA54" s="53">
        <f t="shared" si="10"/>
        <v>-10</v>
      </c>
      <c r="AB54" s="53">
        <f t="shared" si="10"/>
        <v>0</v>
      </c>
      <c r="AC54" s="15">
        <v>5</v>
      </c>
      <c r="AD54" s="15">
        <v>0</v>
      </c>
      <c r="AE54" s="15">
        <v>7</v>
      </c>
      <c r="AF54" s="15">
        <v>2</v>
      </c>
      <c r="AG54" s="53">
        <f t="shared" si="11"/>
        <v>-2</v>
      </c>
      <c r="AH54" s="53">
        <f t="shared" si="11"/>
        <v>-2</v>
      </c>
      <c r="AI54" s="15">
        <v>3508</v>
      </c>
      <c r="AJ54" s="15">
        <v>70</v>
      </c>
      <c r="AK54" s="15">
        <v>-2</v>
      </c>
      <c r="AL54" s="15">
        <v>-2</v>
      </c>
      <c r="AM54" s="52">
        <f t="shared" si="12"/>
        <v>3.0210946408209804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10588</v>
      </c>
      <c r="C55" s="15">
        <v>1165</v>
      </c>
      <c r="D55" s="15">
        <v>5413</v>
      </c>
      <c r="E55" s="15">
        <v>4007</v>
      </c>
      <c r="F55" s="15">
        <v>2122</v>
      </c>
      <c r="G55" s="55">
        <f t="shared" si="0"/>
        <v>11.006140765233821</v>
      </c>
      <c r="H55" s="55">
        <f t="shared" si="1"/>
        <v>51.138403401039213</v>
      </c>
      <c r="I55" s="55">
        <f t="shared" si="2"/>
        <v>37.855455833726971</v>
      </c>
      <c r="J55" s="55">
        <f t="shared" si="3"/>
        <v>20.047236655644777</v>
      </c>
      <c r="K55" s="55">
        <f t="shared" si="4"/>
        <v>21.522261222981712</v>
      </c>
      <c r="L55" s="55">
        <f t="shared" si="5"/>
        <v>74.025494180676148</v>
      </c>
      <c r="M55" s="55">
        <f t="shared" si="6"/>
        <v>95.54775540365786</v>
      </c>
      <c r="N55" s="55">
        <f t="shared" si="7"/>
        <v>343.94849785407729</v>
      </c>
      <c r="O55" s="55">
        <f t="shared" si="8"/>
        <v>182.14592274678111</v>
      </c>
      <c r="P55" s="15">
        <v>5010</v>
      </c>
      <c r="Q55" s="15">
        <v>5578</v>
      </c>
      <c r="R55" s="19">
        <f t="shared" si="9"/>
        <v>80</v>
      </c>
      <c r="S55" s="15">
        <v>32</v>
      </c>
      <c r="T55" s="15">
        <v>48</v>
      </c>
      <c r="U55" s="64">
        <v>-7</v>
      </c>
      <c r="V55" s="65">
        <v>-6.6050198150594458E-2</v>
      </c>
      <c r="W55" s="15">
        <v>4</v>
      </c>
      <c r="X55" s="15">
        <v>0</v>
      </c>
      <c r="Y55" s="15">
        <v>17</v>
      </c>
      <c r="Z55" s="15">
        <v>0</v>
      </c>
      <c r="AA55" s="53">
        <f t="shared" si="10"/>
        <v>-13</v>
      </c>
      <c r="AB55" s="53">
        <f t="shared" si="10"/>
        <v>0</v>
      </c>
      <c r="AC55" s="15">
        <v>8</v>
      </c>
      <c r="AD55" s="15">
        <v>0</v>
      </c>
      <c r="AE55" s="15">
        <v>2</v>
      </c>
      <c r="AF55" s="15">
        <v>0</v>
      </c>
      <c r="AG55" s="53">
        <f t="shared" si="11"/>
        <v>6</v>
      </c>
      <c r="AH55" s="53">
        <f t="shared" si="11"/>
        <v>0</v>
      </c>
      <c r="AI55" s="15">
        <v>3513</v>
      </c>
      <c r="AJ55" s="15">
        <v>70</v>
      </c>
      <c r="AK55" s="15">
        <v>5</v>
      </c>
      <c r="AL55" s="15">
        <v>0</v>
      </c>
      <c r="AM55" s="52">
        <f t="shared" si="12"/>
        <v>3.0139481924281242</v>
      </c>
      <c r="AN55" s="7"/>
      <c r="AO55" s="6">
        <v>3</v>
      </c>
    </row>
    <row r="56" spans="1:41" s="6" customFormat="1" ht="23.25" customHeight="1" x14ac:dyDescent="0.15">
      <c r="A56" s="20" t="s">
        <v>106</v>
      </c>
      <c r="B56" s="15">
        <f t="shared" si="13"/>
        <v>10573</v>
      </c>
      <c r="C56" s="15">
        <v>1166</v>
      </c>
      <c r="D56" s="15">
        <v>5406</v>
      </c>
      <c r="E56" s="15">
        <v>3998</v>
      </c>
      <c r="F56" s="15">
        <v>2115</v>
      </c>
      <c r="G56" s="55">
        <f t="shared" si="0"/>
        <v>11.031220435193944</v>
      </c>
      <c r="H56" s="55">
        <f t="shared" si="1"/>
        <v>51.144749290444658</v>
      </c>
      <c r="I56" s="55">
        <f t="shared" si="2"/>
        <v>37.824030274361398</v>
      </c>
      <c r="J56" s="55">
        <f t="shared" si="3"/>
        <v>20.009460737937559</v>
      </c>
      <c r="K56" s="55">
        <f t="shared" si="4"/>
        <v>21.568627450980394</v>
      </c>
      <c r="L56" s="55">
        <f t="shared" si="5"/>
        <v>73.954864964853869</v>
      </c>
      <c r="M56" s="55">
        <f t="shared" si="6"/>
        <v>95.523492415834255</v>
      </c>
      <c r="N56" s="55">
        <f t="shared" si="7"/>
        <v>342.88164665523158</v>
      </c>
      <c r="O56" s="55">
        <f t="shared" si="8"/>
        <v>181.38936535162949</v>
      </c>
      <c r="P56" s="15">
        <v>5000</v>
      </c>
      <c r="Q56" s="15">
        <v>5573</v>
      </c>
      <c r="R56" s="19">
        <f t="shared" si="9"/>
        <v>79</v>
      </c>
      <c r="S56" s="15">
        <v>31</v>
      </c>
      <c r="T56" s="15">
        <v>48</v>
      </c>
      <c r="U56" s="64">
        <v>-10</v>
      </c>
      <c r="V56" s="65">
        <v>-9.4446543256516816E-2</v>
      </c>
      <c r="W56" s="15">
        <v>2</v>
      </c>
      <c r="X56" s="15">
        <v>0</v>
      </c>
      <c r="Y56" s="15">
        <v>13</v>
      </c>
      <c r="Z56" s="15">
        <v>0</v>
      </c>
      <c r="AA56" s="53">
        <f t="shared" si="10"/>
        <v>-11</v>
      </c>
      <c r="AB56" s="53">
        <f t="shared" si="10"/>
        <v>0</v>
      </c>
      <c r="AC56" s="15">
        <v>6</v>
      </c>
      <c r="AD56" s="15">
        <v>0</v>
      </c>
      <c r="AE56" s="15">
        <v>5</v>
      </c>
      <c r="AF56" s="15">
        <v>1</v>
      </c>
      <c r="AG56" s="53">
        <f t="shared" si="11"/>
        <v>1</v>
      </c>
      <c r="AH56" s="53">
        <f t="shared" si="11"/>
        <v>-1</v>
      </c>
      <c r="AI56" s="15">
        <v>3516</v>
      </c>
      <c r="AJ56" s="15">
        <v>69</v>
      </c>
      <c r="AK56" s="15">
        <v>3</v>
      </c>
      <c r="AL56" s="15">
        <v>-1</v>
      </c>
      <c r="AM56" s="52">
        <f t="shared" si="12"/>
        <v>3.0071103526734926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10573</v>
      </c>
      <c r="C57" s="15">
        <v>1173</v>
      </c>
      <c r="D57" s="15">
        <v>5415</v>
      </c>
      <c r="E57" s="15">
        <v>3982</v>
      </c>
      <c r="F57" s="15">
        <v>2101</v>
      </c>
      <c r="G57" s="55">
        <f t="shared" si="0"/>
        <v>11.097445600756858</v>
      </c>
      <c r="H57" s="55">
        <f t="shared" si="1"/>
        <v>51.229895931882687</v>
      </c>
      <c r="I57" s="55">
        <f t="shared" si="2"/>
        <v>37.672658467360456</v>
      </c>
      <c r="J57" s="55">
        <f t="shared" si="3"/>
        <v>19.877010406811731</v>
      </c>
      <c r="K57" s="55">
        <f t="shared" si="4"/>
        <v>21.662049861495845</v>
      </c>
      <c r="L57" s="55">
        <f t="shared" si="5"/>
        <v>73.536472760849492</v>
      </c>
      <c r="M57" s="55">
        <f t="shared" si="6"/>
        <v>95.198522622345337</v>
      </c>
      <c r="N57" s="55">
        <f t="shared" si="7"/>
        <v>339.47144075021311</v>
      </c>
      <c r="O57" s="55">
        <f t="shared" si="8"/>
        <v>179.11338448422848</v>
      </c>
      <c r="P57" s="15">
        <v>5006</v>
      </c>
      <c r="Q57" s="15">
        <v>5567</v>
      </c>
      <c r="R57" s="19">
        <f t="shared" si="9"/>
        <v>86</v>
      </c>
      <c r="S57" s="15">
        <v>39</v>
      </c>
      <c r="T57" s="15">
        <v>47</v>
      </c>
      <c r="U57" s="64">
        <v>2</v>
      </c>
      <c r="V57" s="65">
        <v>1.8916107065165989E-2</v>
      </c>
      <c r="W57" s="15">
        <v>5</v>
      </c>
      <c r="X57" s="15">
        <v>0</v>
      </c>
      <c r="Y57" s="15">
        <v>14</v>
      </c>
      <c r="Z57" s="15">
        <v>0</v>
      </c>
      <c r="AA57" s="53">
        <f t="shared" si="10"/>
        <v>-9</v>
      </c>
      <c r="AB57" s="53">
        <f t="shared" si="10"/>
        <v>0</v>
      </c>
      <c r="AC57" s="15">
        <v>14</v>
      </c>
      <c r="AD57" s="15">
        <v>8</v>
      </c>
      <c r="AE57" s="15">
        <v>3</v>
      </c>
      <c r="AF57" s="15">
        <v>0</v>
      </c>
      <c r="AG57" s="53">
        <f>AC57-AE57</f>
        <v>11</v>
      </c>
      <c r="AH57" s="53">
        <f t="shared" si="11"/>
        <v>8</v>
      </c>
      <c r="AI57" s="15">
        <v>3521</v>
      </c>
      <c r="AJ57" s="15">
        <v>77</v>
      </c>
      <c r="AK57" s="15">
        <v>5</v>
      </c>
      <c r="AL57" s="15">
        <v>8</v>
      </c>
      <c r="AM57" s="52">
        <f t="shared" si="12"/>
        <v>3.0028401022436806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10560</v>
      </c>
      <c r="C58" s="15">
        <v>1179</v>
      </c>
      <c r="D58" s="15">
        <v>5407</v>
      </c>
      <c r="E58" s="15">
        <v>3971</v>
      </c>
      <c r="F58" s="15">
        <v>2091</v>
      </c>
      <c r="G58" s="55">
        <f t="shared" si="0"/>
        <v>11.167945439045184</v>
      </c>
      <c r="H58" s="55">
        <f t="shared" si="1"/>
        <v>51.217201856588048</v>
      </c>
      <c r="I58" s="55">
        <f t="shared" si="2"/>
        <v>37.614852704366768</v>
      </c>
      <c r="J58" s="55">
        <f t="shared" si="3"/>
        <v>19.806763285024154</v>
      </c>
      <c r="K58" s="55">
        <f t="shared" si="4"/>
        <v>21.805067505086001</v>
      </c>
      <c r="L58" s="55">
        <f t="shared" si="5"/>
        <v>73.441834658775662</v>
      </c>
      <c r="M58" s="55">
        <f t="shared" si="6"/>
        <v>95.246902163861662</v>
      </c>
      <c r="N58" s="55">
        <f t="shared" si="7"/>
        <v>336.81085665818489</v>
      </c>
      <c r="O58" s="55">
        <f t="shared" si="8"/>
        <v>177.35368956743002</v>
      </c>
      <c r="P58" s="15">
        <v>5002</v>
      </c>
      <c r="Q58" s="15">
        <v>5558</v>
      </c>
      <c r="R58" s="19">
        <f t="shared" si="9"/>
        <v>85</v>
      </c>
      <c r="S58" s="15">
        <v>38</v>
      </c>
      <c r="T58" s="15">
        <v>47</v>
      </c>
      <c r="U58" s="64">
        <v>-13</v>
      </c>
      <c r="V58" s="65">
        <v>-0.12295469592357892</v>
      </c>
      <c r="W58" s="15">
        <v>4</v>
      </c>
      <c r="X58" s="15">
        <v>0</v>
      </c>
      <c r="Y58" s="15">
        <v>12</v>
      </c>
      <c r="Z58" s="15">
        <v>0</v>
      </c>
      <c r="AA58" s="53">
        <f t="shared" si="10"/>
        <v>-8</v>
      </c>
      <c r="AB58" s="53">
        <f t="shared" si="10"/>
        <v>0</v>
      </c>
      <c r="AC58" s="15">
        <v>1</v>
      </c>
      <c r="AD58" s="15">
        <v>1</v>
      </c>
      <c r="AE58" s="15">
        <v>6</v>
      </c>
      <c r="AF58" s="15">
        <v>2</v>
      </c>
      <c r="AG58" s="53">
        <f t="shared" si="11"/>
        <v>-5</v>
      </c>
      <c r="AH58" s="53">
        <f t="shared" si="11"/>
        <v>-1</v>
      </c>
      <c r="AI58" s="15">
        <v>3522</v>
      </c>
      <c r="AJ58" s="15">
        <v>76</v>
      </c>
      <c r="AK58" s="15">
        <v>1</v>
      </c>
      <c r="AL58" s="15">
        <v>-1</v>
      </c>
      <c r="AM58" s="52">
        <f t="shared" si="12"/>
        <v>2.9982964224872233</v>
      </c>
      <c r="AN58" s="7"/>
      <c r="AO58" s="6">
        <v>3</v>
      </c>
    </row>
    <row r="59" spans="1:41" s="6" customFormat="1" ht="23.25" customHeight="1" x14ac:dyDescent="0.15">
      <c r="A59" s="20" t="s">
        <v>103</v>
      </c>
      <c r="B59" s="15">
        <f t="shared" si="13"/>
        <v>10528</v>
      </c>
      <c r="C59" s="15">
        <v>1179</v>
      </c>
      <c r="D59" s="15">
        <v>5390</v>
      </c>
      <c r="E59" s="15">
        <v>3956</v>
      </c>
      <c r="F59" s="15">
        <v>2079</v>
      </c>
      <c r="G59" s="55">
        <f t="shared" si="0"/>
        <v>11.20190023752969</v>
      </c>
      <c r="H59" s="55">
        <f t="shared" si="1"/>
        <v>51.211401425178153</v>
      </c>
      <c r="I59" s="55">
        <f t="shared" si="2"/>
        <v>37.586698337292162</v>
      </c>
      <c r="J59" s="55">
        <f t="shared" si="3"/>
        <v>19.752969121140143</v>
      </c>
      <c r="K59" s="55">
        <f t="shared" si="4"/>
        <v>21.873840445269018</v>
      </c>
      <c r="L59" s="55">
        <f t="shared" si="5"/>
        <v>73.395176252319104</v>
      </c>
      <c r="M59" s="55">
        <f t="shared" si="6"/>
        <v>95.269016697588128</v>
      </c>
      <c r="N59" s="55">
        <f t="shared" si="7"/>
        <v>335.53859202714165</v>
      </c>
      <c r="O59" s="55">
        <f t="shared" si="8"/>
        <v>176.33587786259542</v>
      </c>
      <c r="P59" s="15">
        <v>4983</v>
      </c>
      <c r="Q59" s="15">
        <v>5545</v>
      </c>
      <c r="R59" s="19">
        <f t="shared" si="9"/>
        <v>84</v>
      </c>
      <c r="S59" s="15">
        <v>37</v>
      </c>
      <c r="T59" s="15">
        <v>47</v>
      </c>
      <c r="U59" s="64">
        <v>-41</v>
      </c>
      <c r="V59" s="65">
        <v>-0.38825757575757575</v>
      </c>
      <c r="W59" s="15">
        <v>0</v>
      </c>
      <c r="X59" s="15">
        <v>0</v>
      </c>
      <c r="Y59" s="15">
        <v>16</v>
      </c>
      <c r="Z59" s="15">
        <v>0</v>
      </c>
      <c r="AA59" s="53">
        <f t="shared" si="10"/>
        <v>-16</v>
      </c>
      <c r="AB59" s="53">
        <f t="shared" si="10"/>
        <v>0</v>
      </c>
      <c r="AC59" s="15">
        <v>15</v>
      </c>
      <c r="AD59" s="15">
        <v>1</v>
      </c>
      <c r="AE59" s="15">
        <v>40</v>
      </c>
      <c r="AF59" s="15">
        <v>2</v>
      </c>
      <c r="AG59" s="53">
        <f t="shared" si="11"/>
        <v>-25</v>
      </c>
      <c r="AH59" s="53">
        <f t="shared" si="11"/>
        <v>-1</v>
      </c>
      <c r="AI59" s="15">
        <v>3522</v>
      </c>
      <c r="AJ59" s="15">
        <v>75</v>
      </c>
      <c r="AK59" s="15">
        <v>0</v>
      </c>
      <c r="AL59" s="15">
        <v>-1</v>
      </c>
      <c r="AM59" s="52">
        <f t="shared" si="12"/>
        <v>2.9892106757524135</v>
      </c>
      <c r="AN59" s="7"/>
      <c r="AO59" s="6">
        <v>3</v>
      </c>
    </row>
    <row r="60" spans="1:41" s="6" customFormat="1" ht="23.25" customHeight="1" x14ac:dyDescent="0.15">
      <c r="A60" s="20" t="s">
        <v>107</v>
      </c>
      <c r="B60" s="15">
        <f t="shared" si="13"/>
        <v>10519</v>
      </c>
      <c r="C60" s="15">
        <v>1183</v>
      </c>
      <c r="D60" s="15">
        <v>5388</v>
      </c>
      <c r="E60" s="15">
        <v>3945</v>
      </c>
      <c r="F60" s="15">
        <v>2067</v>
      </c>
      <c r="G60" s="55">
        <f t="shared" si="0"/>
        <v>11.249524534043362</v>
      </c>
      <c r="H60" s="55">
        <f t="shared" si="1"/>
        <v>51.236211487257513</v>
      </c>
      <c r="I60" s="55">
        <f t="shared" si="2"/>
        <v>37.514263978699127</v>
      </c>
      <c r="J60" s="55">
        <f t="shared" si="3"/>
        <v>19.655762647394447</v>
      </c>
      <c r="K60" s="55">
        <f t="shared" si="4"/>
        <v>21.956198960653303</v>
      </c>
      <c r="L60" s="55">
        <f t="shared" si="5"/>
        <v>73.218262806236083</v>
      </c>
      <c r="M60" s="55">
        <f t="shared" si="6"/>
        <v>95.17446176688938</v>
      </c>
      <c r="N60" s="55">
        <f t="shared" si="7"/>
        <v>333.47421808960269</v>
      </c>
      <c r="O60" s="55">
        <f t="shared" si="8"/>
        <v>174.72527472527472</v>
      </c>
      <c r="P60" s="15">
        <v>4980</v>
      </c>
      <c r="Q60" s="15">
        <v>5539</v>
      </c>
      <c r="R60" s="19">
        <f t="shared" si="9"/>
        <v>85</v>
      </c>
      <c r="S60" s="15">
        <v>38</v>
      </c>
      <c r="T60" s="15">
        <v>47</v>
      </c>
      <c r="U60" s="64">
        <v>-2</v>
      </c>
      <c r="V60" s="65">
        <v>-1.8996960486322188E-2</v>
      </c>
      <c r="W60" s="15">
        <v>1</v>
      </c>
      <c r="X60" s="15">
        <v>0</v>
      </c>
      <c r="Y60" s="15">
        <v>17</v>
      </c>
      <c r="Z60" s="15">
        <v>0</v>
      </c>
      <c r="AA60" s="53">
        <f t="shared" ref="AA60:AB76" si="14">W60-Y60</f>
        <v>-16</v>
      </c>
      <c r="AB60" s="53">
        <f t="shared" si="14"/>
        <v>0</v>
      </c>
      <c r="AC60" s="15">
        <v>24</v>
      </c>
      <c r="AD60" s="15">
        <v>1</v>
      </c>
      <c r="AE60" s="15">
        <v>10</v>
      </c>
      <c r="AF60" s="15">
        <v>0</v>
      </c>
      <c r="AG60" s="53">
        <f t="shared" ref="AG60:AH75" si="15">AC60-AE60</f>
        <v>14</v>
      </c>
      <c r="AH60" s="53">
        <f t="shared" si="15"/>
        <v>1</v>
      </c>
      <c r="AI60" s="15">
        <v>3537</v>
      </c>
      <c r="AJ60" s="15">
        <v>76</v>
      </c>
      <c r="AK60" s="15">
        <v>15</v>
      </c>
      <c r="AL60" s="15">
        <v>1</v>
      </c>
      <c r="AM60" s="52">
        <f t="shared" si="12"/>
        <v>2.9739892564320045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11504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5423</v>
      </c>
      <c r="Q15" s="15">
        <v>6081</v>
      </c>
      <c r="R15" s="19">
        <f t="shared" si="9"/>
        <v>64</v>
      </c>
      <c r="S15" s="15">
        <v>15</v>
      </c>
      <c r="T15" s="15">
        <v>49</v>
      </c>
      <c r="U15" s="64">
        <v>-117</v>
      </c>
      <c r="V15" s="65">
        <v>-1.0067980380345927</v>
      </c>
      <c r="W15" s="15">
        <v>61</v>
      </c>
      <c r="X15" s="15">
        <v>0</v>
      </c>
      <c r="Y15" s="15">
        <v>172</v>
      </c>
      <c r="Z15" s="15">
        <v>1</v>
      </c>
      <c r="AA15" s="53">
        <f t="shared" si="10"/>
        <v>-111</v>
      </c>
      <c r="AB15" s="53">
        <f t="shared" si="10"/>
        <v>-1</v>
      </c>
      <c r="AC15" s="15">
        <v>119</v>
      </c>
      <c r="AD15" s="15">
        <v>8</v>
      </c>
      <c r="AE15" s="15">
        <v>163</v>
      </c>
      <c r="AF15" s="15">
        <v>19</v>
      </c>
      <c r="AG15" s="53">
        <f t="shared" si="11"/>
        <v>-44</v>
      </c>
      <c r="AH15" s="53">
        <f t="shared" si="11"/>
        <v>-11</v>
      </c>
      <c r="AI15" s="15">
        <v>3625</v>
      </c>
      <c r="AJ15" s="15">
        <v>0</v>
      </c>
      <c r="AK15" s="15" t="s">
        <v>76</v>
      </c>
      <c r="AL15" s="15" t="s">
        <v>76</v>
      </c>
      <c r="AM15" s="50">
        <f t="shared" si="12"/>
        <v>3.1735172413793102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11318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5331</v>
      </c>
      <c r="Q16" s="15">
        <v>5987</v>
      </c>
      <c r="R16" s="19">
        <f t="shared" si="9"/>
        <v>64</v>
      </c>
      <c r="S16" s="15">
        <v>16</v>
      </c>
      <c r="T16" s="15">
        <v>48</v>
      </c>
      <c r="U16" s="64">
        <v>-186</v>
      </c>
      <c r="V16" s="65">
        <v>-1.6168289290681501</v>
      </c>
      <c r="W16" s="15">
        <v>52</v>
      </c>
      <c r="X16" s="15">
        <v>0</v>
      </c>
      <c r="Y16" s="15">
        <v>174</v>
      </c>
      <c r="Z16" s="15">
        <v>0</v>
      </c>
      <c r="AA16" s="53">
        <f t="shared" si="10"/>
        <v>-122</v>
      </c>
      <c r="AB16" s="53">
        <f t="shared" si="10"/>
        <v>0</v>
      </c>
      <c r="AC16" s="15">
        <v>133</v>
      </c>
      <c r="AD16" s="15">
        <v>16</v>
      </c>
      <c r="AE16" s="15">
        <v>160</v>
      </c>
      <c r="AF16" s="15">
        <v>16</v>
      </c>
      <c r="AG16" s="53">
        <f t="shared" si="11"/>
        <v>-27</v>
      </c>
      <c r="AH16" s="53">
        <f t="shared" si="11"/>
        <v>0</v>
      </c>
      <c r="AI16" s="15">
        <v>3602</v>
      </c>
      <c r="AJ16" s="15">
        <v>0</v>
      </c>
      <c r="AK16" s="15" t="s">
        <v>76</v>
      </c>
      <c r="AL16" s="15" t="s">
        <v>76</v>
      </c>
      <c r="AM16" s="50">
        <f t="shared" si="12"/>
        <v>3.1421432537479177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11195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5283</v>
      </c>
      <c r="Q17" s="15">
        <v>5912</v>
      </c>
      <c r="R17" s="19">
        <f t="shared" si="9"/>
        <v>63</v>
      </c>
      <c r="S17" s="15">
        <v>18</v>
      </c>
      <c r="T17" s="15">
        <v>45</v>
      </c>
      <c r="U17" s="64">
        <v>-123</v>
      </c>
      <c r="V17" s="65">
        <v>-1.0867644460151971</v>
      </c>
      <c r="W17" s="15">
        <v>63</v>
      </c>
      <c r="X17" s="15">
        <v>0</v>
      </c>
      <c r="Y17" s="15">
        <v>163</v>
      </c>
      <c r="Z17" s="15">
        <v>1</v>
      </c>
      <c r="AA17" s="53">
        <f t="shared" si="10"/>
        <v>-100</v>
      </c>
      <c r="AB17" s="53">
        <f t="shared" si="10"/>
        <v>-1</v>
      </c>
      <c r="AC17" s="15">
        <v>157</v>
      </c>
      <c r="AD17" s="15">
        <v>16</v>
      </c>
      <c r="AE17" s="15">
        <v>179</v>
      </c>
      <c r="AF17" s="15">
        <v>16</v>
      </c>
      <c r="AG17" s="53">
        <f t="shared" si="11"/>
        <v>-22</v>
      </c>
      <c r="AH17" s="53">
        <f t="shared" si="11"/>
        <v>0</v>
      </c>
      <c r="AI17" s="15">
        <v>3577</v>
      </c>
      <c r="AJ17" s="15">
        <v>0</v>
      </c>
      <c r="AK17" s="15" t="s">
        <v>76</v>
      </c>
      <c r="AL17" s="15" t="s">
        <v>76</v>
      </c>
      <c r="AM17" s="50">
        <f t="shared" si="12"/>
        <v>3.12971764048085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11148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5261</v>
      </c>
      <c r="Q18" s="15">
        <v>5887</v>
      </c>
      <c r="R18" s="19">
        <f t="shared" si="9"/>
        <v>60</v>
      </c>
      <c r="S18" s="15">
        <v>16</v>
      </c>
      <c r="T18" s="15">
        <v>44</v>
      </c>
      <c r="U18" s="64">
        <v>-47</v>
      </c>
      <c r="V18" s="65">
        <v>-0.41983028137561407</v>
      </c>
      <c r="W18" s="15">
        <v>74</v>
      </c>
      <c r="X18" s="15">
        <v>0</v>
      </c>
      <c r="Y18" s="15">
        <v>141</v>
      </c>
      <c r="Z18" s="15">
        <v>0</v>
      </c>
      <c r="AA18" s="53">
        <f t="shared" si="10"/>
        <v>-67</v>
      </c>
      <c r="AB18" s="53">
        <f t="shared" si="10"/>
        <v>0</v>
      </c>
      <c r="AC18" s="15">
        <v>166</v>
      </c>
      <c r="AD18" s="15">
        <v>9</v>
      </c>
      <c r="AE18" s="15">
        <v>148</v>
      </c>
      <c r="AF18" s="15">
        <v>13</v>
      </c>
      <c r="AG18" s="53">
        <f t="shared" si="11"/>
        <v>18</v>
      </c>
      <c r="AH18" s="53">
        <f t="shared" si="11"/>
        <v>-4</v>
      </c>
      <c r="AI18" s="15">
        <v>3597</v>
      </c>
      <c r="AJ18" s="15">
        <v>0</v>
      </c>
      <c r="AK18" s="15" t="s">
        <v>76</v>
      </c>
      <c r="AL18" s="15" t="s">
        <v>76</v>
      </c>
      <c r="AM18" s="50">
        <f t="shared" si="12"/>
        <v>3.0992493744787324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>
        <v>-30</v>
      </c>
      <c r="V19" s="65">
        <v>-0.26910656620021528</v>
      </c>
      <c r="W19" s="15">
        <v>54</v>
      </c>
      <c r="X19" s="15">
        <v>0</v>
      </c>
      <c r="Y19" s="15">
        <v>147</v>
      </c>
      <c r="Z19" s="15">
        <v>0</v>
      </c>
      <c r="AA19" s="53">
        <f t="shared" si="10"/>
        <v>-93</v>
      </c>
      <c r="AB19" s="53">
        <f t="shared" si="10"/>
        <v>0</v>
      </c>
      <c r="AC19" s="15">
        <v>156</v>
      </c>
      <c r="AD19" s="15">
        <v>14</v>
      </c>
      <c r="AE19" s="15">
        <v>151</v>
      </c>
      <c r="AF19" s="15">
        <v>9</v>
      </c>
      <c r="AG19" s="53">
        <f t="shared" si="11"/>
        <v>5</v>
      </c>
      <c r="AH19" s="53">
        <f t="shared" si="11"/>
        <v>5</v>
      </c>
      <c r="AI19" s="15">
        <v>3604</v>
      </c>
      <c r="AJ19" s="15">
        <v>0</v>
      </c>
      <c r="AK19" s="15" t="s">
        <v>76</v>
      </c>
      <c r="AL19" s="15" t="s">
        <v>76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88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>
        <v>-73</v>
      </c>
      <c r="V20" s="65">
        <v>-0.6565929123943155</v>
      </c>
      <c r="W20" s="15">
        <v>65</v>
      </c>
      <c r="X20" s="15">
        <v>0</v>
      </c>
      <c r="Y20" s="15">
        <v>165</v>
      </c>
      <c r="Z20" s="15">
        <v>0</v>
      </c>
      <c r="AA20" s="53">
        <f t="shared" si="10"/>
        <v>-100</v>
      </c>
      <c r="AB20" s="53">
        <f t="shared" si="10"/>
        <v>0</v>
      </c>
      <c r="AC20" s="15">
        <v>134</v>
      </c>
      <c r="AD20" s="15">
        <v>16</v>
      </c>
      <c r="AE20" s="15">
        <v>133</v>
      </c>
      <c r="AF20" s="15">
        <v>11</v>
      </c>
      <c r="AG20" s="53">
        <f t="shared" si="11"/>
        <v>1</v>
      </c>
      <c r="AH20" s="53">
        <f t="shared" si="11"/>
        <v>5</v>
      </c>
      <c r="AI20" s="15">
        <v>3618</v>
      </c>
      <c r="AJ20" s="15">
        <v>0</v>
      </c>
      <c r="AK20" s="15" t="s">
        <v>76</v>
      </c>
      <c r="AL20" s="15" t="s">
        <v>76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89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>
        <v>-164</v>
      </c>
      <c r="V21" s="65">
        <v>-1.4848347668628339</v>
      </c>
      <c r="W21" s="15">
        <v>74</v>
      </c>
      <c r="X21" s="15">
        <v>1</v>
      </c>
      <c r="Y21" s="15">
        <v>171</v>
      </c>
      <c r="Z21" s="15">
        <v>0</v>
      </c>
      <c r="AA21" s="53">
        <f t="shared" si="10"/>
        <v>-97</v>
      </c>
      <c r="AB21" s="53">
        <f t="shared" si="10"/>
        <v>1</v>
      </c>
      <c r="AC21" s="15">
        <v>92</v>
      </c>
      <c r="AD21" s="15">
        <v>6</v>
      </c>
      <c r="AE21" s="15">
        <v>132</v>
      </c>
      <c r="AF21" s="15">
        <v>5</v>
      </c>
      <c r="AG21" s="53">
        <f t="shared" si="11"/>
        <v>-40</v>
      </c>
      <c r="AH21" s="53">
        <f t="shared" si="11"/>
        <v>1</v>
      </c>
      <c r="AI21" s="15">
        <v>3623</v>
      </c>
      <c r="AJ21" s="15">
        <v>0</v>
      </c>
      <c r="AK21" s="15" t="s">
        <v>76</v>
      </c>
      <c r="AL21" s="15" t="s">
        <v>76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19" t="s">
        <v>90</v>
      </c>
      <c r="B22" s="15">
        <f t="shared" si="13"/>
        <v>10737</v>
      </c>
      <c r="C22" s="15">
        <v>1254</v>
      </c>
      <c r="D22" s="15">
        <v>5326</v>
      </c>
      <c r="E22" s="15">
        <v>4153</v>
      </c>
      <c r="F22" s="15">
        <v>2258</v>
      </c>
      <c r="G22" s="55">
        <f t="shared" si="0"/>
        <v>11.683592658157085</v>
      </c>
      <c r="H22" s="55">
        <f t="shared" si="1"/>
        <v>49.622659088791579</v>
      </c>
      <c r="I22" s="55">
        <f t="shared" si="2"/>
        <v>38.693748253051332</v>
      </c>
      <c r="J22" s="55">
        <f t="shared" si="3"/>
        <v>21.037920432311562</v>
      </c>
      <c r="K22" s="55">
        <f t="shared" si="4"/>
        <v>23.544874202027788</v>
      </c>
      <c r="L22" s="55">
        <f t="shared" si="5"/>
        <v>77.975966954562523</v>
      </c>
      <c r="M22" s="55">
        <f t="shared" si="6"/>
        <v>101.52084115659031</v>
      </c>
      <c r="N22" s="55">
        <f t="shared" si="7"/>
        <v>331.18022328548642</v>
      </c>
      <c r="O22" s="55">
        <f t="shared" si="8"/>
        <v>180.06379585326954</v>
      </c>
      <c r="P22" s="15">
        <v>5047</v>
      </c>
      <c r="Q22" s="15">
        <v>5690</v>
      </c>
      <c r="R22" s="19">
        <f t="shared" si="9"/>
        <v>68</v>
      </c>
      <c r="S22" s="15">
        <v>14</v>
      </c>
      <c r="T22" s="15">
        <v>54</v>
      </c>
      <c r="U22" s="64">
        <v>-144</v>
      </c>
      <c r="V22" s="65">
        <v>-1.3234077750206783</v>
      </c>
      <c r="W22" s="15">
        <v>67</v>
      </c>
      <c r="X22" s="15">
        <v>0</v>
      </c>
      <c r="Y22" s="15">
        <v>166</v>
      </c>
      <c r="Z22" s="15">
        <v>1</v>
      </c>
      <c r="AA22" s="53">
        <f t="shared" si="10"/>
        <v>-99</v>
      </c>
      <c r="AB22" s="53">
        <f t="shared" si="10"/>
        <v>-1</v>
      </c>
      <c r="AC22" s="15">
        <v>92</v>
      </c>
      <c r="AD22" s="15">
        <v>17</v>
      </c>
      <c r="AE22" s="15">
        <v>140</v>
      </c>
      <c r="AF22" s="15">
        <v>17</v>
      </c>
      <c r="AG22" s="53">
        <f t="shared" si="11"/>
        <v>-48</v>
      </c>
      <c r="AH22" s="53">
        <f t="shared" si="11"/>
        <v>0</v>
      </c>
      <c r="AI22" s="15">
        <v>3628</v>
      </c>
      <c r="AJ22" s="15">
        <v>17</v>
      </c>
      <c r="AK22" s="15" t="s">
        <v>76</v>
      </c>
      <c r="AL22" s="15" t="s">
        <v>76</v>
      </c>
      <c r="AM22" s="51">
        <f t="shared" si="12"/>
        <v>2.959481808158765</v>
      </c>
      <c r="AN22" s="7"/>
      <c r="AO22" s="6">
        <v>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11072</v>
      </c>
      <c r="C24" s="15">
        <v>1251</v>
      </c>
      <c r="D24" s="15">
        <v>5665</v>
      </c>
      <c r="E24" s="15">
        <v>4152</v>
      </c>
      <c r="F24" s="15">
        <v>2308</v>
      </c>
      <c r="G24" s="55">
        <f t="shared" si="0"/>
        <v>11.302855077701482</v>
      </c>
      <c r="H24" s="55">
        <f t="shared" si="1"/>
        <v>51.183592338272497</v>
      </c>
      <c r="I24" s="55">
        <f t="shared" si="2"/>
        <v>37.513552584026023</v>
      </c>
      <c r="J24" s="55">
        <f t="shared" si="3"/>
        <v>20.852909288037587</v>
      </c>
      <c r="K24" s="55">
        <f t="shared" si="4"/>
        <v>22.08296557811121</v>
      </c>
      <c r="L24" s="55">
        <f t="shared" si="5"/>
        <v>73.292144748455428</v>
      </c>
      <c r="M24" s="55">
        <f t="shared" si="6"/>
        <v>95.375110326566642</v>
      </c>
      <c r="N24" s="55">
        <f t="shared" si="7"/>
        <v>331.89448441246998</v>
      </c>
      <c r="O24" s="55">
        <f t="shared" si="8"/>
        <v>184.49240607513988</v>
      </c>
      <c r="P24" s="15">
        <v>5218</v>
      </c>
      <c r="Q24" s="15">
        <v>5854</v>
      </c>
      <c r="R24" s="19">
        <f t="shared" si="9"/>
        <v>63</v>
      </c>
      <c r="S24" s="15">
        <v>15</v>
      </c>
      <c r="T24" s="15">
        <v>48</v>
      </c>
      <c r="U24" s="64">
        <v>-27</v>
      </c>
      <c r="V24" s="65">
        <v>-0.24333093006488823</v>
      </c>
      <c r="W24" s="15">
        <v>5</v>
      </c>
      <c r="X24" s="15">
        <v>0</v>
      </c>
      <c r="Y24" s="15">
        <v>13</v>
      </c>
      <c r="Z24" s="15">
        <v>0</v>
      </c>
      <c r="AA24" s="53">
        <f t="shared" si="10"/>
        <v>-8</v>
      </c>
      <c r="AB24" s="53">
        <f t="shared" si="10"/>
        <v>0</v>
      </c>
      <c r="AC24" s="15">
        <v>13</v>
      </c>
      <c r="AD24" s="15">
        <v>0</v>
      </c>
      <c r="AE24" s="15">
        <v>32</v>
      </c>
      <c r="AF24" s="15">
        <v>0</v>
      </c>
      <c r="AG24" s="53">
        <f t="shared" si="11"/>
        <v>-19</v>
      </c>
      <c r="AH24" s="53">
        <f t="shared" si="11"/>
        <v>0</v>
      </c>
      <c r="AI24" s="15">
        <v>3614</v>
      </c>
      <c r="AJ24" s="15">
        <v>0</v>
      </c>
      <c r="AK24" s="15">
        <v>6</v>
      </c>
      <c r="AL24" s="15">
        <v>0</v>
      </c>
      <c r="AM24" s="51">
        <f t="shared" si="12"/>
        <v>3.0636413945766465</v>
      </c>
      <c r="AN24" s="7"/>
      <c r="AO24" s="6">
        <v>4</v>
      </c>
    </row>
    <row r="25" spans="1:41" s="6" customFormat="1" ht="23.25" customHeight="1" x14ac:dyDescent="0.15">
      <c r="A25" s="20" t="s">
        <v>93</v>
      </c>
      <c r="B25" s="15">
        <f t="shared" si="13"/>
        <v>11069</v>
      </c>
      <c r="C25" s="15">
        <v>1261</v>
      </c>
      <c r="D25" s="15">
        <v>5662</v>
      </c>
      <c r="E25" s="15">
        <v>4142</v>
      </c>
      <c r="F25" s="15">
        <v>2300</v>
      </c>
      <c r="G25" s="55">
        <f t="shared" si="0"/>
        <v>11.396294622684138</v>
      </c>
      <c r="H25" s="55">
        <f t="shared" si="1"/>
        <v>51.170356981473105</v>
      </c>
      <c r="I25" s="55">
        <f t="shared" si="2"/>
        <v>37.433348395842749</v>
      </c>
      <c r="J25" s="55">
        <f t="shared" si="3"/>
        <v>20.786262991414368</v>
      </c>
      <c r="K25" s="55">
        <f t="shared" si="4"/>
        <v>22.271282232426703</v>
      </c>
      <c r="L25" s="55">
        <f t="shared" si="5"/>
        <v>73.154362416107389</v>
      </c>
      <c r="M25" s="55">
        <f t="shared" si="6"/>
        <v>95.425644648534089</v>
      </c>
      <c r="N25" s="55">
        <f t="shared" si="7"/>
        <v>328.46946867565424</v>
      </c>
      <c r="O25" s="55">
        <f t="shared" si="8"/>
        <v>182.39492466296591</v>
      </c>
      <c r="P25" s="15">
        <v>5218</v>
      </c>
      <c r="Q25" s="15">
        <v>5851</v>
      </c>
      <c r="R25" s="19">
        <f t="shared" si="9"/>
        <v>55</v>
      </c>
      <c r="S25" s="15">
        <v>15</v>
      </c>
      <c r="T25" s="15">
        <v>40</v>
      </c>
      <c r="U25" s="64">
        <v>1</v>
      </c>
      <c r="V25" s="65">
        <v>9.0317919075144498E-3</v>
      </c>
      <c r="W25" s="15">
        <v>7</v>
      </c>
      <c r="X25" s="15">
        <v>0</v>
      </c>
      <c r="Y25" s="15">
        <v>10</v>
      </c>
      <c r="Z25" s="15">
        <v>0</v>
      </c>
      <c r="AA25" s="53">
        <f t="shared" si="10"/>
        <v>-3</v>
      </c>
      <c r="AB25" s="53">
        <f t="shared" si="10"/>
        <v>0</v>
      </c>
      <c r="AC25" s="15">
        <v>15</v>
      </c>
      <c r="AD25" s="15">
        <v>0</v>
      </c>
      <c r="AE25" s="15">
        <v>11</v>
      </c>
      <c r="AF25" s="15">
        <v>8</v>
      </c>
      <c r="AG25" s="53">
        <f t="shared" si="11"/>
        <v>4</v>
      </c>
      <c r="AH25" s="53">
        <f t="shared" si="11"/>
        <v>-8</v>
      </c>
      <c r="AI25" s="15">
        <v>3614</v>
      </c>
      <c r="AJ25" s="15">
        <v>0</v>
      </c>
      <c r="AK25" s="15">
        <v>0</v>
      </c>
      <c r="AL25" s="15">
        <v>0</v>
      </c>
      <c r="AM25" s="51">
        <f t="shared" si="12"/>
        <v>3.0628112894299946</v>
      </c>
      <c r="AN25" s="7"/>
      <c r="AO25" s="6">
        <v>4</v>
      </c>
    </row>
    <row r="26" spans="1:41" s="6" customFormat="1" ht="23.25" customHeight="1" x14ac:dyDescent="0.15">
      <c r="A26" s="20" t="s">
        <v>94</v>
      </c>
      <c r="B26" s="15">
        <f t="shared" si="13"/>
        <v>11077</v>
      </c>
      <c r="C26" s="15">
        <v>1268</v>
      </c>
      <c r="D26" s="15">
        <v>5669</v>
      </c>
      <c r="E26" s="15">
        <v>4136</v>
      </c>
      <c r="F26" s="15">
        <v>2296</v>
      </c>
      <c r="G26" s="55">
        <f t="shared" si="0"/>
        <v>11.451277883139168</v>
      </c>
      <c r="H26" s="55">
        <f t="shared" si="1"/>
        <v>51.196604352930549</v>
      </c>
      <c r="I26" s="55">
        <f t="shared" si="2"/>
        <v>37.352117763930281</v>
      </c>
      <c r="J26" s="55">
        <f t="shared" si="3"/>
        <v>20.735121466630542</v>
      </c>
      <c r="K26" s="55">
        <f t="shared" si="4"/>
        <v>22.367260539777739</v>
      </c>
      <c r="L26" s="55">
        <f t="shared" si="5"/>
        <v>72.958193684953258</v>
      </c>
      <c r="M26" s="55">
        <f t="shared" si="6"/>
        <v>95.32545422473099</v>
      </c>
      <c r="N26" s="55">
        <f t="shared" si="7"/>
        <v>326.18296529968455</v>
      </c>
      <c r="O26" s="55">
        <f t="shared" si="8"/>
        <v>181.07255520504734</v>
      </c>
      <c r="P26" s="15">
        <v>5223</v>
      </c>
      <c r="Q26" s="15">
        <v>5854</v>
      </c>
      <c r="R26" s="19">
        <f t="shared" si="9"/>
        <v>58</v>
      </c>
      <c r="S26" s="15">
        <v>15</v>
      </c>
      <c r="T26" s="15">
        <v>43</v>
      </c>
      <c r="U26" s="64">
        <v>0</v>
      </c>
      <c r="V26" s="65">
        <v>0</v>
      </c>
      <c r="W26" s="15">
        <v>5</v>
      </c>
      <c r="X26" s="15">
        <v>0</v>
      </c>
      <c r="Y26" s="15">
        <v>11</v>
      </c>
      <c r="Z26" s="15">
        <v>0</v>
      </c>
      <c r="AA26" s="53">
        <f t="shared" si="10"/>
        <v>-6</v>
      </c>
      <c r="AB26" s="53">
        <f t="shared" si="10"/>
        <v>0</v>
      </c>
      <c r="AC26" s="15">
        <v>11</v>
      </c>
      <c r="AD26" s="15">
        <v>3</v>
      </c>
      <c r="AE26" s="15">
        <v>5</v>
      </c>
      <c r="AF26" s="15">
        <v>0</v>
      </c>
      <c r="AG26" s="53">
        <f t="shared" si="11"/>
        <v>6</v>
      </c>
      <c r="AH26" s="53">
        <f t="shared" si="11"/>
        <v>3</v>
      </c>
      <c r="AI26" s="15">
        <v>3615</v>
      </c>
      <c r="AJ26" s="15">
        <v>0</v>
      </c>
      <c r="AK26" s="15">
        <v>1</v>
      </c>
      <c r="AL26" s="15">
        <v>0</v>
      </c>
      <c r="AM26" s="51">
        <f t="shared" si="12"/>
        <v>3.0641770401106503</v>
      </c>
      <c r="AN26" s="7"/>
      <c r="AO26" s="6">
        <v>4</v>
      </c>
    </row>
    <row r="27" spans="1:41" s="6" customFormat="1" ht="23.25" customHeight="1" x14ac:dyDescent="0.15">
      <c r="A27" s="20" t="s">
        <v>95</v>
      </c>
      <c r="B27" s="15">
        <f t="shared" si="13"/>
        <v>11073</v>
      </c>
      <c r="C27" s="15">
        <v>1271</v>
      </c>
      <c r="D27" s="15">
        <v>5678</v>
      </c>
      <c r="E27" s="15">
        <v>4120</v>
      </c>
      <c r="F27" s="15">
        <v>2284</v>
      </c>
      <c r="G27" s="55">
        <f t="shared" si="0"/>
        <v>11.48251874604752</v>
      </c>
      <c r="H27" s="55">
        <f t="shared" si="1"/>
        <v>51.296413406811816</v>
      </c>
      <c r="I27" s="55">
        <f t="shared" si="2"/>
        <v>37.221067847140667</v>
      </c>
      <c r="J27" s="55">
        <f t="shared" si="3"/>
        <v>20.634203631764386</v>
      </c>
      <c r="K27" s="55">
        <f t="shared" si="4"/>
        <v>22.38464247974639</v>
      </c>
      <c r="L27" s="55">
        <f t="shared" si="5"/>
        <v>72.560760831278614</v>
      </c>
      <c r="M27" s="55">
        <f t="shared" si="6"/>
        <v>94.945403311025018</v>
      </c>
      <c r="N27" s="55">
        <f t="shared" si="7"/>
        <v>324.15420928402835</v>
      </c>
      <c r="O27" s="55">
        <f t="shared" si="8"/>
        <v>179.7010228166798</v>
      </c>
      <c r="P27" s="15">
        <v>5214</v>
      </c>
      <c r="Q27" s="15">
        <v>5859</v>
      </c>
      <c r="R27" s="19">
        <f t="shared" si="9"/>
        <v>66</v>
      </c>
      <c r="S27" s="15">
        <v>15</v>
      </c>
      <c r="T27" s="15">
        <v>51</v>
      </c>
      <c r="U27" s="64">
        <v>-6</v>
      </c>
      <c r="V27" s="65">
        <v>-5.416629051187144E-2</v>
      </c>
      <c r="W27" s="15">
        <v>4</v>
      </c>
      <c r="X27" s="15">
        <v>0</v>
      </c>
      <c r="Y27" s="15">
        <v>20</v>
      </c>
      <c r="Z27" s="15">
        <v>0</v>
      </c>
      <c r="AA27" s="53">
        <f t="shared" si="10"/>
        <v>-16</v>
      </c>
      <c r="AB27" s="53">
        <f t="shared" si="10"/>
        <v>0</v>
      </c>
      <c r="AC27" s="15">
        <v>16</v>
      </c>
      <c r="AD27" s="15">
        <v>9</v>
      </c>
      <c r="AE27" s="15">
        <v>6</v>
      </c>
      <c r="AF27" s="15">
        <v>1</v>
      </c>
      <c r="AG27" s="53">
        <f t="shared" si="11"/>
        <v>10</v>
      </c>
      <c r="AH27" s="53">
        <f t="shared" si="11"/>
        <v>8</v>
      </c>
      <c r="AI27" s="15">
        <v>3615</v>
      </c>
      <c r="AJ27" s="15">
        <v>0</v>
      </c>
      <c r="AK27" s="15">
        <v>0</v>
      </c>
      <c r="AL27" s="15">
        <v>0</v>
      </c>
      <c r="AM27" s="51">
        <f t="shared" si="12"/>
        <v>3.0630705394190874</v>
      </c>
      <c r="AN27" s="7"/>
      <c r="AO27" s="6">
        <v>4</v>
      </c>
    </row>
    <row r="28" spans="1:41" s="6" customFormat="1" ht="23.25" customHeight="1" x14ac:dyDescent="0.15">
      <c r="A28" s="19" t="s">
        <v>96</v>
      </c>
      <c r="B28" s="15">
        <f t="shared" si="13"/>
        <v>11052</v>
      </c>
      <c r="C28" s="15">
        <v>1268</v>
      </c>
      <c r="D28" s="15">
        <v>5669</v>
      </c>
      <c r="E28" s="15">
        <v>4111</v>
      </c>
      <c r="F28" s="15">
        <v>2274</v>
      </c>
      <c r="G28" s="55">
        <f t="shared" si="0"/>
        <v>11.477190441708906</v>
      </c>
      <c r="H28" s="55">
        <f t="shared" si="1"/>
        <v>51.312454742939892</v>
      </c>
      <c r="I28" s="55">
        <f t="shared" si="2"/>
        <v>37.210354815351195</v>
      </c>
      <c r="J28" s="55">
        <f t="shared" si="3"/>
        <v>20.582910934105719</v>
      </c>
      <c r="K28" s="55">
        <f t="shared" si="4"/>
        <v>22.367260539777739</v>
      </c>
      <c r="L28" s="55">
        <f t="shared" si="5"/>
        <v>72.517198800493915</v>
      </c>
      <c r="M28" s="55">
        <f t="shared" si="6"/>
        <v>94.884459340271661</v>
      </c>
      <c r="N28" s="55">
        <f t="shared" si="7"/>
        <v>324.21135646687696</v>
      </c>
      <c r="O28" s="55">
        <f t="shared" si="8"/>
        <v>179.33753943217664</v>
      </c>
      <c r="P28" s="15">
        <v>5204</v>
      </c>
      <c r="Q28" s="15">
        <v>5848</v>
      </c>
      <c r="R28" s="19">
        <f t="shared" si="9"/>
        <v>67</v>
      </c>
      <c r="S28" s="15">
        <v>15</v>
      </c>
      <c r="T28" s="15">
        <v>52</v>
      </c>
      <c r="U28" s="64">
        <v>-7</v>
      </c>
      <c r="V28" s="65">
        <v>-6.3216833739727266E-2</v>
      </c>
      <c r="W28" s="15">
        <v>5</v>
      </c>
      <c r="X28" s="15">
        <v>0</v>
      </c>
      <c r="Y28" s="15">
        <v>10</v>
      </c>
      <c r="Z28" s="15">
        <v>0</v>
      </c>
      <c r="AA28" s="53">
        <f t="shared" si="10"/>
        <v>-5</v>
      </c>
      <c r="AB28" s="53">
        <f t="shared" si="10"/>
        <v>0</v>
      </c>
      <c r="AC28" s="15">
        <v>8</v>
      </c>
      <c r="AD28" s="15">
        <v>1</v>
      </c>
      <c r="AE28" s="15">
        <v>10</v>
      </c>
      <c r="AF28" s="15">
        <v>0</v>
      </c>
      <c r="AG28" s="53">
        <f t="shared" si="11"/>
        <v>-2</v>
      </c>
      <c r="AH28" s="53">
        <f t="shared" si="11"/>
        <v>1</v>
      </c>
      <c r="AI28" s="15">
        <v>3616</v>
      </c>
      <c r="AJ28" s="15">
        <v>0</v>
      </c>
      <c r="AK28" s="15">
        <v>1</v>
      </c>
      <c r="AL28" s="15">
        <v>0</v>
      </c>
      <c r="AM28" s="51">
        <f t="shared" si="12"/>
        <v>3.0564159292035398</v>
      </c>
      <c r="AN28" s="7"/>
      <c r="AO28" s="6">
        <v>4</v>
      </c>
    </row>
    <row r="29" spans="1:41" s="6" customFormat="1" ht="23.25" customHeight="1" x14ac:dyDescent="0.15">
      <c r="A29" s="20" t="s">
        <v>97</v>
      </c>
      <c r="B29" s="15">
        <f t="shared" si="13"/>
        <v>11045</v>
      </c>
      <c r="C29" s="15">
        <v>1283</v>
      </c>
      <c r="D29" s="15">
        <v>5662</v>
      </c>
      <c r="E29" s="15">
        <v>4096</v>
      </c>
      <c r="F29" s="15">
        <v>2261</v>
      </c>
      <c r="G29" s="55">
        <f t="shared" si="0"/>
        <v>11.620324245992212</v>
      </c>
      <c r="H29" s="55">
        <f t="shared" si="1"/>
        <v>51.281586812788696</v>
      </c>
      <c r="I29" s="55">
        <f t="shared" si="2"/>
        <v>37.098088941219096</v>
      </c>
      <c r="J29" s="55">
        <f t="shared" si="3"/>
        <v>20.478217552757901</v>
      </c>
      <c r="K29" s="55">
        <f t="shared" si="4"/>
        <v>22.659837513246202</v>
      </c>
      <c r="L29" s="55">
        <f t="shared" si="5"/>
        <v>72.341928647121151</v>
      </c>
      <c r="M29" s="55">
        <f t="shared" si="6"/>
        <v>95.001766160367367</v>
      </c>
      <c r="N29" s="55">
        <f t="shared" si="7"/>
        <v>319.25175370226032</v>
      </c>
      <c r="O29" s="55">
        <f t="shared" si="8"/>
        <v>176.22759158222917</v>
      </c>
      <c r="P29" s="15">
        <v>5195</v>
      </c>
      <c r="Q29" s="15">
        <v>5850</v>
      </c>
      <c r="R29" s="19">
        <f t="shared" si="9"/>
        <v>70</v>
      </c>
      <c r="S29" s="15">
        <v>16</v>
      </c>
      <c r="T29" s="15">
        <v>54</v>
      </c>
      <c r="U29" s="64">
        <v>-6</v>
      </c>
      <c r="V29" s="65">
        <v>-5.428881650380022E-2</v>
      </c>
      <c r="W29" s="15">
        <v>9</v>
      </c>
      <c r="X29" s="15">
        <v>0</v>
      </c>
      <c r="Y29" s="15">
        <v>15</v>
      </c>
      <c r="Z29" s="15">
        <v>0</v>
      </c>
      <c r="AA29" s="53">
        <f t="shared" si="10"/>
        <v>-6</v>
      </c>
      <c r="AB29" s="53">
        <f t="shared" si="10"/>
        <v>0</v>
      </c>
      <c r="AC29" s="15">
        <v>9</v>
      </c>
      <c r="AD29" s="15">
        <v>1</v>
      </c>
      <c r="AE29" s="15">
        <v>9</v>
      </c>
      <c r="AF29" s="15">
        <v>0</v>
      </c>
      <c r="AG29" s="53">
        <f t="shared" si="11"/>
        <v>0</v>
      </c>
      <c r="AH29" s="53">
        <f t="shared" si="11"/>
        <v>1</v>
      </c>
      <c r="AI29" s="15">
        <v>3618</v>
      </c>
      <c r="AJ29" s="15">
        <v>0</v>
      </c>
      <c r="AK29" s="15">
        <v>2</v>
      </c>
      <c r="AL29" s="15">
        <v>0</v>
      </c>
      <c r="AM29" s="51">
        <f t="shared" si="12"/>
        <v>3.0527915975677171</v>
      </c>
      <c r="AN29" s="7"/>
      <c r="AO29" s="6">
        <v>4</v>
      </c>
    </row>
    <row r="30" spans="1:41" s="6" customFormat="1" ht="23.25" customHeight="1" x14ac:dyDescent="0.15">
      <c r="A30" s="20" t="s">
        <v>98</v>
      </c>
      <c r="B30" s="15">
        <f t="shared" si="13"/>
        <v>11034</v>
      </c>
      <c r="C30" s="15">
        <v>1179</v>
      </c>
      <c r="D30" s="15">
        <v>5566</v>
      </c>
      <c r="E30" s="15">
        <v>4285</v>
      </c>
      <c r="F30" s="15">
        <v>2413</v>
      </c>
      <c r="G30" s="55">
        <f t="shared" si="0"/>
        <v>10.689029918404353</v>
      </c>
      <c r="H30" s="55">
        <f t="shared" si="1"/>
        <v>50.462375339981868</v>
      </c>
      <c r="I30" s="55">
        <f t="shared" si="2"/>
        <v>38.84859474161378</v>
      </c>
      <c r="J30" s="55">
        <f t="shared" si="3"/>
        <v>21.876699909338168</v>
      </c>
      <c r="K30" s="55">
        <f t="shared" si="4"/>
        <v>21.182177506288177</v>
      </c>
      <c r="L30" s="55">
        <f t="shared" si="5"/>
        <v>76.985267696730148</v>
      </c>
      <c r="M30" s="55">
        <f t="shared" si="6"/>
        <v>98.167445203018318</v>
      </c>
      <c r="N30" s="55">
        <f t="shared" si="7"/>
        <v>363.44359626802378</v>
      </c>
      <c r="O30" s="55">
        <f t="shared" si="8"/>
        <v>204.66497031382528</v>
      </c>
      <c r="P30" s="15">
        <v>5189</v>
      </c>
      <c r="Q30" s="15">
        <v>5845</v>
      </c>
      <c r="R30" s="19">
        <f t="shared" si="9"/>
        <v>69</v>
      </c>
      <c r="S30" s="15">
        <v>15</v>
      </c>
      <c r="T30" s="15">
        <v>54</v>
      </c>
      <c r="U30" s="64">
        <v>-16</v>
      </c>
      <c r="V30" s="65">
        <v>-0.14486192847442281</v>
      </c>
      <c r="W30" s="15">
        <v>7</v>
      </c>
      <c r="X30" s="15">
        <v>0</v>
      </c>
      <c r="Y30" s="15">
        <v>17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1</v>
      </c>
      <c r="AD30" s="15">
        <v>0</v>
      </c>
      <c r="AE30" s="15">
        <v>7</v>
      </c>
      <c r="AF30" s="15">
        <v>1</v>
      </c>
      <c r="AG30" s="53">
        <f t="shared" si="11"/>
        <v>-6</v>
      </c>
      <c r="AH30" s="53">
        <f t="shared" si="11"/>
        <v>-1</v>
      </c>
      <c r="AI30" s="15">
        <v>3619</v>
      </c>
      <c r="AJ30" s="15">
        <v>0</v>
      </c>
      <c r="AK30" s="15">
        <v>1</v>
      </c>
      <c r="AL30" s="15">
        <v>0</v>
      </c>
      <c r="AM30" s="51">
        <f t="shared" si="12"/>
        <v>3.0489085382702403</v>
      </c>
      <c r="AN30" s="7"/>
      <c r="AO30" s="6">
        <v>4</v>
      </c>
    </row>
    <row r="31" spans="1:41" s="6" customFormat="1" ht="23.25" customHeight="1" x14ac:dyDescent="0.15">
      <c r="A31" s="20" t="s">
        <v>99</v>
      </c>
      <c r="B31" s="15">
        <f t="shared" si="13"/>
        <v>11012</v>
      </c>
      <c r="C31" s="15">
        <v>1181</v>
      </c>
      <c r="D31" s="15">
        <v>5554</v>
      </c>
      <c r="E31" s="15">
        <v>4273</v>
      </c>
      <c r="F31" s="15">
        <v>2404</v>
      </c>
      <c r="G31" s="55">
        <f t="shared" si="0"/>
        <v>10.728561046511627</v>
      </c>
      <c r="H31" s="55">
        <f t="shared" si="1"/>
        <v>50.454215116279066</v>
      </c>
      <c r="I31" s="55">
        <f t="shared" si="2"/>
        <v>38.817223837209305</v>
      </c>
      <c r="J31" s="55">
        <f t="shared" si="3"/>
        <v>21.838662790697676</v>
      </c>
      <c r="K31" s="55">
        <f t="shared" si="4"/>
        <v>21.263953907093985</v>
      </c>
      <c r="L31" s="55">
        <f t="shared" si="5"/>
        <v>76.935541951746487</v>
      </c>
      <c r="M31" s="55">
        <f t="shared" si="6"/>
        <v>98.199495858840478</v>
      </c>
      <c r="N31" s="55">
        <f t="shared" si="7"/>
        <v>361.81202370872143</v>
      </c>
      <c r="O31" s="55">
        <f t="shared" si="8"/>
        <v>203.55630821337849</v>
      </c>
      <c r="P31" s="15">
        <v>5180</v>
      </c>
      <c r="Q31" s="15">
        <v>5832</v>
      </c>
      <c r="R31" s="19">
        <f t="shared" si="9"/>
        <v>68</v>
      </c>
      <c r="S31" s="15">
        <v>14</v>
      </c>
      <c r="T31" s="15">
        <v>54</v>
      </c>
      <c r="U31" s="64">
        <v>-18</v>
      </c>
      <c r="V31" s="65">
        <v>-0.16313213703099511</v>
      </c>
      <c r="W31" s="15">
        <v>4</v>
      </c>
      <c r="X31" s="15">
        <v>1</v>
      </c>
      <c r="Y31" s="15">
        <v>15</v>
      </c>
      <c r="Z31" s="15">
        <v>0</v>
      </c>
      <c r="AA31" s="53">
        <f t="shared" si="10"/>
        <v>-11</v>
      </c>
      <c r="AB31" s="53">
        <f t="shared" si="10"/>
        <v>1</v>
      </c>
      <c r="AC31" s="15">
        <v>3</v>
      </c>
      <c r="AD31" s="15">
        <v>0</v>
      </c>
      <c r="AE31" s="15">
        <v>10</v>
      </c>
      <c r="AF31" s="15">
        <v>0</v>
      </c>
      <c r="AG31" s="53">
        <f t="shared" si="11"/>
        <v>-7</v>
      </c>
      <c r="AH31" s="53">
        <f t="shared" si="11"/>
        <v>0</v>
      </c>
      <c r="AI31" s="15">
        <v>3620</v>
      </c>
      <c r="AJ31" s="15">
        <v>0</v>
      </c>
      <c r="AK31" s="15">
        <v>1</v>
      </c>
      <c r="AL31" s="15">
        <v>0</v>
      </c>
      <c r="AM31" s="51">
        <f t="shared" si="12"/>
        <v>3.0419889502762429</v>
      </c>
      <c r="AN31" s="7"/>
      <c r="AO31" s="6">
        <v>4</v>
      </c>
    </row>
    <row r="32" spans="1:41" s="6" customFormat="1" ht="23.25" customHeight="1" x14ac:dyDescent="0.15">
      <c r="A32" s="20" t="s">
        <v>100</v>
      </c>
      <c r="B32" s="15">
        <f t="shared" si="13"/>
        <v>11005</v>
      </c>
      <c r="C32" s="15">
        <v>1194</v>
      </c>
      <c r="D32" s="15">
        <v>5547</v>
      </c>
      <c r="E32" s="15">
        <v>4260</v>
      </c>
      <c r="F32" s="15">
        <v>2393</v>
      </c>
      <c r="G32" s="55">
        <f t="shared" si="0"/>
        <v>10.853558767384783</v>
      </c>
      <c r="H32" s="55">
        <f t="shared" si="1"/>
        <v>50.422688846468503</v>
      </c>
      <c r="I32" s="55">
        <f t="shared" si="2"/>
        <v>38.723752386146714</v>
      </c>
      <c r="J32" s="55">
        <f t="shared" si="3"/>
        <v>21.752567948368331</v>
      </c>
      <c r="K32" s="55">
        <f t="shared" si="4"/>
        <v>21.525148729042726</v>
      </c>
      <c r="L32" s="55">
        <f t="shared" si="5"/>
        <v>76.798269334775554</v>
      </c>
      <c r="M32" s="55">
        <f t="shared" si="6"/>
        <v>98.323418063818281</v>
      </c>
      <c r="N32" s="55">
        <f t="shared" si="7"/>
        <v>356.78391959798995</v>
      </c>
      <c r="O32" s="55">
        <f t="shared" si="8"/>
        <v>200.41876046901174</v>
      </c>
      <c r="P32" s="15">
        <v>5174</v>
      </c>
      <c r="Q32" s="15">
        <v>5831</v>
      </c>
      <c r="R32" s="19">
        <f t="shared" si="9"/>
        <v>68</v>
      </c>
      <c r="S32" s="15">
        <v>14</v>
      </c>
      <c r="T32" s="15">
        <v>54</v>
      </c>
      <c r="U32" s="64">
        <v>-11</v>
      </c>
      <c r="V32" s="65">
        <v>-9.9891027969487831E-2</v>
      </c>
      <c r="W32" s="15">
        <v>4</v>
      </c>
      <c r="X32" s="15">
        <v>0</v>
      </c>
      <c r="Y32" s="15">
        <v>14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5</v>
      </c>
      <c r="AD32" s="15">
        <v>0</v>
      </c>
      <c r="AE32" s="15">
        <v>6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3626</v>
      </c>
      <c r="AJ32" s="15">
        <v>0</v>
      </c>
      <c r="AK32" s="15">
        <v>6</v>
      </c>
      <c r="AL32" s="15">
        <v>0</v>
      </c>
      <c r="AM32" s="51">
        <f t="shared" si="12"/>
        <v>3.0350248207391064</v>
      </c>
      <c r="AN32" s="7"/>
      <c r="AO32" s="6">
        <v>4</v>
      </c>
    </row>
    <row r="33" spans="1:41" s="6" customFormat="1" ht="23.25" customHeight="1" x14ac:dyDescent="0.15">
      <c r="A33" s="20" t="s">
        <v>101</v>
      </c>
      <c r="B33" s="15">
        <f t="shared" si="13"/>
        <v>10993</v>
      </c>
      <c r="C33" s="15">
        <v>1202</v>
      </c>
      <c r="D33" s="15">
        <v>5545</v>
      </c>
      <c r="E33" s="15">
        <v>4242</v>
      </c>
      <c r="F33" s="15">
        <v>2378</v>
      </c>
      <c r="G33" s="55">
        <f t="shared" si="0"/>
        <v>10.938210938210938</v>
      </c>
      <c r="H33" s="55">
        <f t="shared" si="1"/>
        <v>50.459550459550464</v>
      </c>
      <c r="I33" s="55">
        <f t="shared" si="2"/>
        <v>38.6022386022386</v>
      </c>
      <c r="J33" s="55">
        <f t="shared" si="3"/>
        <v>21.639821639821641</v>
      </c>
      <c r="K33" s="55">
        <f t="shared" si="4"/>
        <v>21.677186654643823</v>
      </c>
      <c r="L33" s="55">
        <f t="shared" si="5"/>
        <v>76.501352569882769</v>
      </c>
      <c r="M33" s="55">
        <f t="shared" si="6"/>
        <v>98.178539224526588</v>
      </c>
      <c r="N33" s="55">
        <f t="shared" si="7"/>
        <v>352.91181364392679</v>
      </c>
      <c r="O33" s="55">
        <f t="shared" si="8"/>
        <v>197.83693843594011</v>
      </c>
      <c r="P33" s="15">
        <v>5168</v>
      </c>
      <c r="Q33" s="15">
        <v>5825</v>
      </c>
      <c r="R33" s="19">
        <f t="shared" si="9"/>
        <v>69</v>
      </c>
      <c r="S33" s="15">
        <v>15</v>
      </c>
      <c r="T33" s="15">
        <v>54</v>
      </c>
      <c r="U33" s="64">
        <v>-5</v>
      </c>
      <c r="V33" s="65">
        <v>-4.5433893684688774E-2</v>
      </c>
      <c r="W33" s="15">
        <v>6</v>
      </c>
      <c r="X33" s="15">
        <v>0</v>
      </c>
      <c r="Y33" s="15">
        <v>13</v>
      </c>
      <c r="Z33" s="15">
        <v>0</v>
      </c>
      <c r="AA33" s="53">
        <f t="shared" si="10"/>
        <v>-7</v>
      </c>
      <c r="AB33" s="53">
        <f t="shared" si="10"/>
        <v>0</v>
      </c>
      <c r="AC33" s="15">
        <v>12</v>
      </c>
      <c r="AD33" s="15">
        <v>1</v>
      </c>
      <c r="AE33" s="15">
        <v>10</v>
      </c>
      <c r="AF33" s="15">
        <v>0</v>
      </c>
      <c r="AG33" s="53">
        <f t="shared" si="11"/>
        <v>2</v>
      </c>
      <c r="AH33" s="53">
        <f t="shared" si="11"/>
        <v>1</v>
      </c>
      <c r="AI33" s="15">
        <v>3624</v>
      </c>
      <c r="AJ33" s="15">
        <v>0</v>
      </c>
      <c r="AK33" s="15">
        <v>-2</v>
      </c>
      <c r="AL33" s="15">
        <v>0</v>
      </c>
      <c r="AM33" s="51">
        <f t="shared" si="12"/>
        <v>3.0333885209713025</v>
      </c>
      <c r="AN33" s="7"/>
      <c r="AO33" s="6">
        <v>4</v>
      </c>
    </row>
    <row r="34" spans="1:41" s="6" customFormat="1" ht="23.25" customHeight="1" x14ac:dyDescent="0.15">
      <c r="A34" s="20" t="s">
        <v>102</v>
      </c>
      <c r="B34" s="15">
        <f t="shared" si="13"/>
        <v>10982</v>
      </c>
      <c r="C34" s="15">
        <v>1209</v>
      </c>
      <c r="D34" s="15">
        <v>5544</v>
      </c>
      <c r="E34" s="15">
        <v>4225</v>
      </c>
      <c r="F34" s="15">
        <v>2362</v>
      </c>
      <c r="G34" s="55">
        <f t="shared" si="0"/>
        <v>11.012934960830753</v>
      </c>
      <c r="H34" s="55">
        <f t="shared" si="1"/>
        <v>50.501002004008008</v>
      </c>
      <c r="I34" s="55">
        <f t="shared" si="2"/>
        <v>38.48606303516123</v>
      </c>
      <c r="J34" s="55">
        <f t="shared" si="3"/>
        <v>21.515758790307888</v>
      </c>
      <c r="K34" s="55">
        <f t="shared" si="4"/>
        <v>21.807359307359309</v>
      </c>
      <c r="L34" s="55">
        <f t="shared" si="5"/>
        <v>76.208513708513706</v>
      </c>
      <c r="M34" s="55">
        <f t="shared" si="6"/>
        <v>98.015873015873012</v>
      </c>
      <c r="N34" s="55">
        <f t="shared" si="7"/>
        <v>349.46236559139783</v>
      </c>
      <c r="O34" s="55">
        <f t="shared" si="8"/>
        <v>195.36807278742762</v>
      </c>
      <c r="P34" s="15">
        <v>5156</v>
      </c>
      <c r="Q34" s="15">
        <v>5826</v>
      </c>
      <c r="R34" s="19">
        <f t="shared" si="9"/>
        <v>70</v>
      </c>
      <c r="S34" s="15">
        <v>15</v>
      </c>
      <c r="T34" s="15">
        <v>55</v>
      </c>
      <c r="U34" s="64">
        <v>-12</v>
      </c>
      <c r="V34" s="65">
        <v>-0.10916037478395342</v>
      </c>
      <c r="W34" s="15">
        <v>5</v>
      </c>
      <c r="X34" s="15">
        <v>0</v>
      </c>
      <c r="Y34" s="15">
        <v>18</v>
      </c>
      <c r="Z34" s="15">
        <v>0</v>
      </c>
      <c r="AA34" s="53">
        <f t="shared" si="10"/>
        <v>-13</v>
      </c>
      <c r="AB34" s="53">
        <f t="shared" si="10"/>
        <v>0</v>
      </c>
      <c r="AC34" s="15">
        <v>3</v>
      </c>
      <c r="AD34" s="15">
        <v>1</v>
      </c>
      <c r="AE34" s="15">
        <v>2</v>
      </c>
      <c r="AF34" s="15">
        <v>0</v>
      </c>
      <c r="AG34" s="53">
        <f t="shared" si="11"/>
        <v>1</v>
      </c>
      <c r="AH34" s="53">
        <f t="shared" si="11"/>
        <v>1</v>
      </c>
      <c r="AI34" s="15">
        <v>3626</v>
      </c>
      <c r="AJ34" s="15">
        <v>0</v>
      </c>
      <c r="AK34" s="15">
        <v>2</v>
      </c>
      <c r="AL34" s="15">
        <v>0</v>
      </c>
      <c r="AM34" s="51">
        <f t="shared" si="12"/>
        <v>3.0286817429674571</v>
      </c>
      <c r="AN34" s="7"/>
      <c r="AO34" s="6">
        <v>4</v>
      </c>
    </row>
    <row r="35" spans="1:41" s="6" customFormat="1" ht="23.25" customHeight="1" x14ac:dyDescent="0.15">
      <c r="A35" s="20" t="s">
        <v>103</v>
      </c>
      <c r="B35" s="15">
        <f t="shared" si="13"/>
        <v>10978</v>
      </c>
      <c r="C35" s="15">
        <v>1231</v>
      </c>
      <c r="D35" s="15">
        <v>5537</v>
      </c>
      <c r="E35" s="15">
        <v>4206</v>
      </c>
      <c r="F35" s="15">
        <v>2342</v>
      </c>
      <c r="G35" s="55">
        <f t="shared" si="0"/>
        <v>11.217422999817751</v>
      </c>
      <c r="H35" s="55">
        <f t="shared" si="1"/>
        <v>50.45562238017132</v>
      </c>
      <c r="I35" s="55">
        <f t="shared" si="2"/>
        <v>38.32695462001093</v>
      </c>
      <c r="J35" s="55">
        <f t="shared" si="3"/>
        <v>21.34135228722435</v>
      </c>
      <c r="K35" s="55">
        <f t="shared" si="4"/>
        <v>22.232255734152069</v>
      </c>
      <c r="L35" s="55">
        <f t="shared" si="5"/>
        <v>75.961712118475717</v>
      </c>
      <c r="M35" s="55">
        <f t="shared" si="6"/>
        <v>98.193967852627779</v>
      </c>
      <c r="N35" s="55">
        <f t="shared" si="7"/>
        <v>341.67343623070673</v>
      </c>
      <c r="O35" s="55">
        <f t="shared" si="8"/>
        <v>190.2518277822908</v>
      </c>
      <c r="P35" s="15">
        <v>5157</v>
      </c>
      <c r="Q35" s="15">
        <v>5821</v>
      </c>
      <c r="R35" s="19">
        <f t="shared" si="9"/>
        <v>69</v>
      </c>
      <c r="S35" s="15">
        <v>15</v>
      </c>
      <c r="T35" s="15">
        <v>54</v>
      </c>
      <c r="U35" s="64">
        <v>-25</v>
      </c>
      <c r="V35" s="65">
        <v>-0.22764523766162811</v>
      </c>
      <c r="W35" s="15">
        <v>7</v>
      </c>
      <c r="X35" s="15">
        <v>0</v>
      </c>
      <c r="Y35" s="15">
        <v>16</v>
      </c>
      <c r="Z35" s="15">
        <v>0</v>
      </c>
      <c r="AA35" s="53">
        <f t="shared" si="10"/>
        <v>-9</v>
      </c>
      <c r="AB35" s="53">
        <f t="shared" si="10"/>
        <v>0</v>
      </c>
      <c r="AC35" s="15">
        <v>23</v>
      </c>
      <c r="AD35" s="15">
        <v>0</v>
      </c>
      <c r="AE35" s="15">
        <v>39</v>
      </c>
      <c r="AF35" s="15">
        <v>1</v>
      </c>
      <c r="AG35" s="53">
        <f t="shared" si="11"/>
        <v>-16</v>
      </c>
      <c r="AH35" s="53">
        <f t="shared" si="11"/>
        <v>-1</v>
      </c>
      <c r="AI35" s="15">
        <v>3626</v>
      </c>
      <c r="AJ35" s="15">
        <v>0</v>
      </c>
      <c r="AK35" s="15">
        <v>0</v>
      </c>
      <c r="AL35" s="15">
        <v>0</v>
      </c>
      <c r="AM35" s="51">
        <f t="shared" si="12"/>
        <v>3.0275785990071706</v>
      </c>
      <c r="AN35" s="7"/>
      <c r="AO35" s="6">
        <v>4</v>
      </c>
    </row>
    <row r="36" spans="1:41" s="6" customFormat="1" ht="22.5" customHeight="1" x14ac:dyDescent="0.15">
      <c r="A36" s="20" t="s">
        <v>104</v>
      </c>
      <c r="B36" s="15">
        <f t="shared" si="13"/>
        <v>10932</v>
      </c>
      <c r="C36" s="15">
        <v>1239</v>
      </c>
      <c r="D36" s="15">
        <v>5501</v>
      </c>
      <c r="E36" s="15">
        <v>4188</v>
      </c>
      <c r="F36" s="15">
        <v>2325</v>
      </c>
      <c r="G36" s="55">
        <f t="shared" si="0"/>
        <v>11.337847730600291</v>
      </c>
      <c r="H36" s="55">
        <f t="shared" si="1"/>
        <v>50.338579795021964</v>
      </c>
      <c r="I36" s="55">
        <f t="shared" si="2"/>
        <v>38.323572474377741</v>
      </c>
      <c r="J36" s="55">
        <f t="shared" si="3"/>
        <v>21.275622254758421</v>
      </c>
      <c r="K36" s="55">
        <f t="shared" si="4"/>
        <v>22.523177604071986</v>
      </c>
      <c r="L36" s="55">
        <f t="shared" si="5"/>
        <v>76.131612434102891</v>
      </c>
      <c r="M36" s="55">
        <f t="shared" si="6"/>
        <v>98.65479003817488</v>
      </c>
      <c r="N36" s="55">
        <f t="shared" si="7"/>
        <v>338.01452784503635</v>
      </c>
      <c r="O36" s="55">
        <f t="shared" si="8"/>
        <v>187.65133171912834</v>
      </c>
      <c r="P36" s="15">
        <v>5133</v>
      </c>
      <c r="Q36" s="15">
        <v>5799</v>
      </c>
      <c r="R36" s="19">
        <f t="shared" si="9"/>
        <v>68</v>
      </c>
      <c r="S36" s="15">
        <v>15</v>
      </c>
      <c r="T36" s="15">
        <v>53</v>
      </c>
      <c r="U36" s="64">
        <v>-20</v>
      </c>
      <c r="V36" s="65">
        <v>-0.18218254691200583</v>
      </c>
      <c r="W36" s="15">
        <v>9</v>
      </c>
      <c r="X36" s="15">
        <v>0</v>
      </c>
      <c r="Y36" s="15">
        <v>17</v>
      </c>
      <c r="Z36" s="15">
        <v>0</v>
      </c>
      <c r="AA36" s="53">
        <f t="shared" si="10"/>
        <v>-8</v>
      </c>
      <c r="AB36" s="53">
        <f t="shared" si="10"/>
        <v>0</v>
      </c>
      <c r="AC36" s="15">
        <v>6</v>
      </c>
      <c r="AD36" s="15">
        <v>0</v>
      </c>
      <c r="AE36" s="15">
        <v>18</v>
      </c>
      <c r="AF36" s="15">
        <v>0</v>
      </c>
      <c r="AG36" s="53">
        <f t="shared" si="11"/>
        <v>-12</v>
      </c>
      <c r="AH36" s="53">
        <f t="shared" si="11"/>
        <v>0</v>
      </c>
      <c r="AI36" s="15">
        <v>3625</v>
      </c>
      <c r="AJ36" s="15">
        <v>0</v>
      </c>
      <c r="AK36" s="15">
        <v>-1</v>
      </c>
      <c r="AL36" s="15">
        <v>0</v>
      </c>
      <c r="AM36" s="51">
        <f t="shared" si="12"/>
        <v>3.0157241379310347</v>
      </c>
      <c r="AN36" s="7"/>
      <c r="AO36" s="6">
        <v>4</v>
      </c>
    </row>
    <row r="37" spans="1:41" s="6" customFormat="1" ht="23.25" customHeight="1" x14ac:dyDescent="0.15">
      <c r="A37" s="21" t="s">
        <v>93</v>
      </c>
      <c r="B37" s="15">
        <f t="shared" si="13"/>
        <v>10921</v>
      </c>
      <c r="C37" s="15">
        <v>1243</v>
      </c>
      <c r="D37" s="15">
        <v>5492</v>
      </c>
      <c r="E37" s="15">
        <v>4182</v>
      </c>
      <c r="F37" s="15">
        <v>2319</v>
      </c>
      <c r="G37" s="55">
        <f t="shared" si="0"/>
        <v>11.385911880553264</v>
      </c>
      <c r="H37" s="55">
        <f t="shared" si="1"/>
        <v>50.306860859210403</v>
      </c>
      <c r="I37" s="55">
        <f t="shared" si="2"/>
        <v>38.307227260236324</v>
      </c>
      <c r="J37" s="55">
        <f t="shared" si="3"/>
        <v>21.242099477878536</v>
      </c>
      <c r="K37" s="55">
        <f t="shared" si="4"/>
        <v>22.63292061179898</v>
      </c>
      <c r="L37" s="55">
        <f t="shared" si="5"/>
        <v>76.147123088128183</v>
      </c>
      <c r="M37" s="55">
        <f t="shared" si="6"/>
        <v>98.780043699927162</v>
      </c>
      <c r="N37" s="55">
        <f t="shared" si="7"/>
        <v>336.44408688656478</v>
      </c>
      <c r="O37" s="55">
        <f t="shared" si="8"/>
        <v>186.56476267095735</v>
      </c>
      <c r="P37" s="15">
        <v>5126</v>
      </c>
      <c r="Q37" s="15">
        <v>5795</v>
      </c>
      <c r="R37" s="19">
        <f t="shared" si="9"/>
        <v>66</v>
      </c>
      <c r="S37" s="15">
        <v>15</v>
      </c>
      <c r="T37" s="15">
        <v>51</v>
      </c>
      <c r="U37" s="64">
        <v>-8</v>
      </c>
      <c r="V37" s="65">
        <v>-7.3179656055616535E-2</v>
      </c>
      <c r="W37" s="15">
        <v>8</v>
      </c>
      <c r="X37" s="15">
        <v>0</v>
      </c>
      <c r="Y37" s="15">
        <v>8</v>
      </c>
      <c r="Z37" s="15">
        <v>0</v>
      </c>
      <c r="AA37" s="53">
        <f t="shared" si="10"/>
        <v>0</v>
      </c>
      <c r="AB37" s="53">
        <f t="shared" si="10"/>
        <v>0</v>
      </c>
      <c r="AC37" s="15">
        <v>7</v>
      </c>
      <c r="AD37" s="15">
        <v>0</v>
      </c>
      <c r="AE37" s="15">
        <v>15</v>
      </c>
      <c r="AF37" s="15">
        <v>2</v>
      </c>
      <c r="AG37" s="53">
        <f t="shared" si="11"/>
        <v>-8</v>
      </c>
      <c r="AH37" s="53">
        <f t="shared" si="11"/>
        <v>-2</v>
      </c>
      <c r="AI37" s="15">
        <v>3624</v>
      </c>
      <c r="AJ37" s="15">
        <v>0</v>
      </c>
      <c r="AK37" s="15">
        <v>-1</v>
      </c>
      <c r="AL37" s="15">
        <v>0</v>
      </c>
      <c r="AM37" s="52">
        <f t="shared" si="12"/>
        <v>3.0135209713024285</v>
      </c>
      <c r="AN37" s="7"/>
      <c r="AO37" s="6">
        <v>4</v>
      </c>
    </row>
    <row r="38" spans="1:41" s="6" customFormat="1" ht="23.25" customHeight="1" x14ac:dyDescent="0.15">
      <c r="A38" s="21" t="s">
        <v>94</v>
      </c>
      <c r="B38" s="15">
        <f t="shared" si="13"/>
        <v>10913</v>
      </c>
      <c r="C38" s="15">
        <v>1253</v>
      </c>
      <c r="D38" s="15">
        <v>5493</v>
      </c>
      <c r="E38" s="15">
        <v>4163</v>
      </c>
      <c r="F38" s="15">
        <v>2304</v>
      </c>
      <c r="G38" s="55">
        <f t="shared" si="0"/>
        <v>11.485929049408746</v>
      </c>
      <c r="H38" s="55">
        <f t="shared" si="1"/>
        <v>50.352919607663395</v>
      </c>
      <c r="I38" s="55">
        <f t="shared" si="2"/>
        <v>38.161151342927859</v>
      </c>
      <c r="J38" s="55">
        <f t="shared" si="3"/>
        <v>21.120176001466678</v>
      </c>
      <c r="K38" s="55">
        <f t="shared" si="4"/>
        <v>22.81085017294739</v>
      </c>
      <c r="L38" s="55">
        <f t="shared" si="5"/>
        <v>75.787365738212273</v>
      </c>
      <c r="M38" s="55">
        <f t="shared" si="6"/>
        <v>98.598215911159656</v>
      </c>
      <c r="N38" s="55">
        <f t="shared" si="7"/>
        <v>332.24261771747808</v>
      </c>
      <c r="O38" s="55">
        <f t="shared" si="8"/>
        <v>183.87869114126096</v>
      </c>
      <c r="P38" s="15">
        <v>5118</v>
      </c>
      <c r="Q38" s="15">
        <v>5795</v>
      </c>
      <c r="R38" s="19">
        <f t="shared" si="9"/>
        <v>69</v>
      </c>
      <c r="S38" s="15">
        <v>15</v>
      </c>
      <c r="T38" s="15">
        <v>54</v>
      </c>
      <c r="U38" s="64">
        <v>-7</v>
      </c>
      <c r="V38" s="65">
        <v>-6.4096694441900928E-2</v>
      </c>
      <c r="W38" s="15">
        <v>7</v>
      </c>
      <c r="X38" s="15">
        <v>0</v>
      </c>
      <c r="Y38" s="15">
        <v>16</v>
      </c>
      <c r="Z38" s="15">
        <v>0</v>
      </c>
      <c r="AA38" s="53">
        <f t="shared" si="10"/>
        <v>-9</v>
      </c>
      <c r="AB38" s="53">
        <f t="shared" si="10"/>
        <v>0</v>
      </c>
      <c r="AC38" s="15">
        <v>10</v>
      </c>
      <c r="AD38" s="15">
        <v>3</v>
      </c>
      <c r="AE38" s="15">
        <v>8</v>
      </c>
      <c r="AF38" s="15">
        <v>0</v>
      </c>
      <c r="AG38" s="53">
        <f t="shared" si="11"/>
        <v>2</v>
      </c>
      <c r="AH38" s="53">
        <f t="shared" si="11"/>
        <v>3</v>
      </c>
      <c r="AI38" s="15">
        <v>3623</v>
      </c>
      <c r="AJ38" s="15">
        <v>0</v>
      </c>
      <c r="AK38" s="15">
        <v>-1</v>
      </c>
      <c r="AL38" s="15">
        <v>0</v>
      </c>
      <c r="AM38" s="52">
        <f t="shared" si="12"/>
        <v>3.0121446315208389</v>
      </c>
      <c r="AN38" s="7"/>
      <c r="AO38" s="6">
        <v>4</v>
      </c>
    </row>
    <row r="39" spans="1:41" s="6" customFormat="1" ht="23.25" customHeight="1" x14ac:dyDescent="0.15">
      <c r="A39" s="21" t="s">
        <v>95</v>
      </c>
      <c r="B39" s="15">
        <f t="shared" si="13"/>
        <v>10884</v>
      </c>
      <c r="C39" s="15">
        <v>1256</v>
      </c>
      <c r="D39" s="15">
        <v>5485</v>
      </c>
      <c r="E39" s="15">
        <v>4139</v>
      </c>
      <c r="F39" s="15">
        <v>2284</v>
      </c>
      <c r="G39" s="55">
        <f t="shared" si="0"/>
        <v>11.544117647058824</v>
      </c>
      <c r="H39" s="55">
        <f t="shared" si="1"/>
        <v>50.413602941176471</v>
      </c>
      <c r="I39" s="55">
        <f t="shared" si="2"/>
        <v>38.04227941176471</v>
      </c>
      <c r="J39" s="55">
        <f t="shared" si="3"/>
        <v>20.992647058823529</v>
      </c>
      <c r="K39" s="55">
        <f t="shared" si="4"/>
        <v>22.898814949863265</v>
      </c>
      <c r="L39" s="55">
        <f t="shared" si="5"/>
        <v>75.460346399270733</v>
      </c>
      <c r="M39" s="55">
        <f t="shared" si="6"/>
        <v>98.359161349134013</v>
      </c>
      <c r="N39" s="55">
        <f t="shared" si="7"/>
        <v>329.53821656050957</v>
      </c>
      <c r="O39" s="55">
        <f t="shared" si="8"/>
        <v>181.84713375796179</v>
      </c>
      <c r="P39" s="15">
        <v>5110</v>
      </c>
      <c r="Q39" s="15">
        <v>5774</v>
      </c>
      <c r="R39" s="19">
        <f t="shared" si="9"/>
        <v>69</v>
      </c>
      <c r="S39" s="15">
        <v>15</v>
      </c>
      <c r="T39" s="15">
        <v>54</v>
      </c>
      <c r="U39" s="64">
        <v>-20</v>
      </c>
      <c r="V39" s="65">
        <v>-0.18326766242096582</v>
      </c>
      <c r="W39" s="15">
        <v>4</v>
      </c>
      <c r="X39" s="15">
        <v>0</v>
      </c>
      <c r="Y39" s="15">
        <v>20</v>
      </c>
      <c r="Z39" s="15">
        <v>0</v>
      </c>
      <c r="AA39" s="53">
        <f t="shared" si="10"/>
        <v>-16</v>
      </c>
      <c r="AB39" s="53">
        <f t="shared" si="10"/>
        <v>0</v>
      </c>
      <c r="AC39" s="15">
        <v>3</v>
      </c>
      <c r="AD39" s="15">
        <v>0</v>
      </c>
      <c r="AE39" s="15">
        <v>7</v>
      </c>
      <c r="AF39" s="15">
        <v>0</v>
      </c>
      <c r="AG39" s="53">
        <f t="shared" si="11"/>
        <v>-4</v>
      </c>
      <c r="AH39" s="53">
        <f t="shared" si="11"/>
        <v>0</v>
      </c>
      <c r="AI39" s="15">
        <v>3623</v>
      </c>
      <c r="AJ39" s="15">
        <v>0</v>
      </c>
      <c r="AK39" s="15">
        <v>0</v>
      </c>
      <c r="AL39" s="15">
        <v>0</v>
      </c>
      <c r="AM39" s="52">
        <f t="shared" si="12"/>
        <v>3.0041402152911951</v>
      </c>
      <c r="AN39" s="7"/>
      <c r="AO39" s="6">
        <v>4</v>
      </c>
    </row>
    <row r="40" spans="1:41" s="6" customFormat="1" ht="23.25" customHeight="1" x14ac:dyDescent="0.15">
      <c r="A40" s="19" t="s">
        <v>96</v>
      </c>
      <c r="B40" s="15">
        <f t="shared" si="13"/>
        <v>10884</v>
      </c>
      <c r="C40" s="15">
        <v>1265</v>
      </c>
      <c r="D40" s="15">
        <v>5486</v>
      </c>
      <c r="E40" s="15">
        <v>4129</v>
      </c>
      <c r="F40" s="15">
        <v>2276</v>
      </c>
      <c r="G40" s="55">
        <f t="shared" si="0"/>
        <v>11.626838235294118</v>
      </c>
      <c r="H40" s="55">
        <f t="shared" si="1"/>
        <v>50.422794117647065</v>
      </c>
      <c r="I40" s="55">
        <f t="shared" si="2"/>
        <v>37.950367647058826</v>
      </c>
      <c r="J40" s="55">
        <f t="shared" si="3"/>
        <v>20.919117647058822</v>
      </c>
      <c r="K40" s="55">
        <f t="shared" si="4"/>
        <v>23.058694859642728</v>
      </c>
      <c r="L40" s="55">
        <f t="shared" si="5"/>
        <v>75.264309150565083</v>
      </c>
      <c r="M40" s="55">
        <f t="shared" si="6"/>
        <v>98.323004010207811</v>
      </c>
      <c r="N40" s="55">
        <f t="shared" si="7"/>
        <v>326.40316205533594</v>
      </c>
      <c r="O40" s="55">
        <f t="shared" si="8"/>
        <v>179.92094861660078</v>
      </c>
      <c r="P40" s="15">
        <v>5110</v>
      </c>
      <c r="Q40" s="15">
        <v>5774</v>
      </c>
      <c r="R40" s="19">
        <f t="shared" si="9"/>
        <v>68</v>
      </c>
      <c r="S40" s="15">
        <v>14</v>
      </c>
      <c r="T40" s="15">
        <v>54</v>
      </c>
      <c r="U40" s="64">
        <v>1</v>
      </c>
      <c r="V40" s="65">
        <v>9.1877986034546132E-3</v>
      </c>
      <c r="W40" s="15">
        <v>6</v>
      </c>
      <c r="X40" s="15">
        <v>0</v>
      </c>
      <c r="Y40" s="15">
        <v>13</v>
      </c>
      <c r="Z40" s="15">
        <v>0</v>
      </c>
      <c r="AA40" s="53">
        <f t="shared" si="10"/>
        <v>-7</v>
      </c>
      <c r="AB40" s="53">
        <f t="shared" si="10"/>
        <v>0</v>
      </c>
      <c r="AC40" s="15">
        <v>12</v>
      </c>
      <c r="AD40" s="15">
        <v>0</v>
      </c>
      <c r="AE40" s="15">
        <v>4</v>
      </c>
      <c r="AF40" s="15">
        <v>1</v>
      </c>
      <c r="AG40" s="53">
        <f t="shared" si="11"/>
        <v>8</v>
      </c>
      <c r="AH40" s="53">
        <f t="shared" si="11"/>
        <v>-1</v>
      </c>
      <c r="AI40" s="15">
        <v>3623</v>
      </c>
      <c r="AJ40" s="15">
        <v>0</v>
      </c>
      <c r="AK40" s="15">
        <v>0</v>
      </c>
      <c r="AL40" s="15">
        <v>0</v>
      </c>
      <c r="AM40" s="52">
        <f t="shared" si="12"/>
        <v>3.0041402152911951</v>
      </c>
      <c r="AN40" s="7"/>
      <c r="AO40" s="6">
        <v>4</v>
      </c>
    </row>
    <row r="41" spans="1:41" s="6" customFormat="1" ht="23.25" customHeight="1" x14ac:dyDescent="0.15">
      <c r="A41" s="20" t="s">
        <v>97</v>
      </c>
      <c r="B41" s="15">
        <f t="shared" si="13"/>
        <v>10881</v>
      </c>
      <c r="C41" s="15">
        <v>1270</v>
      </c>
      <c r="D41" s="15">
        <v>5485</v>
      </c>
      <c r="E41" s="15">
        <v>4122</v>
      </c>
      <c r="F41" s="15">
        <v>2269</v>
      </c>
      <c r="G41" s="55">
        <f t="shared" si="0"/>
        <v>11.676013606693022</v>
      </c>
      <c r="H41" s="55">
        <f t="shared" si="1"/>
        <v>50.427507584811991</v>
      </c>
      <c r="I41" s="55">
        <f t="shared" si="2"/>
        <v>37.89647880849499</v>
      </c>
      <c r="J41" s="55">
        <f t="shared" si="3"/>
        <v>20.860531396524777</v>
      </c>
      <c r="K41" s="55">
        <f t="shared" si="4"/>
        <v>23.15405651777575</v>
      </c>
      <c r="L41" s="55">
        <f t="shared" si="5"/>
        <v>75.150410209662724</v>
      </c>
      <c r="M41" s="55">
        <f t="shared" si="6"/>
        <v>98.304466727438466</v>
      </c>
      <c r="N41" s="55">
        <f t="shared" si="7"/>
        <v>324.56692913385825</v>
      </c>
      <c r="O41" s="55">
        <f t="shared" si="8"/>
        <v>178.66141732283464</v>
      </c>
      <c r="P41" s="15">
        <v>5104</v>
      </c>
      <c r="Q41" s="15">
        <v>5777</v>
      </c>
      <c r="R41" s="19">
        <f t="shared" si="9"/>
        <v>69</v>
      </c>
      <c r="S41" s="15">
        <v>14</v>
      </c>
      <c r="T41" s="15">
        <v>55</v>
      </c>
      <c r="U41" s="64">
        <v>4</v>
      </c>
      <c r="V41" s="65">
        <v>3.6751194413818453E-2</v>
      </c>
      <c r="W41" s="15">
        <v>7</v>
      </c>
      <c r="X41" s="15">
        <v>0</v>
      </c>
      <c r="Y41" s="15">
        <v>4</v>
      </c>
      <c r="Z41" s="15">
        <v>0</v>
      </c>
      <c r="AA41" s="53">
        <f t="shared" si="10"/>
        <v>3</v>
      </c>
      <c r="AB41" s="53">
        <f t="shared" si="10"/>
        <v>0</v>
      </c>
      <c r="AC41" s="15">
        <v>7</v>
      </c>
      <c r="AD41" s="15">
        <v>1</v>
      </c>
      <c r="AE41" s="15">
        <v>6</v>
      </c>
      <c r="AF41" s="15">
        <v>0</v>
      </c>
      <c r="AG41" s="53">
        <f t="shared" si="11"/>
        <v>1</v>
      </c>
      <c r="AH41" s="53">
        <f t="shared" si="11"/>
        <v>1</v>
      </c>
      <c r="AI41" s="15">
        <v>3623</v>
      </c>
      <c r="AJ41" s="15">
        <v>0</v>
      </c>
      <c r="AK41" s="15">
        <v>0</v>
      </c>
      <c r="AL41" s="15">
        <v>0</v>
      </c>
      <c r="AM41" s="52">
        <f t="shared" si="12"/>
        <v>3.0033121722329561</v>
      </c>
      <c r="AN41" s="7"/>
      <c r="AO41" s="6">
        <v>4</v>
      </c>
    </row>
    <row r="42" spans="1:41" s="6" customFormat="1" ht="23.25" customHeight="1" x14ac:dyDescent="0.15">
      <c r="A42" s="20" t="s">
        <v>98</v>
      </c>
      <c r="B42" s="15">
        <f t="shared" si="13"/>
        <v>10872</v>
      </c>
      <c r="C42" s="15">
        <v>1183</v>
      </c>
      <c r="D42" s="15">
        <v>5363</v>
      </c>
      <c r="E42" s="15">
        <v>4322</v>
      </c>
      <c r="F42" s="15">
        <v>2407</v>
      </c>
      <c r="G42" s="55">
        <f t="shared" si="0"/>
        <v>10.885167464114833</v>
      </c>
      <c r="H42" s="55">
        <f t="shared" si="1"/>
        <v>49.346705925653296</v>
      </c>
      <c r="I42" s="55">
        <f t="shared" si="2"/>
        <v>39.768126610231874</v>
      </c>
      <c r="J42" s="55">
        <f t="shared" si="3"/>
        <v>22.147589252852413</v>
      </c>
      <c r="K42" s="55">
        <f t="shared" si="4"/>
        <v>22.058549319410776</v>
      </c>
      <c r="L42" s="55">
        <f t="shared" si="5"/>
        <v>80.589222450121198</v>
      </c>
      <c r="M42" s="55">
        <f t="shared" si="6"/>
        <v>102.64777176953197</v>
      </c>
      <c r="N42" s="55">
        <f t="shared" si="7"/>
        <v>365.3423499577346</v>
      </c>
      <c r="O42" s="55">
        <f t="shared" si="8"/>
        <v>203.46576500422654</v>
      </c>
      <c r="P42" s="15">
        <v>5100</v>
      </c>
      <c r="Q42" s="15">
        <v>5772</v>
      </c>
      <c r="R42" s="19">
        <f t="shared" si="9"/>
        <v>69</v>
      </c>
      <c r="S42" s="15">
        <v>14</v>
      </c>
      <c r="T42" s="15">
        <v>55</v>
      </c>
      <c r="U42" s="64">
        <v>-5</v>
      </c>
      <c r="V42" s="65">
        <v>-4.5951658854884662E-2</v>
      </c>
      <c r="W42" s="15">
        <v>4</v>
      </c>
      <c r="X42" s="15">
        <v>0</v>
      </c>
      <c r="Y42" s="15">
        <v>9</v>
      </c>
      <c r="Z42" s="15">
        <v>0</v>
      </c>
      <c r="AA42" s="53">
        <f t="shared" si="10"/>
        <v>-5</v>
      </c>
      <c r="AB42" s="53">
        <f t="shared" si="10"/>
        <v>0</v>
      </c>
      <c r="AC42" s="15">
        <v>7</v>
      </c>
      <c r="AD42" s="15">
        <v>0</v>
      </c>
      <c r="AE42" s="15">
        <v>7</v>
      </c>
      <c r="AF42" s="15">
        <v>0</v>
      </c>
      <c r="AG42" s="53">
        <f t="shared" si="11"/>
        <v>0</v>
      </c>
      <c r="AH42" s="53">
        <f t="shared" si="11"/>
        <v>0</v>
      </c>
      <c r="AI42" s="15">
        <v>3621</v>
      </c>
      <c r="AJ42" s="15">
        <v>0</v>
      </c>
      <c r="AK42" s="15">
        <v>-2</v>
      </c>
      <c r="AL42" s="15">
        <v>0</v>
      </c>
      <c r="AM42" s="52">
        <f t="shared" si="12"/>
        <v>3.0024855012427505</v>
      </c>
      <c r="AN42" s="7"/>
      <c r="AO42" s="6">
        <v>4</v>
      </c>
    </row>
    <row r="43" spans="1:41" s="6" customFormat="1" ht="23.25" customHeight="1" x14ac:dyDescent="0.15">
      <c r="A43" s="20" t="s">
        <v>99</v>
      </c>
      <c r="B43" s="15">
        <f t="shared" si="13"/>
        <v>10872</v>
      </c>
      <c r="C43" s="15">
        <v>1190</v>
      </c>
      <c r="D43" s="15">
        <v>5367</v>
      </c>
      <c r="E43" s="15">
        <v>4311</v>
      </c>
      <c r="F43" s="15">
        <v>2397</v>
      </c>
      <c r="G43" s="55">
        <f t="shared" si="0"/>
        <v>10.949576739050423</v>
      </c>
      <c r="H43" s="55">
        <f t="shared" si="1"/>
        <v>49.383511225616488</v>
      </c>
      <c r="I43" s="55">
        <f t="shared" si="2"/>
        <v>39.666912035333091</v>
      </c>
      <c r="J43" s="55">
        <f t="shared" si="3"/>
        <v>22.055576002944424</v>
      </c>
      <c r="K43" s="55">
        <f t="shared" si="4"/>
        <v>22.17253586733743</v>
      </c>
      <c r="L43" s="55">
        <f t="shared" si="5"/>
        <v>80.324203465623256</v>
      </c>
      <c r="M43" s="55">
        <f t="shared" si="6"/>
        <v>102.49673933296069</v>
      </c>
      <c r="N43" s="55">
        <f t="shared" si="7"/>
        <v>362.26890756302521</v>
      </c>
      <c r="O43" s="55">
        <f t="shared" si="8"/>
        <v>201.42857142857142</v>
      </c>
      <c r="P43" s="15">
        <v>5093</v>
      </c>
      <c r="Q43" s="15">
        <v>5779</v>
      </c>
      <c r="R43" s="19">
        <f t="shared" si="9"/>
        <v>70</v>
      </c>
      <c r="S43" s="15">
        <v>14</v>
      </c>
      <c r="T43" s="15">
        <v>56</v>
      </c>
      <c r="U43" s="64">
        <v>-10</v>
      </c>
      <c r="V43" s="65">
        <v>-9.1979396615158207E-2</v>
      </c>
      <c r="W43" s="15">
        <v>5</v>
      </c>
      <c r="X43" s="15">
        <v>0</v>
      </c>
      <c r="Y43" s="15">
        <v>13</v>
      </c>
      <c r="Z43" s="15">
        <v>0</v>
      </c>
      <c r="AA43" s="53">
        <f t="shared" si="10"/>
        <v>-8</v>
      </c>
      <c r="AB43" s="53">
        <f t="shared" si="10"/>
        <v>0</v>
      </c>
      <c r="AC43" s="15">
        <v>2</v>
      </c>
      <c r="AD43" s="15">
        <v>0</v>
      </c>
      <c r="AE43" s="15">
        <v>4</v>
      </c>
      <c r="AF43" s="15">
        <v>0</v>
      </c>
      <c r="AG43" s="53">
        <f t="shared" si="11"/>
        <v>-2</v>
      </c>
      <c r="AH43" s="53">
        <f t="shared" si="11"/>
        <v>0</v>
      </c>
      <c r="AI43" s="15">
        <v>3628</v>
      </c>
      <c r="AJ43" s="15">
        <v>0</v>
      </c>
      <c r="AK43" s="15">
        <v>7</v>
      </c>
      <c r="AL43" s="15">
        <v>0</v>
      </c>
      <c r="AM43" s="52">
        <f t="shared" si="12"/>
        <v>2.9966923925027564</v>
      </c>
      <c r="AN43" s="7"/>
      <c r="AO43" s="6">
        <v>4</v>
      </c>
    </row>
    <row r="44" spans="1:41" s="6" customFormat="1" ht="23.25" customHeight="1" x14ac:dyDescent="0.15">
      <c r="A44" s="20" t="s">
        <v>105</v>
      </c>
      <c r="B44" s="15">
        <f t="shared" si="13"/>
        <v>10857</v>
      </c>
      <c r="C44" s="15">
        <v>1198</v>
      </c>
      <c r="D44" s="15">
        <v>5359</v>
      </c>
      <c r="E44" s="15">
        <v>4296</v>
      </c>
      <c r="F44" s="15">
        <v>2384</v>
      </c>
      <c r="G44" s="55">
        <f t="shared" si="0"/>
        <v>11.038422555975307</v>
      </c>
      <c r="H44" s="55">
        <f t="shared" si="1"/>
        <v>49.378052151478855</v>
      </c>
      <c r="I44" s="55">
        <f t="shared" si="2"/>
        <v>39.583525292545843</v>
      </c>
      <c r="J44" s="55">
        <f t="shared" si="3"/>
        <v>21.966276605546852</v>
      </c>
      <c r="K44" s="55">
        <f t="shared" si="4"/>
        <v>22.354916962119798</v>
      </c>
      <c r="L44" s="55">
        <f t="shared" si="5"/>
        <v>80.164209740623249</v>
      </c>
      <c r="M44" s="55">
        <f t="shared" si="6"/>
        <v>102.51912670274305</v>
      </c>
      <c r="N44" s="55">
        <f t="shared" si="7"/>
        <v>358.59766277128546</v>
      </c>
      <c r="O44" s="55">
        <f t="shared" si="8"/>
        <v>198.99833055091821</v>
      </c>
      <c r="P44" s="15">
        <v>5086</v>
      </c>
      <c r="Q44" s="15">
        <v>5771</v>
      </c>
      <c r="R44" s="19">
        <f t="shared" si="9"/>
        <v>71</v>
      </c>
      <c r="S44" s="15">
        <v>14</v>
      </c>
      <c r="T44" s="15">
        <v>57</v>
      </c>
      <c r="U44" s="64">
        <v>-11</v>
      </c>
      <c r="V44" s="65">
        <v>-0.10117733627667404</v>
      </c>
      <c r="W44" s="15">
        <v>5</v>
      </c>
      <c r="X44" s="15">
        <v>0</v>
      </c>
      <c r="Y44" s="15">
        <v>18</v>
      </c>
      <c r="Z44" s="15">
        <v>0</v>
      </c>
      <c r="AA44" s="53">
        <f t="shared" si="10"/>
        <v>-13</v>
      </c>
      <c r="AB44" s="53">
        <f t="shared" si="10"/>
        <v>0</v>
      </c>
      <c r="AC44" s="15">
        <v>5</v>
      </c>
      <c r="AD44" s="15">
        <v>1</v>
      </c>
      <c r="AE44" s="15">
        <v>3</v>
      </c>
      <c r="AF44" s="15">
        <v>0</v>
      </c>
      <c r="AG44" s="53">
        <f t="shared" si="11"/>
        <v>2</v>
      </c>
      <c r="AH44" s="53">
        <f t="shared" si="11"/>
        <v>1</v>
      </c>
      <c r="AI44" s="15">
        <v>3625</v>
      </c>
      <c r="AJ44" s="15">
        <v>0</v>
      </c>
      <c r="AK44" s="15">
        <v>-3</v>
      </c>
      <c r="AL44" s="15">
        <v>0</v>
      </c>
      <c r="AM44" s="52">
        <f t="shared" si="12"/>
        <v>2.9950344827586206</v>
      </c>
      <c r="AN44" s="7"/>
      <c r="AO44" s="6">
        <v>4</v>
      </c>
    </row>
    <row r="45" spans="1:41" s="6" customFormat="1" ht="23.25" customHeight="1" x14ac:dyDescent="0.15">
      <c r="A45" s="20" t="s">
        <v>101</v>
      </c>
      <c r="B45" s="15">
        <f t="shared" si="13"/>
        <v>10828</v>
      </c>
      <c r="C45" s="15">
        <v>1199</v>
      </c>
      <c r="D45" s="15">
        <v>5352</v>
      </c>
      <c r="E45" s="15">
        <v>4273</v>
      </c>
      <c r="F45" s="15">
        <v>2366</v>
      </c>
      <c r="G45" s="55">
        <f t="shared" si="0"/>
        <v>11.077235772357724</v>
      </c>
      <c r="H45" s="55">
        <f t="shared" si="1"/>
        <v>49.445676274944567</v>
      </c>
      <c r="I45" s="55">
        <f t="shared" si="2"/>
        <v>39.477087952697708</v>
      </c>
      <c r="J45" s="55">
        <f t="shared" si="3"/>
        <v>21.858832224685884</v>
      </c>
      <c r="K45" s="55">
        <f t="shared" si="4"/>
        <v>22.402840059790734</v>
      </c>
      <c r="L45" s="55">
        <f t="shared" si="5"/>
        <v>79.83931240657698</v>
      </c>
      <c r="M45" s="55">
        <f t="shared" si="6"/>
        <v>102.24215246636771</v>
      </c>
      <c r="N45" s="55">
        <f t="shared" si="7"/>
        <v>356.38031693077562</v>
      </c>
      <c r="O45" s="55">
        <f t="shared" si="8"/>
        <v>197.33110925771476</v>
      </c>
      <c r="P45" s="15">
        <v>5074</v>
      </c>
      <c r="Q45" s="15">
        <v>5754</v>
      </c>
      <c r="R45" s="19">
        <f t="shared" si="9"/>
        <v>71</v>
      </c>
      <c r="S45" s="15">
        <v>14</v>
      </c>
      <c r="T45" s="15">
        <v>57</v>
      </c>
      <c r="U45" s="64">
        <v>-28</v>
      </c>
      <c r="V45" s="65">
        <v>-0.25789813023855579</v>
      </c>
      <c r="W45" s="15">
        <v>4</v>
      </c>
      <c r="X45" s="15">
        <v>0</v>
      </c>
      <c r="Y45" s="15">
        <v>22</v>
      </c>
      <c r="Z45" s="15">
        <v>0</v>
      </c>
      <c r="AA45" s="53">
        <f t="shared" si="10"/>
        <v>-18</v>
      </c>
      <c r="AB45" s="53">
        <f t="shared" si="10"/>
        <v>0</v>
      </c>
      <c r="AC45" s="15">
        <v>1</v>
      </c>
      <c r="AD45" s="15">
        <v>0</v>
      </c>
      <c r="AE45" s="15">
        <v>11</v>
      </c>
      <c r="AF45" s="15">
        <v>0</v>
      </c>
      <c r="AG45" s="53">
        <f t="shared" si="11"/>
        <v>-10</v>
      </c>
      <c r="AH45" s="53">
        <f t="shared" si="11"/>
        <v>0</v>
      </c>
      <c r="AI45" s="15">
        <v>3626</v>
      </c>
      <c r="AJ45" s="15">
        <v>12</v>
      </c>
      <c r="AK45" s="15">
        <v>1</v>
      </c>
      <c r="AL45" s="15">
        <v>12</v>
      </c>
      <c r="AM45" s="52">
        <f t="shared" si="12"/>
        <v>2.9862107004964149</v>
      </c>
      <c r="AN45" s="7"/>
      <c r="AO45" s="6">
        <v>4</v>
      </c>
    </row>
    <row r="46" spans="1:41" s="6" customFormat="1" ht="23.25" customHeight="1" x14ac:dyDescent="0.15">
      <c r="A46" s="20" t="s">
        <v>102</v>
      </c>
      <c r="B46" s="15">
        <f t="shared" si="13"/>
        <v>10827</v>
      </c>
      <c r="C46" s="15">
        <v>1208</v>
      </c>
      <c r="D46" s="15">
        <v>5355</v>
      </c>
      <c r="E46" s="15">
        <v>4260</v>
      </c>
      <c r="F46" s="15">
        <v>2354</v>
      </c>
      <c r="G46" s="55">
        <f t="shared" si="0"/>
        <v>11.161415504019219</v>
      </c>
      <c r="H46" s="55">
        <f t="shared" si="1"/>
        <v>49.477963596045463</v>
      </c>
      <c r="I46" s="55">
        <f t="shared" si="2"/>
        <v>39.36062089993532</v>
      </c>
      <c r="J46" s="55">
        <f t="shared" si="3"/>
        <v>21.749976901044075</v>
      </c>
      <c r="K46" s="55">
        <f t="shared" si="4"/>
        <v>22.558356676003736</v>
      </c>
      <c r="L46" s="55">
        <f t="shared" si="5"/>
        <v>79.551820728291318</v>
      </c>
      <c r="M46" s="55">
        <f t="shared" si="6"/>
        <v>102.11017740429504</v>
      </c>
      <c r="N46" s="55">
        <f t="shared" si="7"/>
        <v>352.64900662251659</v>
      </c>
      <c r="O46" s="55">
        <f t="shared" si="8"/>
        <v>194.86754966887418</v>
      </c>
      <c r="P46" s="15">
        <v>5078</v>
      </c>
      <c r="Q46" s="15">
        <v>5749</v>
      </c>
      <c r="R46" s="19">
        <f t="shared" si="9"/>
        <v>71</v>
      </c>
      <c r="S46" s="15">
        <v>14</v>
      </c>
      <c r="T46" s="15">
        <v>57</v>
      </c>
      <c r="U46" s="64">
        <v>-7</v>
      </c>
      <c r="V46" s="65">
        <v>-6.4647210934613966E-2</v>
      </c>
      <c r="W46" s="15">
        <v>5</v>
      </c>
      <c r="X46" s="15">
        <v>0</v>
      </c>
      <c r="Y46" s="15">
        <v>10</v>
      </c>
      <c r="Z46" s="15">
        <v>0</v>
      </c>
      <c r="AA46" s="53">
        <f>W46-Y46</f>
        <v>-5</v>
      </c>
      <c r="AB46" s="53">
        <f t="shared" si="10"/>
        <v>0</v>
      </c>
      <c r="AC46" s="15">
        <v>7</v>
      </c>
      <c r="AD46" s="15">
        <v>1</v>
      </c>
      <c r="AE46" s="15">
        <v>9</v>
      </c>
      <c r="AF46" s="15">
        <v>1</v>
      </c>
      <c r="AG46" s="53">
        <f t="shared" si="11"/>
        <v>-2</v>
      </c>
      <c r="AH46" s="53">
        <f t="shared" si="11"/>
        <v>0</v>
      </c>
      <c r="AI46" s="15">
        <v>3630</v>
      </c>
      <c r="AJ46" s="15">
        <v>12</v>
      </c>
      <c r="AK46" s="15">
        <v>4</v>
      </c>
      <c r="AL46" s="15">
        <v>0</v>
      </c>
      <c r="AM46" s="52">
        <f t="shared" si="12"/>
        <v>2.9826446280991736</v>
      </c>
      <c r="AN46" s="7"/>
      <c r="AO46" s="6">
        <v>4</v>
      </c>
    </row>
    <row r="47" spans="1:41" s="6" customFormat="1" ht="23.25" customHeight="1" x14ac:dyDescent="0.15">
      <c r="A47" s="20" t="s">
        <v>103</v>
      </c>
      <c r="B47" s="15">
        <f t="shared" si="13"/>
        <v>10797</v>
      </c>
      <c r="C47" s="15">
        <v>1214</v>
      </c>
      <c r="D47" s="15">
        <v>5336</v>
      </c>
      <c r="E47" s="15">
        <v>4243</v>
      </c>
      <c r="F47" s="15">
        <v>2341</v>
      </c>
      <c r="G47" s="55">
        <f t="shared" si="0"/>
        <v>11.248031131288798</v>
      </c>
      <c r="H47" s="55">
        <f t="shared" si="1"/>
        <v>49.439451496340219</v>
      </c>
      <c r="I47" s="55">
        <f t="shared" si="2"/>
        <v>39.312517372370984</v>
      </c>
      <c r="J47" s="55">
        <f t="shared" si="3"/>
        <v>21.689984249050308</v>
      </c>
      <c r="K47" s="55">
        <f t="shared" si="4"/>
        <v>22.751124437781108</v>
      </c>
      <c r="L47" s="55">
        <f t="shared" si="5"/>
        <v>79.516491754122939</v>
      </c>
      <c r="M47" s="55">
        <f t="shared" si="6"/>
        <v>102.26761619190405</v>
      </c>
      <c r="N47" s="55">
        <f t="shared" si="7"/>
        <v>349.50576606260296</v>
      </c>
      <c r="O47" s="55">
        <f t="shared" si="8"/>
        <v>192.83360790774299</v>
      </c>
      <c r="P47" s="15">
        <v>5061</v>
      </c>
      <c r="Q47" s="15">
        <v>5736</v>
      </c>
      <c r="R47" s="19">
        <f t="shared" si="9"/>
        <v>70</v>
      </c>
      <c r="S47" s="15">
        <v>13</v>
      </c>
      <c r="T47" s="15">
        <v>57</v>
      </c>
      <c r="U47" s="64">
        <v>-38</v>
      </c>
      <c r="V47" s="65">
        <v>-0.35097441581232108</v>
      </c>
      <c r="W47" s="15">
        <v>7</v>
      </c>
      <c r="X47" s="15">
        <v>0</v>
      </c>
      <c r="Y47" s="15">
        <v>14</v>
      </c>
      <c r="Z47" s="15">
        <v>1</v>
      </c>
      <c r="AA47" s="53">
        <f t="shared" si="10"/>
        <v>-7</v>
      </c>
      <c r="AB47" s="53">
        <f t="shared" si="10"/>
        <v>-1</v>
      </c>
      <c r="AC47" s="15">
        <v>11</v>
      </c>
      <c r="AD47" s="15">
        <v>1</v>
      </c>
      <c r="AE47" s="15">
        <v>42</v>
      </c>
      <c r="AF47" s="15">
        <v>1</v>
      </c>
      <c r="AG47" s="53">
        <f t="shared" si="11"/>
        <v>-31</v>
      </c>
      <c r="AH47" s="53">
        <f t="shared" si="11"/>
        <v>0</v>
      </c>
      <c r="AI47" s="15">
        <v>3623</v>
      </c>
      <c r="AJ47" s="15">
        <v>11</v>
      </c>
      <c r="AK47" s="15">
        <v>-7</v>
      </c>
      <c r="AL47" s="15">
        <v>-1</v>
      </c>
      <c r="AM47" s="52">
        <f t="shared" si="12"/>
        <v>2.9801269666022634</v>
      </c>
      <c r="AN47" s="7"/>
      <c r="AO47" s="6">
        <v>4</v>
      </c>
    </row>
    <row r="48" spans="1:41" s="6" customFormat="1" ht="23.25" customHeight="1" x14ac:dyDescent="0.15">
      <c r="A48" s="20" t="s">
        <v>104</v>
      </c>
      <c r="B48" s="15">
        <f t="shared" si="13"/>
        <v>10766</v>
      </c>
      <c r="C48" s="15">
        <v>1219</v>
      </c>
      <c r="D48" s="15">
        <v>5321</v>
      </c>
      <c r="E48" s="15">
        <v>4222</v>
      </c>
      <c r="F48" s="15">
        <v>2320</v>
      </c>
      <c r="G48" s="55">
        <f t="shared" si="0"/>
        <v>11.326890912469802</v>
      </c>
      <c r="H48" s="55">
        <f t="shared" si="1"/>
        <v>49.442482809886641</v>
      </c>
      <c r="I48" s="55">
        <f t="shared" si="2"/>
        <v>39.230626277643559</v>
      </c>
      <c r="J48" s="55">
        <f t="shared" si="3"/>
        <v>21.557331351049992</v>
      </c>
      <c r="K48" s="55">
        <f t="shared" si="4"/>
        <v>22.909227588799098</v>
      </c>
      <c r="L48" s="55">
        <f t="shared" si="5"/>
        <v>79.345987596316476</v>
      </c>
      <c r="M48" s="55">
        <f t="shared" si="6"/>
        <v>102.25521518511557</v>
      </c>
      <c r="N48" s="55">
        <f t="shared" si="7"/>
        <v>346.34946677604592</v>
      </c>
      <c r="O48" s="55">
        <f t="shared" si="8"/>
        <v>190.31993437243642</v>
      </c>
      <c r="P48" s="15">
        <v>5047</v>
      </c>
      <c r="Q48" s="15">
        <v>5719</v>
      </c>
      <c r="R48" s="19">
        <f t="shared" si="9"/>
        <v>69</v>
      </c>
      <c r="S48" s="15">
        <v>12</v>
      </c>
      <c r="T48" s="15">
        <v>57</v>
      </c>
      <c r="U48" s="64">
        <v>-20</v>
      </c>
      <c r="V48" s="65">
        <v>-0.18523663980735391</v>
      </c>
      <c r="W48" s="15">
        <v>6</v>
      </c>
      <c r="X48" s="15">
        <v>0</v>
      </c>
      <c r="Y48" s="15">
        <v>18</v>
      </c>
      <c r="Z48" s="15">
        <v>0</v>
      </c>
      <c r="AA48" s="53">
        <f t="shared" si="10"/>
        <v>-12</v>
      </c>
      <c r="AB48" s="53">
        <f t="shared" si="10"/>
        <v>0</v>
      </c>
      <c r="AC48" s="15">
        <v>11</v>
      </c>
      <c r="AD48" s="15">
        <v>1</v>
      </c>
      <c r="AE48" s="15">
        <v>19</v>
      </c>
      <c r="AF48" s="15">
        <v>1</v>
      </c>
      <c r="AG48" s="53">
        <f t="shared" si="11"/>
        <v>-8</v>
      </c>
      <c r="AH48" s="53">
        <f t="shared" si="11"/>
        <v>0</v>
      </c>
      <c r="AI48" s="15">
        <v>3623</v>
      </c>
      <c r="AJ48" s="15">
        <v>11</v>
      </c>
      <c r="AK48" s="15">
        <v>0</v>
      </c>
      <c r="AL48" s="15">
        <v>0</v>
      </c>
      <c r="AM48" s="52">
        <f t="shared" si="12"/>
        <v>2.9715705216671267</v>
      </c>
      <c r="AN48" s="7"/>
      <c r="AO48" s="6">
        <v>4</v>
      </c>
    </row>
    <row r="49" spans="1:41" s="6" customFormat="1" ht="23.25" customHeight="1" x14ac:dyDescent="0.15">
      <c r="A49" s="21" t="s">
        <v>93</v>
      </c>
      <c r="B49" s="15">
        <f t="shared" si="13"/>
        <v>10744</v>
      </c>
      <c r="C49" s="15">
        <v>1224</v>
      </c>
      <c r="D49" s="15">
        <v>5310</v>
      </c>
      <c r="E49" s="15">
        <v>4206</v>
      </c>
      <c r="F49" s="15">
        <v>2306</v>
      </c>
      <c r="G49" s="55">
        <f t="shared" si="0"/>
        <v>11.396648044692737</v>
      </c>
      <c r="H49" s="55">
        <f t="shared" si="1"/>
        <v>49.441340782122907</v>
      </c>
      <c r="I49" s="55">
        <f t="shared" si="2"/>
        <v>39.162011173184361</v>
      </c>
      <c r="J49" s="55">
        <f t="shared" si="3"/>
        <v>21.471135940409685</v>
      </c>
      <c r="K49" s="55">
        <f t="shared" si="4"/>
        <v>23.050847457627118</v>
      </c>
      <c r="L49" s="55">
        <f t="shared" si="5"/>
        <v>79.209039548022602</v>
      </c>
      <c r="M49" s="55">
        <f t="shared" si="6"/>
        <v>102.25988700564972</v>
      </c>
      <c r="N49" s="55">
        <f t="shared" si="7"/>
        <v>343.62745098039215</v>
      </c>
      <c r="O49" s="55">
        <f t="shared" si="8"/>
        <v>188.3986928104575</v>
      </c>
      <c r="P49" s="15">
        <v>5041</v>
      </c>
      <c r="Q49" s="15">
        <v>5703</v>
      </c>
      <c r="R49" s="19">
        <f t="shared" si="9"/>
        <v>61</v>
      </c>
      <c r="S49" s="15">
        <v>12</v>
      </c>
      <c r="T49" s="15">
        <v>49</v>
      </c>
      <c r="U49" s="64">
        <v>-15</v>
      </c>
      <c r="V49" s="65">
        <v>-0.13932751253947612</v>
      </c>
      <c r="W49" s="15">
        <v>7</v>
      </c>
      <c r="X49" s="15">
        <v>0</v>
      </c>
      <c r="Y49" s="15">
        <v>14</v>
      </c>
      <c r="Z49" s="15">
        <v>0</v>
      </c>
      <c r="AA49" s="53">
        <f t="shared" si="10"/>
        <v>-7</v>
      </c>
      <c r="AB49" s="53">
        <f t="shared" si="10"/>
        <v>0</v>
      </c>
      <c r="AC49" s="15">
        <v>7</v>
      </c>
      <c r="AD49" s="15">
        <v>0</v>
      </c>
      <c r="AE49" s="15">
        <v>15</v>
      </c>
      <c r="AF49" s="15">
        <v>8</v>
      </c>
      <c r="AG49" s="53">
        <f t="shared" si="11"/>
        <v>-8</v>
      </c>
      <c r="AH49" s="53">
        <f t="shared" si="11"/>
        <v>-8</v>
      </c>
      <c r="AI49" s="15">
        <v>3620</v>
      </c>
      <c r="AJ49" s="15">
        <v>9</v>
      </c>
      <c r="AK49" s="15">
        <v>-3</v>
      </c>
      <c r="AL49" s="15">
        <v>-2</v>
      </c>
      <c r="AM49" s="52">
        <f t="shared" si="12"/>
        <v>2.9679558011049725</v>
      </c>
      <c r="AN49" s="7"/>
      <c r="AO49" s="6">
        <v>4</v>
      </c>
    </row>
    <row r="50" spans="1:41" s="6" customFormat="1" ht="23.25" customHeight="1" x14ac:dyDescent="0.15">
      <c r="A50" s="21" t="s">
        <v>94</v>
      </c>
      <c r="B50" s="15">
        <f t="shared" si="13"/>
        <v>10741</v>
      </c>
      <c r="C50" s="15">
        <v>1231</v>
      </c>
      <c r="D50" s="15">
        <v>5312</v>
      </c>
      <c r="E50" s="15">
        <v>4194</v>
      </c>
      <c r="F50" s="15">
        <v>2298</v>
      </c>
      <c r="G50" s="55">
        <f t="shared" si="0"/>
        <v>11.465027475086151</v>
      </c>
      <c r="H50" s="55">
        <f t="shared" si="1"/>
        <v>49.473782248300267</v>
      </c>
      <c r="I50" s="55">
        <f t="shared" si="2"/>
        <v>39.06119027661358</v>
      </c>
      <c r="J50" s="55">
        <f t="shared" si="3"/>
        <v>21.402626431964237</v>
      </c>
      <c r="K50" s="55">
        <f t="shared" si="4"/>
        <v>23.173945783132531</v>
      </c>
      <c r="L50" s="55">
        <f t="shared" si="5"/>
        <v>78.953313253012041</v>
      </c>
      <c r="M50" s="55">
        <f t="shared" si="6"/>
        <v>102.12725903614457</v>
      </c>
      <c r="N50" s="55">
        <f t="shared" si="7"/>
        <v>340.69861900893585</v>
      </c>
      <c r="O50" s="55">
        <f t="shared" si="8"/>
        <v>186.67749796913077</v>
      </c>
      <c r="P50" s="15">
        <v>5046</v>
      </c>
      <c r="Q50" s="15">
        <v>5695</v>
      </c>
      <c r="R50" s="19">
        <f t="shared" si="9"/>
        <v>56</v>
      </c>
      <c r="S50" s="15">
        <v>12</v>
      </c>
      <c r="T50" s="15">
        <v>44</v>
      </c>
      <c r="U50" s="64">
        <v>-7</v>
      </c>
      <c r="V50" s="65">
        <v>-6.5152643335815344E-2</v>
      </c>
      <c r="W50" s="15">
        <v>7</v>
      </c>
      <c r="X50" s="15">
        <v>0</v>
      </c>
      <c r="Y50" s="15">
        <v>10</v>
      </c>
      <c r="Z50" s="15">
        <v>0</v>
      </c>
      <c r="AA50" s="53">
        <f t="shared" si="10"/>
        <v>-3</v>
      </c>
      <c r="AB50" s="53">
        <f t="shared" si="10"/>
        <v>0</v>
      </c>
      <c r="AC50" s="15">
        <v>5</v>
      </c>
      <c r="AD50" s="15">
        <v>0</v>
      </c>
      <c r="AE50" s="15">
        <v>9</v>
      </c>
      <c r="AF50" s="15">
        <v>5</v>
      </c>
      <c r="AG50" s="53">
        <f t="shared" si="11"/>
        <v>-4</v>
      </c>
      <c r="AH50" s="53">
        <f t="shared" si="11"/>
        <v>-5</v>
      </c>
      <c r="AI50" s="15">
        <v>3615</v>
      </c>
      <c r="AJ50" s="15">
        <v>10</v>
      </c>
      <c r="AK50" s="15">
        <v>-5</v>
      </c>
      <c r="AL50" s="15">
        <v>1</v>
      </c>
      <c r="AM50" s="52">
        <f t="shared" si="12"/>
        <v>2.9712309820193639</v>
      </c>
      <c r="AN50" s="7"/>
      <c r="AO50" s="6">
        <v>4</v>
      </c>
    </row>
    <row r="51" spans="1:41" s="6" customFormat="1" ht="23.25" customHeight="1" x14ac:dyDescent="0.15">
      <c r="A51" s="21" t="s">
        <v>95</v>
      </c>
      <c r="B51" s="15">
        <f t="shared" si="13"/>
        <v>10753</v>
      </c>
      <c r="C51" s="15">
        <v>1244</v>
      </c>
      <c r="D51" s="15">
        <v>5324</v>
      </c>
      <c r="E51" s="15">
        <v>4181</v>
      </c>
      <c r="F51" s="15">
        <v>2285</v>
      </c>
      <c r="G51" s="55">
        <f t="shared" si="0"/>
        <v>11.57316959717183</v>
      </c>
      <c r="H51" s="55">
        <f t="shared" si="1"/>
        <v>49.530188854777194</v>
      </c>
      <c r="I51" s="55">
        <f t="shared" si="2"/>
        <v>38.89664154805098</v>
      </c>
      <c r="J51" s="55">
        <f t="shared" si="3"/>
        <v>21.257791422457903</v>
      </c>
      <c r="K51" s="55">
        <f t="shared" si="4"/>
        <v>23.36589030803907</v>
      </c>
      <c r="L51" s="55">
        <f t="shared" si="5"/>
        <v>78.531179564237419</v>
      </c>
      <c r="M51" s="55">
        <f t="shared" si="6"/>
        <v>101.89706987227649</v>
      </c>
      <c r="N51" s="55">
        <f t="shared" si="7"/>
        <v>336.09324758842445</v>
      </c>
      <c r="O51" s="55">
        <f t="shared" si="8"/>
        <v>183.68167202572349</v>
      </c>
      <c r="P51" s="15">
        <v>5050</v>
      </c>
      <c r="Q51" s="15">
        <v>5703</v>
      </c>
      <c r="R51" s="19">
        <f t="shared" si="9"/>
        <v>58</v>
      </c>
      <c r="S51" s="15">
        <v>11</v>
      </c>
      <c r="T51" s="15">
        <v>47</v>
      </c>
      <c r="U51" s="64">
        <v>4</v>
      </c>
      <c r="V51" s="65">
        <v>3.7240480402197192E-2</v>
      </c>
      <c r="W51" s="15">
        <v>6</v>
      </c>
      <c r="X51" s="15">
        <v>0</v>
      </c>
      <c r="Y51" s="15">
        <v>11</v>
      </c>
      <c r="Z51" s="15">
        <v>0</v>
      </c>
      <c r="AA51" s="53">
        <f t="shared" si="10"/>
        <v>-5</v>
      </c>
      <c r="AB51" s="53">
        <f t="shared" si="10"/>
        <v>0</v>
      </c>
      <c r="AC51" s="15">
        <v>15</v>
      </c>
      <c r="AD51" s="15">
        <v>3</v>
      </c>
      <c r="AE51" s="15">
        <v>6</v>
      </c>
      <c r="AF51" s="15">
        <v>1</v>
      </c>
      <c r="AG51" s="53">
        <f t="shared" si="11"/>
        <v>9</v>
      </c>
      <c r="AH51" s="53">
        <f t="shared" si="11"/>
        <v>2</v>
      </c>
      <c r="AI51" s="15">
        <v>3619</v>
      </c>
      <c r="AJ51" s="15">
        <v>9</v>
      </c>
      <c r="AK51" s="15">
        <v>4</v>
      </c>
      <c r="AL51" s="15">
        <v>-1</v>
      </c>
      <c r="AM51" s="52">
        <f t="shared" si="12"/>
        <v>2.9712627797734181</v>
      </c>
      <c r="AN51" s="7"/>
      <c r="AO51" s="6">
        <v>4</v>
      </c>
    </row>
    <row r="52" spans="1:41" s="6" customFormat="1" ht="23.25" customHeight="1" x14ac:dyDescent="0.15">
      <c r="A52" s="19" t="s">
        <v>96</v>
      </c>
      <c r="B52" s="15">
        <f t="shared" si="13"/>
        <v>10741</v>
      </c>
      <c r="C52" s="15">
        <v>1246</v>
      </c>
      <c r="D52" s="15">
        <v>5323</v>
      </c>
      <c r="E52" s="15">
        <v>4168</v>
      </c>
      <c r="F52" s="15">
        <v>2271</v>
      </c>
      <c r="G52" s="55">
        <f t="shared" si="0"/>
        <v>11.604731302971034</v>
      </c>
      <c r="H52" s="55">
        <f t="shared" si="1"/>
        <v>49.576231722082518</v>
      </c>
      <c r="I52" s="55">
        <f t="shared" si="2"/>
        <v>38.819036974946449</v>
      </c>
      <c r="J52" s="55">
        <f t="shared" si="3"/>
        <v>21.151159541771445</v>
      </c>
      <c r="K52" s="55">
        <f t="shared" si="4"/>
        <v>23.407852714634604</v>
      </c>
      <c r="L52" s="55">
        <f t="shared" si="5"/>
        <v>78.301709562276912</v>
      </c>
      <c r="M52" s="55">
        <f t="shared" si="6"/>
        <v>101.70956227691153</v>
      </c>
      <c r="N52" s="55">
        <f t="shared" si="7"/>
        <v>334.51043338683786</v>
      </c>
      <c r="O52" s="55">
        <f t="shared" si="8"/>
        <v>182.26324237560192</v>
      </c>
      <c r="P52" s="15">
        <v>5045</v>
      </c>
      <c r="Q52" s="15">
        <v>5696</v>
      </c>
      <c r="R52" s="19">
        <f t="shared" si="9"/>
        <v>64</v>
      </c>
      <c r="S52" s="15">
        <v>13</v>
      </c>
      <c r="T52" s="15">
        <v>51</v>
      </c>
      <c r="U52" s="64">
        <v>-3</v>
      </c>
      <c r="V52" s="65">
        <v>-2.7899190923463223E-2</v>
      </c>
      <c r="W52" s="15">
        <v>3</v>
      </c>
      <c r="X52" s="15">
        <v>0</v>
      </c>
      <c r="Y52" s="15">
        <v>15</v>
      </c>
      <c r="Z52" s="15">
        <v>0</v>
      </c>
      <c r="AA52" s="53">
        <f t="shared" si="10"/>
        <v>-12</v>
      </c>
      <c r="AB52" s="53">
        <f t="shared" si="10"/>
        <v>0</v>
      </c>
      <c r="AC52" s="15">
        <v>14</v>
      </c>
      <c r="AD52" s="15">
        <v>6</v>
      </c>
      <c r="AE52" s="15">
        <v>5</v>
      </c>
      <c r="AF52" s="15">
        <v>0</v>
      </c>
      <c r="AG52" s="53">
        <f t="shared" si="11"/>
        <v>9</v>
      </c>
      <c r="AH52" s="53">
        <f t="shared" si="11"/>
        <v>6</v>
      </c>
      <c r="AI52" s="15">
        <v>3623</v>
      </c>
      <c r="AJ52" s="15">
        <v>14</v>
      </c>
      <c r="AK52" s="15">
        <v>4</v>
      </c>
      <c r="AL52" s="15">
        <v>5</v>
      </c>
      <c r="AM52" s="52">
        <f t="shared" si="12"/>
        <v>2.964670162848468</v>
      </c>
      <c r="AN52" s="7"/>
      <c r="AO52" s="6">
        <v>4</v>
      </c>
    </row>
    <row r="53" spans="1:41" s="6" customFormat="1" ht="23.25" customHeight="1" x14ac:dyDescent="0.15">
      <c r="A53" s="20" t="s">
        <v>97</v>
      </c>
      <c r="B53" s="15">
        <f t="shared" si="13"/>
        <v>10737</v>
      </c>
      <c r="C53" s="15">
        <v>1254</v>
      </c>
      <c r="D53" s="15">
        <v>5326</v>
      </c>
      <c r="E53" s="15">
        <v>4153</v>
      </c>
      <c r="F53" s="15">
        <v>2258</v>
      </c>
      <c r="G53" s="55">
        <f t="shared" si="0"/>
        <v>11.683592658157085</v>
      </c>
      <c r="H53" s="55">
        <f t="shared" si="1"/>
        <v>49.622659088791579</v>
      </c>
      <c r="I53" s="55">
        <f t="shared" si="2"/>
        <v>38.693748253051332</v>
      </c>
      <c r="J53" s="55">
        <f t="shared" si="3"/>
        <v>21.037920432311562</v>
      </c>
      <c r="K53" s="55">
        <f t="shared" si="4"/>
        <v>23.544874202027788</v>
      </c>
      <c r="L53" s="55">
        <f t="shared" si="5"/>
        <v>77.975966954562523</v>
      </c>
      <c r="M53" s="55">
        <f t="shared" si="6"/>
        <v>101.52084115659031</v>
      </c>
      <c r="N53" s="55">
        <f t="shared" si="7"/>
        <v>331.18022328548642</v>
      </c>
      <c r="O53" s="55">
        <f t="shared" si="8"/>
        <v>180.06379585326954</v>
      </c>
      <c r="P53" s="15">
        <v>5047</v>
      </c>
      <c r="Q53" s="15">
        <v>5690</v>
      </c>
      <c r="R53" s="19">
        <f t="shared" si="9"/>
        <v>68</v>
      </c>
      <c r="S53" s="15">
        <v>14</v>
      </c>
      <c r="T53" s="15">
        <v>54</v>
      </c>
      <c r="U53" s="64">
        <v>-7</v>
      </c>
      <c r="V53" s="65">
        <v>-6.5170840703845073E-2</v>
      </c>
      <c r="W53" s="15">
        <v>8</v>
      </c>
      <c r="X53" s="15">
        <v>0</v>
      </c>
      <c r="Y53" s="15">
        <v>12</v>
      </c>
      <c r="Z53" s="15">
        <v>0</v>
      </c>
      <c r="AA53" s="53">
        <f t="shared" si="10"/>
        <v>-4</v>
      </c>
      <c r="AB53" s="53">
        <f t="shared" si="10"/>
        <v>0</v>
      </c>
      <c r="AC53" s="15">
        <v>7</v>
      </c>
      <c r="AD53" s="15">
        <v>4</v>
      </c>
      <c r="AE53" s="15">
        <v>10</v>
      </c>
      <c r="AF53" s="15">
        <v>0</v>
      </c>
      <c r="AG53" s="53">
        <f t="shared" si="11"/>
        <v>-3</v>
      </c>
      <c r="AH53" s="53">
        <f t="shared" si="11"/>
        <v>4</v>
      </c>
      <c r="AI53" s="15">
        <v>3628</v>
      </c>
      <c r="AJ53" s="15">
        <v>17</v>
      </c>
      <c r="AK53" s="15">
        <v>5</v>
      </c>
      <c r="AL53" s="15">
        <v>3</v>
      </c>
      <c r="AM53" s="52">
        <f t="shared" si="12"/>
        <v>2.959481808158765</v>
      </c>
      <c r="AN53" s="7"/>
      <c r="AO53" s="6">
        <v>4</v>
      </c>
    </row>
    <row r="54" spans="1:41" s="6" customFormat="1" ht="23.25" customHeight="1" x14ac:dyDescent="0.15">
      <c r="A54" s="20" t="s">
        <v>98</v>
      </c>
      <c r="B54" s="15">
        <f t="shared" si="13"/>
        <v>10733</v>
      </c>
      <c r="C54" s="15">
        <v>1176</v>
      </c>
      <c r="D54" s="15">
        <v>5225</v>
      </c>
      <c r="E54" s="15">
        <v>4328</v>
      </c>
      <c r="F54" s="15">
        <v>2407</v>
      </c>
      <c r="G54" s="55">
        <f t="shared" si="0"/>
        <v>10.960946966166464</v>
      </c>
      <c r="H54" s="55">
        <f t="shared" si="1"/>
        <v>48.69978562773791</v>
      </c>
      <c r="I54" s="55">
        <f t="shared" si="2"/>
        <v>40.33926740609563</v>
      </c>
      <c r="J54" s="55">
        <f t="shared" si="3"/>
        <v>22.43452325473017</v>
      </c>
      <c r="K54" s="55">
        <f t="shared" si="4"/>
        <v>22.507177033492823</v>
      </c>
      <c r="L54" s="55">
        <f t="shared" si="5"/>
        <v>82.832535885167474</v>
      </c>
      <c r="M54" s="55">
        <f t="shared" si="6"/>
        <v>105.33971291866028</v>
      </c>
      <c r="N54" s="55">
        <f t="shared" si="7"/>
        <v>368.02721088435374</v>
      </c>
      <c r="O54" s="55">
        <f t="shared" si="8"/>
        <v>204.67687074829934</v>
      </c>
      <c r="P54" s="15">
        <v>5047</v>
      </c>
      <c r="Q54" s="15">
        <v>5686</v>
      </c>
      <c r="R54" s="19">
        <f t="shared" si="9"/>
        <v>65</v>
      </c>
      <c r="S54" s="15">
        <v>14</v>
      </c>
      <c r="T54" s="15">
        <v>51</v>
      </c>
      <c r="U54" s="64">
        <v>-14</v>
      </c>
      <c r="V54" s="65">
        <v>-0.13039023935922511</v>
      </c>
      <c r="W54" s="15">
        <v>8</v>
      </c>
      <c r="X54" s="15">
        <v>0</v>
      </c>
      <c r="Y54" s="15">
        <v>15</v>
      </c>
      <c r="Z54" s="15">
        <v>0</v>
      </c>
      <c r="AA54" s="53">
        <f t="shared" si="10"/>
        <v>-7</v>
      </c>
      <c r="AB54" s="53">
        <f t="shared" si="10"/>
        <v>0</v>
      </c>
      <c r="AC54" s="15">
        <v>1</v>
      </c>
      <c r="AD54" s="15">
        <v>0</v>
      </c>
      <c r="AE54" s="15">
        <v>8</v>
      </c>
      <c r="AF54" s="15">
        <v>4</v>
      </c>
      <c r="AG54" s="53">
        <f t="shared" si="11"/>
        <v>-7</v>
      </c>
      <c r="AH54" s="53">
        <f t="shared" si="11"/>
        <v>-4</v>
      </c>
      <c r="AI54" s="15">
        <v>3625</v>
      </c>
      <c r="AJ54" s="15">
        <v>13</v>
      </c>
      <c r="AK54" s="15">
        <v>-3</v>
      </c>
      <c r="AL54" s="15">
        <v>-4</v>
      </c>
      <c r="AM54" s="52">
        <f t="shared" si="12"/>
        <v>2.9608275862068965</v>
      </c>
      <c r="AN54" s="7"/>
      <c r="AO54" s="6">
        <v>4</v>
      </c>
    </row>
    <row r="55" spans="1:41" s="6" customFormat="1" ht="23.25" customHeight="1" x14ac:dyDescent="0.15">
      <c r="A55" s="20" t="s">
        <v>99</v>
      </c>
      <c r="B55" s="15">
        <f t="shared" si="13"/>
        <v>10713</v>
      </c>
      <c r="C55" s="15">
        <v>1183</v>
      </c>
      <c r="D55" s="15">
        <v>5212</v>
      </c>
      <c r="E55" s="15">
        <v>4314</v>
      </c>
      <c r="F55" s="15">
        <v>2399</v>
      </c>
      <c r="G55" s="55">
        <f t="shared" si="0"/>
        <v>11.046783079652629</v>
      </c>
      <c r="H55" s="55">
        <f t="shared" si="1"/>
        <v>48.669343542814453</v>
      </c>
      <c r="I55" s="55">
        <f t="shared" si="2"/>
        <v>40.283873377532913</v>
      </c>
      <c r="J55" s="55">
        <f t="shared" si="3"/>
        <v>22.401718180969279</v>
      </c>
      <c r="K55" s="55">
        <f t="shared" si="4"/>
        <v>22.697620874904068</v>
      </c>
      <c r="L55" s="55">
        <f t="shared" si="5"/>
        <v>82.770529547198763</v>
      </c>
      <c r="M55" s="55">
        <f t="shared" si="6"/>
        <v>105.46815042210285</v>
      </c>
      <c r="N55" s="55">
        <f t="shared" si="7"/>
        <v>364.66610312764158</v>
      </c>
      <c r="O55" s="55">
        <f t="shared" si="8"/>
        <v>202.78951817413358</v>
      </c>
      <c r="P55" s="15">
        <v>5037</v>
      </c>
      <c r="Q55" s="15">
        <v>5676</v>
      </c>
      <c r="R55" s="19">
        <f t="shared" si="9"/>
        <v>65</v>
      </c>
      <c r="S55" s="15">
        <v>14</v>
      </c>
      <c r="T55" s="15">
        <v>51</v>
      </c>
      <c r="U55" s="64">
        <v>-8</v>
      </c>
      <c r="V55" s="65">
        <v>-7.4536476288083478E-2</v>
      </c>
      <c r="W55" s="15">
        <v>6</v>
      </c>
      <c r="X55" s="15">
        <v>0</v>
      </c>
      <c r="Y55" s="15">
        <v>13</v>
      </c>
      <c r="Z55" s="15">
        <v>0</v>
      </c>
      <c r="AA55" s="53">
        <f t="shared" si="10"/>
        <v>-7</v>
      </c>
      <c r="AB55" s="53">
        <f t="shared" si="10"/>
        <v>0</v>
      </c>
      <c r="AC55" s="15">
        <v>4</v>
      </c>
      <c r="AD55" s="15">
        <v>0</v>
      </c>
      <c r="AE55" s="15">
        <v>5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3625</v>
      </c>
      <c r="AJ55" s="15">
        <v>13</v>
      </c>
      <c r="AK55" s="15">
        <v>0</v>
      </c>
      <c r="AL55" s="15">
        <v>0</v>
      </c>
      <c r="AM55" s="52">
        <f t="shared" si="12"/>
        <v>2.9553103448275864</v>
      </c>
      <c r="AN55" s="7"/>
      <c r="AO55" s="6">
        <v>4</v>
      </c>
    </row>
    <row r="56" spans="1:41" s="6" customFormat="1" ht="23.25" customHeight="1" x14ac:dyDescent="0.15">
      <c r="A56" s="20" t="s">
        <v>106</v>
      </c>
      <c r="B56" s="15">
        <f t="shared" si="13"/>
        <v>10705</v>
      </c>
      <c r="C56" s="15">
        <v>1189</v>
      </c>
      <c r="D56" s="15">
        <v>5213</v>
      </c>
      <c r="E56" s="15">
        <v>4299</v>
      </c>
      <c r="F56" s="15">
        <v>2389</v>
      </c>
      <c r="G56" s="55">
        <f t="shared" si="0"/>
        <v>11.111111111111111</v>
      </c>
      <c r="H56" s="55">
        <f t="shared" si="1"/>
        <v>48.715073357630132</v>
      </c>
      <c r="I56" s="55">
        <f t="shared" si="2"/>
        <v>40.173815531258761</v>
      </c>
      <c r="J56" s="55">
        <f t="shared" si="3"/>
        <v>22.325016353611812</v>
      </c>
      <c r="K56" s="55">
        <f t="shared" si="4"/>
        <v>22.808363706119316</v>
      </c>
      <c r="L56" s="55">
        <f t="shared" si="5"/>
        <v>82.466909648954527</v>
      </c>
      <c r="M56" s="55">
        <f t="shared" si="6"/>
        <v>105.27527335507385</v>
      </c>
      <c r="N56" s="55">
        <f t="shared" si="7"/>
        <v>361.56433978132884</v>
      </c>
      <c r="O56" s="55">
        <f t="shared" si="8"/>
        <v>200.92514718250629</v>
      </c>
      <c r="P56" s="15">
        <v>5035</v>
      </c>
      <c r="Q56" s="15">
        <v>5670</v>
      </c>
      <c r="R56" s="19">
        <f t="shared" si="9"/>
        <v>64</v>
      </c>
      <c r="S56" s="15">
        <v>14</v>
      </c>
      <c r="T56" s="15">
        <v>50</v>
      </c>
      <c r="U56" s="64">
        <v>-12</v>
      </c>
      <c r="V56" s="65">
        <v>-0.11201344161299356</v>
      </c>
      <c r="W56" s="15">
        <v>5</v>
      </c>
      <c r="X56" s="15">
        <v>0</v>
      </c>
      <c r="Y56" s="15">
        <v>14</v>
      </c>
      <c r="Z56" s="15">
        <v>0</v>
      </c>
      <c r="AA56" s="53">
        <f t="shared" si="10"/>
        <v>-9</v>
      </c>
      <c r="AB56" s="53">
        <f t="shared" si="10"/>
        <v>0</v>
      </c>
      <c r="AC56" s="15">
        <v>6</v>
      </c>
      <c r="AD56" s="15">
        <v>0</v>
      </c>
      <c r="AE56" s="15">
        <v>9</v>
      </c>
      <c r="AF56" s="15">
        <v>1</v>
      </c>
      <c r="AG56" s="53">
        <f t="shared" si="11"/>
        <v>-3</v>
      </c>
      <c r="AH56" s="53">
        <f t="shared" si="11"/>
        <v>-1</v>
      </c>
      <c r="AI56" s="15">
        <v>3627</v>
      </c>
      <c r="AJ56" s="15">
        <v>13</v>
      </c>
      <c r="AK56" s="15">
        <v>2</v>
      </c>
      <c r="AL56" s="15">
        <v>0</v>
      </c>
      <c r="AM56" s="52">
        <f t="shared" si="12"/>
        <v>2.9514750482492418</v>
      </c>
      <c r="AN56" s="7"/>
      <c r="AO56" s="6">
        <v>4</v>
      </c>
    </row>
    <row r="57" spans="1:41" s="6" customFormat="1" ht="23.25" customHeight="1" x14ac:dyDescent="0.15">
      <c r="A57" s="20" t="s">
        <v>101</v>
      </c>
      <c r="B57" s="15">
        <f t="shared" si="13"/>
        <v>10708</v>
      </c>
      <c r="C57" s="15">
        <v>1199</v>
      </c>
      <c r="D57" s="15">
        <v>5221</v>
      </c>
      <c r="E57" s="15">
        <v>4284</v>
      </c>
      <c r="F57" s="15">
        <v>2377</v>
      </c>
      <c r="G57" s="55">
        <f t="shared" si="0"/>
        <v>11.201420029895367</v>
      </c>
      <c r="H57" s="55">
        <f t="shared" si="1"/>
        <v>48.776158445440956</v>
      </c>
      <c r="I57" s="55">
        <f t="shared" si="2"/>
        <v>40.022421524663677</v>
      </c>
      <c r="J57" s="55">
        <f t="shared" si="3"/>
        <v>22.206651718983558</v>
      </c>
      <c r="K57" s="55">
        <f t="shared" si="4"/>
        <v>22.964949243439953</v>
      </c>
      <c r="L57" s="55">
        <f t="shared" si="5"/>
        <v>82.053246504501061</v>
      </c>
      <c r="M57" s="55">
        <f t="shared" si="6"/>
        <v>105.01819574794101</v>
      </c>
      <c r="N57" s="55">
        <f t="shared" si="7"/>
        <v>357.29774812343618</v>
      </c>
      <c r="O57" s="55">
        <f t="shared" si="8"/>
        <v>198.24854045037532</v>
      </c>
      <c r="P57" s="15">
        <v>5033</v>
      </c>
      <c r="Q57" s="15">
        <v>5675</v>
      </c>
      <c r="R57" s="19">
        <f t="shared" si="9"/>
        <v>64</v>
      </c>
      <c r="S57" s="15">
        <v>14</v>
      </c>
      <c r="T57" s="15">
        <v>50</v>
      </c>
      <c r="U57" s="64">
        <v>-3</v>
      </c>
      <c r="V57" s="65">
        <v>-2.802428771602055E-2</v>
      </c>
      <c r="W57" s="15">
        <v>6</v>
      </c>
      <c r="X57" s="15">
        <v>0</v>
      </c>
      <c r="Y57" s="15">
        <v>16</v>
      </c>
      <c r="Z57" s="15">
        <v>0</v>
      </c>
      <c r="AA57" s="53">
        <f t="shared" si="10"/>
        <v>-10</v>
      </c>
      <c r="AB57" s="53">
        <f t="shared" si="10"/>
        <v>0</v>
      </c>
      <c r="AC57" s="15">
        <v>13</v>
      </c>
      <c r="AD57" s="15">
        <v>0</v>
      </c>
      <c r="AE57" s="15">
        <v>6</v>
      </c>
      <c r="AF57" s="15">
        <v>0</v>
      </c>
      <c r="AG57" s="53">
        <f>AC57-AE57</f>
        <v>7</v>
      </c>
      <c r="AH57" s="53">
        <f t="shared" si="11"/>
        <v>0</v>
      </c>
      <c r="AI57" s="15">
        <v>3627</v>
      </c>
      <c r="AJ57" s="15">
        <v>13</v>
      </c>
      <c r="AK57" s="15">
        <v>0</v>
      </c>
      <c r="AL57" s="15">
        <v>0</v>
      </c>
      <c r="AM57" s="52">
        <f t="shared" si="12"/>
        <v>2.9523021781086296</v>
      </c>
      <c r="AN57" s="7"/>
      <c r="AO57" s="6">
        <v>4</v>
      </c>
    </row>
    <row r="58" spans="1:41" s="6" customFormat="1" ht="23.25" customHeight="1" x14ac:dyDescent="0.15">
      <c r="A58" s="20" t="s">
        <v>102</v>
      </c>
      <c r="B58" s="15">
        <f t="shared" si="13"/>
        <v>10701</v>
      </c>
      <c r="C58" s="15">
        <v>1204</v>
      </c>
      <c r="D58" s="15">
        <v>5222</v>
      </c>
      <c r="E58" s="15">
        <v>4271</v>
      </c>
      <c r="F58" s="15">
        <v>2366</v>
      </c>
      <c r="G58" s="55">
        <f t="shared" si="0"/>
        <v>11.255492194073105</v>
      </c>
      <c r="H58" s="55">
        <f t="shared" si="1"/>
        <v>48.817425446386835</v>
      </c>
      <c r="I58" s="55">
        <f t="shared" si="2"/>
        <v>39.927082359540059</v>
      </c>
      <c r="J58" s="55">
        <f t="shared" si="3"/>
        <v>22.11835093951575</v>
      </c>
      <c r="K58" s="55">
        <f t="shared" si="4"/>
        <v>23.056300268096514</v>
      </c>
      <c r="L58" s="55">
        <f t="shared" si="5"/>
        <v>81.788586748372268</v>
      </c>
      <c r="M58" s="55">
        <f t="shared" si="6"/>
        <v>104.84488701646879</v>
      </c>
      <c r="N58" s="55">
        <f t="shared" si="7"/>
        <v>354.73421926910299</v>
      </c>
      <c r="O58" s="55">
        <f t="shared" si="8"/>
        <v>196.51162790697674</v>
      </c>
      <c r="P58" s="15">
        <v>5032</v>
      </c>
      <c r="Q58" s="15">
        <v>5669</v>
      </c>
      <c r="R58" s="19">
        <f t="shared" si="9"/>
        <v>64</v>
      </c>
      <c r="S58" s="15">
        <v>14</v>
      </c>
      <c r="T58" s="15">
        <v>50</v>
      </c>
      <c r="U58" s="64">
        <v>-12</v>
      </c>
      <c r="V58" s="65">
        <v>-0.11206574523720583</v>
      </c>
      <c r="W58" s="15">
        <v>3</v>
      </c>
      <c r="X58" s="15">
        <v>0</v>
      </c>
      <c r="Y58" s="15">
        <v>12</v>
      </c>
      <c r="Z58" s="15">
        <v>0</v>
      </c>
      <c r="AA58" s="53">
        <f t="shared" si="10"/>
        <v>-9</v>
      </c>
      <c r="AB58" s="53">
        <f t="shared" si="10"/>
        <v>0</v>
      </c>
      <c r="AC58" s="15">
        <v>2</v>
      </c>
      <c r="AD58" s="15">
        <v>0</v>
      </c>
      <c r="AE58" s="15">
        <v>5</v>
      </c>
      <c r="AF58" s="15">
        <v>0</v>
      </c>
      <c r="AG58" s="53">
        <f t="shared" si="11"/>
        <v>-3</v>
      </c>
      <c r="AH58" s="53">
        <f t="shared" si="11"/>
        <v>0</v>
      </c>
      <c r="AI58" s="15">
        <v>3627</v>
      </c>
      <c r="AJ58" s="15">
        <v>13</v>
      </c>
      <c r="AK58" s="15">
        <v>0</v>
      </c>
      <c r="AL58" s="15">
        <v>0</v>
      </c>
      <c r="AM58" s="52">
        <f t="shared" si="12"/>
        <v>2.9503722084367245</v>
      </c>
      <c r="AN58" s="7"/>
      <c r="AO58" s="6">
        <v>4</v>
      </c>
    </row>
    <row r="59" spans="1:41" s="6" customFormat="1" ht="23.25" customHeight="1" x14ac:dyDescent="0.15">
      <c r="A59" s="20" t="s">
        <v>103</v>
      </c>
      <c r="B59" s="15">
        <f t="shared" si="13"/>
        <v>10688</v>
      </c>
      <c r="C59" s="15">
        <v>1222</v>
      </c>
      <c r="D59" s="15">
        <v>5207</v>
      </c>
      <c r="E59" s="15">
        <v>4255</v>
      </c>
      <c r="F59" s="15">
        <v>2350</v>
      </c>
      <c r="G59" s="55">
        <f t="shared" si="0"/>
        <v>11.437663796330961</v>
      </c>
      <c r="H59" s="55">
        <f t="shared" si="1"/>
        <v>48.73642830400599</v>
      </c>
      <c r="I59" s="55">
        <f t="shared" si="2"/>
        <v>39.825907899663051</v>
      </c>
      <c r="J59" s="55">
        <f t="shared" si="3"/>
        <v>21.995507300636465</v>
      </c>
      <c r="K59" s="55">
        <f t="shared" si="4"/>
        <v>23.468407912425583</v>
      </c>
      <c r="L59" s="55">
        <f t="shared" si="5"/>
        <v>81.716919531400038</v>
      </c>
      <c r="M59" s="55">
        <f t="shared" si="6"/>
        <v>105.18532744382563</v>
      </c>
      <c r="N59" s="55">
        <f t="shared" si="7"/>
        <v>348.1996726677578</v>
      </c>
      <c r="O59" s="55">
        <f t="shared" si="8"/>
        <v>192.30769230769232</v>
      </c>
      <c r="P59" s="15">
        <v>5027</v>
      </c>
      <c r="Q59" s="15">
        <v>5661</v>
      </c>
      <c r="R59" s="19">
        <f t="shared" si="9"/>
        <v>65</v>
      </c>
      <c r="S59" s="15">
        <v>15</v>
      </c>
      <c r="T59" s="15">
        <v>50</v>
      </c>
      <c r="U59" s="64">
        <v>-25</v>
      </c>
      <c r="V59" s="65">
        <v>-0.2336230258854313</v>
      </c>
      <c r="W59" s="15">
        <v>7</v>
      </c>
      <c r="X59" s="15">
        <v>0</v>
      </c>
      <c r="Y59" s="15">
        <v>15</v>
      </c>
      <c r="Z59" s="15">
        <v>0</v>
      </c>
      <c r="AA59" s="53">
        <f t="shared" si="10"/>
        <v>-8</v>
      </c>
      <c r="AB59" s="53">
        <f t="shared" si="10"/>
        <v>0</v>
      </c>
      <c r="AC59" s="15">
        <v>14</v>
      </c>
      <c r="AD59" s="15">
        <v>0</v>
      </c>
      <c r="AE59" s="15">
        <v>31</v>
      </c>
      <c r="AF59" s="15">
        <v>0</v>
      </c>
      <c r="AG59" s="53">
        <f t="shared" si="11"/>
        <v>-17</v>
      </c>
      <c r="AH59" s="53">
        <f t="shared" si="11"/>
        <v>0</v>
      </c>
      <c r="AI59" s="15">
        <v>3632</v>
      </c>
      <c r="AJ59" s="15">
        <v>12</v>
      </c>
      <c r="AK59" s="15">
        <v>5</v>
      </c>
      <c r="AL59" s="15">
        <v>-1</v>
      </c>
      <c r="AM59" s="52">
        <f t="shared" si="12"/>
        <v>2.9427312775330399</v>
      </c>
      <c r="AN59" s="7"/>
      <c r="AO59" s="6">
        <v>4</v>
      </c>
    </row>
    <row r="60" spans="1:41" s="6" customFormat="1" ht="23.25" customHeight="1" x14ac:dyDescent="0.15">
      <c r="A60" s="20" t="s">
        <v>107</v>
      </c>
      <c r="B60" s="15">
        <f t="shared" si="13"/>
        <v>10703</v>
      </c>
      <c r="C60" s="15">
        <v>1231</v>
      </c>
      <c r="D60" s="15">
        <v>5217</v>
      </c>
      <c r="E60" s="15">
        <v>4251</v>
      </c>
      <c r="F60" s="15">
        <v>2345</v>
      </c>
      <c r="G60" s="55">
        <f t="shared" si="0"/>
        <v>11.505748200766428</v>
      </c>
      <c r="H60" s="55">
        <f t="shared" si="1"/>
        <v>48.761566501542205</v>
      </c>
      <c r="I60" s="55">
        <f t="shared" si="2"/>
        <v>39.732685297691376</v>
      </c>
      <c r="J60" s="55">
        <f t="shared" si="3"/>
        <v>21.917936255724836</v>
      </c>
      <c r="K60" s="55">
        <f t="shared" si="4"/>
        <v>23.595936361893809</v>
      </c>
      <c r="L60" s="55">
        <f t="shared" si="5"/>
        <v>81.483611270845316</v>
      </c>
      <c r="M60" s="55">
        <f t="shared" si="6"/>
        <v>105.07954763273912</v>
      </c>
      <c r="N60" s="55">
        <f t="shared" si="7"/>
        <v>345.32900081234772</v>
      </c>
      <c r="O60" s="55">
        <f t="shared" si="8"/>
        <v>190.49553208773355</v>
      </c>
      <c r="P60" s="15">
        <v>5039</v>
      </c>
      <c r="Q60" s="15">
        <v>5664</v>
      </c>
      <c r="R60" s="19">
        <f t="shared" si="9"/>
        <v>65</v>
      </c>
      <c r="S60" s="15">
        <v>15</v>
      </c>
      <c r="T60" s="15">
        <v>50</v>
      </c>
      <c r="U60" s="64">
        <v>-3</v>
      </c>
      <c r="V60" s="65">
        <v>-2.8068862275449101E-2</v>
      </c>
      <c r="W60" s="15">
        <v>4</v>
      </c>
      <c r="X60" s="15">
        <v>0</v>
      </c>
      <c r="Y60" s="15">
        <v>7</v>
      </c>
      <c r="Z60" s="15">
        <v>0</v>
      </c>
      <c r="AA60" s="53">
        <f t="shared" ref="AA60:AB76" si="14">W60-Y60</f>
        <v>-3</v>
      </c>
      <c r="AB60" s="53">
        <f t="shared" si="14"/>
        <v>0</v>
      </c>
      <c r="AC60" s="15">
        <v>21</v>
      </c>
      <c r="AD60" s="15">
        <v>0</v>
      </c>
      <c r="AE60" s="15">
        <v>21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3640</v>
      </c>
      <c r="AJ60" s="15">
        <v>12</v>
      </c>
      <c r="AK60" s="15">
        <v>8</v>
      </c>
      <c r="AL60" s="15">
        <v>0</v>
      </c>
      <c r="AM60" s="52">
        <f t="shared" si="12"/>
        <v>2.9403846153846156</v>
      </c>
      <c r="AN60" s="7"/>
      <c r="AO60" s="6">
        <v>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5276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2420</v>
      </c>
      <c r="Q15" s="15">
        <v>2856</v>
      </c>
      <c r="R15" s="19">
        <f t="shared" si="9"/>
        <v>12</v>
      </c>
      <c r="S15" s="15">
        <v>5</v>
      </c>
      <c r="T15" s="15">
        <v>7</v>
      </c>
      <c r="U15" s="64">
        <v>-184</v>
      </c>
      <c r="V15" s="65">
        <v>-3.36996336996337</v>
      </c>
      <c r="W15" s="15">
        <v>19</v>
      </c>
      <c r="X15" s="15">
        <v>0</v>
      </c>
      <c r="Y15" s="15">
        <v>139</v>
      </c>
      <c r="Z15" s="15">
        <v>0</v>
      </c>
      <c r="AA15" s="53">
        <f t="shared" si="10"/>
        <v>-120</v>
      </c>
      <c r="AB15" s="53">
        <f t="shared" si="10"/>
        <v>0</v>
      </c>
      <c r="AC15" s="15">
        <v>63</v>
      </c>
      <c r="AD15" s="15">
        <v>1</v>
      </c>
      <c r="AE15" s="15">
        <v>80</v>
      </c>
      <c r="AF15" s="15">
        <v>22</v>
      </c>
      <c r="AG15" s="53">
        <f t="shared" si="11"/>
        <v>-17</v>
      </c>
      <c r="AH15" s="53">
        <f t="shared" si="11"/>
        <v>-21</v>
      </c>
      <c r="AI15" s="15">
        <v>2049</v>
      </c>
      <c r="AJ15" s="15">
        <v>0</v>
      </c>
      <c r="AK15" s="15" t="s">
        <v>76</v>
      </c>
      <c r="AL15" s="15" t="s">
        <v>76</v>
      </c>
      <c r="AM15" s="50">
        <f t="shared" si="12"/>
        <v>2.5749145924841388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5180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2387</v>
      </c>
      <c r="Q16" s="15">
        <v>2793</v>
      </c>
      <c r="R16" s="19">
        <f t="shared" si="9"/>
        <v>25</v>
      </c>
      <c r="S16" s="15">
        <v>11</v>
      </c>
      <c r="T16" s="15">
        <v>14</v>
      </c>
      <c r="U16" s="64">
        <v>-96</v>
      </c>
      <c r="V16" s="65">
        <v>-1.819560272934041</v>
      </c>
      <c r="W16" s="15">
        <v>18</v>
      </c>
      <c r="X16" s="15">
        <v>0</v>
      </c>
      <c r="Y16" s="15">
        <v>119</v>
      </c>
      <c r="Z16" s="15">
        <v>0</v>
      </c>
      <c r="AA16" s="53">
        <f t="shared" si="10"/>
        <v>-101</v>
      </c>
      <c r="AB16" s="53">
        <f t="shared" si="10"/>
        <v>0</v>
      </c>
      <c r="AC16" s="15">
        <v>69</v>
      </c>
      <c r="AD16" s="15">
        <v>12</v>
      </c>
      <c r="AE16" s="15">
        <v>57</v>
      </c>
      <c r="AF16" s="15">
        <v>0</v>
      </c>
      <c r="AG16" s="53">
        <f t="shared" si="11"/>
        <v>12</v>
      </c>
      <c r="AH16" s="53">
        <f t="shared" si="11"/>
        <v>12</v>
      </c>
      <c r="AI16" s="15">
        <v>2042</v>
      </c>
      <c r="AJ16" s="15">
        <v>0</v>
      </c>
      <c r="AK16" s="15" t="s">
        <v>76</v>
      </c>
      <c r="AL16" s="15" t="s">
        <v>76</v>
      </c>
      <c r="AM16" s="50">
        <f t="shared" si="12"/>
        <v>2.5367286973555339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5021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2318</v>
      </c>
      <c r="Q17" s="15">
        <v>2703</v>
      </c>
      <c r="R17" s="19">
        <f t="shared" si="9"/>
        <v>30</v>
      </c>
      <c r="S17" s="15">
        <v>13</v>
      </c>
      <c r="T17" s="15">
        <v>17</v>
      </c>
      <c r="U17" s="64">
        <v>-159</v>
      </c>
      <c r="V17" s="65">
        <v>-3.0694980694980694</v>
      </c>
      <c r="W17" s="15">
        <v>36</v>
      </c>
      <c r="X17" s="15">
        <v>0</v>
      </c>
      <c r="Y17" s="15">
        <v>156</v>
      </c>
      <c r="Z17" s="15">
        <v>0</v>
      </c>
      <c r="AA17" s="53">
        <f t="shared" si="10"/>
        <v>-120</v>
      </c>
      <c r="AB17" s="53">
        <f t="shared" si="10"/>
        <v>0</v>
      </c>
      <c r="AC17" s="15">
        <v>76</v>
      </c>
      <c r="AD17" s="15">
        <v>6</v>
      </c>
      <c r="AE17" s="15">
        <v>69</v>
      </c>
      <c r="AF17" s="15">
        <v>2</v>
      </c>
      <c r="AG17" s="53">
        <f t="shared" si="11"/>
        <v>7</v>
      </c>
      <c r="AH17" s="53">
        <f t="shared" si="11"/>
        <v>4</v>
      </c>
      <c r="AI17" s="15">
        <v>1981</v>
      </c>
      <c r="AJ17" s="15">
        <v>0</v>
      </c>
      <c r="AK17" s="15" t="s">
        <v>76</v>
      </c>
      <c r="AL17" s="15" t="s">
        <v>76</v>
      </c>
      <c r="AM17" s="50">
        <f t="shared" si="12"/>
        <v>2.5345784957092379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4916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2270</v>
      </c>
      <c r="Q18" s="15">
        <v>2646</v>
      </c>
      <c r="R18" s="19">
        <f t="shared" si="9"/>
        <v>31</v>
      </c>
      <c r="S18" s="15">
        <v>15</v>
      </c>
      <c r="T18" s="15">
        <v>16</v>
      </c>
      <c r="U18" s="64">
        <v>-105</v>
      </c>
      <c r="V18" s="65">
        <v>-2.0912168890659233</v>
      </c>
      <c r="W18" s="15">
        <v>18</v>
      </c>
      <c r="X18" s="15">
        <v>0</v>
      </c>
      <c r="Y18" s="15">
        <v>94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56</v>
      </c>
      <c r="AD18" s="15">
        <v>3</v>
      </c>
      <c r="AE18" s="15">
        <v>58</v>
      </c>
      <c r="AF18" s="15">
        <v>0</v>
      </c>
      <c r="AG18" s="53">
        <f t="shared" si="11"/>
        <v>-2</v>
      </c>
      <c r="AH18" s="53">
        <f t="shared" si="11"/>
        <v>3</v>
      </c>
      <c r="AI18" s="15">
        <v>1966</v>
      </c>
      <c r="AJ18" s="15">
        <v>0</v>
      </c>
      <c r="AK18" s="15" t="s">
        <v>76</v>
      </c>
      <c r="AL18" s="15" t="s">
        <v>76</v>
      </c>
      <c r="AM18" s="50">
        <f t="shared" si="12"/>
        <v>2.5005086469989828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>
        <v>-151</v>
      </c>
      <c r="V19" s="65">
        <v>-3.0716029292107403</v>
      </c>
      <c r="W19" s="15">
        <v>16</v>
      </c>
      <c r="X19" s="15">
        <v>0</v>
      </c>
      <c r="Y19" s="15">
        <v>150</v>
      </c>
      <c r="Z19" s="15">
        <v>0</v>
      </c>
      <c r="AA19" s="53">
        <f t="shared" si="10"/>
        <v>-134</v>
      </c>
      <c r="AB19" s="53">
        <f t="shared" si="10"/>
        <v>0</v>
      </c>
      <c r="AC19" s="15">
        <v>67</v>
      </c>
      <c r="AD19" s="15">
        <v>10</v>
      </c>
      <c r="AE19" s="15">
        <v>56</v>
      </c>
      <c r="AF19" s="15">
        <v>5</v>
      </c>
      <c r="AG19" s="53">
        <f t="shared" si="11"/>
        <v>11</v>
      </c>
      <c r="AH19" s="53">
        <f t="shared" si="11"/>
        <v>5</v>
      </c>
      <c r="AI19" s="15">
        <v>1933</v>
      </c>
      <c r="AJ19" s="15">
        <v>0</v>
      </c>
      <c r="AK19" s="15" t="s">
        <v>76</v>
      </c>
      <c r="AL19" s="15" t="s">
        <v>76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>
        <v>-128</v>
      </c>
      <c r="V20" s="65">
        <v>-2.6862539349422874</v>
      </c>
      <c r="W20" s="15">
        <v>19</v>
      </c>
      <c r="X20" s="15">
        <v>0</v>
      </c>
      <c r="Y20" s="15">
        <v>140</v>
      </c>
      <c r="Z20" s="15">
        <v>0</v>
      </c>
      <c r="AA20" s="53">
        <f t="shared" si="10"/>
        <v>-121</v>
      </c>
      <c r="AB20" s="53">
        <f t="shared" si="10"/>
        <v>0</v>
      </c>
      <c r="AC20" s="15">
        <v>70</v>
      </c>
      <c r="AD20" s="15">
        <v>10</v>
      </c>
      <c r="AE20" s="15">
        <v>61</v>
      </c>
      <c r="AF20" s="15">
        <v>3</v>
      </c>
      <c r="AG20" s="53">
        <f t="shared" si="11"/>
        <v>9</v>
      </c>
      <c r="AH20" s="53">
        <f t="shared" si="11"/>
        <v>7</v>
      </c>
      <c r="AI20" s="15">
        <v>1895</v>
      </c>
      <c r="AJ20" s="15">
        <v>0</v>
      </c>
      <c r="AK20" s="15" t="s">
        <v>76</v>
      </c>
      <c r="AL20" s="15" t="s">
        <v>76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>
        <v>-179</v>
      </c>
      <c r="V21" s="65">
        <v>-3.8602544748759975</v>
      </c>
      <c r="W21" s="15">
        <v>16</v>
      </c>
      <c r="X21" s="15">
        <v>0</v>
      </c>
      <c r="Y21" s="15">
        <v>116</v>
      </c>
      <c r="Z21" s="15">
        <v>0</v>
      </c>
      <c r="AA21" s="53">
        <f t="shared" si="10"/>
        <v>-100</v>
      </c>
      <c r="AB21" s="53">
        <f t="shared" si="10"/>
        <v>0</v>
      </c>
      <c r="AC21" s="15">
        <v>53</v>
      </c>
      <c r="AD21" s="15">
        <v>11</v>
      </c>
      <c r="AE21" s="15">
        <v>64</v>
      </c>
      <c r="AF21" s="15">
        <v>6</v>
      </c>
      <c r="AG21" s="53">
        <f t="shared" si="11"/>
        <v>-11</v>
      </c>
      <c r="AH21" s="53">
        <f t="shared" si="11"/>
        <v>5</v>
      </c>
      <c r="AI21" s="15">
        <v>1855</v>
      </c>
      <c r="AJ21" s="15">
        <v>0</v>
      </c>
      <c r="AK21" s="15" t="s">
        <v>76</v>
      </c>
      <c r="AL21" s="15" t="s">
        <v>76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4316</v>
      </c>
      <c r="C22" s="15">
        <v>302</v>
      </c>
      <c r="D22" s="15">
        <v>1765</v>
      </c>
      <c r="E22" s="15">
        <v>2249</v>
      </c>
      <c r="F22" s="15">
        <v>1456</v>
      </c>
      <c r="G22" s="55">
        <f t="shared" si="0"/>
        <v>6.9972196478220576</v>
      </c>
      <c r="H22" s="55">
        <f t="shared" si="1"/>
        <v>40.894346617238178</v>
      </c>
      <c r="I22" s="55">
        <f t="shared" si="2"/>
        <v>52.108433734939766</v>
      </c>
      <c r="J22" s="55">
        <f t="shared" si="3"/>
        <v>33.734939759036145</v>
      </c>
      <c r="K22" s="55">
        <f t="shared" si="4"/>
        <v>17.110481586402265</v>
      </c>
      <c r="L22" s="55">
        <f t="shared" si="5"/>
        <v>127.42209631728045</v>
      </c>
      <c r="M22" s="55">
        <f t="shared" si="6"/>
        <v>144.53257790368272</v>
      </c>
      <c r="N22" s="55">
        <f t="shared" si="7"/>
        <v>744.70198675496681</v>
      </c>
      <c r="O22" s="55">
        <f t="shared" si="8"/>
        <v>482.11920529801324</v>
      </c>
      <c r="P22" s="15">
        <v>2029</v>
      </c>
      <c r="Q22" s="15">
        <v>2287</v>
      </c>
      <c r="R22" s="19">
        <f t="shared" si="9"/>
        <v>29</v>
      </c>
      <c r="S22" s="15">
        <v>22</v>
      </c>
      <c r="T22" s="15">
        <v>7</v>
      </c>
      <c r="U22" s="64">
        <v>-142</v>
      </c>
      <c r="V22" s="65">
        <v>-3.1852848811126067</v>
      </c>
      <c r="W22" s="15">
        <v>14</v>
      </c>
      <c r="X22" s="15">
        <v>0</v>
      </c>
      <c r="Y22" s="15">
        <v>101</v>
      </c>
      <c r="Z22" s="15">
        <v>0</v>
      </c>
      <c r="AA22" s="53">
        <f t="shared" si="10"/>
        <v>-87</v>
      </c>
      <c r="AB22" s="53">
        <f t="shared" si="10"/>
        <v>0</v>
      </c>
      <c r="AC22" s="15">
        <v>46</v>
      </c>
      <c r="AD22" s="15">
        <v>5</v>
      </c>
      <c r="AE22" s="15">
        <v>59</v>
      </c>
      <c r="AF22" s="15">
        <v>2</v>
      </c>
      <c r="AG22" s="53">
        <f t="shared" si="11"/>
        <v>-13</v>
      </c>
      <c r="AH22" s="53">
        <f t="shared" si="11"/>
        <v>3</v>
      </c>
      <c r="AI22" s="15">
        <v>1822</v>
      </c>
      <c r="AJ22" s="15">
        <v>15</v>
      </c>
      <c r="AK22" s="15" t="s">
        <v>76</v>
      </c>
      <c r="AL22" s="15" t="s">
        <v>76</v>
      </c>
      <c r="AM22" s="51">
        <f t="shared" si="12"/>
        <v>2.3688254665203075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4674</v>
      </c>
      <c r="C24" s="15">
        <v>331</v>
      </c>
      <c r="D24" s="15">
        <v>1990</v>
      </c>
      <c r="E24" s="15">
        <v>2353</v>
      </c>
      <c r="F24" s="15">
        <v>1592</v>
      </c>
      <c r="G24" s="55">
        <f t="shared" si="0"/>
        <v>7.0817287120239634</v>
      </c>
      <c r="H24" s="55">
        <f t="shared" si="1"/>
        <v>42.575952075310227</v>
      </c>
      <c r="I24" s="55">
        <f t="shared" si="2"/>
        <v>50.342319212665807</v>
      </c>
      <c r="J24" s="55">
        <f t="shared" si="3"/>
        <v>34.060761660248176</v>
      </c>
      <c r="K24" s="55">
        <f t="shared" si="4"/>
        <v>16.633165829145728</v>
      </c>
      <c r="L24" s="55">
        <f t="shared" si="5"/>
        <v>118.24120603015076</v>
      </c>
      <c r="M24" s="55">
        <f t="shared" si="6"/>
        <v>134.87437185929647</v>
      </c>
      <c r="N24" s="55">
        <f t="shared" si="7"/>
        <v>710.87613293051368</v>
      </c>
      <c r="O24" s="55">
        <f t="shared" si="8"/>
        <v>480.96676737160118</v>
      </c>
      <c r="P24" s="15">
        <v>2174</v>
      </c>
      <c r="Q24" s="15">
        <v>2500</v>
      </c>
      <c r="R24" s="19">
        <f t="shared" si="9"/>
        <v>17</v>
      </c>
      <c r="S24" s="15">
        <v>10</v>
      </c>
      <c r="T24" s="15">
        <v>7</v>
      </c>
      <c r="U24" s="64">
        <v>-3</v>
      </c>
      <c r="V24" s="65">
        <v>-6.4157399486740804E-2</v>
      </c>
      <c r="W24" s="15">
        <v>0</v>
      </c>
      <c r="X24" s="15">
        <v>0</v>
      </c>
      <c r="Y24" s="15">
        <v>7</v>
      </c>
      <c r="Z24" s="15">
        <v>0</v>
      </c>
      <c r="AA24" s="53">
        <f t="shared" si="10"/>
        <v>-7</v>
      </c>
      <c r="AB24" s="53">
        <f t="shared" si="10"/>
        <v>0</v>
      </c>
      <c r="AC24" s="15">
        <v>6</v>
      </c>
      <c r="AD24" s="15">
        <v>0</v>
      </c>
      <c r="AE24" s="15">
        <v>2</v>
      </c>
      <c r="AF24" s="15">
        <v>0</v>
      </c>
      <c r="AG24" s="53">
        <f t="shared" si="11"/>
        <v>4</v>
      </c>
      <c r="AH24" s="53">
        <f t="shared" si="11"/>
        <v>0</v>
      </c>
      <c r="AI24" s="15">
        <v>1911</v>
      </c>
      <c r="AJ24" s="15">
        <v>0</v>
      </c>
      <c r="AK24" s="15">
        <v>0</v>
      </c>
      <c r="AL24" s="15">
        <v>0</v>
      </c>
      <c r="AM24" s="51">
        <f t="shared" si="12"/>
        <v>2.4458398744113028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4666</v>
      </c>
      <c r="C25" s="15">
        <v>336</v>
      </c>
      <c r="D25" s="15">
        <v>1989</v>
      </c>
      <c r="E25" s="15">
        <v>2341</v>
      </c>
      <c r="F25" s="15">
        <v>1581</v>
      </c>
      <c r="G25" s="55">
        <f t="shared" si="0"/>
        <v>7.2010287183883417</v>
      </c>
      <c r="H25" s="55">
        <f t="shared" si="1"/>
        <v>42.627518216888127</v>
      </c>
      <c r="I25" s="55">
        <f t="shared" si="2"/>
        <v>50.171453064723536</v>
      </c>
      <c r="J25" s="55">
        <f t="shared" si="3"/>
        <v>33.883411915987999</v>
      </c>
      <c r="K25" s="55">
        <f t="shared" si="4"/>
        <v>16.89291101055807</v>
      </c>
      <c r="L25" s="55">
        <f t="shared" si="5"/>
        <v>117.69733534439418</v>
      </c>
      <c r="M25" s="55">
        <f t="shared" si="6"/>
        <v>134.59024635495226</v>
      </c>
      <c r="N25" s="55">
        <f t="shared" si="7"/>
        <v>696.72619047619048</v>
      </c>
      <c r="O25" s="55">
        <f t="shared" si="8"/>
        <v>470.53571428571433</v>
      </c>
      <c r="P25" s="15">
        <v>2168</v>
      </c>
      <c r="Q25" s="15">
        <v>2498</v>
      </c>
      <c r="R25" s="19">
        <f t="shared" si="9"/>
        <v>17</v>
      </c>
      <c r="S25" s="15">
        <v>10</v>
      </c>
      <c r="T25" s="15">
        <v>7</v>
      </c>
      <c r="U25" s="64">
        <v>0</v>
      </c>
      <c r="V25" s="65">
        <v>0</v>
      </c>
      <c r="W25" s="15">
        <v>5</v>
      </c>
      <c r="X25" s="15">
        <v>0</v>
      </c>
      <c r="Y25" s="15">
        <v>12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12</v>
      </c>
      <c r="AD25" s="15">
        <v>0</v>
      </c>
      <c r="AE25" s="15">
        <v>5</v>
      </c>
      <c r="AF25" s="15">
        <v>0</v>
      </c>
      <c r="AG25" s="53">
        <f t="shared" si="11"/>
        <v>7</v>
      </c>
      <c r="AH25" s="53">
        <f t="shared" si="11"/>
        <v>0</v>
      </c>
      <c r="AI25" s="15">
        <v>1908</v>
      </c>
      <c r="AJ25" s="15">
        <v>0</v>
      </c>
      <c r="AK25" s="15">
        <v>-3</v>
      </c>
      <c r="AL25" s="15">
        <v>0</v>
      </c>
      <c r="AM25" s="51">
        <f t="shared" si="12"/>
        <v>2.4454926624737947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4661</v>
      </c>
      <c r="C26" s="15">
        <v>337</v>
      </c>
      <c r="D26" s="15">
        <v>1988</v>
      </c>
      <c r="E26" s="15">
        <v>2336</v>
      </c>
      <c r="F26" s="15">
        <v>1577</v>
      </c>
      <c r="G26" s="55">
        <f t="shared" si="0"/>
        <v>7.2302081098476716</v>
      </c>
      <c r="H26" s="55">
        <f t="shared" si="1"/>
        <v>42.651791461059858</v>
      </c>
      <c r="I26" s="55">
        <f t="shared" si="2"/>
        <v>50.118000429092469</v>
      </c>
      <c r="J26" s="55">
        <f t="shared" si="3"/>
        <v>33.833941214331688</v>
      </c>
      <c r="K26" s="55">
        <f t="shared" si="4"/>
        <v>16.951710261569417</v>
      </c>
      <c r="L26" s="55">
        <f t="shared" si="5"/>
        <v>117.50503018108651</v>
      </c>
      <c r="M26" s="55">
        <f t="shared" si="6"/>
        <v>134.45674044265593</v>
      </c>
      <c r="N26" s="55">
        <f t="shared" si="7"/>
        <v>693.17507418397634</v>
      </c>
      <c r="O26" s="55">
        <f t="shared" si="8"/>
        <v>467.95252225519289</v>
      </c>
      <c r="P26" s="15">
        <v>2162</v>
      </c>
      <c r="Q26" s="15">
        <v>2499</v>
      </c>
      <c r="R26" s="19">
        <f t="shared" si="9"/>
        <v>17</v>
      </c>
      <c r="S26" s="15">
        <v>10</v>
      </c>
      <c r="T26" s="15">
        <v>7</v>
      </c>
      <c r="U26" s="64">
        <v>-4</v>
      </c>
      <c r="V26" s="65">
        <v>-8.5726532361765959E-2</v>
      </c>
      <c r="W26" s="15">
        <v>1</v>
      </c>
      <c r="X26" s="15">
        <v>0</v>
      </c>
      <c r="Y26" s="15">
        <v>7</v>
      </c>
      <c r="Z26" s="15">
        <v>0</v>
      </c>
      <c r="AA26" s="53">
        <f t="shared" si="10"/>
        <v>-6</v>
      </c>
      <c r="AB26" s="53">
        <f t="shared" si="10"/>
        <v>0</v>
      </c>
      <c r="AC26" s="15">
        <v>4</v>
      </c>
      <c r="AD26" s="15">
        <v>0</v>
      </c>
      <c r="AE26" s="15">
        <v>2</v>
      </c>
      <c r="AF26" s="15">
        <v>0</v>
      </c>
      <c r="AG26" s="53">
        <f t="shared" si="11"/>
        <v>2</v>
      </c>
      <c r="AH26" s="53">
        <f t="shared" si="11"/>
        <v>0</v>
      </c>
      <c r="AI26" s="15">
        <v>1907</v>
      </c>
      <c r="AJ26" s="15">
        <v>0</v>
      </c>
      <c r="AK26" s="15">
        <v>-1</v>
      </c>
      <c r="AL26" s="15">
        <v>0</v>
      </c>
      <c r="AM26" s="51">
        <f t="shared" si="12"/>
        <v>2.4441531200839015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4653</v>
      </c>
      <c r="C27" s="15">
        <v>340</v>
      </c>
      <c r="D27" s="15">
        <v>1989</v>
      </c>
      <c r="E27" s="15">
        <v>2324</v>
      </c>
      <c r="F27" s="15">
        <v>1566</v>
      </c>
      <c r="G27" s="55">
        <f t="shared" si="0"/>
        <v>7.3071136900924136</v>
      </c>
      <c r="H27" s="55">
        <f t="shared" si="1"/>
        <v>42.746615087040617</v>
      </c>
      <c r="I27" s="55">
        <f t="shared" si="2"/>
        <v>49.946271222866969</v>
      </c>
      <c r="J27" s="55">
        <f t="shared" si="3"/>
        <v>33.65570599613153</v>
      </c>
      <c r="K27" s="55">
        <f t="shared" si="4"/>
        <v>17.094017094017094</v>
      </c>
      <c r="L27" s="55">
        <f t="shared" si="5"/>
        <v>116.84263448969332</v>
      </c>
      <c r="M27" s="55">
        <f t="shared" si="6"/>
        <v>133.93665158371039</v>
      </c>
      <c r="N27" s="55">
        <f t="shared" si="7"/>
        <v>683.52941176470586</v>
      </c>
      <c r="O27" s="55">
        <f t="shared" si="8"/>
        <v>460.58823529411762</v>
      </c>
      <c r="P27" s="15">
        <v>2168</v>
      </c>
      <c r="Q27" s="15">
        <v>2485</v>
      </c>
      <c r="R27" s="19">
        <f t="shared" si="9"/>
        <v>19</v>
      </c>
      <c r="S27" s="15">
        <v>13</v>
      </c>
      <c r="T27" s="15">
        <v>6</v>
      </c>
      <c r="U27" s="64">
        <v>-8</v>
      </c>
      <c r="V27" s="65">
        <v>-0.17163698777086461</v>
      </c>
      <c r="W27" s="15">
        <v>3</v>
      </c>
      <c r="X27" s="15">
        <v>0</v>
      </c>
      <c r="Y27" s="15">
        <v>12</v>
      </c>
      <c r="Z27" s="15">
        <v>0</v>
      </c>
      <c r="AA27" s="53">
        <f t="shared" si="10"/>
        <v>-9</v>
      </c>
      <c r="AB27" s="53">
        <f t="shared" si="10"/>
        <v>0</v>
      </c>
      <c r="AC27" s="15">
        <v>8</v>
      </c>
      <c r="AD27" s="15">
        <v>3</v>
      </c>
      <c r="AE27" s="15">
        <v>7</v>
      </c>
      <c r="AF27" s="15">
        <v>1</v>
      </c>
      <c r="AG27" s="53">
        <f t="shared" si="11"/>
        <v>1</v>
      </c>
      <c r="AH27" s="53">
        <f t="shared" si="11"/>
        <v>2</v>
      </c>
      <c r="AI27" s="15">
        <v>1905</v>
      </c>
      <c r="AJ27" s="15">
        <v>0</v>
      </c>
      <c r="AK27" s="15">
        <v>-2</v>
      </c>
      <c r="AL27" s="15">
        <v>0</v>
      </c>
      <c r="AM27" s="51">
        <f t="shared" si="12"/>
        <v>2.44251968503937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4649</v>
      </c>
      <c r="C28" s="15">
        <v>343</v>
      </c>
      <c r="D28" s="15">
        <v>1994</v>
      </c>
      <c r="E28" s="15">
        <v>2312</v>
      </c>
      <c r="F28" s="15">
        <v>1555</v>
      </c>
      <c r="G28" s="55">
        <f t="shared" si="0"/>
        <v>7.3779307377930747</v>
      </c>
      <c r="H28" s="55">
        <f t="shared" si="1"/>
        <v>42.890944289094428</v>
      </c>
      <c r="I28" s="55">
        <f t="shared" si="2"/>
        <v>49.731124973112493</v>
      </c>
      <c r="J28" s="55">
        <f t="shared" si="3"/>
        <v>33.448053344805331</v>
      </c>
      <c r="K28" s="55">
        <f t="shared" si="4"/>
        <v>17.201604814443332</v>
      </c>
      <c r="L28" s="55">
        <f t="shared" si="5"/>
        <v>115.94784353059178</v>
      </c>
      <c r="M28" s="55">
        <f t="shared" si="6"/>
        <v>133.1494483450351</v>
      </c>
      <c r="N28" s="55">
        <f t="shared" si="7"/>
        <v>674.05247813411074</v>
      </c>
      <c r="O28" s="55">
        <f t="shared" si="8"/>
        <v>453.35276967930031</v>
      </c>
      <c r="P28" s="15">
        <v>2165</v>
      </c>
      <c r="Q28" s="15">
        <v>2484</v>
      </c>
      <c r="R28" s="19">
        <f t="shared" si="9"/>
        <v>20</v>
      </c>
      <c r="S28" s="15">
        <v>14</v>
      </c>
      <c r="T28" s="15">
        <v>6</v>
      </c>
      <c r="U28" s="64">
        <v>-4</v>
      </c>
      <c r="V28" s="65">
        <v>-8.5966043412851925E-2</v>
      </c>
      <c r="W28" s="15">
        <v>1</v>
      </c>
      <c r="X28" s="15">
        <v>0</v>
      </c>
      <c r="Y28" s="15">
        <v>12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9</v>
      </c>
      <c r="AD28" s="15">
        <v>1</v>
      </c>
      <c r="AE28" s="15">
        <v>2</v>
      </c>
      <c r="AF28" s="15">
        <v>0</v>
      </c>
      <c r="AG28" s="53">
        <f t="shared" si="11"/>
        <v>7</v>
      </c>
      <c r="AH28" s="53">
        <f t="shared" si="11"/>
        <v>1</v>
      </c>
      <c r="AI28" s="15">
        <v>1898</v>
      </c>
      <c r="AJ28" s="15">
        <v>0</v>
      </c>
      <c r="AK28" s="15">
        <v>-7</v>
      </c>
      <c r="AL28" s="15">
        <v>0</v>
      </c>
      <c r="AM28" s="51">
        <f t="shared" si="12"/>
        <v>2.4494204425711277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4637</v>
      </c>
      <c r="C29" s="15">
        <v>343</v>
      </c>
      <c r="D29" s="15">
        <v>1993</v>
      </c>
      <c r="E29" s="15">
        <v>2301</v>
      </c>
      <c r="F29" s="15">
        <v>1544</v>
      </c>
      <c r="G29" s="55">
        <f t="shared" si="0"/>
        <v>7.3970239378908769</v>
      </c>
      <c r="H29" s="55">
        <f t="shared" si="1"/>
        <v>42.980375242613761</v>
      </c>
      <c r="I29" s="55">
        <f t="shared" si="2"/>
        <v>49.622600819495368</v>
      </c>
      <c r="J29" s="55">
        <f t="shared" si="3"/>
        <v>33.297390554237651</v>
      </c>
      <c r="K29" s="55">
        <f t="shared" si="4"/>
        <v>17.21023582538886</v>
      </c>
      <c r="L29" s="55">
        <f t="shared" si="5"/>
        <v>115.45408931259409</v>
      </c>
      <c r="M29" s="55">
        <f t="shared" si="6"/>
        <v>132.66432513798293</v>
      </c>
      <c r="N29" s="55">
        <f t="shared" si="7"/>
        <v>670.84548104956264</v>
      </c>
      <c r="O29" s="55">
        <f t="shared" si="8"/>
        <v>450.1457725947522</v>
      </c>
      <c r="P29" s="15">
        <v>2162</v>
      </c>
      <c r="Q29" s="15">
        <v>2475</v>
      </c>
      <c r="R29" s="19">
        <f t="shared" si="9"/>
        <v>21</v>
      </c>
      <c r="S29" s="15">
        <v>15</v>
      </c>
      <c r="T29" s="15">
        <v>6</v>
      </c>
      <c r="U29" s="64">
        <v>-9</v>
      </c>
      <c r="V29" s="65">
        <v>-0.19359001935900194</v>
      </c>
      <c r="W29" s="15">
        <v>2</v>
      </c>
      <c r="X29" s="15">
        <v>0</v>
      </c>
      <c r="Y29" s="15">
        <v>10</v>
      </c>
      <c r="Z29" s="15">
        <v>0</v>
      </c>
      <c r="AA29" s="53">
        <f t="shared" si="10"/>
        <v>-8</v>
      </c>
      <c r="AB29" s="53">
        <f t="shared" si="10"/>
        <v>0</v>
      </c>
      <c r="AC29" s="15">
        <v>5</v>
      </c>
      <c r="AD29" s="15">
        <v>1</v>
      </c>
      <c r="AE29" s="15">
        <v>6</v>
      </c>
      <c r="AF29" s="15">
        <v>0</v>
      </c>
      <c r="AG29" s="53">
        <f t="shared" si="11"/>
        <v>-1</v>
      </c>
      <c r="AH29" s="53">
        <f t="shared" si="11"/>
        <v>1</v>
      </c>
      <c r="AI29" s="15">
        <v>1895</v>
      </c>
      <c r="AJ29" s="15">
        <v>0</v>
      </c>
      <c r="AK29" s="15">
        <v>-3</v>
      </c>
      <c r="AL29" s="15">
        <v>0</v>
      </c>
      <c r="AM29" s="51">
        <f t="shared" si="12"/>
        <v>2.4469656992084432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4627</v>
      </c>
      <c r="C30" s="15">
        <v>316</v>
      </c>
      <c r="D30" s="15">
        <v>1931</v>
      </c>
      <c r="E30" s="15">
        <v>2380</v>
      </c>
      <c r="F30" s="15">
        <v>1595</v>
      </c>
      <c r="G30" s="55">
        <f t="shared" si="0"/>
        <v>6.82947914415388</v>
      </c>
      <c r="H30" s="55">
        <f t="shared" si="1"/>
        <v>41.733304516965639</v>
      </c>
      <c r="I30" s="55">
        <f t="shared" si="2"/>
        <v>51.437216338880489</v>
      </c>
      <c r="J30" s="55">
        <f t="shared" si="3"/>
        <v>34.471579857358982</v>
      </c>
      <c r="K30" s="55">
        <f t="shared" si="4"/>
        <v>16.364577938891767</v>
      </c>
      <c r="L30" s="55">
        <f t="shared" si="5"/>
        <v>123.2522009321595</v>
      </c>
      <c r="M30" s="55">
        <f t="shared" si="6"/>
        <v>139.61677887105125</v>
      </c>
      <c r="N30" s="55">
        <f t="shared" si="7"/>
        <v>753.16455696202536</v>
      </c>
      <c r="O30" s="55">
        <f t="shared" si="8"/>
        <v>504.74683544303798</v>
      </c>
      <c r="P30" s="15">
        <v>2156</v>
      </c>
      <c r="Q30" s="15">
        <v>2471</v>
      </c>
      <c r="R30" s="19">
        <f t="shared" si="9"/>
        <v>22</v>
      </c>
      <c r="S30" s="15">
        <v>15</v>
      </c>
      <c r="T30" s="15">
        <v>7</v>
      </c>
      <c r="U30" s="64">
        <v>-5</v>
      </c>
      <c r="V30" s="65">
        <v>-0.10782833728703904</v>
      </c>
      <c r="W30" s="15">
        <v>3</v>
      </c>
      <c r="X30" s="15">
        <v>0</v>
      </c>
      <c r="Y30" s="15">
        <v>9</v>
      </c>
      <c r="Z30" s="15">
        <v>0</v>
      </c>
      <c r="AA30" s="53">
        <f t="shared" si="10"/>
        <v>-6</v>
      </c>
      <c r="AB30" s="53">
        <f t="shared" si="10"/>
        <v>0</v>
      </c>
      <c r="AC30" s="15">
        <v>4</v>
      </c>
      <c r="AD30" s="15">
        <v>1</v>
      </c>
      <c r="AE30" s="15">
        <v>3</v>
      </c>
      <c r="AF30" s="15">
        <v>0</v>
      </c>
      <c r="AG30" s="53">
        <f t="shared" si="11"/>
        <v>1</v>
      </c>
      <c r="AH30" s="53">
        <f t="shared" si="11"/>
        <v>1</v>
      </c>
      <c r="AI30" s="15">
        <v>1889</v>
      </c>
      <c r="AJ30" s="15">
        <v>0</v>
      </c>
      <c r="AK30" s="15">
        <v>-6</v>
      </c>
      <c r="AL30" s="15">
        <v>0</v>
      </c>
      <c r="AM30" s="51">
        <f t="shared" si="12"/>
        <v>2.4494441503440973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4609</v>
      </c>
      <c r="C31" s="15">
        <v>316</v>
      </c>
      <c r="D31" s="15">
        <v>1922</v>
      </c>
      <c r="E31" s="15">
        <v>2371</v>
      </c>
      <c r="F31" s="15">
        <v>1587</v>
      </c>
      <c r="G31" s="55">
        <f t="shared" si="0"/>
        <v>6.8561510088956386</v>
      </c>
      <c r="H31" s="55">
        <f t="shared" si="1"/>
        <v>41.701019743979174</v>
      </c>
      <c r="I31" s="55">
        <f t="shared" si="2"/>
        <v>51.442829247125189</v>
      </c>
      <c r="J31" s="55">
        <f t="shared" si="3"/>
        <v>34.432631807333479</v>
      </c>
      <c r="K31" s="55">
        <f t="shared" si="4"/>
        <v>16.441207075962538</v>
      </c>
      <c r="L31" s="55">
        <f t="shared" si="5"/>
        <v>123.36108220603539</v>
      </c>
      <c r="M31" s="55">
        <f t="shared" si="6"/>
        <v>139.80228928199793</v>
      </c>
      <c r="N31" s="55">
        <f t="shared" si="7"/>
        <v>750.31645569620252</v>
      </c>
      <c r="O31" s="55">
        <f t="shared" si="8"/>
        <v>502.21518987341767</v>
      </c>
      <c r="P31" s="15">
        <v>2142</v>
      </c>
      <c r="Q31" s="15">
        <v>2467</v>
      </c>
      <c r="R31" s="19">
        <f t="shared" si="9"/>
        <v>20</v>
      </c>
      <c r="S31" s="15">
        <v>13</v>
      </c>
      <c r="T31" s="15">
        <v>7</v>
      </c>
      <c r="U31" s="64">
        <v>-9</v>
      </c>
      <c r="V31" s="65">
        <v>-0.19451048195374973</v>
      </c>
      <c r="W31" s="15">
        <v>1</v>
      </c>
      <c r="X31" s="15">
        <v>0</v>
      </c>
      <c r="Y31" s="15">
        <v>11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3</v>
      </c>
      <c r="AD31" s="15">
        <v>0</v>
      </c>
      <c r="AE31" s="15">
        <v>2</v>
      </c>
      <c r="AF31" s="15">
        <v>2</v>
      </c>
      <c r="AG31" s="53">
        <f t="shared" si="11"/>
        <v>1</v>
      </c>
      <c r="AH31" s="53">
        <f t="shared" si="11"/>
        <v>-2</v>
      </c>
      <c r="AI31" s="15">
        <v>1888</v>
      </c>
      <c r="AJ31" s="15">
        <v>0</v>
      </c>
      <c r="AK31" s="15">
        <v>-1</v>
      </c>
      <c r="AL31" s="15">
        <v>0</v>
      </c>
      <c r="AM31" s="51">
        <f t="shared" si="12"/>
        <v>2.441207627118644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4593</v>
      </c>
      <c r="C32" s="15">
        <v>314</v>
      </c>
      <c r="D32" s="15">
        <v>1920</v>
      </c>
      <c r="E32" s="15">
        <v>2359</v>
      </c>
      <c r="F32" s="15">
        <v>1575</v>
      </c>
      <c r="G32" s="55">
        <f t="shared" si="0"/>
        <v>6.8364903113433488</v>
      </c>
      <c r="H32" s="55">
        <f t="shared" si="1"/>
        <v>41.802743305029395</v>
      </c>
      <c r="I32" s="55">
        <f t="shared" si="2"/>
        <v>51.360766383627251</v>
      </c>
      <c r="J32" s="55">
        <f t="shared" si="3"/>
        <v>34.291312867406923</v>
      </c>
      <c r="K32" s="55">
        <f t="shared" si="4"/>
        <v>16.354166666666668</v>
      </c>
      <c r="L32" s="55">
        <f t="shared" si="5"/>
        <v>122.86458333333334</v>
      </c>
      <c r="M32" s="55">
        <f t="shared" si="6"/>
        <v>139.21875</v>
      </c>
      <c r="N32" s="55">
        <f t="shared" si="7"/>
        <v>751.27388535031855</v>
      </c>
      <c r="O32" s="55">
        <f t="shared" si="8"/>
        <v>501.59235668789808</v>
      </c>
      <c r="P32" s="15">
        <v>2133</v>
      </c>
      <c r="Q32" s="15">
        <v>2460</v>
      </c>
      <c r="R32" s="19">
        <f t="shared" si="9"/>
        <v>20</v>
      </c>
      <c r="S32" s="15">
        <v>13</v>
      </c>
      <c r="T32" s="15">
        <v>7</v>
      </c>
      <c r="U32" s="64">
        <v>-10</v>
      </c>
      <c r="V32" s="65">
        <v>-0.21696680407897592</v>
      </c>
      <c r="W32" s="15">
        <v>0</v>
      </c>
      <c r="X32" s="15">
        <v>0</v>
      </c>
      <c r="Y32" s="15">
        <v>12</v>
      </c>
      <c r="Z32" s="15">
        <v>0</v>
      </c>
      <c r="AA32" s="53">
        <f t="shared" si="10"/>
        <v>-12</v>
      </c>
      <c r="AB32" s="53">
        <f t="shared" si="10"/>
        <v>0</v>
      </c>
      <c r="AC32" s="15">
        <v>6</v>
      </c>
      <c r="AD32" s="15">
        <v>0</v>
      </c>
      <c r="AE32" s="15">
        <v>4</v>
      </c>
      <c r="AF32" s="15">
        <v>0</v>
      </c>
      <c r="AG32" s="53">
        <f t="shared" si="11"/>
        <v>2</v>
      </c>
      <c r="AH32" s="53">
        <f t="shared" si="11"/>
        <v>0</v>
      </c>
      <c r="AI32" s="15">
        <v>1882</v>
      </c>
      <c r="AJ32" s="15">
        <v>0</v>
      </c>
      <c r="AK32" s="15">
        <v>-6</v>
      </c>
      <c r="AL32" s="15">
        <v>0</v>
      </c>
      <c r="AM32" s="51">
        <f t="shared" si="12"/>
        <v>2.4404888416578108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4580</v>
      </c>
      <c r="C33" s="15">
        <v>318</v>
      </c>
      <c r="D33" s="15">
        <v>1917</v>
      </c>
      <c r="E33" s="15">
        <v>2345</v>
      </c>
      <c r="F33" s="15">
        <v>1562</v>
      </c>
      <c r="G33" s="55">
        <f t="shared" si="0"/>
        <v>6.9432314410480354</v>
      </c>
      <c r="H33" s="55">
        <f t="shared" si="1"/>
        <v>41.855895196506552</v>
      </c>
      <c r="I33" s="55">
        <f t="shared" si="2"/>
        <v>51.200873362445407</v>
      </c>
      <c r="J33" s="55">
        <f t="shared" si="3"/>
        <v>34.104803493449779</v>
      </c>
      <c r="K33" s="55">
        <f t="shared" si="4"/>
        <v>16.588419405320813</v>
      </c>
      <c r="L33" s="55">
        <f t="shared" si="5"/>
        <v>122.3265519040167</v>
      </c>
      <c r="M33" s="55">
        <f t="shared" si="6"/>
        <v>138.91497130933749</v>
      </c>
      <c r="N33" s="55">
        <f t="shared" si="7"/>
        <v>737.42138364779873</v>
      </c>
      <c r="O33" s="55">
        <f t="shared" si="8"/>
        <v>491.19496855345909</v>
      </c>
      <c r="P33" s="15">
        <v>2131</v>
      </c>
      <c r="Q33" s="15">
        <v>2449</v>
      </c>
      <c r="R33" s="19">
        <f t="shared" si="9"/>
        <v>23</v>
      </c>
      <c r="S33" s="15">
        <v>16</v>
      </c>
      <c r="T33" s="15">
        <v>7</v>
      </c>
      <c r="U33" s="64">
        <v>-8</v>
      </c>
      <c r="V33" s="65">
        <v>-0.17417809710428914</v>
      </c>
      <c r="W33" s="15">
        <v>3</v>
      </c>
      <c r="X33" s="15">
        <v>0</v>
      </c>
      <c r="Y33" s="15">
        <v>13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4</v>
      </c>
      <c r="AD33" s="15">
        <v>3</v>
      </c>
      <c r="AE33" s="15">
        <v>2</v>
      </c>
      <c r="AF33" s="15">
        <v>0</v>
      </c>
      <c r="AG33" s="53">
        <f t="shared" si="11"/>
        <v>2</v>
      </c>
      <c r="AH33" s="53">
        <f t="shared" si="11"/>
        <v>3</v>
      </c>
      <c r="AI33" s="15">
        <v>1878</v>
      </c>
      <c r="AJ33" s="15">
        <v>0</v>
      </c>
      <c r="AK33" s="15">
        <v>-4</v>
      </c>
      <c r="AL33" s="15">
        <v>0</v>
      </c>
      <c r="AM33" s="51">
        <f t="shared" si="12"/>
        <v>2.4387646432374868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4577</v>
      </c>
      <c r="C34" s="15">
        <v>322</v>
      </c>
      <c r="D34" s="15">
        <v>1920</v>
      </c>
      <c r="E34" s="15">
        <v>2335</v>
      </c>
      <c r="F34" s="15">
        <v>1552</v>
      </c>
      <c r="G34" s="55">
        <f t="shared" si="0"/>
        <v>7.0351758793969852</v>
      </c>
      <c r="H34" s="55">
        <f t="shared" si="1"/>
        <v>41.948874808826744</v>
      </c>
      <c r="I34" s="55">
        <f t="shared" si="2"/>
        <v>51.015949311776275</v>
      </c>
      <c r="J34" s="55">
        <f t="shared" si="3"/>
        <v>33.908673803801612</v>
      </c>
      <c r="K34" s="55">
        <f t="shared" si="4"/>
        <v>16.770833333333332</v>
      </c>
      <c r="L34" s="55">
        <f t="shared" si="5"/>
        <v>121.61458333333333</v>
      </c>
      <c r="M34" s="55">
        <f t="shared" si="6"/>
        <v>138.38541666666666</v>
      </c>
      <c r="N34" s="55">
        <f t="shared" si="7"/>
        <v>725.15527950310559</v>
      </c>
      <c r="O34" s="55">
        <f t="shared" si="8"/>
        <v>481.98757763975158</v>
      </c>
      <c r="P34" s="15">
        <v>2130</v>
      </c>
      <c r="Q34" s="15">
        <v>2447</v>
      </c>
      <c r="R34" s="19">
        <f t="shared" si="9"/>
        <v>25</v>
      </c>
      <c r="S34" s="15">
        <v>18</v>
      </c>
      <c r="T34" s="15">
        <v>7</v>
      </c>
      <c r="U34" s="64">
        <v>-5</v>
      </c>
      <c r="V34" s="65">
        <v>-0.10917030567685589</v>
      </c>
      <c r="W34" s="15">
        <v>3</v>
      </c>
      <c r="X34" s="15">
        <v>0</v>
      </c>
      <c r="Y34" s="15">
        <v>9</v>
      </c>
      <c r="Z34" s="15">
        <v>0</v>
      </c>
      <c r="AA34" s="53">
        <f t="shared" si="10"/>
        <v>-6</v>
      </c>
      <c r="AB34" s="53">
        <f t="shared" si="10"/>
        <v>0</v>
      </c>
      <c r="AC34" s="15">
        <v>4</v>
      </c>
      <c r="AD34" s="15">
        <v>2</v>
      </c>
      <c r="AE34" s="15">
        <v>3</v>
      </c>
      <c r="AF34" s="15">
        <v>0</v>
      </c>
      <c r="AG34" s="53">
        <f t="shared" si="11"/>
        <v>1</v>
      </c>
      <c r="AH34" s="53">
        <f t="shared" si="11"/>
        <v>2</v>
      </c>
      <c r="AI34" s="15">
        <v>1878</v>
      </c>
      <c r="AJ34" s="15">
        <v>0</v>
      </c>
      <c r="AK34" s="15">
        <v>0</v>
      </c>
      <c r="AL34" s="15">
        <v>0</v>
      </c>
      <c r="AM34" s="51">
        <f t="shared" si="12"/>
        <v>2.4371671991480297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4528</v>
      </c>
      <c r="C35" s="15">
        <v>317</v>
      </c>
      <c r="D35" s="15">
        <v>1883</v>
      </c>
      <c r="E35" s="15">
        <v>2328</v>
      </c>
      <c r="F35" s="15">
        <v>1543</v>
      </c>
      <c r="G35" s="55">
        <f t="shared" si="0"/>
        <v>7.0008833922261484</v>
      </c>
      <c r="H35" s="55">
        <f t="shared" si="1"/>
        <v>41.585689045936398</v>
      </c>
      <c r="I35" s="55">
        <f t="shared" si="2"/>
        <v>51.413427561837452</v>
      </c>
      <c r="J35" s="55">
        <f t="shared" si="3"/>
        <v>34.07685512367491</v>
      </c>
      <c r="K35" s="55">
        <f t="shared" si="4"/>
        <v>16.834838024429104</v>
      </c>
      <c r="L35" s="55">
        <f t="shared" si="5"/>
        <v>123.63250132766861</v>
      </c>
      <c r="M35" s="55">
        <f t="shared" si="6"/>
        <v>140.46733935209772</v>
      </c>
      <c r="N35" s="55">
        <f t="shared" si="7"/>
        <v>734.38485804416405</v>
      </c>
      <c r="O35" s="55">
        <f t="shared" si="8"/>
        <v>486.7507886435331</v>
      </c>
      <c r="P35" s="15">
        <v>2114</v>
      </c>
      <c r="Q35" s="15">
        <v>2414</v>
      </c>
      <c r="R35" s="19">
        <f t="shared" si="9"/>
        <v>26</v>
      </c>
      <c r="S35" s="15">
        <v>18</v>
      </c>
      <c r="T35" s="15">
        <v>8</v>
      </c>
      <c r="U35" s="64">
        <v>-26</v>
      </c>
      <c r="V35" s="65">
        <v>-0.56805767970286214</v>
      </c>
      <c r="W35" s="15">
        <v>1</v>
      </c>
      <c r="X35" s="15">
        <v>0</v>
      </c>
      <c r="Y35" s="15">
        <v>7</v>
      </c>
      <c r="Z35" s="15">
        <v>0</v>
      </c>
      <c r="AA35" s="53">
        <f t="shared" si="10"/>
        <v>-6</v>
      </c>
      <c r="AB35" s="53">
        <f t="shared" si="10"/>
        <v>0</v>
      </c>
      <c r="AC35" s="15">
        <v>8</v>
      </c>
      <c r="AD35" s="15">
        <v>1</v>
      </c>
      <c r="AE35" s="15">
        <v>28</v>
      </c>
      <c r="AF35" s="15">
        <v>0</v>
      </c>
      <c r="AG35" s="53">
        <f t="shared" si="11"/>
        <v>-20</v>
      </c>
      <c r="AH35" s="53">
        <f t="shared" si="11"/>
        <v>1</v>
      </c>
      <c r="AI35" s="15">
        <v>1868</v>
      </c>
      <c r="AJ35" s="15">
        <v>0</v>
      </c>
      <c r="AK35" s="15">
        <v>-10</v>
      </c>
      <c r="AL35" s="15">
        <v>0</v>
      </c>
      <c r="AM35" s="51">
        <f t="shared" si="12"/>
        <v>2.4239828693790151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4517</v>
      </c>
      <c r="C36" s="15">
        <v>320</v>
      </c>
      <c r="D36" s="15">
        <v>1878</v>
      </c>
      <c r="E36" s="15">
        <v>2319</v>
      </c>
      <c r="F36" s="15">
        <v>1534</v>
      </c>
      <c r="G36" s="55">
        <f t="shared" si="0"/>
        <v>7.0843480185964136</v>
      </c>
      <c r="H36" s="55">
        <f t="shared" si="1"/>
        <v>41.576267434137705</v>
      </c>
      <c r="I36" s="55">
        <f t="shared" si="2"/>
        <v>51.339384547265887</v>
      </c>
      <c r="J36" s="55">
        <f t="shared" si="3"/>
        <v>33.960593314146557</v>
      </c>
      <c r="K36" s="55">
        <f t="shared" si="4"/>
        <v>17.039403620873269</v>
      </c>
      <c r="L36" s="55">
        <f t="shared" si="5"/>
        <v>123.48242811501598</v>
      </c>
      <c r="M36" s="55">
        <f t="shared" si="6"/>
        <v>140.52183173588924</v>
      </c>
      <c r="N36" s="55">
        <f t="shared" si="7"/>
        <v>724.6875</v>
      </c>
      <c r="O36" s="55">
        <f t="shared" si="8"/>
        <v>479.375</v>
      </c>
      <c r="P36" s="15">
        <v>2112</v>
      </c>
      <c r="Q36" s="15">
        <v>2405</v>
      </c>
      <c r="R36" s="19">
        <f t="shared" si="9"/>
        <v>28</v>
      </c>
      <c r="S36" s="15">
        <v>20</v>
      </c>
      <c r="T36" s="15">
        <v>8</v>
      </c>
      <c r="U36" s="64">
        <v>-3</v>
      </c>
      <c r="V36" s="65">
        <v>-6.6254416961130741E-2</v>
      </c>
      <c r="W36" s="15">
        <v>1</v>
      </c>
      <c r="X36" s="15">
        <v>0</v>
      </c>
      <c r="Y36" s="15">
        <v>9</v>
      </c>
      <c r="Z36" s="15">
        <v>0</v>
      </c>
      <c r="AA36" s="53">
        <f t="shared" si="10"/>
        <v>-8</v>
      </c>
      <c r="AB36" s="53">
        <f t="shared" si="10"/>
        <v>0</v>
      </c>
      <c r="AC36" s="15">
        <v>8</v>
      </c>
      <c r="AD36" s="15">
        <v>2</v>
      </c>
      <c r="AE36" s="15">
        <v>3</v>
      </c>
      <c r="AF36" s="15">
        <v>0</v>
      </c>
      <c r="AG36" s="53">
        <f t="shared" si="11"/>
        <v>5</v>
      </c>
      <c r="AH36" s="53">
        <f t="shared" si="11"/>
        <v>2</v>
      </c>
      <c r="AI36" s="15">
        <v>1868</v>
      </c>
      <c r="AJ36" s="15">
        <v>0</v>
      </c>
      <c r="AK36" s="15">
        <v>0</v>
      </c>
      <c r="AL36" s="15">
        <v>0</v>
      </c>
      <c r="AM36" s="51">
        <f t="shared" si="12"/>
        <v>2.4180942184154177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4511</v>
      </c>
      <c r="C37" s="15">
        <v>322</v>
      </c>
      <c r="D37" s="15">
        <v>1883</v>
      </c>
      <c r="E37" s="15">
        <v>2306</v>
      </c>
      <c r="F37" s="15">
        <v>1523</v>
      </c>
      <c r="G37" s="55">
        <f t="shared" si="0"/>
        <v>7.1381068499224112</v>
      </c>
      <c r="H37" s="55">
        <f t="shared" si="1"/>
        <v>41.742407448459325</v>
      </c>
      <c r="I37" s="55">
        <f t="shared" si="2"/>
        <v>51.11948570161826</v>
      </c>
      <c r="J37" s="55">
        <f t="shared" si="3"/>
        <v>33.761915318111285</v>
      </c>
      <c r="K37" s="55">
        <f t="shared" si="4"/>
        <v>17.100371747211895</v>
      </c>
      <c r="L37" s="55">
        <f t="shared" si="5"/>
        <v>122.46415294742432</v>
      </c>
      <c r="M37" s="55">
        <f t="shared" si="6"/>
        <v>139.56452469463622</v>
      </c>
      <c r="N37" s="55">
        <f t="shared" si="7"/>
        <v>716.14906832298141</v>
      </c>
      <c r="O37" s="55">
        <f t="shared" si="8"/>
        <v>472.98136645962734</v>
      </c>
      <c r="P37" s="15">
        <v>2111</v>
      </c>
      <c r="Q37" s="15">
        <v>2400</v>
      </c>
      <c r="R37" s="19">
        <f t="shared" si="9"/>
        <v>28</v>
      </c>
      <c r="S37" s="15">
        <v>20</v>
      </c>
      <c r="T37" s="15">
        <v>8</v>
      </c>
      <c r="U37" s="64">
        <v>-8</v>
      </c>
      <c r="V37" s="65">
        <v>-0.17710870046491034</v>
      </c>
      <c r="W37" s="15">
        <v>2</v>
      </c>
      <c r="X37" s="15">
        <v>0</v>
      </c>
      <c r="Y37" s="15">
        <v>11</v>
      </c>
      <c r="Z37" s="15">
        <v>0</v>
      </c>
      <c r="AA37" s="53">
        <f t="shared" si="10"/>
        <v>-9</v>
      </c>
      <c r="AB37" s="53">
        <f t="shared" si="10"/>
        <v>0</v>
      </c>
      <c r="AC37" s="15">
        <v>4</v>
      </c>
      <c r="AD37" s="15">
        <v>0</v>
      </c>
      <c r="AE37" s="15">
        <v>3</v>
      </c>
      <c r="AF37" s="15">
        <v>0</v>
      </c>
      <c r="AG37" s="53">
        <f t="shared" si="11"/>
        <v>1</v>
      </c>
      <c r="AH37" s="53">
        <f t="shared" si="11"/>
        <v>0</v>
      </c>
      <c r="AI37" s="15">
        <v>1865</v>
      </c>
      <c r="AJ37" s="15">
        <v>0</v>
      </c>
      <c r="AK37" s="15">
        <v>-3</v>
      </c>
      <c r="AL37" s="15">
        <v>0</v>
      </c>
      <c r="AM37" s="52">
        <f t="shared" si="12"/>
        <v>2.4187667560321717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4501</v>
      </c>
      <c r="C38" s="15">
        <v>325</v>
      </c>
      <c r="D38" s="15">
        <v>1877</v>
      </c>
      <c r="E38" s="15">
        <v>2299</v>
      </c>
      <c r="F38" s="15">
        <v>1516</v>
      </c>
      <c r="G38" s="55">
        <f t="shared" si="0"/>
        <v>7.2206176405243276</v>
      </c>
      <c r="H38" s="55">
        <f t="shared" si="1"/>
        <v>41.701844034658961</v>
      </c>
      <c r="I38" s="55">
        <f t="shared" si="2"/>
        <v>51.077538324816707</v>
      </c>
      <c r="J38" s="55">
        <f t="shared" si="3"/>
        <v>33.681404132415018</v>
      </c>
      <c r="K38" s="55">
        <f t="shared" si="4"/>
        <v>17.314864144912093</v>
      </c>
      <c r="L38" s="55">
        <f t="shared" si="5"/>
        <v>122.48268513585509</v>
      </c>
      <c r="M38" s="55">
        <f t="shared" si="6"/>
        <v>139.79754928076719</v>
      </c>
      <c r="N38" s="55">
        <f t="shared" si="7"/>
        <v>707.38461538461536</v>
      </c>
      <c r="O38" s="55">
        <f t="shared" si="8"/>
        <v>466.46153846153845</v>
      </c>
      <c r="P38" s="15">
        <v>2105</v>
      </c>
      <c r="Q38" s="15">
        <v>2396</v>
      </c>
      <c r="R38" s="19">
        <f t="shared" si="9"/>
        <v>26</v>
      </c>
      <c r="S38" s="15">
        <v>18</v>
      </c>
      <c r="T38" s="15">
        <v>8</v>
      </c>
      <c r="U38" s="64">
        <v>-10</v>
      </c>
      <c r="V38" s="65">
        <v>-0.22168033695411216</v>
      </c>
      <c r="W38" s="15">
        <v>2</v>
      </c>
      <c r="X38" s="15">
        <v>0</v>
      </c>
      <c r="Y38" s="15">
        <v>6</v>
      </c>
      <c r="Z38" s="15">
        <v>0</v>
      </c>
      <c r="AA38" s="53">
        <f t="shared" si="10"/>
        <v>-4</v>
      </c>
      <c r="AB38" s="53">
        <f t="shared" si="10"/>
        <v>0</v>
      </c>
      <c r="AC38" s="15">
        <v>0</v>
      </c>
      <c r="AD38" s="15">
        <v>0</v>
      </c>
      <c r="AE38" s="15">
        <v>6</v>
      </c>
      <c r="AF38" s="15">
        <v>2</v>
      </c>
      <c r="AG38" s="53">
        <f t="shared" si="11"/>
        <v>-6</v>
      </c>
      <c r="AH38" s="53">
        <f t="shared" si="11"/>
        <v>-2</v>
      </c>
      <c r="AI38" s="15">
        <v>1862</v>
      </c>
      <c r="AJ38" s="15">
        <v>0</v>
      </c>
      <c r="AK38" s="15">
        <v>-3</v>
      </c>
      <c r="AL38" s="15">
        <v>0</v>
      </c>
      <c r="AM38" s="52">
        <f t="shared" si="12"/>
        <v>2.4172932330827068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4487</v>
      </c>
      <c r="C39" s="15">
        <v>325</v>
      </c>
      <c r="D39" s="15">
        <v>1871</v>
      </c>
      <c r="E39" s="15">
        <v>2291</v>
      </c>
      <c r="F39" s="15">
        <v>1509</v>
      </c>
      <c r="G39" s="55">
        <f t="shared" si="0"/>
        <v>7.2431468687318921</v>
      </c>
      <c r="H39" s="55">
        <f t="shared" si="1"/>
        <v>41.698239358145756</v>
      </c>
      <c r="I39" s="55">
        <f t="shared" si="2"/>
        <v>51.058613773122353</v>
      </c>
      <c r="J39" s="55">
        <f t="shared" si="3"/>
        <v>33.630488076665927</v>
      </c>
      <c r="K39" s="55">
        <f t="shared" si="4"/>
        <v>17.3703901656868</v>
      </c>
      <c r="L39" s="55">
        <f t="shared" si="5"/>
        <v>122.44788882950294</v>
      </c>
      <c r="M39" s="55">
        <f t="shared" si="6"/>
        <v>139.81827899518976</v>
      </c>
      <c r="N39" s="55">
        <f t="shared" si="7"/>
        <v>704.92307692307691</v>
      </c>
      <c r="O39" s="55">
        <f t="shared" si="8"/>
        <v>464.30769230769232</v>
      </c>
      <c r="P39" s="15">
        <v>2099</v>
      </c>
      <c r="Q39" s="15">
        <v>2388</v>
      </c>
      <c r="R39" s="19">
        <f t="shared" si="9"/>
        <v>27</v>
      </c>
      <c r="S39" s="15">
        <v>19</v>
      </c>
      <c r="T39" s="15">
        <v>8</v>
      </c>
      <c r="U39" s="64">
        <v>-10</v>
      </c>
      <c r="V39" s="65">
        <v>-0.2221728504776716</v>
      </c>
      <c r="W39" s="15">
        <v>0</v>
      </c>
      <c r="X39" s="15">
        <v>0</v>
      </c>
      <c r="Y39" s="15">
        <v>11</v>
      </c>
      <c r="Z39" s="15">
        <v>0</v>
      </c>
      <c r="AA39" s="53">
        <f t="shared" si="10"/>
        <v>-11</v>
      </c>
      <c r="AB39" s="53">
        <f t="shared" si="10"/>
        <v>0</v>
      </c>
      <c r="AC39" s="15">
        <v>2</v>
      </c>
      <c r="AD39" s="15">
        <v>1</v>
      </c>
      <c r="AE39" s="15">
        <v>1</v>
      </c>
      <c r="AF39" s="15">
        <v>0</v>
      </c>
      <c r="AG39" s="53">
        <f t="shared" si="11"/>
        <v>1</v>
      </c>
      <c r="AH39" s="53">
        <f t="shared" si="11"/>
        <v>1</v>
      </c>
      <c r="AI39" s="15">
        <v>1864</v>
      </c>
      <c r="AJ39" s="15">
        <v>0</v>
      </c>
      <c r="AK39" s="15">
        <v>2</v>
      </c>
      <c r="AL39" s="15">
        <v>0</v>
      </c>
      <c r="AM39" s="52">
        <f t="shared" si="12"/>
        <v>2.4071888412017168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4466</v>
      </c>
      <c r="C40" s="15">
        <v>325</v>
      </c>
      <c r="D40" s="15">
        <v>1863</v>
      </c>
      <c r="E40" s="15">
        <v>2278</v>
      </c>
      <c r="F40" s="15">
        <v>1496</v>
      </c>
      <c r="G40" s="55">
        <f t="shared" si="0"/>
        <v>7.2772055530676214</v>
      </c>
      <c r="H40" s="55">
        <f t="shared" si="1"/>
        <v>41.715181370353783</v>
      </c>
      <c r="I40" s="55">
        <f t="shared" si="2"/>
        <v>51.007613076578593</v>
      </c>
      <c r="J40" s="55">
        <f t="shared" si="3"/>
        <v>33.497536945812804</v>
      </c>
      <c r="K40" s="55">
        <f t="shared" si="4"/>
        <v>17.444981213097154</v>
      </c>
      <c r="L40" s="55">
        <f t="shared" si="5"/>
        <v>122.2758990874933</v>
      </c>
      <c r="M40" s="55">
        <f t="shared" si="6"/>
        <v>139.72088030059044</v>
      </c>
      <c r="N40" s="55">
        <f t="shared" si="7"/>
        <v>700.92307692307691</v>
      </c>
      <c r="O40" s="55">
        <f t="shared" si="8"/>
        <v>460.30769230769232</v>
      </c>
      <c r="P40" s="15">
        <v>2088</v>
      </c>
      <c r="Q40" s="15">
        <v>2378</v>
      </c>
      <c r="R40" s="19">
        <f t="shared" si="9"/>
        <v>25</v>
      </c>
      <c r="S40" s="15">
        <v>18</v>
      </c>
      <c r="T40" s="15">
        <v>7</v>
      </c>
      <c r="U40" s="64">
        <v>-8</v>
      </c>
      <c r="V40" s="65">
        <v>-0.17829284599955428</v>
      </c>
      <c r="W40" s="15">
        <v>0</v>
      </c>
      <c r="X40" s="15">
        <v>0</v>
      </c>
      <c r="Y40" s="15">
        <v>10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6</v>
      </c>
      <c r="AD40" s="15">
        <v>0</v>
      </c>
      <c r="AE40" s="15">
        <v>4</v>
      </c>
      <c r="AF40" s="15">
        <v>2</v>
      </c>
      <c r="AG40" s="53">
        <f t="shared" si="11"/>
        <v>2</v>
      </c>
      <c r="AH40" s="53">
        <f t="shared" si="11"/>
        <v>-2</v>
      </c>
      <c r="AI40" s="15">
        <v>1854</v>
      </c>
      <c r="AJ40" s="15">
        <v>0</v>
      </c>
      <c r="AK40" s="15">
        <v>-10</v>
      </c>
      <c r="AL40" s="15">
        <v>0</v>
      </c>
      <c r="AM40" s="52">
        <f t="shared" si="12"/>
        <v>2.4088457389428264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4458</v>
      </c>
      <c r="C41" s="15">
        <v>323</v>
      </c>
      <c r="D41" s="15">
        <v>1867</v>
      </c>
      <c r="E41" s="15">
        <v>2268</v>
      </c>
      <c r="F41" s="15">
        <v>1486</v>
      </c>
      <c r="G41" s="55">
        <f t="shared" si="0"/>
        <v>7.2454015253476891</v>
      </c>
      <c r="H41" s="55">
        <f t="shared" si="1"/>
        <v>41.87976671152984</v>
      </c>
      <c r="I41" s="55">
        <f t="shared" si="2"/>
        <v>50.874831763122472</v>
      </c>
      <c r="J41" s="55">
        <f t="shared" si="3"/>
        <v>33.333333333333329</v>
      </c>
      <c r="K41" s="55">
        <f t="shared" si="4"/>
        <v>17.300482056775575</v>
      </c>
      <c r="L41" s="55">
        <f t="shared" si="5"/>
        <v>121.47830744509909</v>
      </c>
      <c r="M41" s="55">
        <f t="shared" si="6"/>
        <v>138.77878950187466</v>
      </c>
      <c r="N41" s="55">
        <f t="shared" si="7"/>
        <v>702.16718266253872</v>
      </c>
      <c r="O41" s="55">
        <f t="shared" si="8"/>
        <v>460.06191950464392</v>
      </c>
      <c r="P41" s="15">
        <v>2084</v>
      </c>
      <c r="Q41" s="15">
        <v>2374</v>
      </c>
      <c r="R41" s="19">
        <f t="shared" si="9"/>
        <v>26</v>
      </c>
      <c r="S41" s="15">
        <v>19</v>
      </c>
      <c r="T41" s="15">
        <v>7</v>
      </c>
      <c r="U41" s="64">
        <v>-9</v>
      </c>
      <c r="V41" s="65">
        <v>-0.20152261531571877</v>
      </c>
      <c r="W41" s="15">
        <v>0</v>
      </c>
      <c r="X41" s="15">
        <v>0</v>
      </c>
      <c r="Y41" s="15">
        <v>8</v>
      </c>
      <c r="Z41" s="15">
        <v>0</v>
      </c>
      <c r="AA41" s="53">
        <f t="shared" si="10"/>
        <v>-8</v>
      </c>
      <c r="AB41" s="53">
        <f t="shared" si="10"/>
        <v>0</v>
      </c>
      <c r="AC41" s="15">
        <v>4</v>
      </c>
      <c r="AD41" s="15">
        <v>1</v>
      </c>
      <c r="AE41" s="15">
        <v>5</v>
      </c>
      <c r="AF41" s="15">
        <v>0</v>
      </c>
      <c r="AG41" s="53">
        <f t="shared" si="11"/>
        <v>-1</v>
      </c>
      <c r="AH41" s="53">
        <f t="shared" si="11"/>
        <v>1</v>
      </c>
      <c r="AI41" s="15">
        <v>1855</v>
      </c>
      <c r="AJ41" s="15">
        <v>0</v>
      </c>
      <c r="AK41" s="15">
        <v>1</v>
      </c>
      <c r="AL41" s="15">
        <v>0</v>
      </c>
      <c r="AM41" s="52">
        <f t="shared" si="12"/>
        <v>2.403234501347709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4445</v>
      </c>
      <c r="C42" s="15">
        <v>297</v>
      </c>
      <c r="D42" s="15">
        <v>1808</v>
      </c>
      <c r="E42" s="15">
        <v>2340</v>
      </c>
      <c r="F42" s="15">
        <v>1544</v>
      </c>
      <c r="G42" s="55">
        <f t="shared" si="0"/>
        <v>6.6816647919010128</v>
      </c>
      <c r="H42" s="55">
        <f t="shared" si="1"/>
        <v>40.674915635545553</v>
      </c>
      <c r="I42" s="55">
        <f t="shared" si="2"/>
        <v>52.643419572553427</v>
      </c>
      <c r="J42" s="55">
        <f t="shared" si="3"/>
        <v>34.735658042744653</v>
      </c>
      <c r="K42" s="55">
        <f t="shared" si="4"/>
        <v>16.426991150442475</v>
      </c>
      <c r="L42" s="55">
        <f t="shared" si="5"/>
        <v>129.42477876106196</v>
      </c>
      <c r="M42" s="55">
        <f t="shared" si="6"/>
        <v>145.85176991150442</v>
      </c>
      <c r="N42" s="55">
        <f t="shared" si="7"/>
        <v>787.87878787878788</v>
      </c>
      <c r="O42" s="55">
        <f t="shared" si="8"/>
        <v>519.86531986531986</v>
      </c>
      <c r="P42" s="15">
        <v>2077</v>
      </c>
      <c r="Q42" s="15">
        <v>2368</v>
      </c>
      <c r="R42" s="19">
        <f t="shared" si="9"/>
        <v>26</v>
      </c>
      <c r="S42" s="15">
        <v>19</v>
      </c>
      <c r="T42" s="15">
        <v>7</v>
      </c>
      <c r="U42" s="64">
        <v>-8</v>
      </c>
      <c r="V42" s="65">
        <v>-0.17945266935845669</v>
      </c>
      <c r="W42" s="15">
        <v>2</v>
      </c>
      <c r="X42" s="15">
        <v>0</v>
      </c>
      <c r="Y42" s="15">
        <v>7</v>
      </c>
      <c r="Z42" s="15">
        <v>0</v>
      </c>
      <c r="AA42" s="53">
        <f t="shared" si="10"/>
        <v>-5</v>
      </c>
      <c r="AB42" s="53">
        <f t="shared" si="10"/>
        <v>0</v>
      </c>
      <c r="AC42" s="15">
        <v>2</v>
      </c>
      <c r="AD42" s="15">
        <v>0</v>
      </c>
      <c r="AE42" s="15">
        <v>5</v>
      </c>
      <c r="AF42" s="15">
        <v>0</v>
      </c>
      <c r="AG42" s="53">
        <f t="shared" si="11"/>
        <v>-3</v>
      </c>
      <c r="AH42" s="53">
        <f t="shared" si="11"/>
        <v>0</v>
      </c>
      <c r="AI42" s="15">
        <v>1852</v>
      </c>
      <c r="AJ42" s="15">
        <v>0</v>
      </c>
      <c r="AK42" s="15">
        <v>-3</v>
      </c>
      <c r="AL42" s="15">
        <v>0</v>
      </c>
      <c r="AM42" s="52">
        <f t="shared" si="12"/>
        <v>2.4001079913606911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4426</v>
      </c>
      <c r="C43" s="15">
        <v>298</v>
      </c>
      <c r="D43" s="15">
        <v>1801</v>
      </c>
      <c r="E43" s="15">
        <v>2327</v>
      </c>
      <c r="F43" s="15">
        <v>1531</v>
      </c>
      <c r="G43" s="55">
        <f t="shared" si="0"/>
        <v>6.7329417080885676</v>
      </c>
      <c r="H43" s="55">
        <f t="shared" si="1"/>
        <v>40.691369182105738</v>
      </c>
      <c r="I43" s="55">
        <f t="shared" si="2"/>
        <v>52.575689109805687</v>
      </c>
      <c r="J43" s="55">
        <f t="shared" si="3"/>
        <v>34.591052869408045</v>
      </c>
      <c r="K43" s="55">
        <f t="shared" si="4"/>
        <v>16.546363131593559</v>
      </c>
      <c r="L43" s="55">
        <f t="shared" si="5"/>
        <v>129.20599666851749</v>
      </c>
      <c r="M43" s="55">
        <f t="shared" si="6"/>
        <v>145.75235980011107</v>
      </c>
      <c r="N43" s="55">
        <f t="shared" si="7"/>
        <v>780.8724832214765</v>
      </c>
      <c r="O43" s="55">
        <f t="shared" si="8"/>
        <v>513.75838926174492</v>
      </c>
      <c r="P43" s="15">
        <v>2068</v>
      </c>
      <c r="Q43" s="15">
        <v>2358</v>
      </c>
      <c r="R43" s="19">
        <f t="shared" si="9"/>
        <v>26</v>
      </c>
      <c r="S43" s="15">
        <v>19</v>
      </c>
      <c r="T43" s="15">
        <v>7</v>
      </c>
      <c r="U43" s="64">
        <v>-18</v>
      </c>
      <c r="V43" s="65">
        <v>-0.40494938132733405</v>
      </c>
      <c r="W43" s="15">
        <v>1</v>
      </c>
      <c r="X43" s="15">
        <v>0</v>
      </c>
      <c r="Y43" s="15">
        <v>13</v>
      </c>
      <c r="Z43" s="15">
        <v>0</v>
      </c>
      <c r="AA43" s="53">
        <f t="shared" si="10"/>
        <v>-12</v>
      </c>
      <c r="AB43" s="53">
        <f t="shared" si="10"/>
        <v>0</v>
      </c>
      <c r="AC43" s="15">
        <v>0</v>
      </c>
      <c r="AD43" s="15">
        <v>0</v>
      </c>
      <c r="AE43" s="15">
        <v>6</v>
      </c>
      <c r="AF43" s="15">
        <v>0</v>
      </c>
      <c r="AG43" s="53">
        <f t="shared" si="11"/>
        <v>-6</v>
      </c>
      <c r="AH43" s="53">
        <f t="shared" si="11"/>
        <v>0</v>
      </c>
      <c r="AI43" s="15">
        <v>1846</v>
      </c>
      <c r="AJ43" s="15">
        <v>0</v>
      </c>
      <c r="AK43" s="15">
        <v>-6</v>
      </c>
      <c r="AL43" s="15">
        <v>0</v>
      </c>
      <c r="AM43" s="52">
        <f t="shared" si="12"/>
        <v>2.3976164680390033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3"/>
        <v>4406</v>
      </c>
      <c r="C44" s="15">
        <v>299</v>
      </c>
      <c r="D44" s="15">
        <v>1791</v>
      </c>
      <c r="E44" s="15">
        <v>2316</v>
      </c>
      <c r="F44" s="15">
        <v>1521</v>
      </c>
      <c r="G44" s="55">
        <f t="shared" si="0"/>
        <v>6.7862006354970497</v>
      </c>
      <c r="H44" s="55">
        <f t="shared" si="1"/>
        <v>40.649114843395367</v>
      </c>
      <c r="I44" s="55">
        <f t="shared" si="2"/>
        <v>52.564684521107587</v>
      </c>
      <c r="J44" s="55">
        <f t="shared" si="3"/>
        <v>34.52110758057195</v>
      </c>
      <c r="K44" s="55">
        <f t="shared" si="4"/>
        <v>16.69458403126745</v>
      </c>
      <c r="L44" s="55">
        <f t="shared" si="5"/>
        <v>129.31323283082077</v>
      </c>
      <c r="M44" s="55">
        <f t="shared" si="6"/>
        <v>146.00781686208822</v>
      </c>
      <c r="N44" s="55">
        <f t="shared" si="7"/>
        <v>774.58193979933117</v>
      </c>
      <c r="O44" s="55">
        <f t="shared" si="8"/>
        <v>508.69565217391306</v>
      </c>
      <c r="P44" s="15">
        <v>2058</v>
      </c>
      <c r="Q44" s="15">
        <v>2348</v>
      </c>
      <c r="R44" s="19">
        <f t="shared" si="9"/>
        <v>24</v>
      </c>
      <c r="S44" s="15">
        <v>17</v>
      </c>
      <c r="T44" s="15">
        <v>7</v>
      </c>
      <c r="U44" s="64">
        <v>-13</v>
      </c>
      <c r="V44" s="65">
        <v>-0.29371893357433349</v>
      </c>
      <c r="W44" s="15">
        <v>2</v>
      </c>
      <c r="X44" s="15">
        <v>0</v>
      </c>
      <c r="Y44" s="15">
        <v>8</v>
      </c>
      <c r="Z44" s="15">
        <v>0</v>
      </c>
      <c r="AA44" s="53">
        <f t="shared" si="10"/>
        <v>-6</v>
      </c>
      <c r="AB44" s="53">
        <f t="shared" si="10"/>
        <v>0</v>
      </c>
      <c r="AC44" s="15">
        <v>0</v>
      </c>
      <c r="AD44" s="15">
        <v>0</v>
      </c>
      <c r="AE44" s="15">
        <v>7</v>
      </c>
      <c r="AF44" s="15">
        <v>2</v>
      </c>
      <c r="AG44" s="53">
        <f t="shared" si="11"/>
        <v>-7</v>
      </c>
      <c r="AH44" s="53">
        <f t="shared" si="11"/>
        <v>-2</v>
      </c>
      <c r="AI44" s="15">
        <v>1834</v>
      </c>
      <c r="AJ44" s="15">
        <v>0</v>
      </c>
      <c r="AK44" s="15">
        <v>-12</v>
      </c>
      <c r="AL44" s="15">
        <v>0</v>
      </c>
      <c r="AM44" s="52">
        <f t="shared" si="12"/>
        <v>2.4023991275899674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4395</v>
      </c>
      <c r="C45" s="15">
        <v>299</v>
      </c>
      <c r="D45" s="15">
        <v>1794</v>
      </c>
      <c r="E45" s="15">
        <v>2302</v>
      </c>
      <c r="F45" s="15">
        <v>1508</v>
      </c>
      <c r="G45" s="55">
        <f t="shared" si="0"/>
        <v>6.8031854379977243</v>
      </c>
      <c r="H45" s="55">
        <f t="shared" si="1"/>
        <v>40.81911262798635</v>
      </c>
      <c r="I45" s="55">
        <f t="shared" si="2"/>
        <v>52.377701934015931</v>
      </c>
      <c r="J45" s="55">
        <f t="shared" si="3"/>
        <v>34.311717861205913</v>
      </c>
      <c r="K45" s="55">
        <f t="shared" si="4"/>
        <v>16.666666666666664</v>
      </c>
      <c r="L45" s="55">
        <f t="shared" si="5"/>
        <v>128.31661092530658</v>
      </c>
      <c r="M45" s="55">
        <f t="shared" si="6"/>
        <v>144.98327759197323</v>
      </c>
      <c r="N45" s="55">
        <f t="shared" si="7"/>
        <v>769.89966555183946</v>
      </c>
      <c r="O45" s="55">
        <f t="shared" si="8"/>
        <v>504.34782608695656</v>
      </c>
      <c r="P45" s="15">
        <v>2055</v>
      </c>
      <c r="Q45" s="15">
        <v>2340</v>
      </c>
      <c r="R45" s="19">
        <f t="shared" si="9"/>
        <v>27</v>
      </c>
      <c r="S45" s="15">
        <v>20</v>
      </c>
      <c r="T45" s="15">
        <v>7</v>
      </c>
      <c r="U45" s="64">
        <v>-12</v>
      </c>
      <c r="V45" s="65">
        <v>-0.27235587834770769</v>
      </c>
      <c r="W45" s="15">
        <v>0</v>
      </c>
      <c r="X45" s="15">
        <v>0</v>
      </c>
      <c r="Y45" s="15">
        <v>15</v>
      </c>
      <c r="Z45" s="15">
        <v>0</v>
      </c>
      <c r="AA45" s="53">
        <f t="shared" si="10"/>
        <v>-15</v>
      </c>
      <c r="AB45" s="53">
        <f t="shared" si="10"/>
        <v>0</v>
      </c>
      <c r="AC45" s="15">
        <v>4</v>
      </c>
      <c r="AD45" s="15">
        <v>3</v>
      </c>
      <c r="AE45" s="15">
        <v>1</v>
      </c>
      <c r="AF45" s="15">
        <v>0</v>
      </c>
      <c r="AG45" s="53">
        <f t="shared" si="11"/>
        <v>3</v>
      </c>
      <c r="AH45" s="53">
        <f t="shared" si="11"/>
        <v>3</v>
      </c>
      <c r="AI45" s="15">
        <v>1836</v>
      </c>
      <c r="AJ45" s="15">
        <v>17</v>
      </c>
      <c r="AK45" s="15">
        <v>2</v>
      </c>
      <c r="AL45" s="15">
        <v>17</v>
      </c>
      <c r="AM45" s="52">
        <f t="shared" si="12"/>
        <v>2.3937908496732025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4383</v>
      </c>
      <c r="C46" s="15">
        <v>299</v>
      </c>
      <c r="D46" s="15">
        <v>1792</v>
      </c>
      <c r="E46" s="15">
        <v>2292</v>
      </c>
      <c r="F46" s="15">
        <v>1498</v>
      </c>
      <c r="G46" s="55">
        <f t="shared" si="0"/>
        <v>6.8218115446041523</v>
      </c>
      <c r="H46" s="55">
        <f t="shared" si="1"/>
        <v>40.885238421172716</v>
      </c>
      <c r="I46" s="55">
        <f t="shared" si="2"/>
        <v>52.292950034223139</v>
      </c>
      <c r="J46" s="55">
        <f t="shared" si="3"/>
        <v>34.177503992699066</v>
      </c>
      <c r="K46" s="55">
        <f t="shared" si="4"/>
        <v>16.685267857142858</v>
      </c>
      <c r="L46" s="55">
        <f t="shared" si="5"/>
        <v>127.90178571428572</v>
      </c>
      <c r="M46" s="55">
        <f t="shared" si="6"/>
        <v>144.58705357142858</v>
      </c>
      <c r="N46" s="55">
        <f t="shared" si="7"/>
        <v>766.55518394648834</v>
      </c>
      <c r="O46" s="55">
        <f t="shared" si="8"/>
        <v>501.00334448160532</v>
      </c>
      <c r="P46" s="15">
        <v>2050</v>
      </c>
      <c r="Q46" s="15">
        <v>2333</v>
      </c>
      <c r="R46" s="19">
        <f t="shared" si="9"/>
        <v>27</v>
      </c>
      <c r="S46" s="15">
        <v>20</v>
      </c>
      <c r="T46" s="15">
        <v>7</v>
      </c>
      <c r="U46" s="64">
        <v>-10</v>
      </c>
      <c r="V46" s="65">
        <v>-0.22753128555176336</v>
      </c>
      <c r="W46" s="15">
        <v>0</v>
      </c>
      <c r="X46" s="15">
        <v>0</v>
      </c>
      <c r="Y46" s="15">
        <v>10</v>
      </c>
      <c r="Z46" s="15">
        <v>0</v>
      </c>
      <c r="AA46" s="53">
        <f>W46-Y46</f>
        <v>-10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1833</v>
      </c>
      <c r="AJ46" s="15">
        <v>17</v>
      </c>
      <c r="AK46" s="15">
        <v>-3</v>
      </c>
      <c r="AL46" s="15">
        <v>0</v>
      </c>
      <c r="AM46" s="52">
        <f t="shared" si="12"/>
        <v>2.3911620294599016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4364</v>
      </c>
      <c r="C47" s="15">
        <v>298</v>
      </c>
      <c r="D47" s="15">
        <v>1781</v>
      </c>
      <c r="E47" s="15">
        <v>2285</v>
      </c>
      <c r="F47" s="15">
        <v>1493</v>
      </c>
      <c r="G47" s="55">
        <f t="shared" si="0"/>
        <v>6.8285976168652613</v>
      </c>
      <c r="H47" s="55">
        <f t="shared" si="1"/>
        <v>40.811182401466546</v>
      </c>
      <c r="I47" s="55">
        <f t="shared" si="2"/>
        <v>52.360219981668202</v>
      </c>
      <c r="J47" s="55">
        <f t="shared" si="3"/>
        <v>34.211732355637032</v>
      </c>
      <c r="K47" s="55">
        <f t="shared" si="4"/>
        <v>16.732172936552498</v>
      </c>
      <c r="L47" s="55">
        <f t="shared" si="5"/>
        <v>128.29870859067941</v>
      </c>
      <c r="M47" s="55">
        <f t="shared" si="6"/>
        <v>145.03088152723188</v>
      </c>
      <c r="N47" s="55">
        <f t="shared" si="7"/>
        <v>766.77852348993292</v>
      </c>
      <c r="O47" s="55">
        <f t="shared" si="8"/>
        <v>501.00671140939596</v>
      </c>
      <c r="P47" s="15">
        <v>2040</v>
      </c>
      <c r="Q47" s="15">
        <v>2324</v>
      </c>
      <c r="R47" s="19">
        <f t="shared" si="9"/>
        <v>27</v>
      </c>
      <c r="S47" s="15">
        <v>20</v>
      </c>
      <c r="T47" s="15">
        <v>7</v>
      </c>
      <c r="U47" s="64">
        <v>-18</v>
      </c>
      <c r="V47" s="65">
        <v>-0.41067761806981523</v>
      </c>
      <c r="W47" s="15">
        <v>1</v>
      </c>
      <c r="X47" s="15">
        <v>0</v>
      </c>
      <c r="Y47" s="15">
        <v>6</v>
      </c>
      <c r="Z47" s="15">
        <v>0</v>
      </c>
      <c r="AA47" s="53">
        <f t="shared" si="10"/>
        <v>-5</v>
      </c>
      <c r="AB47" s="53">
        <f t="shared" si="10"/>
        <v>0</v>
      </c>
      <c r="AC47" s="15">
        <v>5</v>
      </c>
      <c r="AD47" s="15">
        <v>0</v>
      </c>
      <c r="AE47" s="15">
        <v>18</v>
      </c>
      <c r="AF47" s="15">
        <v>0</v>
      </c>
      <c r="AG47" s="53">
        <f t="shared" si="11"/>
        <v>-13</v>
      </c>
      <c r="AH47" s="53">
        <f t="shared" si="11"/>
        <v>0</v>
      </c>
      <c r="AI47" s="15">
        <v>1826</v>
      </c>
      <c r="AJ47" s="15">
        <v>17</v>
      </c>
      <c r="AK47" s="15">
        <v>-7</v>
      </c>
      <c r="AL47" s="15">
        <v>0</v>
      </c>
      <c r="AM47" s="52">
        <f t="shared" si="12"/>
        <v>2.3899233296823659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4343</v>
      </c>
      <c r="C48" s="15">
        <v>293</v>
      </c>
      <c r="D48" s="15">
        <v>1772</v>
      </c>
      <c r="E48" s="15">
        <v>2278</v>
      </c>
      <c r="F48" s="15">
        <v>1486</v>
      </c>
      <c r="G48" s="55">
        <f t="shared" si="0"/>
        <v>6.7464886023486077</v>
      </c>
      <c r="H48" s="55">
        <f t="shared" si="1"/>
        <v>40.801289431268707</v>
      </c>
      <c r="I48" s="55">
        <f t="shared" si="2"/>
        <v>52.45222196638268</v>
      </c>
      <c r="J48" s="55">
        <f t="shared" si="3"/>
        <v>34.215979737508633</v>
      </c>
      <c r="K48" s="55">
        <f t="shared" si="4"/>
        <v>16.534988713318285</v>
      </c>
      <c r="L48" s="55">
        <f t="shared" si="5"/>
        <v>128.55530474040634</v>
      </c>
      <c r="M48" s="55">
        <f t="shared" si="6"/>
        <v>145.0902934537246</v>
      </c>
      <c r="N48" s="55">
        <f t="shared" si="7"/>
        <v>777.47440273037546</v>
      </c>
      <c r="O48" s="55">
        <f t="shared" si="8"/>
        <v>507.16723549488057</v>
      </c>
      <c r="P48" s="15">
        <v>2037</v>
      </c>
      <c r="Q48" s="15">
        <v>2306</v>
      </c>
      <c r="R48" s="19">
        <f t="shared" si="9"/>
        <v>27</v>
      </c>
      <c r="S48" s="15">
        <v>20</v>
      </c>
      <c r="T48" s="15">
        <v>7</v>
      </c>
      <c r="U48" s="64">
        <v>-8</v>
      </c>
      <c r="V48" s="65">
        <v>-0.18331805682859761</v>
      </c>
      <c r="W48" s="15">
        <v>0</v>
      </c>
      <c r="X48" s="15">
        <v>0</v>
      </c>
      <c r="Y48" s="15">
        <v>6</v>
      </c>
      <c r="Z48" s="15">
        <v>0</v>
      </c>
      <c r="AA48" s="53">
        <f t="shared" si="10"/>
        <v>-6</v>
      </c>
      <c r="AB48" s="53">
        <f t="shared" si="10"/>
        <v>0</v>
      </c>
      <c r="AC48" s="15">
        <v>7</v>
      </c>
      <c r="AD48" s="15">
        <v>0</v>
      </c>
      <c r="AE48" s="15">
        <v>9</v>
      </c>
      <c r="AF48" s="15">
        <v>0</v>
      </c>
      <c r="AG48" s="53">
        <f t="shared" si="11"/>
        <v>-2</v>
      </c>
      <c r="AH48" s="53">
        <f t="shared" si="11"/>
        <v>0</v>
      </c>
      <c r="AI48" s="15">
        <v>1825</v>
      </c>
      <c r="AJ48" s="15">
        <v>17</v>
      </c>
      <c r="AK48" s="15">
        <v>-1</v>
      </c>
      <c r="AL48" s="15">
        <v>0</v>
      </c>
      <c r="AM48" s="52">
        <f t="shared" si="12"/>
        <v>2.3797260273972602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4330</v>
      </c>
      <c r="C49" s="15">
        <v>294</v>
      </c>
      <c r="D49" s="15">
        <v>1764</v>
      </c>
      <c r="E49" s="15">
        <v>2272</v>
      </c>
      <c r="F49" s="15">
        <v>1481</v>
      </c>
      <c r="G49" s="55">
        <f t="shared" si="0"/>
        <v>6.7898383371824478</v>
      </c>
      <c r="H49" s="55">
        <f t="shared" si="1"/>
        <v>40.739030023094685</v>
      </c>
      <c r="I49" s="55">
        <f t="shared" si="2"/>
        <v>52.47113163972287</v>
      </c>
      <c r="J49" s="55">
        <f t="shared" si="3"/>
        <v>34.203233256351041</v>
      </c>
      <c r="K49" s="55">
        <f t="shared" si="4"/>
        <v>16.666666666666664</v>
      </c>
      <c r="L49" s="55">
        <f t="shared" si="5"/>
        <v>128.79818594104307</v>
      </c>
      <c r="M49" s="55">
        <f t="shared" si="6"/>
        <v>145.46485260770976</v>
      </c>
      <c r="N49" s="55">
        <f t="shared" si="7"/>
        <v>772.78911564625844</v>
      </c>
      <c r="O49" s="55">
        <f t="shared" si="8"/>
        <v>503.74149659863951</v>
      </c>
      <c r="P49" s="15">
        <v>2033</v>
      </c>
      <c r="Q49" s="15">
        <v>2297</v>
      </c>
      <c r="R49" s="19">
        <f t="shared" si="9"/>
        <v>27</v>
      </c>
      <c r="S49" s="15">
        <v>20</v>
      </c>
      <c r="T49" s="15">
        <v>7</v>
      </c>
      <c r="U49" s="64">
        <v>-11</v>
      </c>
      <c r="V49" s="65">
        <v>-0.25328114206769514</v>
      </c>
      <c r="W49" s="15">
        <v>1</v>
      </c>
      <c r="X49" s="15">
        <v>0</v>
      </c>
      <c r="Y49" s="15">
        <v>8</v>
      </c>
      <c r="Z49" s="15">
        <v>0</v>
      </c>
      <c r="AA49" s="53">
        <f t="shared" si="10"/>
        <v>-7</v>
      </c>
      <c r="AB49" s="53">
        <f t="shared" si="10"/>
        <v>0</v>
      </c>
      <c r="AC49" s="15">
        <v>2</v>
      </c>
      <c r="AD49" s="15">
        <v>0</v>
      </c>
      <c r="AE49" s="15">
        <v>6</v>
      </c>
      <c r="AF49" s="15">
        <v>0</v>
      </c>
      <c r="AG49" s="53">
        <f t="shared" si="11"/>
        <v>-4</v>
      </c>
      <c r="AH49" s="53">
        <f t="shared" si="11"/>
        <v>0</v>
      </c>
      <c r="AI49" s="15">
        <v>1825</v>
      </c>
      <c r="AJ49" s="15">
        <v>16</v>
      </c>
      <c r="AK49" s="15">
        <v>0</v>
      </c>
      <c r="AL49" s="15">
        <v>-1</v>
      </c>
      <c r="AM49" s="52">
        <f t="shared" si="12"/>
        <v>2.3726027397260272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4331</v>
      </c>
      <c r="C50" s="15">
        <v>297</v>
      </c>
      <c r="D50" s="15">
        <v>1760</v>
      </c>
      <c r="E50" s="15">
        <v>2274</v>
      </c>
      <c r="F50" s="15">
        <v>1480</v>
      </c>
      <c r="G50" s="55">
        <f t="shared" si="0"/>
        <v>6.8575386746709768</v>
      </c>
      <c r="H50" s="55">
        <f t="shared" si="1"/>
        <v>40.637266220272458</v>
      </c>
      <c r="I50" s="55">
        <f t="shared" si="2"/>
        <v>52.505195105056565</v>
      </c>
      <c r="J50" s="55">
        <f t="shared" si="3"/>
        <v>34.172246594320015</v>
      </c>
      <c r="K50" s="55">
        <f t="shared" si="4"/>
        <v>16.875</v>
      </c>
      <c r="L50" s="55">
        <f t="shared" si="5"/>
        <v>129.20454545454544</v>
      </c>
      <c r="M50" s="55">
        <f t="shared" si="6"/>
        <v>146.07954545454544</v>
      </c>
      <c r="N50" s="55">
        <f t="shared" si="7"/>
        <v>765.6565656565657</v>
      </c>
      <c r="O50" s="55">
        <f t="shared" si="8"/>
        <v>498.31649831649838</v>
      </c>
      <c r="P50" s="15">
        <v>2035</v>
      </c>
      <c r="Q50" s="15">
        <v>2296</v>
      </c>
      <c r="R50" s="19">
        <f t="shared" si="9"/>
        <v>27</v>
      </c>
      <c r="S50" s="15">
        <v>20</v>
      </c>
      <c r="T50" s="15">
        <v>7</v>
      </c>
      <c r="U50" s="64">
        <v>5</v>
      </c>
      <c r="V50" s="65">
        <v>0.11547344110854503</v>
      </c>
      <c r="W50" s="15">
        <v>2</v>
      </c>
      <c r="X50" s="15">
        <v>0</v>
      </c>
      <c r="Y50" s="15">
        <v>3</v>
      </c>
      <c r="Z50" s="15">
        <v>0</v>
      </c>
      <c r="AA50" s="53">
        <f t="shared" si="10"/>
        <v>-1</v>
      </c>
      <c r="AB50" s="53">
        <f t="shared" si="10"/>
        <v>0</v>
      </c>
      <c r="AC50" s="15">
        <v>7</v>
      </c>
      <c r="AD50" s="15">
        <v>0</v>
      </c>
      <c r="AE50" s="15">
        <v>1</v>
      </c>
      <c r="AF50" s="15">
        <v>0</v>
      </c>
      <c r="AG50" s="53">
        <f t="shared" si="11"/>
        <v>6</v>
      </c>
      <c r="AH50" s="53">
        <f t="shared" si="11"/>
        <v>0</v>
      </c>
      <c r="AI50" s="15">
        <v>1824</v>
      </c>
      <c r="AJ50" s="15">
        <v>16</v>
      </c>
      <c r="AK50" s="15">
        <v>-1</v>
      </c>
      <c r="AL50" s="15">
        <v>0</v>
      </c>
      <c r="AM50" s="52">
        <f t="shared" si="12"/>
        <v>2.3744517543859649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4333</v>
      </c>
      <c r="C51" s="15">
        <v>301</v>
      </c>
      <c r="D51" s="15">
        <v>1764</v>
      </c>
      <c r="E51" s="15">
        <v>2268</v>
      </c>
      <c r="F51" s="15">
        <v>1474</v>
      </c>
      <c r="G51" s="55">
        <f t="shared" si="0"/>
        <v>6.9466882067851374</v>
      </c>
      <c r="H51" s="55">
        <f t="shared" si="1"/>
        <v>40.710823909531499</v>
      </c>
      <c r="I51" s="55">
        <f t="shared" si="2"/>
        <v>52.342487883683361</v>
      </c>
      <c r="J51" s="55">
        <f t="shared" si="3"/>
        <v>34.018001384721899</v>
      </c>
      <c r="K51" s="55">
        <f t="shared" si="4"/>
        <v>17.063492063492063</v>
      </c>
      <c r="L51" s="55">
        <f t="shared" si="5"/>
        <v>128.57142857142858</v>
      </c>
      <c r="M51" s="55">
        <f t="shared" si="6"/>
        <v>145.63492063492063</v>
      </c>
      <c r="N51" s="55">
        <f t="shared" si="7"/>
        <v>753.48837209302326</v>
      </c>
      <c r="O51" s="55">
        <f t="shared" si="8"/>
        <v>489.70099667774087</v>
      </c>
      <c r="P51" s="15">
        <v>2038</v>
      </c>
      <c r="Q51" s="15">
        <v>2295</v>
      </c>
      <c r="R51" s="19">
        <f t="shared" si="9"/>
        <v>28</v>
      </c>
      <c r="S51" s="15">
        <v>21</v>
      </c>
      <c r="T51" s="15">
        <v>7</v>
      </c>
      <c r="U51" s="64">
        <v>3</v>
      </c>
      <c r="V51" s="65">
        <v>6.9268067420918955E-2</v>
      </c>
      <c r="W51" s="15">
        <v>3</v>
      </c>
      <c r="X51" s="15">
        <v>0</v>
      </c>
      <c r="Y51" s="15">
        <v>8</v>
      </c>
      <c r="Z51" s="15">
        <v>0</v>
      </c>
      <c r="AA51" s="53">
        <f t="shared" si="10"/>
        <v>-5</v>
      </c>
      <c r="AB51" s="53">
        <f t="shared" si="10"/>
        <v>0</v>
      </c>
      <c r="AC51" s="15">
        <v>9</v>
      </c>
      <c r="AD51" s="15">
        <v>1</v>
      </c>
      <c r="AE51" s="15">
        <v>1</v>
      </c>
      <c r="AF51" s="15">
        <v>0</v>
      </c>
      <c r="AG51" s="53">
        <f t="shared" si="11"/>
        <v>8</v>
      </c>
      <c r="AH51" s="53">
        <f t="shared" si="11"/>
        <v>1</v>
      </c>
      <c r="AI51" s="15">
        <v>1827</v>
      </c>
      <c r="AJ51" s="15">
        <v>17</v>
      </c>
      <c r="AK51" s="15">
        <v>3</v>
      </c>
      <c r="AL51" s="15">
        <v>1</v>
      </c>
      <c r="AM51" s="52">
        <f t="shared" si="12"/>
        <v>2.3716475095785441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4318</v>
      </c>
      <c r="C52" s="15">
        <v>300</v>
      </c>
      <c r="D52" s="15">
        <v>1759</v>
      </c>
      <c r="E52" s="15">
        <v>2259</v>
      </c>
      <c r="F52" s="15">
        <v>1465</v>
      </c>
      <c r="G52" s="55">
        <f t="shared" si="0"/>
        <v>6.9476609541454373</v>
      </c>
      <c r="H52" s="55">
        <f t="shared" si="1"/>
        <v>40.736452061139417</v>
      </c>
      <c r="I52" s="55">
        <f t="shared" si="2"/>
        <v>52.315886984715142</v>
      </c>
      <c r="J52" s="55">
        <f t="shared" si="3"/>
        <v>33.927744326076883</v>
      </c>
      <c r="K52" s="55">
        <f t="shared" si="4"/>
        <v>17.055144968732233</v>
      </c>
      <c r="L52" s="55">
        <f t="shared" si="5"/>
        <v>128.42524161455373</v>
      </c>
      <c r="M52" s="55">
        <f t="shared" si="6"/>
        <v>145.48038658328593</v>
      </c>
      <c r="N52" s="55">
        <f t="shared" si="7"/>
        <v>753</v>
      </c>
      <c r="O52" s="55">
        <f t="shared" si="8"/>
        <v>488.33333333333337</v>
      </c>
      <c r="P52" s="15">
        <v>2029</v>
      </c>
      <c r="Q52" s="15">
        <v>2289</v>
      </c>
      <c r="R52" s="19">
        <f t="shared" si="9"/>
        <v>28</v>
      </c>
      <c r="S52" s="15">
        <v>21</v>
      </c>
      <c r="T52" s="15">
        <v>7</v>
      </c>
      <c r="U52" s="64">
        <v>-7</v>
      </c>
      <c r="V52" s="65">
        <v>-0.16155088852988692</v>
      </c>
      <c r="W52" s="15">
        <v>0</v>
      </c>
      <c r="X52" s="15">
        <v>0</v>
      </c>
      <c r="Y52" s="15">
        <v>7</v>
      </c>
      <c r="Z52" s="15">
        <v>0</v>
      </c>
      <c r="AA52" s="53">
        <f t="shared" si="10"/>
        <v>-7</v>
      </c>
      <c r="AB52" s="53">
        <f t="shared" si="10"/>
        <v>0</v>
      </c>
      <c r="AC52" s="15">
        <v>4</v>
      </c>
      <c r="AD52" s="15">
        <v>0</v>
      </c>
      <c r="AE52" s="15">
        <v>4</v>
      </c>
      <c r="AF52" s="15">
        <v>0</v>
      </c>
      <c r="AG52" s="53">
        <f t="shared" si="11"/>
        <v>0</v>
      </c>
      <c r="AH52" s="53">
        <f t="shared" si="11"/>
        <v>0</v>
      </c>
      <c r="AI52" s="15">
        <v>1824</v>
      </c>
      <c r="AJ52" s="15">
        <v>15</v>
      </c>
      <c r="AK52" s="15">
        <v>-3</v>
      </c>
      <c r="AL52" s="15">
        <v>-2</v>
      </c>
      <c r="AM52" s="52">
        <f t="shared" si="12"/>
        <v>2.3673245614035086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4316</v>
      </c>
      <c r="C53" s="15">
        <v>302</v>
      </c>
      <c r="D53" s="15">
        <v>1765</v>
      </c>
      <c r="E53" s="15">
        <v>2249</v>
      </c>
      <c r="F53" s="15">
        <v>1456</v>
      </c>
      <c r="G53" s="55">
        <f t="shared" si="0"/>
        <v>6.9972196478220576</v>
      </c>
      <c r="H53" s="55">
        <f t="shared" si="1"/>
        <v>40.894346617238178</v>
      </c>
      <c r="I53" s="55">
        <f t="shared" si="2"/>
        <v>52.108433734939766</v>
      </c>
      <c r="J53" s="55">
        <f t="shared" si="3"/>
        <v>33.734939759036145</v>
      </c>
      <c r="K53" s="55">
        <f t="shared" si="4"/>
        <v>17.110481586402265</v>
      </c>
      <c r="L53" s="55">
        <f t="shared" si="5"/>
        <v>127.42209631728045</v>
      </c>
      <c r="M53" s="55">
        <f t="shared" si="6"/>
        <v>144.53257790368272</v>
      </c>
      <c r="N53" s="55">
        <f t="shared" si="7"/>
        <v>744.70198675496681</v>
      </c>
      <c r="O53" s="55">
        <f t="shared" si="8"/>
        <v>482.11920529801324</v>
      </c>
      <c r="P53" s="15">
        <v>2029</v>
      </c>
      <c r="Q53" s="15">
        <v>2287</v>
      </c>
      <c r="R53" s="19">
        <f t="shared" si="9"/>
        <v>29</v>
      </c>
      <c r="S53" s="15">
        <v>22</v>
      </c>
      <c r="T53" s="15">
        <v>7</v>
      </c>
      <c r="U53" s="64">
        <v>-3</v>
      </c>
      <c r="V53" s="65">
        <v>-6.9476609541454376E-2</v>
      </c>
      <c r="W53" s="15">
        <v>2</v>
      </c>
      <c r="X53" s="15">
        <v>0</v>
      </c>
      <c r="Y53" s="15">
        <v>10</v>
      </c>
      <c r="Z53" s="15">
        <v>0</v>
      </c>
      <c r="AA53" s="53">
        <f t="shared" si="10"/>
        <v>-8</v>
      </c>
      <c r="AB53" s="53">
        <f t="shared" si="10"/>
        <v>0</v>
      </c>
      <c r="AC53" s="15">
        <v>5</v>
      </c>
      <c r="AD53" s="15">
        <v>1</v>
      </c>
      <c r="AE53" s="15">
        <v>0</v>
      </c>
      <c r="AF53" s="15">
        <v>0</v>
      </c>
      <c r="AG53" s="53">
        <f t="shared" si="11"/>
        <v>5</v>
      </c>
      <c r="AH53" s="53">
        <f t="shared" si="11"/>
        <v>1</v>
      </c>
      <c r="AI53" s="15">
        <v>1822</v>
      </c>
      <c r="AJ53" s="15">
        <v>15</v>
      </c>
      <c r="AK53" s="15">
        <v>-2</v>
      </c>
      <c r="AL53" s="15">
        <v>0</v>
      </c>
      <c r="AM53" s="52">
        <f t="shared" si="12"/>
        <v>2.3688254665203075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4308</v>
      </c>
      <c r="C54" s="15">
        <v>273</v>
      </c>
      <c r="D54" s="15">
        <v>1720</v>
      </c>
      <c r="E54" s="15">
        <v>2315</v>
      </c>
      <c r="F54" s="15">
        <v>1512</v>
      </c>
      <c r="G54" s="55">
        <f t="shared" si="0"/>
        <v>6.3370473537604459</v>
      </c>
      <c r="H54" s="55">
        <f t="shared" si="1"/>
        <v>39.925719591457757</v>
      </c>
      <c r="I54" s="55">
        <f t="shared" si="2"/>
        <v>53.737233054781797</v>
      </c>
      <c r="J54" s="55">
        <f t="shared" si="3"/>
        <v>35.097493036211695</v>
      </c>
      <c r="K54" s="55">
        <f t="shared" si="4"/>
        <v>15.872093023255815</v>
      </c>
      <c r="L54" s="55">
        <f t="shared" si="5"/>
        <v>134.59302325581396</v>
      </c>
      <c r="M54" s="55">
        <f t="shared" si="6"/>
        <v>150.46511627906978</v>
      </c>
      <c r="N54" s="55">
        <f t="shared" si="7"/>
        <v>847.98534798534797</v>
      </c>
      <c r="O54" s="55">
        <f t="shared" si="8"/>
        <v>553.84615384615381</v>
      </c>
      <c r="P54" s="15">
        <v>2031</v>
      </c>
      <c r="Q54" s="15">
        <v>2277</v>
      </c>
      <c r="R54" s="19">
        <f t="shared" si="9"/>
        <v>32</v>
      </c>
      <c r="S54" s="15">
        <v>26</v>
      </c>
      <c r="T54" s="15">
        <v>6</v>
      </c>
      <c r="U54" s="64">
        <v>-4</v>
      </c>
      <c r="V54" s="65">
        <v>-9.2678405931417976E-2</v>
      </c>
      <c r="W54" s="15">
        <v>0</v>
      </c>
      <c r="X54" s="15">
        <v>0</v>
      </c>
      <c r="Y54" s="15">
        <v>11</v>
      </c>
      <c r="Z54" s="15">
        <v>0</v>
      </c>
      <c r="AA54" s="53">
        <f t="shared" si="10"/>
        <v>-11</v>
      </c>
      <c r="AB54" s="53">
        <f t="shared" si="10"/>
        <v>0</v>
      </c>
      <c r="AC54" s="15">
        <v>8</v>
      </c>
      <c r="AD54" s="15">
        <v>4</v>
      </c>
      <c r="AE54" s="15">
        <v>1</v>
      </c>
      <c r="AF54" s="15">
        <v>0</v>
      </c>
      <c r="AG54" s="53">
        <f t="shared" si="11"/>
        <v>7</v>
      </c>
      <c r="AH54" s="53">
        <f t="shared" si="11"/>
        <v>4</v>
      </c>
      <c r="AI54" s="15">
        <v>1821</v>
      </c>
      <c r="AJ54" s="15">
        <v>18</v>
      </c>
      <c r="AK54" s="15">
        <v>-1</v>
      </c>
      <c r="AL54" s="15">
        <v>3</v>
      </c>
      <c r="AM54" s="52">
        <f t="shared" si="12"/>
        <v>2.3657331136738056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4294</v>
      </c>
      <c r="C55" s="15">
        <v>274</v>
      </c>
      <c r="D55" s="15">
        <v>1714</v>
      </c>
      <c r="E55" s="15">
        <v>2306</v>
      </c>
      <c r="F55" s="15">
        <v>1503</v>
      </c>
      <c r="G55" s="55">
        <f t="shared" si="0"/>
        <v>6.3809967396367018</v>
      </c>
      <c r="H55" s="55">
        <f t="shared" si="1"/>
        <v>39.916162086632511</v>
      </c>
      <c r="I55" s="55">
        <f t="shared" si="2"/>
        <v>53.702841173730789</v>
      </c>
      <c r="J55" s="55">
        <f t="shared" si="3"/>
        <v>35.002328830926878</v>
      </c>
      <c r="K55" s="55">
        <f t="shared" si="4"/>
        <v>15.985997666277713</v>
      </c>
      <c r="L55" s="55">
        <f t="shared" si="5"/>
        <v>134.53908984830804</v>
      </c>
      <c r="M55" s="55">
        <f t="shared" si="6"/>
        <v>150.52508751458575</v>
      </c>
      <c r="N55" s="55">
        <f t="shared" si="7"/>
        <v>841.60583941605842</v>
      </c>
      <c r="O55" s="55">
        <f t="shared" si="8"/>
        <v>548.54014598540152</v>
      </c>
      <c r="P55" s="15">
        <v>2027</v>
      </c>
      <c r="Q55" s="15">
        <v>2267</v>
      </c>
      <c r="R55" s="19">
        <f t="shared" si="9"/>
        <v>32</v>
      </c>
      <c r="S55" s="15">
        <v>26</v>
      </c>
      <c r="T55" s="15">
        <v>6</v>
      </c>
      <c r="U55" s="64">
        <v>-13</v>
      </c>
      <c r="V55" s="65">
        <v>-0.3017641597028784</v>
      </c>
      <c r="W55" s="15">
        <v>0</v>
      </c>
      <c r="X55" s="15">
        <v>0</v>
      </c>
      <c r="Y55" s="15">
        <v>11</v>
      </c>
      <c r="Z55" s="15">
        <v>0</v>
      </c>
      <c r="AA55" s="53">
        <f t="shared" si="10"/>
        <v>-11</v>
      </c>
      <c r="AB55" s="53">
        <f t="shared" si="10"/>
        <v>0</v>
      </c>
      <c r="AC55" s="15">
        <v>1</v>
      </c>
      <c r="AD55" s="15">
        <v>0</v>
      </c>
      <c r="AE55" s="15">
        <v>3</v>
      </c>
      <c r="AF55" s="15">
        <v>0</v>
      </c>
      <c r="AG55" s="53">
        <f t="shared" si="11"/>
        <v>-2</v>
      </c>
      <c r="AH55" s="53">
        <f t="shared" si="11"/>
        <v>0</v>
      </c>
      <c r="AI55" s="15">
        <v>1817</v>
      </c>
      <c r="AJ55" s="15">
        <v>18</v>
      </c>
      <c r="AK55" s="15">
        <v>-4</v>
      </c>
      <c r="AL55" s="15">
        <v>0</v>
      </c>
      <c r="AM55" s="52">
        <f t="shared" si="12"/>
        <v>2.3632361034672535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3"/>
        <v>4279</v>
      </c>
      <c r="C56" s="15">
        <v>275</v>
      </c>
      <c r="D56" s="15">
        <v>1710</v>
      </c>
      <c r="E56" s="15">
        <v>2294</v>
      </c>
      <c r="F56" s="15">
        <v>1494</v>
      </c>
      <c r="G56" s="55">
        <f t="shared" si="0"/>
        <v>6.4267352185089974</v>
      </c>
      <c r="H56" s="55">
        <f t="shared" si="1"/>
        <v>39.962608086001403</v>
      </c>
      <c r="I56" s="55">
        <f t="shared" si="2"/>
        <v>53.610656695489602</v>
      </c>
      <c r="J56" s="55">
        <f t="shared" si="3"/>
        <v>34.914699696190695</v>
      </c>
      <c r="K56" s="55">
        <f t="shared" si="4"/>
        <v>16.081871345029239</v>
      </c>
      <c r="L56" s="55">
        <f t="shared" si="5"/>
        <v>134.15204678362574</v>
      </c>
      <c r="M56" s="55">
        <f t="shared" si="6"/>
        <v>150.23391812865498</v>
      </c>
      <c r="N56" s="55">
        <f t="shared" si="7"/>
        <v>834.18181818181813</v>
      </c>
      <c r="O56" s="55">
        <f t="shared" si="8"/>
        <v>543.27272727272725</v>
      </c>
      <c r="P56" s="15">
        <v>2016</v>
      </c>
      <c r="Q56" s="15">
        <v>2263</v>
      </c>
      <c r="R56" s="19">
        <f t="shared" si="9"/>
        <v>30</v>
      </c>
      <c r="S56" s="15">
        <v>24</v>
      </c>
      <c r="T56" s="15">
        <v>6</v>
      </c>
      <c r="U56" s="64">
        <v>-16</v>
      </c>
      <c r="V56" s="65">
        <v>-0.37261294829995345</v>
      </c>
      <c r="W56" s="15">
        <v>1</v>
      </c>
      <c r="X56" s="15">
        <v>0</v>
      </c>
      <c r="Y56" s="15">
        <v>12</v>
      </c>
      <c r="Z56" s="15">
        <v>0</v>
      </c>
      <c r="AA56" s="53">
        <f t="shared" si="10"/>
        <v>-11</v>
      </c>
      <c r="AB56" s="53">
        <f t="shared" si="10"/>
        <v>0</v>
      </c>
      <c r="AC56" s="15">
        <v>3</v>
      </c>
      <c r="AD56" s="15">
        <v>1</v>
      </c>
      <c r="AE56" s="15">
        <v>8</v>
      </c>
      <c r="AF56" s="15">
        <v>3</v>
      </c>
      <c r="AG56" s="53">
        <f t="shared" si="11"/>
        <v>-5</v>
      </c>
      <c r="AH56" s="53">
        <f t="shared" si="11"/>
        <v>-2</v>
      </c>
      <c r="AI56" s="15">
        <v>1811</v>
      </c>
      <c r="AJ56" s="15">
        <v>16</v>
      </c>
      <c r="AK56" s="15">
        <v>-6</v>
      </c>
      <c r="AL56" s="15">
        <v>-2</v>
      </c>
      <c r="AM56" s="52">
        <f t="shared" si="12"/>
        <v>2.3627829928216455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4269</v>
      </c>
      <c r="C57" s="15">
        <v>276</v>
      </c>
      <c r="D57" s="15">
        <v>1711</v>
      </c>
      <c r="E57" s="15">
        <v>2282</v>
      </c>
      <c r="F57" s="15">
        <v>1481</v>
      </c>
      <c r="G57" s="55">
        <f t="shared" si="0"/>
        <v>6.4652143359100496</v>
      </c>
      <c r="H57" s="55">
        <f t="shared" si="1"/>
        <v>40.079643944717731</v>
      </c>
      <c r="I57" s="55">
        <f t="shared" si="2"/>
        <v>53.455141719372222</v>
      </c>
      <c r="J57" s="55">
        <f t="shared" si="3"/>
        <v>34.691965331459357</v>
      </c>
      <c r="K57" s="55">
        <f t="shared" si="4"/>
        <v>16.130917592051432</v>
      </c>
      <c r="L57" s="55">
        <f t="shared" si="5"/>
        <v>133.37229690239627</v>
      </c>
      <c r="M57" s="55">
        <f t="shared" si="6"/>
        <v>149.50321449444769</v>
      </c>
      <c r="N57" s="55">
        <f t="shared" si="7"/>
        <v>826.81159420289862</v>
      </c>
      <c r="O57" s="55">
        <f t="shared" si="8"/>
        <v>536.59420289855063</v>
      </c>
      <c r="P57" s="15">
        <v>2010</v>
      </c>
      <c r="Q57" s="15">
        <v>2259</v>
      </c>
      <c r="R57" s="19">
        <f t="shared" si="9"/>
        <v>31</v>
      </c>
      <c r="S57" s="15">
        <v>24</v>
      </c>
      <c r="T57" s="15">
        <v>7</v>
      </c>
      <c r="U57" s="64">
        <v>-11</v>
      </c>
      <c r="V57" s="65">
        <v>-0.25706940874035988</v>
      </c>
      <c r="W57" s="15">
        <v>1</v>
      </c>
      <c r="X57" s="15">
        <v>0</v>
      </c>
      <c r="Y57" s="15">
        <v>13</v>
      </c>
      <c r="Z57" s="15">
        <v>0</v>
      </c>
      <c r="AA57" s="53">
        <f t="shared" si="10"/>
        <v>-12</v>
      </c>
      <c r="AB57" s="53">
        <f t="shared" si="10"/>
        <v>0</v>
      </c>
      <c r="AC57" s="15">
        <v>2</v>
      </c>
      <c r="AD57" s="15">
        <v>0</v>
      </c>
      <c r="AE57" s="15">
        <v>1</v>
      </c>
      <c r="AF57" s="15">
        <v>0</v>
      </c>
      <c r="AG57" s="53">
        <f>AC57-AE57</f>
        <v>1</v>
      </c>
      <c r="AH57" s="53">
        <f t="shared" si="11"/>
        <v>0</v>
      </c>
      <c r="AI57" s="15">
        <v>1808</v>
      </c>
      <c r="AJ57" s="15">
        <v>14</v>
      </c>
      <c r="AK57" s="15">
        <v>-3</v>
      </c>
      <c r="AL57" s="15">
        <v>-2</v>
      </c>
      <c r="AM57" s="52">
        <f t="shared" si="12"/>
        <v>2.3611725663716814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4267</v>
      </c>
      <c r="C58" s="15">
        <v>281</v>
      </c>
      <c r="D58" s="15">
        <v>1715</v>
      </c>
      <c r="E58" s="15">
        <v>2271</v>
      </c>
      <c r="F58" s="15">
        <v>1471</v>
      </c>
      <c r="G58" s="55">
        <f t="shared" si="0"/>
        <v>6.5854230138270449</v>
      </c>
      <c r="H58" s="55">
        <f t="shared" si="1"/>
        <v>40.192172486524491</v>
      </c>
      <c r="I58" s="55">
        <f t="shared" si="2"/>
        <v>53.222404499648469</v>
      </c>
      <c r="J58" s="55">
        <f t="shared" si="3"/>
        <v>34.473869228966485</v>
      </c>
      <c r="K58" s="55">
        <f t="shared" si="4"/>
        <v>16.384839650145771</v>
      </c>
      <c r="L58" s="55">
        <f t="shared" si="5"/>
        <v>132.41982507288631</v>
      </c>
      <c r="M58" s="55">
        <f t="shared" si="6"/>
        <v>148.80466472303206</v>
      </c>
      <c r="N58" s="55">
        <f t="shared" si="7"/>
        <v>808.18505338078296</v>
      </c>
      <c r="O58" s="55">
        <f t="shared" si="8"/>
        <v>523.48754448398586</v>
      </c>
      <c r="P58" s="15">
        <v>2008</v>
      </c>
      <c r="Q58" s="15">
        <v>2259</v>
      </c>
      <c r="R58" s="19">
        <f t="shared" si="9"/>
        <v>31</v>
      </c>
      <c r="S58" s="15">
        <v>24</v>
      </c>
      <c r="T58" s="15">
        <v>7</v>
      </c>
      <c r="U58" s="64">
        <v>-5</v>
      </c>
      <c r="V58" s="65">
        <v>-0.11712344811431248</v>
      </c>
      <c r="W58" s="15">
        <v>2</v>
      </c>
      <c r="X58" s="15">
        <v>0</v>
      </c>
      <c r="Y58" s="15">
        <v>9</v>
      </c>
      <c r="Z58" s="15">
        <v>0</v>
      </c>
      <c r="AA58" s="53">
        <f t="shared" si="10"/>
        <v>-7</v>
      </c>
      <c r="AB58" s="53">
        <f t="shared" si="10"/>
        <v>0</v>
      </c>
      <c r="AC58" s="15">
        <v>5</v>
      </c>
      <c r="AD58" s="15">
        <v>0</v>
      </c>
      <c r="AE58" s="15">
        <v>3</v>
      </c>
      <c r="AF58" s="15">
        <v>0</v>
      </c>
      <c r="AG58" s="53">
        <f t="shared" si="11"/>
        <v>2</v>
      </c>
      <c r="AH58" s="53">
        <f t="shared" si="11"/>
        <v>0</v>
      </c>
      <c r="AI58" s="15">
        <v>1803</v>
      </c>
      <c r="AJ58" s="15">
        <v>14</v>
      </c>
      <c r="AK58" s="15">
        <v>-5</v>
      </c>
      <c r="AL58" s="15">
        <v>0</v>
      </c>
      <c r="AM58" s="52">
        <f t="shared" si="12"/>
        <v>2.3666112035496396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3"/>
        <v>4251</v>
      </c>
      <c r="C59" s="15">
        <v>283</v>
      </c>
      <c r="D59" s="15">
        <v>1707</v>
      </c>
      <c r="E59" s="15">
        <v>2261</v>
      </c>
      <c r="F59" s="15">
        <v>1461</v>
      </c>
      <c r="G59" s="55">
        <f t="shared" si="0"/>
        <v>6.6572571159727119</v>
      </c>
      <c r="H59" s="55">
        <f t="shared" si="1"/>
        <v>40.155257586450247</v>
      </c>
      <c r="I59" s="55">
        <f t="shared" si="2"/>
        <v>53.187485297577041</v>
      </c>
      <c r="J59" s="55">
        <f t="shared" si="3"/>
        <v>34.368383909668317</v>
      </c>
      <c r="K59" s="55">
        <f t="shared" si="4"/>
        <v>16.578793204452253</v>
      </c>
      <c r="L59" s="55">
        <f t="shared" si="5"/>
        <v>132.45459871118922</v>
      </c>
      <c r="M59" s="55">
        <f t="shared" si="6"/>
        <v>149.03339191564146</v>
      </c>
      <c r="N59" s="55">
        <f t="shared" si="7"/>
        <v>798.93992932862193</v>
      </c>
      <c r="O59" s="55">
        <f t="shared" si="8"/>
        <v>516.2544169611308</v>
      </c>
      <c r="P59" s="15">
        <v>2002</v>
      </c>
      <c r="Q59" s="15">
        <v>2249</v>
      </c>
      <c r="R59" s="19">
        <f t="shared" si="9"/>
        <v>30</v>
      </c>
      <c r="S59" s="15">
        <v>24</v>
      </c>
      <c r="T59" s="15">
        <v>6</v>
      </c>
      <c r="U59" s="64">
        <v>-20</v>
      </c>
      <c r="V59" s="65">
        <v>-0.46871338176704941</v>
      </c>
      <c r="W59" s="15">
        <v>0</v>
      </c>
      <c r="X59" s="15">
        <v>0</v>
      </c>
      <c r="Y59" s="15">
        <v>11</v>
      </c>
      <c r="Z59" s="15">
        <v>0</v>
      </c>
      <c r="AA59" s="53">
        <f t="shared" si="10"/>
        <v>-11</v>
      </c>
      <c r="AB59" s="53">
        <f t="shared" si="10"/>
        <v>0</v>
      </c>
      <c r="AC59" s="15">
        <v>5</v>
      </c>
      <c r="AD59" s="15">
        <v>0</v>
      </c>
      <c r="AE59" s="15">
        <v>14</v>
      </c>
      <c r="AF59" s="15">
        <v>1</v>
      </c>
      <c r="AG59" s="53">
        <f t="shared" si="11"/>
        <v>-9</v>
      </c>
      <c r="AH59" s="53">
        <f t="shared" si="11"/>
        <v>-1</v>
      </c>
      <c r="AI59" s="15">
        <v>1802</v>
      </c>
      <c r="AJ59" s="15">
        <v>14</v>
      </c>
      <c r="AK59" s="15">
        <v>-1</v>
      </c>
      <c r="AL59" s="15">
        <v>0</v>
      </c>
      <c r="AM59" s="52">
        <f t="shared" si="12"/>
        <v>2.3590455049944508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3"/>
        <v>4236</v>
      </c>
      <c r="C60" s="15">
        <v>287</v>
      </c>
      <c r="D60" s="15">
        <v>1704</v>
      </c>
      <c r="E60" s="15">
        <v>2245</v>
      </c>
      <c r="F60" s="15">
        <v>1445</v>
      </c>
      <c r="G60" s="55">
        <f t="shared" si="0"/>
        <v>6.7752596789423984</v>
      </c>
      <c r="H60" s="55">
        <f t="shared" si="1"/>
        <v>40.226628895184135</v>
      </c>
      <c r="I60" s="55">
        <f t="shared" si="2"/>
        <v>52.998111425873461</v>
      </c>
      <c r="J60" s="55">
        <f t="shared" si="3"/>
        <v>34.112370160528798</v>
      </c>
      <c r="K60" s="55">
        <f t="shared" si="4"/>
        <v>16.842723004694836</v>
      </c>
      <c r="L60" s="55">
        <f t="shared" si="5"/>
        <v>131.74882629107981</v>
      </c>
      <c r="M60" s="55">
        <f t="shared" si="6"/>
        <v>148.59154929577466</v>
      </c>
      <c r="N60" s="55">
        <f t="shared" si="7"/>
        <v>782.22996515679449</v>
      </c>
      <c r="O60" s="55">
        <f t="shared" si="8"/>
        <v>503.48432055749129</v>
      </c>
      <c r="P60" s="15">
        <v>2001</v>
      </c>
      <c r="Q60" s="15">
        <v>2235</v>
      </c>
      <c r="R60" s="19">
        <f t="shared" si="9"/>
        <v>30</v>
      </c>
      <c r="S60" s="15">
        <v>24</v>
      </c>
      <c r="T60" s="15">
        <v>6</v>
      </c>
      <c r="U60" s="64">
        <v>-7</v>
      </c>
      <c r="V60" s="65">
        <v>-0.16466713714420136</v>
      </c>
      <c r="W60" s="15">
        <v>5</v>
      </c>
      <c r="X60" s="15">
        <v>0</v>
      </c>
      <c r="Y60" s="15">
        <v>14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9</v>
      </c>
      <c r="AD60" s="15">
        <v>0</v>
      </c>
      <c r="AE60" s="15">
        <v>7</v>
      </c>
      <c r="AF60" s="15">
        <v>0</v>
      </c>
      <c r="AG60" s="53">
        <f t="shared" ref="AG60:AH75" si="15">AC60-AE60</f>
        <v>2</v>
      </c>
      <c r="AH60" s="53">
        <f t="shared" si="15"/>
        <v>0</v>
      </c>
      <c r="AI60" s="15">
        <v>1797</v>
      </c>
      <c r="AJ60" s="15">
        <v>14</v>
      </c>
      <c r="AK60" s="15">
        <v>-5</v>
      </c>
      <c r="AL60" s="15">
        <v>0</v>
      </c>
      <c r="AM60" s="52">
        <f t="shared" si="12"/>
        <v>2.357262103505843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3646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1659</v>
      </c>
      <c r="Q15" s="15">
        <v>1987</v>
      </c>
      <c r="R15" s="19">
        <f t="shared" si="9"/>
        <v>22</v>
      </c>
      <c r="S15" s="15">
        <v>2</v>
      </c>
      <c r="T15" s="15">
        <v>20</v>
      </c>
      <c r="U15" s="64">
        <v>-99</v>
      </c>
      <c r="V15" s="65">
        <v>-2.6435246995994661</v>
      </c>
      <c r="W15" s="15">
        <v>11</v>
      </c>
      <c r="X15" s="15">
        <v>0</v>
      </c>
      <c r="Y15" s="15">
        <v>87</v>
      </c>
      <c r="Z15" s="15">
        <v>0</v>
      </c>
      <c r="AA15" s="53">
        <f t="shared" si="10"/>
        <v>-76</v>
      </c>
      <c r="AB15" s="53">
        <f t="shared" si="10"/>
        <v>0</v>
      </c>
      <c r="AC15" s="15">
        <v>34</v>
      </c>
      <c r="AD15" s="15">
        <v>5</v>
      </c>
      <c r="AE15" s="15">
        <v>31</v>
      </c>
      <c r="AF15" s="15">
        <v>2</v>
      </c>
      <c r="AG15" s="53">
        <f t="shared" si="11"/>
        <v>3</v>
      </c>
      <c r="AH15" s="53">
        <f t="shared" si="11"/>
        <v>3</v>
      </c>
      <c r="AI15" s="15">
        <v>1355</v>
      </c>
      <c r="AJ15" s="15">
        <v>0</v>
      </c>
      <c r="AK15" s="15" t="s">
        <v>76</v>
      </c>
      <c r="AL15" s="15" t="s">
        <v>76</v>
      </c>
      <c r="AM15" s="50">
        <f t="shared" si="12"/>
        <v>2.6907749077490775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3545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1601</v>
      </c>
      <c r="Q16" s="15">
        <v>1944</v>
      </c>
      <c r="R16" s="19">
        <f t="shared" si="9"/>
        <v>23</v>
      </c>
      <c r="S16" s="15">
        <v>2</v>
      </c>
      <c r="T16" s="15">
        <v>21</v>
      </c>
      <c r="U16" s="64">
        <v>-101</v>
      </c>
      <c r="V16" s="65">
        <v>-2.7701590784421284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29</v>
      </c>
      <c r="AD16" s="15">
        <v>5</v>
      </c>
      <c r="AE16" s="15">
        <v>36</v>
      </c>
      <c r="AF16" s="15">
        <v>3</v>
      </c>
      <c r="AG16" s="53">
        <f t="shared" si="11"/>
        <v>-7</v>
      </c>
      <c r="AH16" s="53">
        <f t="shared" si="11"/>
        <v>2</v>
      </c>
      <c r="AI16" s="15">
        <v>1324</v>
      </c>
      <c r="AJ16" s="15">
        <v>0</v>
      </c>
      <c r="AK16" s="15" t="s">
        <v>76</v>
      </c>
      <c r="AL16" s="15" t="s">
        <v>76</v>
      </c>
      <c r="AM16" s="50">
        <f t="shared" si="12"/>
        <v>2.6774924471299095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3421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1544</v>
      </c>
      <c r="Q17" s="15">
        <v>1877</v>
      </c>
      <c r="R17" s="19">
        <f t="shared" si="9"/>
        <v>21</v>
      </c>
      <c r="S17" s="15">
        <v>2</v>
      </c>
      <c r="T17" s="15">
        <v>19</v>
      </c>
      <c r="U17" s="64">
        <v>-124</v>
      </c>
      <c r="V17" s="65">
        <v>-3.4978843441466854</v>
      </c>
      <c r="W17" s="15">
        <v>14</v>
      </c>
      <c r="X17" s="15">
        <v>0</v>
      </c>
      <c r="Y17" s="15">
        <v>85</v>
      </c>
      <c r="Z17" s="15">
        <v>0</v>
      </c>
      <c r="AA17" s="53">
        <f t="shared" si="10"/>
        <v>-71</v>
      </c>
      <c r="AB17" s="53">
        <f t="shared" si="10"/>
        <v>0</v>
      </c>
      <c r="AC17" s="15">
        <v>33</v>
      </c>
      <c r="AD17" s="15">
        <v>3</v>
      </c>
      <c r="AE17" s="15">
        <v>47</v>
      </c>
      <c r="AF17" s="15">
        <v>5</v>
      </c>
      <c r="AG17" s="53">
        <f t="shared" si="11"/>
        <v>-14</v>
      </c>
      <c r="AH17" s="53">
        <f t="shared" si="11"/>
        <v>-2</v>
      </c>
      <c r="AI17" s="15">
        <v>1313</v>
      </c>
      <c r="AJ17" s="15">
        <v>0</v>
      </c>
      <c r="AK17" s="15" t="s">
        <v>76</v>
      </c>
      <c r="AL17" s="15" t="s">
        <v>76</v>
      </c>
      <c r="AM17" s="50">
        <f t="shared" si="12"/>
        <v>2.6054836252856055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3330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1507</v>
      </c>
      <c r="Q18" s="15">
        <v>1823</v>
      </c>
      <c r="R18" s="19">
        <f t="shared" si="9"/>
        <v>19</v>
      </c>
      <c r="S18" s="15">
        <v>2</v>
      </c>
      <c r="T18" s="15">
        <v>17</v>
      </c>
      <c r="U18" s="64">
        <v>-91</v>
      </c>
      <c r="V18" s="65">
        <v>-2.6600409237065183</v>
      </c>
      <c r="W18" s="15">
        <v>18</v>
      </c>
      <c r="X18" s="15">
        <v>0</v>
      </c>
      <c r="Y18" s="15">
        <v>54</v>
      </c>
      <c r="Z18" s="15">
        <v>0</v>
      </c>
      <c r="AA18" s="53">
        <f t="shared" si="10"/>
        <v>-36</v>
      </c>
      <c r="AB18" s="53">
        <f t="shared" si="10"/>
        <v>0</v>
      </c>
      <c r="AC18" s="15">
        <v>33</v>
      </c>
      <c r="AD18" s="15">
        <v>2</v>
      </c>
      <c r="AE18" s="15">
        <v>45</v>
      </c>
      <c r="AF18" s="15">
        <v>4</v>
      </c>
      <c r="AG18" s="53">
        <f t="shared" si="11"/>
        <v>-12</v>
      </c>
      <c r="AH18" s="53">
        <f t="shared" si="11"/>
        <v>-2</v>
      </c>
      <c r="AI18" s="15">
        <v>1297</v>
      </c>
      <c r="AJ18" s="15">
        <v>0</v>
      </c>
      <c r="AK18" s="15" t="s">
        <v>76</v>
      </c>
      <c r="AL18" s="15" t="s">
        <v>76</v>
      </c>
      <c r="AM18" s="50">
        <f t="shared" si="12"/>
        <v>2.5674633770239015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>
        <v>-52</v>
      </c>
      <c r="V19" s="65">
        <v>-1.5615615615615615</v>
      </c>
      <c r="W19" s="15">
        <v>8</v>
      </c>
      <c r="X19" s="15">
        <v>0</v>
      </c>
      <c r="Y19" s="15">
        <v>65</v>
      </c>
      <c r="Z19" s="15">
        <v>0</v>
      </c>
      <c r="AA19" s="53">
        <f t="shared" si="10"/>
        <v>-57</v>
      </c>
      <c r="AB19" s="53">
        <f t="shared" si="10"/>
        <v>0</v>
      </c>
      <c r="AC19" s="15">
        <v>47</v>
      </c>
      <c r="AD19" s="15">
        <v>3</v>
      </c>
      <c r="AE19" s="15">
        <v>38</v>
      </c>
      <c r="AF19" s="15">
        <v>3</v>
      </c>
      <c r="AG19" s="53">
        <f t="shared" si="11"/>
        <v>9</v>
      </c>
      <c r="AH19" s="53">
        <f t="shared" si="11"/>
        <v>0</v>
      </c>
      <c r="AI19" s="15">
        <v>1279</v>
      </c>
      <c r="AJ19" s="15">
        <v>0</v>
      </c>
      <c r="AK19" s="15" t="s">
        <v>76</v>
      </c>
      <c r="AL19" s="15" t="s">
        <v>76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>
        <v>-90</v>
      </c>
      <c r="V20" s="65">
        <v>-2.7455765710799267</v>
      </c>
      <c r="W20" s="15">
        <v>11</v>
      </c>
      <c r="X20" s="15">
        <v>0</v>
      </c>
      <c r="Y20" s="15">
        <v>74</v>
      </c>
      <c r="Z20" s="15">
        <v>0</v>
      </c>
      <c r="AA20" s="53">
        <f t="shared" si="10"/>
        <v>-63</v>
      </c>
      <c r="AB20" s="53">
        <f t="shared" si="10"/>
        <v>0</v>
      </c>
      <c r="AC20" s="15">
        <v>31</v>
      </c>
      <c r="AD20" s="15">
        <v>3</v>
      </c>
      <c r="AE20" s="15">
        <v>41</v>
      </c>
      <c r="AF20" s="15">
        <v>3</v>
      </c>
      <c r="AG20" s="53">
        <f t="shared" si="11"/>
        <v>-10</v>
      </c>
      <c r="AH20" s="53">
        <f t="shared" si="11"/>
        <v>0</v>
      </c>
      <c r="AI20" s="15">
        <v>1264</v>
      </c>
      <c r="AJ20" s="15">
        <v>0</v>
      </c>
      <c r="AK20" s="15" t="s">
        <v>76</v>
      </c>
      <c r="AL20" s="15" t="s">
        <v>76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>
        <v>-87</v>
      </c>
      <c r="V21" s="65">
        <v>-2.7289836888331243</v>
      </c>
      <c r="W21" s="15">
        <v>14</v>
      </c>
      <c r="X21" s="15">
        <v>0</v>
      </c>
      <c r="Y21" s="15">
        <v>90</v>
      </c>
      <c r="Z21" s="15">
        <v>0</v>
      </c>
      <c r="AA21" s="53">
        <f t="shared" si="10"/>
        <v>-76</v>
      </c>
      <c r="AB21" s="53">
        <f t="shared" si="10"/>
        <v>0</v>
      </c>
      <c r="AC21" s="15">
        <v>42</v>
      </c>
      <c r="AD21" s="15">
        <v>0</v>
      </c>
      <c r="AE21" s="15">
        <v>31</v>
      </c>
      <c r="AF21" s="15">
        <v>2</v>
      </c>
      <c r="AG21" s="53">
        <f t="shared" si="11"/>
        <v>11</v>
      </c>
      <c r="AH21" s="53">
        <f t="shared" si="11"/>
        <v>-2</v>
      </c>
      <c r="AI21" s="15">
        <v>1248</v>
      </c>
      <c r="AJ21" s="15">
        <v>0</v>
      </c>
      <c r="AK21" s="15" t="s">
        <v>76</v>
      </c>
      <c r="AL21" s="15" t="s">
        <v>76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2994</v>
      </c>
      <c r="C22" s="15">
        <v>210</v>
      </c>
      <c r="D22" s="15">
        <v>1294</v>
      </c>
      <c r="E22" s="15">
        <v>1490</v>
      </c>
      <c r="F22" s="15">
        <v>889</v>
      </c>
      <c r="G22" s="55">
        <f t="shared" si="0"/>
        <v>7.0140280561122248</v>
      </c>
      <c r="H22" s="55">
        <f t="shared" si="1"/>
        <v>43.219772879091515</v>
      </c>
      <c r="I22" s="55">
        <f t="shared" si="2"/>
        <v>49.766199064796254</v>
      </c>
      <c r="J22" s="55">
        <f t="shared" si="3"/>
        <v>29.692718770875082</v>
      </c>
      <c r="K22" s="55">
        <f t="shared" si="4"/>
        <v>16.228748068006183</v>
      </c>
      <c r="L22" s="55">
        <f t="shared" si="5"/>
        <v>115.1468315301391</v>
      </c>
      <c r="M22" s="55">
        <f t="shared" si="6"/>
        <v>131.37557959814526</v>
      </c>
      <c r="N22" s="55">
        <f t="shared" si="7"/>
        <v>709.52380952380952</v>
      </c>
      <c r="O22" s="55">
        <f t="shared" si="8"/>
        <v>423.33333333333331</v>
      </c>
      <c r="P22" s="15">
        <v>1378</v>
      </c>
      <c r="Q22" s="15">
        <v>1616</v>
      </c>
      <c r="R22" s="19">
        <f t="shared" si="9"/>
        <v>14</v>
      </c>
      <c r="S22" s="15">
        <v>2</v>
      </c>
      <c r="T22" s="15">
        <v>12</v>
      </c>
      <c r="U22" s="64">
        <v>-107</v>
      </c>
      <c r="V22" s="65">
        <v>-3.4504998387616901</v>
      </c>
      <c r="W22" s="15">
        <v>10</v>
      </c>
      <c r="X22" s="15">
        <v>1</v>
      </c>
      <c r="Y22" s="15">
        <v>84</v>
      </c>
      <c r="Z22" s="15">
        <v>0</v>
      </c>
      <c r="AA22" s="53">
        <f t="shared" si="10"/>
        <v>-74</v>
      </c>
      <c r="AB22" s="53">
        <f t="shared" si="10"/>
        <v>1</v>
      </c>
      <c r="AC22" s="15">
        <v>29</v>
      </c>
      <c r="AD22" s="15">
        <v>5</v>
      </c>
      <c r="AE22" s="15">
        <v>48</v>
      </c>
      <c r="AF22" s="15">
        <v>3</v>
      </c>
      <c r="AG22" s="53">
        <f t="shared" si="11"/>
        <v>-19</v>
      </c>
      <c r="AH22" s="53">
        <f t="shared" si="11"/>
        <v>2</v>
      </c>
      <c r="AI22" s="15">
        <v>1218</v>
      </c>
      <c r="AJ22" s="15">
        <v>8</v>
      </c>
      <c r="AK22" s="15" t="s">
        <v>76</v>
      </c>
      <c r="AL22" s="15" t="s">
        <v>76</v>
      </c>
      <c r="AM22" s="51">
        <f t="shared" si="12"/>
        <v>2.458128078817734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3210</v>
      </c>
      <c r="C24" s="15">
        <v>234</v>
      </c>
      <c r="D24" s="15">
        <v>1417</v>
      </c>
      <c r="E24" s="15">
        <v>1559</v>
      </c>
      <c r="F24" s="15">
        <v>954</v>
      </c>
      <c r="G24" s="55">
        <f t="shared" si="0"/>
        <v>7.2897196261682247</v>
      </c>
      <c r="H24" s="55">
        <f t="shared" si="1"/>
        <v>44.143302180685353</v>
      </c>
      <c r="I24" s="55">
        <f t="shared" si="2"/>
        <v>48.566978193146412</v>
      </c>
      <c r="J24" s="55">
        <f t="shared" si="3"/>
        <v>29.719626168224302</v>
      </c>
      <c r="K24" s="55">
        <f t="shared" si="4"/>
        <v>16.513761467889911</v>
      </c>
      <c r="L24" s="55">
        <f t="shared" si="5"/>
        <v>110.02117148906139</v>
      </c>
      <c r="M24" s="55">
        <f t="shared" si="6"/>
        <v>126.53493295695131</v>
      </c>
      <c r="N24" s="55">
        <f t="shared" si="7"/>
        <v>666.23931623931628</v>
      </c>
      <c r="O24" s="55">
        <f t="shared" si="8"/>
        <v>407.69230769230768</v>
      </c>
      <c r="P24" s="15">
        <v>1461</v>
      </c>
      <c r="Q24" s="15">
        <v>1749</v>
      </c>
      <c r="R24" s="19">
        <f t="shared" si="9"/>
        <v>13</v>
      </c>
      <c r="S24" s="15">
        <v>1</v>
      </c>
      <c r="T24" s="15">
        <v>12</v>
      </c>
      <c r="U24" s="64">
        <v>-6</v>
      </c>
      <c r="V24" s="65">
        <v>-0.18668326073428748</v>
      </c>
      <c r="W24" s="15">
        <v>1</v>
      </c>
      <c r="X24" s="15">
        <v>0</v>
      </c>
      <c r="Y24" s="15">
        <v>6</v>
      </c>
      <c r="Z24" s="15">
        <v>0</v>
      </c>
      <c r="AA24" s="53">
        <f t="shared" si="10"/>
        <v>-5</v>
      </c>
      <c r="AB24" s="53">
        <f t="shared" si="10"/>
        <v>0</v>
      </c>
      <c r="AC24" s="15">
        <v>2</v>
      </c>
      <c r="AD24" s="15">
        <v>0</v>
      </c>
      <c r="AE24" s="15">
        <v>3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1268</v>
      </c>
      <c r="AJ24" s="15">
        <v>0</v>
      </c>
      <c r="AK24" s="15">
        <v>7</v>
      </c>
      <c r="AL24" s="15">
        <v>0</v>
      </c>
      <c r="AM24" s="51">
        <f t="shared" si="12"/>
        <v>2.5315457413249209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3207</v>
      </c>
      <c r="C25" s="15">
        <v>236</v>
      </c>
      <c r="D25" s="15">
        <v>1418</v>
      </c>
      <c r="E25" s="15">
        <v>1553</v>
      </c>
      <c r="F25" s="15">
        <v>949</v>
      </c>
      <c r="G25" s="55">
        <f t="shared" si="0"/>
        <v>7.3589024009978177</v>
      </c>
      <c r="H25" s="55">
        <f t="shared" si="1"/>
        <v>44.215777985656381</v>
      </c>
      <c r="I25" s="55">
        <f t="shared" si="2"/>
        <v>48.425319613345806</v>
      </c>
      <c r="J25" s="55">
        <f t="shared" si="3"/>
        <v>29.591518553164953</v>
      </c>
      <c r="K25" s="55">
        <f t="shared" si="4"/>
        <v>16.643159379407617</v>
      </c>
      <c r="L25" s="55">
        <f t="shared" si="5"/>
        <v>109.52045133991537</v>
      </c>
      <c r="M25" s="55">
        <f t="shared" si="6"/>
        <v>126.16361071932299</v>
      </c>
      <c r="N25" s="55">
        <f t="shared" si="7"/>
        <v>658.05084745762713</v>
      </c>
      <c r="O25" s="55">
        <f t="shared" si="8"/>
        <v>402.11864406779665</v>
      </c>
      <c r="P25" s="15">
        <v>1459</v>
      </c>
      <c r="Q25" s="15">
        <v>1748</v>
      </c>
      <c r="R25" s="19">
        <f t="shared" si="9"/>
        <v>13</v>
      </c>
      <c r="S25" s="15">
        <v>1</v>
      </c>
      <c r="T25" s="15">
        <v>12</v>
      </c>
      <c r="U25" s="64">
        <v>-4</v>
      </c>
      <c r="V25" s="65">
        <v>-0.12461059190031153</v>
      </c>
      <c r="W25" s="15">
        <v>2</v>
      </c>
      <c r="X25" s="15">
        <v>0</v>
      </c>
      <c r="Y25" s="15">
        <v>7</v>
      </c>
      <c r="Z25" s="15">
        <v>0</v>
      </c>
      <c r="AA25" s="53">
        <f t="shared" si="10"/>
        <v>-5</v>
      </c>
      <c r="AB25" s="53">
        <f t="shared" si="10"/>
        <v>0</v>
      </c>
      <c r="AC25" s="15">
        <v>2</v>
      </c>
      <c r="AD25" s="15">
        <v>0</v>
      </c>
      <c r="AE25" s="15">
        <v>1</v>
      </c>
      <c r="AF25" s="15">
        <v>0</v>
      </c>
      <c r="AG25" s="53">
        <f t="shared" si="11"/>
        <v>1</v>
      </c>
      <c r="AH25" s="53">
        <f t="shared" si="11"/>
        <v>0</v>
      </c>
      <c r="AI25" s="15">
        <v>1268</v>
      </c>
      <c r="AJ25" s="15">
        <v>0</v>
      </c>
      <c r="AK25" s="15">
        <v>0</v>
      </c>
      <c r="AL25" s="15">
        <v>0</v>
      </c>
      <c r="AM25" s="51">
        <f t="shared" si="12"/>
        <v>2.5291798107255521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3196</v>
      </c>
      <c r="C26" s="15">
        <v>236</v>
      </c>
      <c r="D26" s="15">
        <v>1412</v>
      </c>
      <c r="E26" s="15">
        <v>1548</v>
      </c>
      <c r="F26" s="15">
        <v>945</v>
      </c>
      <c r="G26" s="55">
        <f t="shared" si="0"/>
        <v>7.3842302878598245</v>
      </c>
      <c r="H26" s="55">
        <f t="shared" si="1"/>
        <v>44.180225281602006</v>
      </c>
      <c r="I26" s="55">
        <f t="shared" si="2"/>
        <v>48.435544430538172</v>
      </c>
      <c r="J26" s="55">
        <f t="shared" si="3"/>
        <v>29.568210262828536</v>
      </c>
      <c r="K26" s="55">
        <f t="shared" si="4"/>
        <v>16.71388101983003</v>
      </c>
      <c r="L26" s="55">
        <f t="shared" si="5"/>
        <v>109.63172804532577</v>
      </c>
      <c r="M26" s="55">
        <f t="shared" si="6"/>
        <v>126.34560906515581</v>
      </c>
      <c r="N26" s="55">
        <f t="shared" si="7"/>
        <v>655.93220338983053</v>
      </c>
      <c r="O26" s="55">
        <f t="shared" si="8"/>
        <v>400.42372881355936</v>
      </c>
      <c r="P26" s="15">
        <v>1453</v>
      </c>
      <c r="Q26" s="15">
        <v>1743</v>
      </c>
      <c r="R26" s="19">
        <f t="shared" si="9"/>
        <v>10</v>
      </c>
      <c r="S26" s="15">
        <v>1</v>
      </c>
      <c r="T26" s="15">
        <v>9</v>
      </c>
      <c r="U26" s="64">
        <v>-9</v>
      </c>
      <c r="V26" s="65">
        <v>-0.2806361085126286</v>
      </c>
      <c r="W26" s="15">
        <v>0</v>
      </c>
      <c r="X26" s="15">
        <v>0</v>
      </c>
      <c r="Y26" s="15">
        <v>6</v>
      </c>
      <c r="Z26" s="15">
        <v>0</v>
      </c>
      <c r="AA26" s="53">
        <f t="shared" si="10"/>
        <v>-6</v>
      </c>
      <c r="AB26" s="53">
        <f t="shared" si="10"/>
        <v>0</v>
      </c>
      <c r="AC26" s="15">
        <v>1</v>
      </c>
      <c r="AD26" s="15">
        <v>0</v>
      </c>
      <c r="AE26" s="15">
        <v>4</v>
      </c>
      <c r="AF26" s="15">
        <v>3</v>
      </c>
      <c r="AG26" s="53">
        <f t="shared" si="11"/>
        <v>-3</v>
      </c>
      <c r="AH26" s="53">
        <f t="shared" si="11"/>
        <v>-3</v>
      </c>
      <c r="AI26" s="15">
        <v>1265</v>
      </c>
      <c r="AJ26" s="15">
        <v>0</v>
      </c>
      <c r="AK26" s="15">
        <v>-3</v>
      </c>
      <c r="AL26" s="15">
        <v>0</v>
      </c>
      <c r="AM26" s="51">
        <f t="shared" si="12"/>
        <v>2.5264822134387352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3203</v>
      </c>
      <c r="C27" s="15">
        <v>241</v>
      </c>
      <c r="D27" s="15">
        <v>1416</v>
      </c>
      <c r="E27" s="15">
        <v>1546</v>
      </c>
      <c r="F27" s="15">
        <v>943</v>
      </c>
      <c r="G27" s="55">
        <f t="shared" si="0"/>
        <v>7.5241960661879492</v>
      </c>
      <c r="H27" s="55">
        <f t="shared" si="1"/>
        <v>44.20855448017484</v>
      </c>
      <c r="I27" s="55">
        <f t="shared" si="2"/>
        <v>48.26724945363722</v>
      </c>
      <c r="J27" s="55">
        <f t="shared" si="3"/>
        <v>29.441148922884796</v>
      </c>
      <c r="K27" s="55">
        <f t="shared" si="4"/>
        <v>17.019774011299436</v>
      </c>
      <c r="L27" s="55">
        <f t="shared" si="5"/>
        <v>109.18079096045197</v>
      </c>
      <c r="M27" s="55">
        <f t="shared" si="6"/>
        <v>126.2005649717514</v>
      </c>
      <c r="N27" s="55">
        <f t="shared" si="7"/>
        <v>641.49377593360998</v>
      </c>
      <c r="O27" s="55">
        <f t="shared" si="8"/>
        <v>391.28630705394187</v>
      </c>
      <c r="P27" s="15">
        <v>1455</v>
      </c>
      <c r="Q27" s="15">
        <v>1748</v>
      </c>
      <c r="R27" s="19">
        <f t="shared" si="9"/>
        <v>13</v>
      </c>
      <c r="S27" s="15">
        <v>1</v>
      </c>
      <c r="T27" s="15">
        <v>12</v>
      </c>
      <c r="U27" s="64">
        <v>4</v>
      </c>
      <c r="V27" s="65">
        <v>0.12515644555694619</v>
      </c>
      <c r="W27" s="15">
        <v>4</v>
      </c>
      <c r="X27" s="15">
        <v>0</v>
      </c>
      <c r="Y27" s="15">
        <v>3</v>
      </c>
      <c r="Z27" s="15">
        <v>0</v>
      </c>
      <c r="AA27" s="53">
        <f t="shared" si="10"/>
        <v>1</v>
      </c>
      <c r="AB27" s="53">
        <f t="shared" si="10"/>
        <v>0</v>
      </c>
      <c r="AC27" s="15">
        <v>6</v>
      </c>
      <c r="AD27" s="15">
        <v>3</v>
      </c>
      <c r="AE27" s="15">
        <v>3</v>
      </c>
      <c r="AF27" s="15">
        <v>0</v>
      </c>
      <c r="AG27" s="53">
        <f t="shared" si="11"/>
        <v>3</v>
      </c>
      <c r="AH27" s="53">
        <f t="shared" si="11"/>
        <v>3</v>
      </c>
      <c r="AI27" s="15">
        <v>1270</v>
      </c>
      <c r="AJ27" s="15">
        <v>0</v>
      </c>
      <c r="AK27" s="15">
        <v>5</v>
      </c>
      <c r="AL27" s="15">
        <v>0</v>
      </c>
      <c r="AM27" s="51">
        <f t="shared" si="12"/>
        <v>2.5220472440944883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3194</v>
      </c>
      <c r="C28" s="15">
        <v>239</v>
      </c>
      <c r="D28" s="15">
        <v>1411</v>
      </c>
      <c r="E28" s="15">
        <v>1544</v>
      </c>
      <c r="F28" s="15">
        <v>942</v>
      </c>
      <c r="G28" s="55">
        <f t="shared" si="0"/>
        <v>7.4827802128991854</v>
      </c>
      <c r="H28" s="55">
        <f t="shared" si="1"/>
        <v>44.176581089542893</v>
      </c>
      <c r="I28" s="55">
        <f t="shared" si="2"/>
        <v>48.340638697557921</v>
      </c>
      <c r="J28" s="55">
        <f t="shared" si="3"/>
        <v>29.492798998121479</v>
      </c>
      <c r="K28" s="55">
        <f t="shared" si="4"/>
        <v>16.93834160170092</v>
      </c>
      <c r="L28" s="55">
        <f t="shared" si="5"/>
        <v>109.42593905031892</v>
      </c>
      <c r="M28" s="55">
        <f t="shared" si="6"/>
        <v>126.36428065201983</v>
      </c>
      <c r="N28" s="55">
        <f t="shared" si="7"/>
        <v>646.02510460251051</v>
      </c>
      <c r="O28" s="55">
        <f t="shared" si="8"/>
        <v>394.14225941422598</v>
      </c>
      <c r="P28" s="15">
        <v>1449</v>
      </c>
      <c r="Q28" s="15">
        <v>1745</v>
      </c>
      <c r="R28" s="19">
        <f t="shared" si="9"/>
        <v>13</v>
      </c>
      <c r="S28" s="15">
        <v>1</v>
      </c>
      <c r="T28" s="15">
        <v>12</v>
      </c>
      <c r="U28" s="64">
        <v>0</v>
      </c>
      <c r="V28" s="65">
        <v>0</v>
      </c>
      <c r="W28" s="15">
        <v>0</v>
      </c>
      <c r="X28" s="15">
        <v>0</v>
      </c>
      <c r="Y28" s="15">
        <v>4</v>
      </c>
      <c r="Z28" s="15">
        <v>0</v>
      </c>
      <c r="AA28" s="53">
        <f t="shared" si="10"/>
        <v>-4</v>
      </c>
      <c r="AB28" s="53">
        <f t="shared" si="10"/>
        <v>0</v>
      </c>
      <c r="AC28" s="15">
        <v>6</v>
      </c>
      <c r="AD28" s="15">
        <v>0</v>
      </c>
      <c r="AE28" s="15">
        <v>2</v>
      </c>
      <c r="AF28" s="15">
        <v>0</v>
      </c>
      <c r="AG28" s="53">
        <f t="shared" si="11"/>
        <v>4</v>
      </c>
      <c r="AH28" s="53">
        <f t="shared" si="11"/>
        <v>0</v>
      </c>
      <c r="AI28" s="15">
        <v>1268</v>
      </c>
      <c r="AJ28" s="15">
        <v>0</v>
      </c>
      <c r="AK28" s="15">
        <v>-2</v>
      </c>
      <c r="AL28" s="15">
        <v>0</v>
      </c>
      <c r="AM28" s="51">
        <f t="shared" si="12"/>
        <v>2.5189274447949526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3188</v>
      </c>
      <c r="C29" s="15">
        <v>241</v>
      </c>
      <c r="D29" s="15">
        <v>1409</v>
      </c>
      <c r="E29" s="15">
        <v>1538</v>
      </c>
      <c r="F29" s="15">
        <v>937</v>
      </c>
      <c r="G29" s="55">
        <f t="shared" si="0"/>
        <v>7.5595984943538266</v>
      </c>
      <c r="H29" s="55">
        <f t="shared" si="1"/>
        <v>44.196988707653702</v>
      </c>
      <c r="I29" s="55">
        <f t="shared" si="2"/>
        <v>48.243412797992477</v>
      </c>
      <c r="J29" s="55">
        <f t="shared" si="3"/>
        <v>29.391468005018822</v>
      </c>
      <c r="K29" s="55">
        <f t="shared" si="4"/>
        <v>17.104329311568488</v>
      </c>
      <c r="L29" s="55">
        <f t="shared" si="5"/>
        <v>109.15542938254082</v>
      </c>
      <c r="M29" s="55">
        <f t="shared" si="6"/>
        <v>126.25975869410931</v>
      </c>
      <c r="N29" s="55">
        <f t="shared" si="7"/>
        <v>638.1742738589212</v>
      </c>
      <c r="O29" s="55">
        <f t="shared" si="8"/>
        <v>388.79668049792531</v>
      </c>
      <c r="P29" s="15">
        <v>1443</v>
      </c>
      <c r="Q29" s="15">
        <v>1745</v>
      </c>
      <c r="R29" s="19">
        <f t="shared" si="9"/>
        <v>13</v>
      </c>
      <c r="S29" s="15">
        <v>1</v>
      </c>
      <c r="T29" s="15">
        <v>12</v>
      </c>
      <c r="U29" s="64">
        <v>-4</v>
      </c>
      <c r="V29" s="65">
        <v>-0.12523481527864747</v>
      </c>
      <c r="W29" s="15">
        <v>0</v>
      </c>
      <c r="X29" s="15">
        <v>0</v>
      </c>
      <c r="Y29" s="15">
        <v>4</v>
      </c>
      <c r="Z29" s="15">
        <v>0</v>
      </c>
      <c r="AA29" s="53">
        <f t="shared" si="10"/>
        <v>-4</v>
      </c>
      <c r="AB29" s="53">
        <f t="shared" si="10"/>
        <v>0</v>
      </c>
      <c r="AC29" s="15">
        <v>1</v>
      </c>
      <c r="AD29" s="15">
        <v>0</v>
      </c>
      <c r="AE29" s="15">
        <v>1</v>
      </c>
      <c r="AF29" s="15">
        <v>0</v>
      </c>
      <c r="AG29" s="53">
        <f t="shared" si="11"/>
        <v>0</v>
      </c>
      <c r="AH29" s="53">
        <f t="shared" si="11"/>
        <v>0</v>
      </c>
      <c r="AI29" s="15">
        <v>1264</v>
      </c>
      <c r="AJ29" s="15">
        <v>0</v>
      </c>
      <c r="AK29" s="15">
        <v>-4</v>
      </c>
      <c r="AL29" s="15">
        <v>0</v>
      </c>
      <c r="AM29" s="51">
        <f t="shared" si="12"/>
        <v>2.5221518987341773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3189</v>
      </c>
      <c r="C30" s="15">
        <v>223</v>
      </c>
      <c r="D30" s="15">
        <v>1375</v>
      </c>
      <c r="E30" s="15">
        <v>1591</v>
      </c>
      <c r="F30" s="15">
        <v>986</v>
      </c>
      <c r="G30" s="55">
        <f t="shared" si="0"/>
        <v>6.9927877077453751</v>
      </c>
      <c r="H30" s="55">
        <f t="shared" si="1"/>
        <v>43.116964565694573</v>
      </c>
      <c r="I30" s="55">
        <f t="shared" si="2"/>
        <v>49.890247726560048</v>
      </c>
      <c r="J30" s="55">
        <f t="shared" si="3"/>
        <v>30.918783317654437</v>
      </c>
      <c r="K30" s="55">
        <f t="shared" si="4"/>
        <v>16.218181818181819</v>
      </c>
      <c r="L30" s="55">
        <f t="shared" si="5"/>
        <v>115.70909090909092</v>
      </c>
      <c r="M30" s="55">
        <f t="shared" si="6"/>
        <v>131.92727272727274</v>
      </c>
      <c r="N30" s="55">
        <f t="shared" si="7"/>
        <v>713.45291479820628</v>
      </c>
      <c r="O30" s="55">
        <f t="shared" si="8"/>
        <v>442.15246636771298</v>
      </c>
      <c r="P30" s="15">
        <v>1441</v>
      </c>
      <c r="Q30" s="15">
        <v>1748</v>
      </c>
      <c r="R30" s="19">
        <f t="shared" si="9"/>
        <v>13</v>
      </c>
      <c r="S30" s="15">
        <v>1</v>
      </c>
      <c r="T30" s="15">
        <v>12</v>
      </c>
      <c r="U30" s="64">
        <v>-1</v>
      </c>
      <c r="V30" s="65">
        <v>-3.1367628607277286E-2</v>
      </c>
      <c r="W30" s="15">
        <v>3</v>
      </c>
      <c r="X30" s="15">
        <v>0</v>
      </c>
      <c r="Y30" s="15">
        <v>9</v>
      </c>
      <c r="Z30" s="15">
        <v>0</v>
      </c>
      <c r="AA30" s="53">
        <f t="shared" si="10"/>
        <v>-6</v>
      </c>
      <c r="AB30" s="53">
        <f t="shared" si="10"/>
        <v>0</v>
      </c>
      <c r="AC30" s="15">
        <v>5</v>
      </c>
      <c r="AD30" s="15">
        <v>0</v>
      </c>
      <c r="AE30" s="15">
        <v>0</v>
      </c>
      <c r="AF30" s="15">
        <v>0</v>
      </c>
      <c r="AG30" s="53">
        <f t="shared" si="11"/>
        <v>5</v>
      </c>
      <c r="AH30" s="53">
        <f t="shared" si="11"/>
        <v>0</v>
      </c>
      <c r="AI30" s="15">
        <v>1265</v>
      </c>
      <c r="AJ30" s="15">
        <v>0</v>
      </c>
      <c r="AK30" s="15">
        <v>1</v>
      </c>
      <c r="AL30" s="15">
        <v>0</v>
      </c>
      <c r="AM30" s="51">
        <f t="shared" si="12"/>
        <v>2.5209486166007906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3182</v>
      </c>
      <c r="C31" s="15">
        <v>224</v>
      </c>
      <c r="D31" s="15">
        <v>1371</v>
      </c>
      <c r="E31" s="15">
        <v>1587</v>
      </c>
      <c r="F31" s="15">
        <v>983</v>
      </c>
      <c r="G31" s="55">
        <f t="shared" si="0"/>
        <v>7.0395977372721559</v>
      </c>
      <c r="H31" s="55">
        <f t="shared" si="1"/>
        <v>43.086109365179134</v>
      </c>
      <c r="I31" s="55">
        <f t="shared" si="2"/>
        <v>49.874292897548713</v>
      </c>
      <c r="J31" s="55">
        <f t="shared" si="3"/>
        <v>30.892520427404147</v>
      </c>
      <c r="K31" s="55">
        <f t="shared" si="4"/>
        <v>16.338439095550694</v>
      </c>
      <c r="L31" s="55">
        <f t="shared" si="5"/>
        <v>115.75492341356674</v>
      </c>
      <c r="M31" s="55">
        <f t="shared" si="6"/>
        <v>132.09336250911744</v>
      </c>
      <c r="N31" s="55">
        <f t="shared" si="7"/>
        <v>708.48214285714289</v>
      </c>
      <c r="O31" s="55">
        <f t="shared" si="8"/>
        <v>438.83928571428567</v>
      </c>
      <c r="P31" s="15">
        <v>1435</v>
      </c>
      <c r="Q31" s="15">
        <v>1747</v>
      </c>
      <c r="R31" s="19">
        <f t="shared" si="9"/>
        <v>13</v>
      </c>
      <c r="S31" s="15">
        <v>1</v>
      </c>
      <c r="T31" s="15">
        <v>12</v>
      </c>
      <c r="U31" s="64">
        <v>-2</v>
      </c>
      <c r="V31" s="65">
        <v>-6.2715584822828477E-2</v>
      </c>
      <c r="W31" s="15">
        <v>1</v>
      </c>
      <c r="X31" s="15">
        <v>0</v>
      </c>
      <c r="Y31" s="15">
        <v>4</v>
      </c>
      <c r="Z31" s="15">
        <v>0</v>
      </c>
      <c r="AA31" s="53">
        <f t="shared" si="10"/>
        <v>-3</v>
      </c>
      <c r="AB31" s="53">
        <f t="shared" si="10"/>
        <v>0</v>
      </c>
      <c r="AC31" s="15">
        <v>2</v>
      </c>
      <c r="AD31" s="15">
        <v>0</v>
      </c>
      <c r="AE31" s="15">
        <v>1</v>
      </c>
      <c r="AF31" s="15">
        <v>0</v>
      </c>
      <c r="AG31" s="53">
        <f t="shared" si="11"/>
        <v>1</v>
      </c>
      <c r="AH31" s="53">
        <f t="shared" si="11"/>
        <v>0</v>
      </c>
      <c r="AI31" s="15">
        <v>1263</v>
      </c>
      <c r="AJ31" s="15">
        <v>0</v>
      </c>
      <c r="AK31" s="15">
        <v>-2</v>
      </c>
      <c r="AL31" s="15">
        <v>0</v>
      </c>
      <c r="AM31" s="51">
        <f t="shared" si="12"/>
        <v>2.5193982581155976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3174</v>
      </c>
      <c r="C32" s="15">
        <v>222</v>
      </c>
      <c r="D32" s="15">
        <v>1372</v>
      </c>
      <c r="E32" s="15">
        <v>1580</v>
      </c>
      <c r="F32" s="15">
        <v>977</v>
      </c>
      <c r="G32" s="55">
        <f t="shared" si="0"/>
        <v>6.9943289224952743</v>
      </c>
      <c r="H32" s="55">
        <f t="shared" si="1"/>
        <v>43.226212980466286</v>
      </c>
      <c r="I32" s="55">
        <f t="shared" si="2"/>
        <v>49.779458097038436</v>
      </c>
      <c r="J32" s="55">
        <f t="shared" si="3"/>
        <v>30.781348456206679</v>
      </c>
      <c r="K32" s="55">
        <f t="shared" si="4"/>
        <v>16.18075801749271</v>
      </c>
      <c r="L32" s="55">
        <f t="shared" si="5"/>
        <v>115.16034985422741</v>
      </c>
      <c r="M32" s="55">
        <f t="shared" si="6"/>
        <v>131.34110787172011</v>
      </c>
      <c r="N32" s="55">
        <f t="shared" si="7"/>
        <v>711.7117117117117</v>
      </c>
      <c r="O32" s="55">
        <f t="shared" si="8"/>
        <v>440.09009009009003</v>
      </c>
      <c r="P32" s="15">
        <v>1430</v>
      </c>
      <c r="Q32" s="15">
        <v>1744</v>
      </c>
      <c r="R32" s="19">
        <f t="shared" si="9"/>
        <v>13</v>
      </c>
      <c r="S32" s="15">
        <v>1</v>
      </c>
      <c r="T32" s="15">
        <v>12</v>
      </c>
      <c r="U32" s="64">
        <v>-5</v>
      </c>
      <c r="V32" s="65">
        <v>-0.15713387806411064</v>
      </c>
      <c r="W32" s="15">
        <v>1</v>
      </c>
      <c r="X32" s="15">
        <v>0</v>
      </c>
      <c r="Y32" s="15">
        <v>8</v>
      </c>
      <c r="Z32" s="15">
        <v>0</v>
      </c>
      <c r="AA32" s="53">
        <f t="shared" si="10"/>
        <v>-7</v>
      </c>
      <c r="AB32" s="53">
        <f t="shared" si="10"/>
        <v>0</v>
      </c>
      <c r="AC32" s="15">
        <v>3</v>
      </c>
      <c r="AD32" s="15">
        <v>0</v>
      </c>
      <c r="AE32" s="15">
        <v>1</v>
      </c>
      <c r="AF32" s="15">
        <v>0</v>
      </c>
      <c r="AG32" s="53">
        <f t="shared" si="11"/>
        <v>2</v>
      </c>
      <c r="AH32" s="53">
        <f t="shared" si="11"/>
        <v>0</v>
      </c>
      <c r="AI32" s="15">
        <v>1264</v>
      </c>
      <c r="AJ32" s="15">
        <v>0</v>
      </c>
      <c r="AK32" s="15">
        <v>1</v>
      </c>
      <c r="AL32" s="15">
        <v>0</v>
      </c>
      <c r="AM32" s="51">
        <f t="shared" si="12"/>
        <v>2.5110759493670884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3161</v>
      </c>
      <c r="C33" s="15">
        <v>222</v>
      </c>
      <c r="D33" s="15">
        <v>1369</v>
      </c>
      <c r="E33" s="15">
        <v>1570</v>
      </c>
      <c r="F33" s="15">
        <v>968</v>
      </c>
      <c r="G33" s="55">
        <f t="shared" si="0"/>
        <v>7.023093957608352</v>
      </c>
      <c r="H33" s="55">
        <f t="shared" si="1"/>
        <v>43.309079405251502</v>
      </c>
      <c r="I33" s="55">
        <f t="shared" si="2"/>
        <v>49.667826637140145</v>
      </c>
      <c r="J33" s="55">
        <f t="shared" si="3"/>
        <v>30.623220499841825</v>
      </c>
      <c r="K33" s="55">
        <f t="shared" si="4"/>
        <v>16.216216216216218</v>
      </c>
      <c r="L33" s="55">
        <f t="shared" si="5"/>
        <v>114.68224981738496</v>
      </c>
      <c r="M33" s="55">
        <f t="shared" si="6"/>
        <v>130.89846603360118</v>
      </c>
      <c r="N33" s="55">
        <f t="shared" si="7"/>
        <v>707.20720720720726</v>
      </c>
      <c r="O33" s="55">
        <f t="shared" si="8"/>
        <v>436.03603603603602</v>
      </c>
      <c r="P33" s="15">
        <v>1425</v>
      </c>
      <c r="Q33" s="15">
        <v>1736</v>
      </c>
      <c r="R33" s="19">
        <f t="shared" si="9"/>
        <v>13</v>
      </c>
      <c r="S33" s="15">
        <v>1</v>
      </c>
      <c r="T33" s="15">
        <v>12</v>
      </c>
      <c r="U33" s="64">
        <v>-7</v>
      </c>
      <c r="V33" s="65">
        <v>-0.2205419029615627</v>
      </c>
      <c r="W33" s="15">
        <v>0</v>
      </c>
      <c r="X33" s="15">
        <v>0</v>
      </c>
      <c r="Y33" s="15">
        <v>7</v>
      </c>
      <c r="Z33" s="15">
        <v>0</v>
      </c>
      <c r="AA33" s="53">
        <f t="shared" si="10"/>
        <v>-7</v>
      </c>
      <c r="AB33" s="53">
        <f t="shared" si="10"/>
        <v>0</v>
      </c>
      <c r="AC33" s="15">
        <v>0</v>
      </c>
      <c r="AD33" s="15">
        <v>0</v>
      </c>
      <c r="AE33" s="15">
        <v>0</v>
      </c>
      <c r="AF33" s="15">
        <v>0</v>
      </c>
      <c r="AG33" s="53">
        <f t="shared" si="11"/>
        <v>0</v>
      </c>
      <c r="AH33" s="53">
        <f t="shared" si="11"/>
        <v>0</v>
      </c>
      <c r="AI33" s="15">
        <v>1258</v>
      </c>
      <c r="AJ33" s="15">
        <v>0</v>
      </c>
      <c r="AK33" s="15">
        <v>-6</v>
      </c>
      <c r="AL33" s="15">
        <v>0</v>
      </c>
      <c r="AM33" s="51">
        <f t="shared" si="12"/>
        <v>2.5127186009538951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3152</v>
      </c>
      <c r="C34" s="15">
        <v>225</v>
      </c>
      <c r="D34" s="15">
        <v>1366</v>
      </c>
      <c r="E34" s="15">
        <v>1561</v>
      </c>
      <c r="F34" s="15">
        <v>958</v>
      </c>
      <c r="G34" s="55">
        <f t="shared" si="0"/>
        <v>7.1383248730964466</v>
      </c>
      <c r="H34" s="55">
        <f t="shared" si="1"/>
        <v>43.337563451776653</v>
      </c>
      <c r="I34" s="55">
        <f t="shared" si="2"/>
        <v>49.524111675126903</v>
      </c>
      <c r="J34" s="55">
        <f t="shared" si="3"/>
        <v>30.393401015228427</v>
      </c>
      <c r="K34" s="55">
        <f t="shared" si="4"/>
        <v>16.471449487554903</v>
      </c>
      <c r="L34" s="55">
        <f t="shared" si="5"/>
        <v>114.2752562225476</v>
      </c>
      <c r="M34" s="55">
        <f t="shared" si="6"/>
        <v>130.7467057101025</v>
      </c>
      <c r="N34" s="55">
        <f t="shared" si="7"/>
        <v>693.77777777777783</v>
      </c>
      <c r="O34" s="55">
        <f t="shared" si="8"/>
        <v>425.77777777777783</v>
      </c>
      <c r="P34" s="15">
        <v>1427</v>
      </c>
      <c r="Q34" s="15">
        <v>1725</v>
      </c>
      <c r="R34" s="19">
        <f t="shared" si="9"/>
        <v>13</v>
      </c>
      <c r="S34" s="15">
        <v>1</v>
      </c>
      <c r="T34" s="15">
        <v>12</v>
      </c>
      <c r="U34" s="64">
        <v>-5</v>
      </c>
      <c r="V34" s="65">
        <v>-0.15817779183802594</v>
      </c>
      <c r="W34" s="15">
        <v>2</v>
      </c>
      <c r="X34" s="15">
        <v>0</v>
      </c>
      <c r="Y34" s="15">
        <v>10</v>
      </c>
      <c r="Z34" s="15">
        <v>0</v>
      </c>
      <c r="AA34" s="53">
        <f t="shared" si="10"/>
        <v>-8</v>
      </c>
      <c r="AB34" s="53">
        <f t="shared" si="10"/>
        <v>0</v>
      </c>
      <c r="AC34" s="15">
        <v>4</v>
      </c>
      <c r="AD34" s="15">
        <v>0</v>
      </c>
      <c r="AE34" s="15">
        <v>1</v>
      </c>
      <c r="AF34" s="15">
        <v>0</v>
      </c>
      <c r="AG34" s="53">
        <f t="shared" si="11"/>
        <v>3</v>
      </c>
      <c r="AH34" s="53">
        <f t="shared" si="11"/>
        <v>0</v>
      </c>
      <c r="AI34" s="15">
        <v>1259</v>
      </c>
      <c r="AJ34" s="15">
        <v>0</v>
      </c>
      <c r="AK34" s="15">
        <v>1</v>
      </c>
      <c r="AL34" s="15">
        <v>0</v>
      </c>
      <c r="AM34" s="51">
        <f t="shared" si="12"/>
        <v>2.5035742652899127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3134</v>
      </c>
      <c r="C35" s="15">
        <v>225</v>
      </c>
      <c r="D35" s="15">
        <v>1362</v>
      </c>
      <c r="E35" s="15">
        <v>1547</v>
      </c>
      <c r="F35" s="15">
        <v>945</v>
      </c>
      <c r="G35" s="55">
        <f t="shared" si="0"/>
        <v>7.1793235481812374</v>
      </c>
      <c r="H35" s="55">
        <f t="shared" si="1"/>
        <v>43.458838544990428</v>
      </c>
      <c r="I35" s="55">
        <f t="shared" si="2"/>
        <v>49.361837906828335</v>
      </c>
      <c r="J35" s="55">
        <f t="shared" si="3"/>
        <v>30.153158902361199</v>
      </c>
      <c r="K35" s="55">
        <f t="shared" si="4"/>
        <v>16.519823788546255</v>
      </c>
      <c r="L35" s="55">
        <f t="shared" si="5"/>
        <v>113.58296622613804</v>
      </c>
      <c r="M35" s="55">
        <f t="shared" si="6"/>
        <v>130.10279001468427</v>
      </c>
      <c r="N35" s="55">
        <f t="shared" si="7"/>
        <v>687.55555555555554</v>
      </c>
      <c r="O35" s="55">
        <f t="shared" si="8"/>
        <v>420</v>
      </c>
      <c r="P35" s="15">
        <v>1421</v>
      </c>
      <c r="Q35" s="15">
        <v>1713</v>
      </c>
      <c r="R35" s="19">
        <f t="shared" si="9"/>
        <v>13</v>
      </c>
      <c r="S35" s="15">
        <v>1</v>
      </c>
      <c r="T35" s="15">
        <v>12</v>
      </c>
      <c r="U35" s="64">
        <v>-11</v>
      </c>
      <c r="V35" s="65">
        <v>-0.34898477157360408</v>
      </c>
      <c r="W35" s="15">
        <v>1</v>
      </c>
      <c r="X35" s="15">
        <v>0</v>
      </c>
      <c r="Y35" s="15">
        <v>14</v>
      </c>
      <c r="Z35" s="15">
        <v>0</v>
      </c>
      <c r="AA35" s="53">
        <f t="shared" si="10"/>
        <v>-13</v>
      </c>
      <c r="AB35" s="53">
        <f t="shared" si="10"/>
        <v>0</v>
      </c>
      <c r="AC35" s="15">
        <v>12</v>
      </c>
      <c r="AD35" s="15">
        <v>0</v>
      </c>
      <c r="AE35" s="15">
        <v>10</v>
      </c>
      <c r="AF35" s="15">
        <v>0</v>
      </c>
      <c r="AG35" s="53">
        <f t="shared" si="11"/>
        <v>2</v>
      </c>
      <c r="AH35" s="53">
        <f t="shared" si="11"/>
        <v>0</v>
      </c>
      <c r="AI35" s="15">
        <v>1247</v>
      </c>
      <c r="AJ35" s="15">
        <v>0</v>
      </c>
      <c r="AK35" s="15">
        <v>-12</v>
      </c>
      <c r="AL35" s="15">
        <v>0</v>
      </c>
      <c r="AM35" s="51">
        <f t="shared" si="12"/>
        <v>2.5132317562149158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3141</v>
      </c>
      <c r="C36" s="15">
        <v>229</v>
      </c>
      <c r="D36" s="15">
        <v>1369</v>
      </c>
      <c r="E36" s="15">
        <v>1543</v>
      </c>
      <c r="F36" s="15">
        <v>942</v>
      </c>
      <c r="G36" s="55">
        <f t="shared" si="0"/>
        <v>7.2906717605858011</v>
      </c>
      <c r="H36" s="55">
        <f t="shared" si="1"/>
        <v>43.584845590576251</v>
      </c>
      <c r="I36" s="55">
        <f t="shared" si="2"/>
        <v>49.124482648837947</v>
      </c>
      <c r="J36" s="55">
        <f t="shared" si="3"/>
        <v>29.990448901623683</v>
      </c>
      <c r="K36" s="55">
        <f t="shared" si="4"/>
        <v>16.727538349159971</v>
      </c>
      <c r="L36" s="55">
        <f t="shared" si="5"/>
        <v>112.7100073046019</v>
      </c>
      <c r="M36" s="55">
        <f t="shared" si="6"/>
        <v>129.43754565376187</v>
      </c>
      <c r="N36" s="55">
        <f t="shared" si="7"/>
        <v>673.79912663755454</v>
      </c>
      <c r="O36" s="55">
        <f t="shared" si="8"/>
        <v>411.35371179039299</v>
      </c>
      <c r="P36" s="15">
        <v>1429</v>
      </c>
      <c r="Q36" s="15">
        <v>1712</v>
      </c>
      <c r="R36" s="19">
        <f t="shared" si="9"/>
        <v>13</v>
      </c>
      <c r="S36" s="15">
        <v>1</v>
      </c>
      <c r="T36" s="15">
        <v>12</v>
      </c>
      <c r="U36" s="64">
        <v>-5</v>
      </c>
      <c r="V36" s="65">
        <v>-0.1595405232929164</v>
      </c>
      <c r="W36" s="15">
        <v>1</v>
      </c>
      <c r="X36" s="15">
        <v>0</v>
      </c>
      <c r="Y36" s="15">
        <v>5</v>
      </c>
      <c r="Z36" s="15">
        <v>0</v>
      </c>
      <c r="AA36" s="53">
        <f t="shared" si="10"/>
        <v>-4</v>
      </c>
      <c r="AB36" s="53">
        <f t="shared" si="10"/>
        <v>0</v>
      </c>
      <c r="AC36" s="15">
        <v>5</v>
      </c>
      <c r="AD36" s="15">
        <v>0</v>
      </c>
      <c r="AE36" s="15">
        <v>6</v>
      </c>
      <c r="AF36" s="15">
        <v>0</v>
      </c>
      <c r="AG36" s="53">
        <f t="shared" si="11"/>
        <v>-1</v>
      </c>
      <c r="AH36" s="53">
        <f t="shared" si="11"/>
        <v>0</v>
      </c>
      <c r="AI36" s="15">
        <v>1261</v>
      </c>
      <c r="AJ36" s="15">
        <v>0</v>
      </c>
      <c r="AK36" s="15">
        <v>14</v>
      </c>
      <c r="AL36" s="15">
        <v>0</v>
      </c>
      <c r="AM36" s="51">
        <f t="shared" si="12"/>
        <v>2.4908802537668517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3137</v>
      </c>
      <c r="C37" s="15">
        <v>229</v>
      </c>
      <c r="D37" s="15">
        <v>1373</v>
      </c>
      <c r="E37" s="15">
        <v>1535</v>
      </c>
      <c r="F37" s="15">
        <v>934</v>
      </c>
      <c r="G37" s="55">
        <f t="shared" si="0"/>
        <v>7.299968122409946</v>
      </c>
      <c r="H37" s="55">
        <f t="shared" si="1"/>
        <v>43.76793114440548</v>
      </c>
      <c r="I37" s="55">
        <f t="shared" si="2"/>
        <v>48.932100733184569</v>
      </c>
      <c r="J37" s="55">
        <f t="shared" si="3"/>
        <v>29.773669110615238</v>
      </c>
      <c r="K37" s="55">
        <f t="shared" si="4"/>
        <v>16.678805535324106</v>
      </c>
      <c r="L37" s="55">
        <f t="shared" si="5"/>
        <v>111.79898033503277</v>
      </c>
      <c r="M37" s="55">
        <f t="shared" si="6"/>
        <v>128.47778587035688</v>
      </c>
      <c r="N37" s="55">
        <f t="shared" si="7"/>
        <v>670.30567685589517</v>
      </c>
      <c r="O37" s="55">
        <f t="shared" si="8"/>
        <v>407.86026200873363</v>
      </c>
      <c r="P37" s="15">
        <v>1427</v>
      </c>
      <c r="Q37" s="15">
        <v>1710</v>
      </c>
      <c r="R37" s="19">
        <f t="shared" si="9"/>
        <v>12</v>
      </c>
      <c r="S37" s="15">
        <v>1</v>
      </c>
      <c r="T37" s="15">
        <v>11</v>
      </c>
      <c r="U37" s="64">
        <v>-7</v>
      </c>
      <c r="V37" s="65">
        <v>-0.22285896211397643</v>
      </c>
      <c r="W37" s="15">
        <v>0</v>
      </c>
      <c r="X37" s="15">
        <v>0</v>
      </c>
      <c r="Y37" s="15">
        <v>8</v>
      </c>
      <c r="Z37" s="15">
        <v>0</v>
      </c>
      <c r="AA37" s="53">
        <f t="shared" si="10"/>
        <v>-8</v>
      </c>
      <c r="AB37" s="53">
        <f t="shared" si="10"/>
        <v>0</v>
      </c>
      <c r="AC37" s="15">
        <v>3</v>
      </c>
      <c r="AD37" s="15">
        <v>0</v>
      </c>
      <c r="AE37" s="15">
        <v>2</v>
      </c>
      <c r="AF37" s="15">
        <v>1</v>
      </c>
      <c r="AG37" s="53">
        <f t="shared" si="11"/>
        <v>1</v>
      </c>
      <c r="AH37" s="53">
        <f t="shared" si="11"/>
        <v>-1</v>
      </c>
      <c r="AI37" s="15">
        <v>1263</v>
      </c>
      <c r="AJ37" s="15">
        <v>0</v>
      </c>
      <c r="AK37" s="15">
        <v>2</v>
      </c>
      <c r="AL37" s="15">
        <v>0</v>
      </c>
      <c r="AM37" s="52">
        <f t="shared" si="12"/>
        <v>2.4837688044338875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3126</v>
      </c>
      <c r="C38" s="15">
        <v>230</v>
      </c>
      <c r="D38" s="15">
        <v>1366</v>
      </c>
      <c r="E38" s="15">
        <v>1530</v>
      </c>
      <c r="F38" s="15">
        <v>930</v>
      </c>
      <c r="G38" s="55">
        <f t="shared" si="0"/>
        <v>7.3576455534229046</v>
      </c>
      <c r="H38" s="55">
        <f t="shared" si="1"/>
        <v>43.698016634676904</v>
      </c>
      <c r="I38" s="55">
        <f t="shared" si="2"/>
        <v>48.944337811900191</v>
      </c>
      <c r="J38" s="55">
        <f t="shared" si="3"/>
        <v>29.750479846449135</v>
      </c>
      <c r="K38" s="55">
        <f t="shared" si="4"/>
        <v>16.83748169838946</v>
      </c>
      <c r="L38" s="55">
        <f t="shared" si="5"/>
        <v>112.00585651537335</v>
      </c>
      <c r="M38" s="55">
        <f t="shared" si="6"/>
        <v>128.84333821376282</v>
      </c>
      <c r="N38" s="55">
        <f t="shared" si="7"/>
        <v>665.21739130434787</v>
      </c>
      <c r="O38" s="55">
        <f t="shared" si="8"/>
        <v>404.34782608695656</v>
      </c>
      <c r="P38" s="15">
        <v>1421</v>
      </c>
      <c r="Q38" s="15">
        <v>1705</v>
      </c>
      <c r="R38" s="19">
        <f t="shared" si="9"/>
        <v>12</v>
      </c>
      <c r="S38" s="15">
        <v>1</v>
      </c>
      <c r="T38" s="15">
        <v>11</v>
      </c>
      <c r="U38" s="64">
        <v>-5</v>
      </c>
      <c r="V38" s="65">
        <v>-0.15938795027095951</v>
      </c>
      <c r="W38" s="15">
        <v>2</v>
      </c>
      <c r="X38" s="15">
        <v>0</v>
      </c>
      <c r="Y38" s="15">
        <v>4</v>
      </c>
      <c r="Z38" s="15">
        <v>0</v>
      </c>
      <c r="AA38" s="53">
        <f t="shared" si="10"/>
        <v>-2</v>
      </c>
      <c r="AB38" s="53">
        <f t="shared" si="10"/>
        <v>0</v>
      </c>
      <c r="AC38" s="15">
        <v>0</v>
      </c>
      <c r="AD38" s="15">
        <v>0</v>
      </c>
      <c r="AE38" s="15">
        <v>3</v>
      </c>
      <c r="AF38" s="15">
        <v>0</v>
      </c>
      <c r="AG38" s="53">
        <f t="shared" si="11"/>
        <v>-3</v>
      </c>
      <c r="AH38" s="53">
        <f t="shared" si="11"/>
        <v>0</v>
      </c>
      <c r="AI38" s="15">
        <v>1259</v>
      </c>
      <c r="AJ38" s="15">
        <v>0</v>
      </c>
      <c r="AK38" s="15">
        <v>-4</v>
      </c>
      <c r="AL38" s="15">
        <v>0</v>
      </c>
      <c r="AM38" s="52">
        <f t="shared" si="12"/>
        <v>2.4829229547259728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3119</v>
      </c>
      <c r="C39" s="15">
        <v>232</v>
      </c>
      <c r="D39" s="15">
        <v>1361</v>
      </c>
      <c r="E39" s="15">
        <v>1526</v>
      </c>
      <c r="F39" s="15">
        <v>926</v>
      </c>
      <c r="G39" s="55">
        <f t="shared" si="0"/>
        <v>7.4382815004809224</v>
      </c>
      <c r="H39" s="55">
        <f t="shared" si="1"/>
        <v>43.635780698941964</v>
      </c>
      <c r="I39" s="55">
        <f t="shared" si="2"/>
        <v>48.92593780057711</v>
      </c>
      <c r="J39" s="55">
        <f t="shared" si="3"/>
        <v>29.689002885540241</v>
      </c>
      <c r="K39" s="55">
        <f t="shared" si="4"/>
        <v>17.046289493019838</v>
      </c>
      <c r="L39" s="55">
        <f t="shared" si="5"/>
        <v>112.1234386480529</v>
      </c>
      <c r="M39" s="55">
        <f t="shared" si="6"/>
        <v>129.16972814107274</v>
      </c>
      <c r="N39" s="55">
        <f t="shared" si="7"/>
        <v>657.75862068965512</v>
      </c>
      <c r="O39" s="55">
        <f t="shared" si="8"/>
        <v>399.13793103448273</v>
      </c>
      <c r="P39" s="15">
        <v>1419</v>
      </c>
      <c r="Q39" s="15">
        <v>1700</v>
      </c>
      <c r="R39" s="19">
        <f t="shared" si="9"/>
        <v>12</v>
      </c>
      <c r="S39" s="15">
        <v>1</v>
      </c>
      <c r="T39" s="15">
        <v>11</v>
      </c>
      <c r="U39" s="64">
        <v>-6</v>
      </c>
      <c r="V39" s="65">
        <v>-0.19193857965451055</v>
      </c>
      <c r="W39" s="15">
        <v>2</v>
      </c>
      <c r="X39" s="15">
        <v>0</v>
      </c>
      <c r="Y39" s="15">
        <v>7</v>
      </c>
      <c r="Z39" s="15">
        <v>0</v>
      </c>
      <c r="AA39" s="53">
        <f t="shared" si="10"/>
        <v>-5</v>
      </c>
      <c r="AB39" s="53">
        <f t="shared" si="10"/>
        <v>0</v>
      </c>
      <c r="AC39" s="15">
        <v>1</v>
      </c>
      <c r="AD39" s="15">
        <v>0</v>
      </c>
      <c r="AE39" s="15">
        <v>2</v>
      </c>
      <c r="AF39" s="15">
        <v>0</v>
      </c>
      <c r="AG39" s="53">
        <f t="shared" si="11"/>
        <v>-1</v>
      </c>
      <c r="AH39" s="53">
        <f t="shared" si="11"/>
        <v>0</v>
      </c>
      <c r="AI39" s="15">
        <v>1256</v>
      </c>
      <c r="AJ39" s="15">
        <v>0</v>
      </c>
      <c r="AK39" s="15">
        <v>-3</v>
      </c>
      <c r="AL39" s="15">
        <v>0</v>
      </c>
      <c r="AM39" s="52">
        <f t="shared" si="12"/>
        <v>2.4832802547770703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3106</v>
      </c>
      <c r="C40" s="15">
        <v>233</v>
      </c>
      <c r="D40" s="15">
        <v>1357</v>
      </c>
      <c r="E40" s="15">
        <v>1516</v>
      </c>
      <c r="F40" s="15">
        <v>917</v>
      </c>
      <c r="G40" s="55">
        <f t="shared" si="0"/>
        <v>7.5016097875080483</v>
      </c>
      <c r="H40" s="55">
        <f t="shared" si="1"/>
        <v>43.689632968448166</v>
      </c>
      <c r="I40" s="55">
        <f t="shared" si="2"/>
        <v>48.80875724404379</v>
      </c>
      <c r="J40" s="55">
        <f t="shared" si="3"/>
        <v>29.523502897617515</v>
      </c>
      <c r="K40" s="55">
        <f t="shared" si="4"/>
        <v>17.170228445099482</v>
      </c>
      <c r="L40" s="55">
        <f t="shared" si="5"/>
        <v>111.71702284450996</v>
      </c>
      <c r="M40" s="55">
        <f t="shared" si="6"/>
        <v>128.88725128960942</v>
      </c>
      <c r="N40" s="55">
        <f t="shared" si="7"/>
        <v>650.64377682403438</v>
      </c>
      <c r="O40" s="55">
        <f t="shared" si="8"/>
        <v>393.56223175965664</v>
      </c>
      <c r="P40" s="15">
        <v>1418</v>
      </c>
      <c r="Q40" s="15">
        <v>1688</v>
      </c>
      <c r="R40" s="19">
        <f t="shared" si="9"/>
        <v>11</v>
      </c>
      <c r="S40" s="15">
        <v>1</v>
      </c>
      <c r="T40" s="15">
        <v>10</v>
      </c>
      <c r="U40" s="64">
        <v>-9</v>
      </c>
      <c r="V40" s="65">
        <v>-0.28855402372555305</v>
      </c>
      <c r="W40" s="15">
        <v>0</v>
      </c>
      <c r="X40" s="15">
        <v>0</v>
      </c>
      <c r="Y40" s="15">
        <v>10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5</v>
      </c>
      <c r="AD40" s="15">
        <v>0</v>
      </c>
      <c r="AE40" s="15">
        <v>4</v>
      </c>
      <c r="AF40" s="15">
        <v>1</v>
      </c>
      <c r="AG40" s="53">
        <f t="shared" si="11"/>
        <v>1</v>
      </c>
      <c r="AH40" s="53">
        <f t="shared" si="11"/>
        <v>-1</v>
      </c>
      <c r="AI40" s="15">
        <v>1252</v>
      </c>
      <c r="AJ40" s="15">
        <v>0</v>
      </c>
      <c r="AK40" s="15">
        <v>-4</v>
      </c>
      <c r="AL40" s="15">
        <v>0</v>
      </c>
      <c r="AM40" s="52">
        <f t="shared" si="12"/>
        <v>2.4808306709265175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3101</v>
      </c>
      <c r="C41" s="15">
        <v>234</v>
      </c>
      <c r="D41" s="15">
        <v>1356</v>
      </c>
      <c r="E41" s="15">
        <v>1511</v>
      </c>
      <c r="F41" s="15">
        <v>912</v>
      </c>
      <c r="G41" s="55">
        <f t="shared" si="0"/>
        <v>7.5459529184134153</v>
      </c>
      <c r="H41" s="55">
        <f t="shared" si="1"/>
        <v>43.727829732344404</v>
      </c>
      <c r="I41" s="55">
        <f t="shared" si="2"/>
        <v>48.726217349242177</v>
      </c>
      <c r="J41" s="55">
        <f t="shared" si="3"/>
        <v>29.409867784585618</v>
      </c>
      <c r="K41" s="55">
        <f t="shared" si="4"/>
        <v>17.256637168141591</v>
      </c>
      <c r="L41" s="55">
        <f t="shared" si="5"/>
        <v>111.4306784660767</v>
      </c>
      <c r="M41" s="55">
        <f t="shared" si="6"/>
        <v>128.68731563421829</v>
      </c>
      <c r="N41" s="55">
        <f t="shared" si="7"/>
        <v>645.72649572649573</v>
      </c>
      <c r="O41" s="55">
        <f t="shared" si="8"/>
        <v>389.74358974358972</v>
      </c>
      <c r="P41" s="15">
        <v>1416</v>
      </c>
      <c r="Q41" s="15">
        <v>1685</v>
      </c>
      <c r="R41" s="19">
        <f t="shared" si="9"/>
        <v>11</v>
      </c>
      <c r="S41" s="15">
        <v>1</v>
      </c>
      <c r="T41" s="15">
        <v>10</v>
      </c>
      <c r="U41" s="64">
        <v>-2</v>
      </c>
      <c r="V41" s="65">
        <v>-6.4391500321957507E-2</v>
      </c>
      <c r="W41" s="15">
        <v>1</v>
      </c>
      <c r="X41" s="15">
        <v>0</v>
      </c>
      <c r="Y41" s="15">
        <v>4</v>
      </c>
      <c r="Z41" s="15">
        <v>0</v>
      </c>
      <c r="AA41" s="53">
        <f t="shared" si="10"/>
        <v>-3</v>
      </c>
      <c r="AB41" s="53">
        <f t="shared" si="10"/>
        <v>0</v>
      </c>
      <c r="AC41" s="15">
        <v>2</v>
      </c>
      <c r="AD41" s="15">
        <v>0</v>
      </c>
      <c r="AE41" s="15">
        <v>1</v>
      </c>
      <c r="AF41" s="15">
        <v>0</v>
      </c>
      <c r="AG41" s="53">
        <f t="shared" si="11"/>
        <v>1</v>
      </c>
      <c r="AH41" s="53">
        <f t="shared" si="11"/>
        <v>0</v>
      </c>
      <c r="AI41" s="15">
        <v>1248</v>
      </c>
      <c r="AJ41" s="15">
        <v>0</v>
      </c>
      <c r="AK41" s="15">
        <v>-4</v>
      </c>
      <c r="AL41" s="15">
        <v>0</v>
      </c>
      <c r="AM41" s="52">
        <f t="shared" si="12"/>
        <v>2.484775641025641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3094</v>
      </c>
      <c r="C42" s="15">
        <v>204</v>
      </c>
      <c r="D42" s="15">
        <v>1328</v>
      </c>
      <c r="E42" s="15">
        <v>1562</v>
      </c>
      <c r="F42" s="15">
        <v>959</v>
      </c>
      <c r="G42" s="55">
        <f t="shared" si="0"/>
        <v>6.593406593406594</v>
      </c>
      <c r="H42" s="55">
        <f t="shared" si="1"/>
        <v>42.921784098254683</v>
      </c>
      <c r="I42" s="55">
        <f t="shared" si="2"/>
        <v>50.484809308338718</v>
      </c>
      <c r="J42" s="55">
        <f t="shared" si="3"/>
        <v>30.995475113122172</v>
      </c>
      <c r="K42" s="55">
        <f t="shared" si="4"/>
        <v>15.361445783132529</v>
      </c>
      <c r="L42" s="55">
        <f t="shared" si="5"/>
        <v>117.62048192771084</v>
      </c>
      <c r="M42" s="55">
        <f t="shared" si="6"/>
        <v>132.98192771084339</v>
      </c>
      <c r="N42" s="55">
        <f t="shared" si="7"/>
        <v>765.68627450980398</v>
      </c>
      <c r="O42" s="55">
        <f t="shared" si="8"/>
        <v>470.0980392156863</v>
      </c>
      <c r="P42" s="15">
        <v>1415</v>
      </c>
      <c r="Q42" s="15">
        <v>1679</v>
      </c>
      <c r="R42" s="19">
        <f t="shared" si="9"/>
        <v>11</v>
      </c>
      <c r="S42" s="15">
        <v>1</v>
      </c>
      <c r="T42" s="15">
        <v>10</v>
      </c>
      <c r="U42" s="64">
        <v>-8</v>
      </c>
      <c r="V42" s="65">
        <v>-0.25798129635601419</v>
      </c>
      <c r="W42" s="15">
        <v>0</v>
      </c>
      <c r="X42" s="15">
        <v>0</v>
      </c>
      <c r="Y42" s="15">
        <v>5</v>
      </c>
      <c r="Z42" s="15">
        <v>0</v>
      </c>
      <c r="AA42" s="53">
        <f t="shared" si="10"/>
        <v>-5</v>
      </c>
      <c r="AB42" s="53">
        <f t="shared" si="10"/>
        <v>0</v>
      </c>
      <c r="AC42" s="15">
        <v>2</v>
      </c>
      <c r="AD42" s="15">
        <v>0</v>
      </c>
      <c r="AE42" s="15">
        <v>5</v>
      </c>
      <c r="AF42" s="15">
        <v>0</v>
      </c>
      <c r="AG42" s="53">
        <f t="shared" si="11"/>
        <v>-3</v>
      </c>
      <c r="AH42" s="53">
        <f t="shared" si="11"/>
        <v>0</v>
      </c>
      <c r="AI42" s="15">
        <v>1245</v>
      </c>
      <c r="AJ42" s="15">
        <v>0</v>
      </c>
      <c r="AK42" s="15">
        <v>-3</v>
      </c>
      <c r="AL42" s="15">
        <v>0</v>
      </c>
      <c r="AM42" s="52">
        <f t="shared" si="12"/>
        <v>2.4851405622489962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3089</v>
      </c>
      <c r="C43" s="15">
        <v>204</v>
      </c>
      <c r="D43" s="15">
        <v>1330</v>
      </c>
      <c r="E43" s="15">
        <v>1555</v>
      </c>
      <c r="F43" s="15">
        <v>953</v>
      </c>
      <c r="G43" s="55">
        <f t="shared" si="0"/>
        <v>6.6040789899643908</v>
      </c>
      <c r="H43" s="55">
        <f t="shared" si="1"/>
        <v>43.056005179669796</v>
      </c>
      <c r="I43" s="55">
        <f t="shared" si="2"/>
        <v>50.339915830365811</v>
      </c>
      <c r="J43" s="55">
        <f t="shared" si="3"/>
        <v>30.851408222725802</v>
      </c>
      <c r="K43" s="55">
        <f t="shared" si="4"/>
        <v>15.338345864661655</v>
      </c>
      <c r="L43" s="55">
        <f t="shared" si="5"/>
        <v>116.9172932330827</v>
      </c>
      <c r="M43" s="55">
        <f t="shared" si="6"/>
        <v>132.25563909774436</v>
      </c>
      <c r="N43" s="55">
        <f t="shared" si="7"/>
        <v>762.25490196078431</v>
      </c>
      <c r="O43" s="55">
        <f t="shared" si="8"/>
        <v>467.15686274509807</v>
      </c>
      <c r="P43" s="15">
        <v>1415</v>
      </c>
      <c r="Q43" s="15">
        <v>1674</v>
      </c>
      <c r="R43" s="19">
        <f t="shared" si="9"/>
        <v>11</v>
      </c>
      <c r="S43" s="15">
        <v>1</v>
      </c>
      <c r="T43" s="15">
        <v>10</v>
      </c>
      <c r="U43" s="64">
        <v>-6</v>
      </c>
      <c r="V43" s="65">
        <v>-0.19392372333548805</v>
      </c>
      <c r="W43" s="15">
        <v>0</v>
      </c>
      <c r="X43" s="15">
        <v>0</v>
      </c>
      <c r="Y43" s="15">
        <v>6</v>
      </c>
      <c r="Z43" s="15">
        <v>0</v>
      </c>
      <c r="AA43" s="53">
        <f t="shared" si="10"/>
        <v>-6</v>
      </c>
      <c r="AB43" s="53">
        <f t="shared" si="10"/>
        <v>0</v>
      </c>
      <c r="AC43" s="15">
        <v>1</v>
      </c>
      <c r="AD43" s="15">
        <v>0</v>
      </c>
      <c r="AE43" s="15">
        <v>1</v>
      </c>
      <c r="AF43" s="15">
        <v>0</v>
      </c>
      <c r="AG43" s="53">
        <f t="shared" si="11"/>
        <v>0</v>
      </c>
      <c r="AH43" s="53">
        <f t="shared" si="11"/>
        <v>0</v>
      </c>
      <c r="AI43" s="15">
        <v>1246</v>
      </c>
      <c r="AJ43" s="15">
        <v>0</v>
      </c>
      <c r="AK43" s="15">
        <v>1</v>
      </c>
      <c r="AL43" s="15">
        <v>0</v>
      </c>
      <c r="AM43" s="52">
        <f t="shared" si="12"/>
        <v>2.4791332263242376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3"/>
        <v>3081</v>
      </c>
      <c r="C44" s="15">
        <v>205</v>
      </c>
      <c r="D44" s="15">
        <v>1327</v>
      </c>
      <c r="E44" s="15">
        <v>1549</v>
      </c>
      <c r="F44" s="15">
        <v>946</v>
      </c>
      <c r="G44" s="55">
        <f t="shared" si="0"/>
        <v>6.6536838688737427</v>
      </c>
      <c r="H44" s="55">
        <f t="shared" si="1"/>
        <v>43.070431678026615</v>
      </c>
      <c r="I44" s="55">
        <f t="shared" si="2"/>
        <v>50.275884453099643</v>
      </c>
      <c r="J44" s="55">
        <f t="shared" si="3"/>
        <v>30.704316780266151</v>
      </c>
      <c r="K44" s="55">
        <f t="shared" si="4"/>
        <v>15.448379804069329</v>
      </c>
      <c r="L44" s="55">
        <f t="shared" si="5"/>
        <v>116.72946495855312</v>
      </c>
      <c r="M44" s="55">
        <f t="shared" si="6"/>
        <v>132.17784476262247</v>
      </c>
      <c r="N44" s="55">
        <f t="shared" si="7"/>
        <v>755.60975609756099</v>
      </c>
      <c r="O44" s="55">
        <f t="shared" si="8"/>
        <v>461.46341463414632</v>
      </c>
      <c r="P44" s="15">
        <v>1414</v>
      </c>
      <c r="Q44" s="15">
        <v>1667</v>
      </c>
      <c r="R44" s="19">
        <f t="shared" si="9"/>
        <v>11</v>
      </c>
      <c r="S44" s="15">
        <v>1</v>
      </c>
      <c r="T44" s="15">
        <v>10</v>
      </c>
      <c r="U44" s="64">
        <v>-8</v>
      </c>
      <c r="V44" s="65">
        <v>-0.25898348980252511</v>
      </c>
      <c r="W44" s="15">
        <v>1</v>
      </c>
      <c r="X44" s="15">
        <v>0</v>
      </c>
      <c r="Y44" s="15">
        <v>8</v>
      </c>
      <c r="Z44" s="15">
        <v>0</v>
      </c>
      <c r="AA44" s="53">
        <f t="shared" si="10"/>
        <v>-7</v>
      </c>
      <c r="AB44" s="53">
        <f t="shared" si="10"/>
        <v>0</v>
      </c>
      <c r="AC44" s="15">
        <v>1</v>
      </c>
      <c r="AD44" s="15">
        <v>0</v>
      </c>
      <c r="AE44" s="15">
        <v>2</v>
      </c>
      <c r="AF44" s="15">
        <v>0</v>
      </c>
      <c r="AG44" s="53">
        <f t="shared" si="11"/>
        <v>-1</v>
      </c>
      <c r="AH44" s="53">
        <f t="shared" si="11"/>
        <v>0</v>
      </c>
      <c r="AI44" s="15">
        <v>1244</v>
      </c>
      <c r="AJ44" s="15">
        <v>0</v>
      </c>
      <c r="AK44" s="15">
        <v>-2</v>
      </c>
      <c r="AL44" s="15">
        <v>0</v>
      </c>
      <c r="AM44" s="52">
        <f t="shared" si="12"/>
        <v>2.4766881028938905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3073</v>
      </c>
      <c r="C45" s="15">
        <v>206</v>
      </c>
      <c r="D45" s="15">
        <v>1328</v>
      </c>
      <c r="E45" s="15">
        <v>1539</v>
      </c>
      <c r="F45" s="15">
        <v>936</v>
      </c>
      <c r="G45" s="55">
        <f t="shared" si="0"/>
        <v>6.7035470224536278</v>
      </c>
      <c r="H45" s="55">
        <f t="shared" si="1"/>
        <v>43.215099251545716</v>
      </c>
      <c r="I45" s="55">
        <f t="shared" si="2"/>
        <v>50.081353726000657</v>
      </c>
      <c r="J45" s="55">
        <f t="shared" si="3"/>
        <v>30.458835014643672</v>
      </c>
      <c r="K45" s="55">
        <f t="shared" si="4"/>
        <v>15.512048192771086</v>
      </c>
      <c r="L45" s="55">
        <f t="shared" si="5"/>
        <v>115.88855421686748</v>
      </c>
      <c r="M45" s="55">
        <f t="shared" si="6"/>
        <v>131.40060240963857</v>
      </c>
      <c r="N45" s="55">
        <f t="shared" si="7"/>
        <v>747.08737864077671</v>
      </c>
      <c r="O45" s="55">
        <f t="shared" si="8"/>
        <v>454.36893203883494</v>
      </c>
      <c r="P45" s="15">
        <v>1412</v>
      </c>
      <c r="Q45" s="15">
        <v>1661</v>
      </c>
      <c r="R45" s="19">
        <f t="shared" si="9"/>
        <v>11</v>
      </c>
      <c r="S45" s="15">
        <v>1</v>
      </c>
      <c r="T45" s="15">
        <v>10</v>
      </c>
      <c r="U45" s="64">
        <v>-8</v>
      </c>
      <c r="V45" s="65">
        <v>-0.2596559558584875</v>
      </c>
      <c r="W45" s="15">
        <v>1</v>
      </c>
      <c r="X45" s="15">
        <v>0</v>
      </c>
      <c r="Y45" s="15">
        <v>8</v>
      </c>
      <c r="Z45" s="15">
        <v>0</v>
      </c>
      <c r="AA45" s="53">
        <f t="shared" si="10"/>
        <v>-7</v>
      </c>
      <c r="AB45" s="53">
        <f t="shared" si="10"/>
        <v>0</v>
      </c>
      <c r="AC45" s="15">
        <v>0</v>
      </c>
      <c r="AD45" s="15">
        <v>0</v>
      </c>
      <c r="AE45" s="15">
        <v>1</v>
      </c>
      <c r="AF45" s="15">
        <v>0</v>
      </c>
      <c r="AG45" s="53">
        <f t="shared" si="11"/>
        <v>-1</v>
      </c>
      <c r="AH45" s="53">
        <f t="shared" si="11"/>
        <v>0</v>
      </c>
      <c r="AI45" s="15">
        <v>1239</v>
      </c>
      <c r="AJ45" s="15">
        <v>7</v>
      </c>
      <c r="AK45" s="15">
        <v>-5</v>
      </c>
      <c r="AL45" s="15">
        <v>7</v>
      </c>
      <c r="AM45" s="52">
        <f t="shared" si="12"/>
        <v>2.4802259887005649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3062</v>
      </c>
      <c r="C46" s="15">
        <v>207</v>
      </c>
      <c r="D46" s="15">
        <v>1323</v>
      </c>
      <c r="E46" s="15">
        <v>1532</v>
      </c>
      <c r="F46" s="15">
        <v>928</v>
      </c>
      <c r="G46" s="55">
        <f t="shared" si="0"/>
        <v>6.7602873938602217</v>
      </c>
      <c r="H46" s="55">
        <f t="shared" si="1"/>
        <v>43.207054212932725</v>
      </c>
      <c r="I46" s="55">
        <f t="shared" si="2"/>
        <v>50.032658393207051</v>
      </c>
      <c r="J46" s="55">
        <f t="shared" si="3"/>
        <v>30.306988896146308</v>
      </c>
      <c r="K46" s="55">
        <f t="shared" si="4"/>
        <v>15.646258503401361</v>
      </c>
      <c r="L46" s="55">
        <f t="shared" si="5"/>
        <v>115.79743008314436</v>
      </c>
      <c r="M46" s="55">
        <f t="shared" si="6"/>
        <v>131.44368858654573</v>
      </c>
      <c r="N46" s="55">
        <f t="shared" si="7"/>
        <v>740.09661835748796</v>
      </c>
      <c r="O46" s="55">
        <f t="shared" si="8"/>
        <v>448.30917874396141</v>
      </c>
      <c r="P46" s="15">
        <v>1409</v>
      </c>
      <c r="Q46" s="15">
        <v>1653</v>
      </c>
      <c r="R46" s="19">
        <f t="shared" si="9"/>
        <v>11</v>
      </c>
      <c r="S46" s="15">
        <v>1</v>
      </c>
      <c r="T46" s="15">
        <v>10</v>
      </c>
      <c r="U46" s="64">
        <v>-7</v>
      </c>
      <c r="V46" s="65">
        <v>-0.22779043280182232</v>
      </c>
      <c r="W46" s="15">
        <v>1</v>
      </c>
      <c r="X46" s="15">
        <v>0</v>
      </c>
      <c r="Y46" s="15">
        <v>9</v>
      </c>
      <c r="Z46" s="15">
        <v>0</v>
      </c>
      <c r="AA46" s="53">
        <f>W46-Y46</f>
        <v>-8</v>
      </c>
      <c r="AB46" s="53">
        <f t="shared" si="10"/>
        <v>0</v>
      </c>
      <c r="AC46" s="15">
        <v>3</v>
      </c>
      <c r="AD46" s="15">
        <v>0</v>
      </c>
      <c r="AE46" s="15">
        <v>2</v>
      </c>
      <c r="AF46" s="15">
        <v>0</v>
      </c>
      <c r="AG46" s="53">
        <f t="shared" si="11"/>
        <v>1</v>
      </c>
      <c r="AH46" s="53">
        <f t="shared" si="11"/>
        <v>0</v>
      </c>
      <c r="AI46" s="15">
        <v>1235</v>
      </c>
      <c r="AJ46" s="15">
        <v>7</v>
      </c>
      <c r="AK46" s="15">
        <v>-4</v>
      </c>
      <c r="AL46" s="15">
        <v>0</v>
      </c>
      <c r="AM46" s="52">
        <f t="shared" si="12"/>
        <v>2.4793522267206476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3052</v>
      </c>
      <c r="C47" s="15">
        <v>210</v>
      </c>
      <c r="D47" s="15">
        <v>1316</v>
      </c>
      <c r="E47" s="15">
        <v>1526</v>
      </c>
      <c r="F47" s="15">
        <v>923</v>
      </c>
      <c r="G47" s="55">
        <f t="shared" si="0"/>
        <v>6.8807339449541285</v>
      </c>
      <c r="H47" s="55">
        <f t="shared" si="1"/>
        <v>43.119266055045877</v>
      </c>
      <c r="I47" s="55">
        <f t="shared" si="2"/>
        <v>50</v>
      </c>
      <c r="J47" s="55">
        <f t="shared" si="3"/>
        <v>30.242463958060288</v>
      </c>
      <c r="K47" s="55">
        <f t="shared" si="4"/>
        <v>15.957446808510639</v>
      </c>
      <c r="L47" s="55">
        <f t="shared" si="5"/>
        <v>115.95744680851064</v>
      </c>
      <c r="M47" s="55">
        <f t="shared" si="6"/>
        <v>131.91489361702128</v>
      </c>
      <c r="N47" s="55">
        <f t="shared" si="7"/>
        <v>726.66666666666663</v>
      </c>
      <c r="O47" s="55">
        <f t="shared" si="8"/>
        <v>439.52380952380958</v>
      </c>
      <c r="P47" s="15">
        <v>1399</v>
      </c>
      <c r="Q47" s="15">
        <v>1653</v>
      </c>
      <c r="R47" s="19">
        <f t="shared" si="9"/>
        <v>13</v>
      </c>
      <c r="S47" s="15">
        <v>2</v>
      </c>
      <c r="T47" s="15">
        <v>11</v>
      </c>
      <c r="U47" s="64">
        <v>-9</v>
      </c>
      <c r="V47" s="65">
        <v>-0.29392553886348788</v>
      </c>
      <c r="W47" s="15">
        <v>1</v>
      </c>
      <c r="X47" s="15">
        <v>0</v>
      </c>
      <c r="Y47" s="15">
        <v>6</v>
      </c>
      <c r="Z47" s="15">
        <v>0</v>
      </c>
      <c r="AA47" s="53">
        <f t="shared" si="10"/>
        <v>-5</v>
      </c>
      <c r="AB47" s="53">
        <f t="shared" si="10"/>
        <v>0</v>
      </c>
      <c r="AC47" s="15">
        <v>8</v>
      </c>
      <c r="AD47" s="15">
        <v>2</v>
      </c>
      <c r="AE47" s="15">
        <v>12</v>
      </c>
      <c r="AF47" s="15">
        <v>0</v>
      </c>
      <c r="AG47" s="53">
        <f t="shared" si="11"/>
        <v>-4</v>
      </c>
      <c r="AH47" s="53">
        <f t="shared" si="11"/>
        <v>2</v>
      </c>
      <c r="AI47" s="15">
        <v>1223</v>
      </c>
      <c r="AJ47" s="15">
        <v>8</v>
      </c>
      <c r="AK47" s="15">
        <v>-12</v>
      </c>
      <c r="AL47" s="15">
        <v>1</v>
      </c>
      <c r="AM47" s="52">
        <f t="shared" si="12"/>
        <v>2.4955028618152086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3038</v>
      </c>
      <c r="C48" s="15">
        <v>207</v>
      </c>
      <c r="D48" s="15">
        <v>1308</v>
      </c>
      <c r="E48" s="15">
        <v>1523</v>
      </c>
      <c r="F48" s="15">
        <v>921</v>
      </c>
      <c r="G48" s="55">
        <f t="shared" si="0"/>
        <v>6.8136932192231727</v>
      </c>
      <c r="H48" s="55">
        <f t="shared" si="1"/>
        <v>43.054641211323244</v>
      </c>
      <c r="I48" s="55">
        <f t="shared" si="2"/>
        <v>50.131665569453588</v>
      </c>
      <c r="J48" s="55">
        <f t="shared" si="3"/>
        <v>30.315997366688613</v>
      </c>
      <c r="K48" s="55">
        <f t="shared" si="4"/>
        <v>15.825688073394495</v>
      </c>
      <c r="L48" s="55">
        <f t="shared" si="5"/>
        <v>116.43730886850152</v>
      </c>
      <c r="M48" s="55">
        <f t="shared" si="6"/>
        <v>132.26299694189603</v>
      </c>
      <c r="N48" s="55">
        <f t="shared" si="7"/>
        <v>735.74879227053134</v>
      </c>
      <c r="O48" s="55">
        <f t="shared" si="8"/>
        <v>444.92753623188406</v>
      </c>
      <c r="P48" s="15">
        <v>1397</v>
      </c>
      <c r="Q48" s="15">
        <v>1641</v>
      </c>
      <c r="R48" s="19">
        <f t="shared" si="9"/>
        <v>13</v>
      </c>
      <c r="S48" s="15">
        <v>2</v>
      </c>
      <c r="T48" s="15">
        <v>11</v>
      </c>
      <c r="U48" s="64">
        <v>-5</v>
      </c>
      <c r="V48" s="65">
        <v>-0.163826998689384</v>
      </c>
      <c r="W48" s="15">
        <v>0</v>
      </c>
      <c r="X48" s="15">
        <v>0</v>
      </c>
      <c r="Y48" s="15">
        <v>4</v>
      </c>
      <c r="Z48" s="15">
        <v>0</v>
      </c>
      <c r="AA48" s="53">
        <f t="shared" si="10"/>
        <v>-4</v>
      </c>
      <c r="AB48" s="53">
        <f t="shared" si="10"/>
        <v>0</v>
      </c>
      <c r="AC48" s="15">
        <v>4</v>
      </c>
      <c r="AD48" s="15">
        <v>0</v>
      </c>
      <c r="AE48" s="15">
        <v>5</v>
      </c>
      <c r="AF48" s="15">
        <v>0</v>
      </c>
      <c r="AG48" s="53">
        <f t="shared" si="11"/>
        <v>-1</v>
      </c>
      <c r="AH48" s="53">
        <f t="shared" si="11"/>
        <v>0</v>
      </c>
      <c r="AI48" s="15">
        <v>1229</v>
      </c>
      <c r="AJ48" s="15">
        <v>8</v>
      </c>
      <c r="AK48" s="15">
        <v>6</v>
      </c>
      <c r="AL48" s="15">
        <v>0</v>
      </c>
      <c r="AM48" s="52">
        <f t="shared" si="12"/>
        <v>2.4719283970707893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3024</v>
      </c>
      <c r="C49" s="15">
        <v>207</v>
      </c>
      <c r="D49" s="15">
        <v>1300</v>
      </c>
      <c r="E49" s="15">
        <v>1517</v>
      </c>
      <c r="F49" s="15">
        <v>915</v>
      </c>
      <c r="G49" s="55">
        <f t="shared" si="0"/>
        <v>6.8452380952380958</v>
      </c>
      <c r="H49" s="55">
        <f t="shared" si="1"/>
        <v>42.989417989417987</v>
      </c>
      <c r="I49" s="55">
        <f t="shared" si="2"/>
        <v>50.165343915343918</v>
      </c>
      <c r="J49" s="55">
        <f t="shared" si="3"/>
        <v>30.257936507936506</v>
      </c>
      <c r="K49" s="55">
        <f t="shared" si="4"/>
        <v>15.923076923076923</v>
      </c>
      <c r="L49" s="55">
        <f t="shared" si="5"/>
        <v>116.69230769230769</v>
      </c>
      <c r="M49" s="55">
        <f t="shared" si="6"/>
        <v>132.61538461538461</v>
      </c>
      <c r="N49" s="55">
        <f t="shared" si="7"/>
        <v>732.85024154589371</v>
      </c>
      <c r="O49" s="55">
        <f t="shared" si="8"/>
        <v>442.02898550724638</v>
      </c>
      <c r="P49" s="15">
        <v>1393</v>
      </c>
      <c r="Q49" s="15">
        <v>1631</v>
      </c>
      <c r="R49" s="19">
        <f t="shared" si="9"/>
        <v>11</v>
      </c>
      <c r="S49" s="15">
        <v>2</v>
      </c>
      <c r="T49" s="15">
        <v>9</v>
      </c>
      <c r="U49" s="64">
        <v>-10</v>
      </c>
      <c r="V49" s="65">
        <v>-0.32916392363396973</v>
      </c>
      <c r="W49" s="15">
        <v>3</v>
      </c>
      <c r="X49" s="15">
        <v>1</v>
      </c>
      <c r="Y49" s="15">
        <v>7</v>
      </c>
      <c r="Z49" s="15">
        <v>0</v>
      </c>
      <c r="AA49" s="53">
        <f t="shared" si="10"/>
        <v>-4</v>
      </c>
      <c r="AB49" s="53">
        <f t="shared" si="10"/>
        <v>1</v>
      </c>
      <c r="AC49" s="15">
        <v>2</v>
      </c>
      <c r="AD49" s="15">
        <v>0</v>
      </c>
      <c r="AE49" s="15">
        <v>8</v>
      </c>
      <c r="AF49" s="15">
        <v>3</v>
      </c>
      <c r="AG49" s="53">
        <f t="shared" si="11"/>
        <v>-6</v>
      </c>
      <c r="AH49" s="53">
        <f t="shared" si="11"/>
        <v>-3</v>
      </c>
      <c r="AI49" s="15">
        <v>1224</v>
      </c>
      <c r="AJ49" s="15">
        <v>5</v>
      </c>
      <c r="AK49" s="15">
        <v>-5</v>
      </c>
      <c r="AL49" s="15">
        <v>-3</v>
      </c>
      <c r="AM49" s="52">
        <f t="shared" si="12"/>
        <v>2.4705882352941178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3009</v>
      </c>
      <c r="C50" s="15">
        <v>206</v>
      </c>
      <c r="D50" s="15">
        <v>1298</v>
      </c>
      <c r="E50" s="15">
        <v>1505</v>
      </c>
      <c r="F50" s="15">
        <v>903</v>
      </c>
      <c r="G50" s="55">
        <f t="shared" si="0"/>
        <v>6.8461282818212021</v>
      </c>
      <c r="H50" s="55">
        <f t="shared" si="1"/>
        <v>43.137254901960787</v>
      </c>
      <c r="I50" s="55">
        <f t="shared" si="2"/>
        <v>50.016616816218018</v>
      </c>
      <c r="J50" s="55">
        <f t="shared" si="3"/>
        <v>30.009970089730807</v>
      </c>
      <c r="K50" s="55">
        <f t="shared" si="4"/>
        <v>15.870570107858242</v>
      </c>
      <c r="L50" s="55">
        <f t="shared" si="5"/>
        <v>115.94761171032357</v>
      </c>
      <c r="M50" s="55">
        <f t="shared" si="6"/>
        <v>131.81818181818181</v>
      </c>
      <c r="N50" s="55">
        <f t="shared" si="7"/>
        <v>730.5825242718447</v>
      </c>
      <c r="O50" s="55">
        <f t="shared" si="8"/>
        <v>438.34951456310682</v>
      </c>
      <c r="P50" s="15">
        <v>1387</v>
      </c>
      <c r="Q50" s="15">
        <v>1622</v>
      </c>
      <c r="R50" s="19">
        <f t="shared" si="9"/>
        <v>11</v>
      </c>
      <c r="S50" s="15">
        <v>2</v>
      </c>
      <c r="T50" s="15">
        <v>9</v>
      </c>
      <c r="U50" s="64">
        <v>-14</v>
      </c>
      <c r="V50" s="65">
        <v>-0.46296296296296291</v>
      </c>
      <c r="W50" s="15">
        <v>0</v>
      </c>
      <c r="X50" s="15">
        <v>0</v>
      </c>
      <c r="Y50" s="15">
        <v>11</v>
      </c>
      <c r="Z50" s="15">
        <v>0</v>
      </c>
      <c r="AA50" s="53">
        <f t="shared" si="10"/>
        <v>-11</v>
      </c>
      <c r="AB50" s="53">
        <f t="shared" si="10"/>
        <v>0</v>
      </c>
      <c r="AC50" s="15">
        <v>3</v>
      </c>
      <c r="AD50" s="15">
        <v>0</v>
      </c>
      <c r="AE50" s="15">
        <v>6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1222</v>
      </c>
      <c r="AJ50" s="15">
        <v>5</v>
      </c>
      <c r="AK50" s="15">
        <v>-2</v>
      </c>
      <c r="AL50" s="15">
        <v>0</v>
      </c>
      <c r="AM50" s="52">
        <f t="shared" si="12"/>
        <v>2.4623567921440261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3001</v>
      </c>
      <c r="C51" s="15">
        <v>206</v>
      </c>
      <c r="D51" s="15">
        <v>1294</v>
      </c>
      <c r="E51" s="15">
        <v>1501</v>
      </c>
      <c r="F51" s="15">
        <v>899</v>
      </c>
      <c r="G51" s="55">
        <f t="shared" si="0"/>
        <v>6.8643785404865039</v>
      </c>
      <c r="H51" s="55">
        <f t="shared" si="1"/>
        <v>43.118960346551148</v>
      </c>
      <c r="I51" s="55">
        <f t="shared" si="2"/>
        <v>50.016661112962346</v>
      </c>
      <c r="J51" s="55">
        <f t="shared" si="3"/>
        <v>29.9566811062979</v>
      </c>
      <c r="K51" s="55">
        <f t="shared" si="4"/>
        <v>15.919629057187018</v>
      </c>
      <c r="L51" s="55">
        <f t="shared" si="5"/>
        <v>115.99690880989182</v>
      </c>
      <c r="M51" s="55">
        <f t="shared" si="6"/>
        <v>131.91653786707883</v>
      </c>
      <c r="N51" s="55">
        <f t="shared" si="7"/>
        <v>728.64077669902917</v>
      </c>
      <c r="O51" s="55">
        <f t="shared" si="8"/>
        <v>436.40776699029129</v>
      </c>
      <c r="P51" s="15">
        <v>1382</v>
      </c>
      <c r="Q51" s="15">
        <v>1619</v>
      </c>
      <c r="R51" s="19">
        <f t="shared" si="9"/>
        <v>11</v>
      </c>
      <c r="S51" s="15">
        <v>2</v>
      </c>
      <c r="T51" s="15">
        <v>9</v>
      </c>
      <c r="U51" s="64">
        <v>-6</v>
      </c>
      <c r="V51" s="65">
        <v>-0.19940179461615154</v>
      </c>
      <c r="W51" s="15">
        <v>0</v>
      </c>
      <c r="X51" s="15">
        <v>0</v>
      </c>
      <c r="Y51" s="15">
        <v>4</v>
      </c>
      <c r="Z51" s="15">
        <v>0</v>
      </c>
      <c r="AA51" s="53">
        <f t="shared" si="10"/>
        <v>-4</v>
      </c>
      <c r="AB51" s="53">
        <f t="shared" si="10"/>
        <v>0</v>
      </c>
      <c r="AC51" s="15">
        <v>1</v>
      </c>
      <c r="AD51" s="15">
        <v>0</v>
      </c>
      <c r="AE51" s="15">
        <v>3</v>
      </c>
      <c r="AF51" s="15">
        <v>0</v>
      </c>
      <c r="AG51" s="53">
        <f t="shared" si="11"/>
        <v>-2</v>
      </c>
      <c r="AH51" s="53">
        <f t="shared" si="11"/>
        <v>0</v>
      </c>
      <c r="AI51" s="15">
        <v>1218</v>
      </c>
      <c r="AJ51" s="15">
        <v>5</v>
      </c>
      <c r="AK51" s="15">
        <v>-4</v>
      </c>
      <c r="AL51" s="15">
        <v>0</v>
      </c>
      <c r="AM51" s="52">
        <f t="shared" si="12"/>
        <v>2.4638752052545154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3001</v>
      </c>
      <c r="C52" s="15">
        <v>209</v>
      </c>
      <c r="D52" s="15">
        <v>1294</v>
      </c>
      <c r="E52" s="15">
        <v>1498</v>
      </c>
      <c r="F52" s="15">
        <v>896</v>
      </c>
      <c r="G52" s="55">
        <f t="shared" si="0"/>
        <v>6.9643452182605801</v>
      </c>
      <c r="H52" s="55">
        <f t="shared" si="1"/>
        <v>43.118960346551148</v>
      </c>
      <c r="I52" s="55">
        <f t="shared" si="2"/>
        <v>49.916694435188269</v>
      </c>
      <c r="J52" s="55">
        <f t="shared" si="3"/>
        <v>29.856714428523823</v>
      </c>
      <c r="K52" s="55">
        <f t="shared" si="4"/>
        <v>16.15146831530139</v>
      </c>
      <c r="L52" s="55">
        <f t="shared" si="5"/>
        <v>115.76506955177743</v>
      </c>
      <c r="M52" s="55">
        <f t="shared" si="6"/>
        <v>131.91653786707883</v>
      </c>
      <c r="N52" s="55">
        <f t="shared" si="7"/>
        <v>716.74641148325361</v>
      </c>
      <c r="O52" s="55">
        <f t="shared" si="8"/>
        <v>428.70813397129189</v>
      </c>
      <c r="P52" s="15">
        <v>1378</v>
      </c>
      <c r="Q52" s="15">
        <v>1623</v>
      </c>
      <c r="R52" s="19">
        <f t="shared" si="9"/>
        <v>14</v>
      </c>
      <c r="S52" s="15">
        <v>2</v>
      </c>
      <c r="T52" s="15">
        <v>12</v>
      </c>
      <c r="U52" s="64">
        <v>-2</v>
      </c>
      <c r="V52" s="65">
        <v>-6.6644451849383543E-2</v>
      </c>
      <c r="W52" s="15">
        <v>3</v>
      </c>
      <c r="X52" s="15">
        <v>0</v>
      </c>
      <c r="Y52" s="15">
        <v>7</v>
      </c>
      <c r="Z52" s="15">
        <v>0</v>
      </c>
      <c r="AA52" s="53">
        <f t="shared" si="10"/>
        <v>-4</v>
      </c>
      <c r="AB52" s="53">
        <f t="shared" si="10"/>
        <v>0</v>
      </c>
      <c r="AC52" s="15">
        <v>4</v>
      </c>
      <c r="AD52" s="15">
        <v>3</v>
      </c>
      <c r="AE52" s="15">
        <v>2</v>
      </c>
      <c r="AF52" s="15">
        <v>0</v>
      </c>
      <c r="AG52" s="53">
        <f t="shared" si="11"/>
        <v>2</v>
      </c>
      <c r="AH52" s="53">
        <f t="shared" si="11"/>
        <v>3</v>
      </c>
      <c r="AI52" s="15">
        <v>1221</v>
      </c>
      <c r="AJ52" s="15">
        <v>8</v>
      </c>
      <c r="AK52" s="15">
        <v>3</v>
      </c>
      <c r="AL52" s="15">
        <v>3</v>
      </c>
      <c r="AM52" s="52">
        <f t="shared" si="12"/>
        <v>2.4578214578214577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2994</v>
      </c>
      <c r="C53" s="15">
        <v>210</v>
      </c>
      <c r="D53" s="15">
        <v>1294</v>
      </c>
      <c r="E53" s="15">
        <v>1490</v>
      </c>
      <c r="F53" s="15">
        <v>889</v>
      </c>
      <c r="G53" s="55">
        <f t="shared" si="0"/>
        <v>7.0140280561122248</v>
      </c>
      <c r="H53" s="55">
        <f t="shared" si="1"/>
        <v>43.219772879091515</v>
      </c>
      <c r="I53" s="55">
        <f t="shared" si="2"/>
        <v>49.766199064796254</v>
      </c>
      <c r="J53" s="55">
        <f t="shared" si="3"/>
        <v>29.692718770875082</v>
      </c>
      <c r="K53" s="55">
        <f t="shared" si="4"/>
        <v>16.228748068006183</v>
      </c>
      <c r="L53" s="55">
        <f t="shared" si="5"/>
        <v>115.1468315301391</v>
      </c>
      <c r="M53" s="55">
        <f t="shared" si="6"/>
        <v>131.37557959814526</v>
      </c>
      <c r="N53" s="55">
        <f t="shared" si="7"/>
        <v>709.52380952380952</v>
      </c>
      <c r="O53" s="55">
        <f t="shared" si="8"/>
        <v>423.33333333333331</v>
      </c>
      <c r="P53" s="15">
        <v>1378</v>
      </c>
      <c r="Q53" s="15">
        <v>1616</v>
      </c>
      <c r="R53" s="19">
        <f t="shared" si="9"/>
        <v>14</v>
      </c>
      <c r="S53" s="15">
        <v>2</v>
      </c>
      <c r="T53" s="15">
        <v>12</v>
      </c>
      <c r="U53" s="64">
        <v>-10</v>
      </c>
      <c r="V53" s="65">
        <v>-0.33322225924691773</v>
      </c>
      <c r="W53" s="15">
        <v>0</v>
      </c>
      <c r="X53" s="15">
        <v>0</v>
      </c>
      <c r="Y53" s="15">
        <v>9</v>
      </c>
      <c r="Z53" s="15">
        <v>0</v>
      </c>
      <c r="AA53" s="53">
        <f t="shared" si="10"/>
        <v>-9</v>
      </c>
      <c r="AB53" s="53">
        <f t="shared" si="10"/>
        <v>0</v>
      </c>
      <c r="AC53" s="15">
        <v>0</v>
      </c>
      <c r="AD53" s="15">
        <v>0</v>
      </c>
      <c r="AE53" s="15">
        <v>1</v>
      </c>
      <c r="AF53" s="15">
        <v>0</v>
      </c>
      <c r="AG53" s="53">
        <f t="shared" si="11"/>
        <v>-1</v>
      </c>
      <c r="AH53" s="53">
        <f t="shared" si="11"/>
        <v>0</v>
      </c>
      <c r="AI53" s="15">
        <v>1218</v>
      </c>
      <c r="AJ53" s="15">
        <v>8</v>
      </c>
      <c r="AK53" s="15">
        <v>-3</v>
      </c>
      <c r="AL53" s="15">
        <v>0</v>
      </c>
      <c r="AM53" s="52">
        <f t="shared" si="12"/>
        <v>2.458128078817734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2983</v>
      </c>
      <c r="C54" s="15">
        <v>183</v>
      </c>
      <c r="D54" s="15">
        <v>1272</v>
      </c>
      <c r="E54" s="15">
        <v>1528</v>
      </c>
      <c r="F54" s="15">
        <v>947</v>
      </c>
      <c r="G54" s="55">
        <f t="shared" si="0"/>
        <v>6.1347636607442171</v>
      </c>
      <c r="H54" s="55">
        <f t="shared" si="1"/>
        <v>42.641635936976193</v>
      </c>
      <c r="I54" s="55">
        <f t="shared" si="2"/>
        <v>51.22360040227958</v>
      </c>
      <c r="J54" s="55">
        <f t="shared" si="3"/>
        <v>31.74656386188401</v>
      </c>
      <c r="K54" s="55">
        <f t="shared" si="4"/>
        <v>14.386792452830189</v>
      </c>
      <c r="L54" s="55">
        <f t="shared" si="5"/>
        <v>120.12578616352201</v>
      </c>
      <c r="M54" s="55">
        <f t="shared" si="6"/>
        <v>134.51257861635219</v>
      </c>
      <c r="N54" s="55">
        <f t="shared" si="7"/>
        <v>834.97267759562851</v>
      </c>
      <c r="O54" s="55">
        <f t="shared" si="8"/>
        <v>517.48633879781426</v>
      </c>
      <c r="P54" s="15">
        <v>1374</v>
      </c>
      <c r="Q54" s="15">
        <v>1609</v>
      </c>
      <c r="R54" s="19">
        <f t="shared" si="9"/>
        <v>14</v>
      </c>
      <c r="S54" s="15">
        <v>2</v>
      </c>
      <c r="T54" s="15">
        <v>12</v>
      </c>
      <c r="U54" s="64">
        <v>-6</v>
      </c>
      <c r="V54" s="65">
        <v>-0.20040080160320639</v>
      </c>
      <c r="W54" s="15">
        <v>0</v>
      </c>
      <c r="X54" s="15">
        <v>0</v>
      </c>
      <c r="Y54" s="15">
        <v>5</v>
      </c>
      <c r="Z54" s="15">
        <v>0</v>
      </c>
      <c r="AA54" s="53">
        <f t="shared" si="10"/>
        <v>-5</v>
      </c>
      <c r="AB54" s="53">
        <f t="shared" si="10"/>
        <v>0</v>
      </c>
      <c r="AC54" s="15">
        <v>0</v>
      </c>
      <c r="AD54" s="15">
        <v>0</v>
      </c>
      <c r="AE54" s="15">
        <v>1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1217</v>
      </c>
      <c r="AJ54" s="15">
        <v>8</v>
      </c>
      <c r="AK54" s="15">
        <v>-1</v>
      </c>
      <c r="AL54" s="15">
        <v>0</v>
      </c>
      <c r="AM54" s="52">
        <f t="shared" si="12"/>
        <v>2.4511092851273624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2976</v>
      </c>
      <c r="C55" s="15">
        <v>184</v>
      </c>
      <c r="D55" s="15">
        <v>1270</v>
      </c>
      <c r="E55" s="15">
        <v>1522</v>
      </c>
      <c r="F55" s="15">
        <v>942</v>
      </c>
      <c r="G55" s="55">
        <f t="shared" si="0"/>
        <v>6.182795698924731</v>
      </c>
      <c r="H55" s="55">
        <f t="shared" si="1"/>
        <v>42.674731182795696</v>
      </c>
      <c r="I55" s="55">
        <f t="shared" si="2"/>
        <v>51.142473118279575</v>
      </c>
      <c r="J55" s="55">
        <f t="shared" si="3"/>
        <v>31.653225806451612</v>
      </c>
      <c r="K55" s="55">
        <f t="shared" si="4"/>
        <v>14.488188976377952</v>
      </c>
      <c r="L55" s="55">
        <f t="shared" si="5"/>
        <v>119.84251968503936</v>
      </c>
      <c r="M55" s="55">
        <f t="shared" si="6"/>
        <v>134.33070866141733</v>
      </c>
      <c r="N55" s="55">
        <f t="shared" si="7"/>
        <v>827.17391304347836</v>
      </c>
      <c r="O55" s="55">
        <f t="shared" si="8"/>
        <v>511.95652173913049</v>
      </c>
      <c r="P55" s="15">
        <v>1368</v>
      </c>
      <c r="Q55" s="15">
        <v>1608</v>
      </c>
      <c r="R55" s="19">
        <f t="shared" si="9"/>
        <v>16</v>
      </c>
      <c r="S55" s="15">
        <v>3</v>
      </c>
      <c r="T55" s="15">
        <v>13</v>
      </c>
      <c r="U55" s="64">
        <v>-7</v>
      </c>
      <c r="V55" s="65">
        <v>-0.23466309084813944</v>
      </c>
      <c r="W55" s="15">
        <v>1</v>
      </c>
      <c r="X55" s="15">
        <v>0</v>
      </c>
      <c r="Y55" s="15">
        <v>5</v>
      </c>
      <c r="Z55" s="15">
        <v>0</v>
      </c>
      <c r="AA55" s="53">
        <f t="shared" si="10"/>
        <v>-4</v>
      </c>
      <c r="AB55" s="53">
        <f t="shared" si="10"/>
        <v>0</v>
      </c>
      <c r="AC55" s="15">
        <v>0</v>
      </c>
      <c r="AD55" s="15">
        <v>0</v>
      </c>
      <c r="AE55" s="15">
        <v>3</v>
      </c>
      <c r="AF55" s="15">
        <v>0</v>
      </c>
      <c r="AG55" s="53">
        <f t="shared" si="11"/>
        <v>-3</v>
      </c>
      <c r="AH55" s="53">
        <f t="shared" si="11"/>
        <v>0</v>
      </c>
      <c r="AI55" s="15">
        <v>1215</v>
      </c>
      <c r="AJ55" s="15">
        <v>9</v>
      </c>
      <c r="AK55" s="15">
        <v>-2</v>
      </c>
      <c r="AL55" s="15">
        <v>1</v>
      </c>
      <c r="AM55" s="52">
        <f t="shared" si="12"/>
        <v>2.4493827160493828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3"/>
        <v>2982</v>
      </c>
      <c r="C56" s="15">
        <v>186</v>
      </c>
      <c r="D56" s="15">
        <v>1282</v>
      </c>
      <c r="E56" s="15">
        <v>1514</v>
      </c>
      <c r="F56" s="15">
        <v>934</v>
      </c>
      <c r="G56" s="55">
        <f t="shared" si="0"/>
        <v>6.2374245472837018</v>
      </c>
      <c r="H56" s="55">
        <f t="shared" si="1"/>
        <v>42.991281019450035</v>
      </c>
      <c r="I56" s="55">
        <f t="shared" si="2"/>
        <v>50.77129443326627</v>
      </c>
      <c r="J56" s="55">
        <f t="shared" si="3"/>
        <v>31.32126089872569</v>
      </c>
      <c r="K56" s="55">
        <f t="shared" si="4"/>
        <v>14.508580343213728</v>
      </c>
      <c r="L56" s="55">
        <f t="shared" si="5"/>
        <v>118.09672386895475</v>
      </c>
      <c r="M56" s="55">
        <f t="shared" si="6"/>
        <v>132.60530421216851</v>
      </c>
      <c r="N56" s="55">
        <f t="shared" si="7"/>
        <v>813.97849462365593</v>
      </c>
      <c r="O56" s="55">
        <f t="shared" si="8"/>
        <v>502.15053763440858</v>
      </c>
      <c r="P56" s="15">
        <v>1368</v>
      </c>
      <c r="Q56" s="15">
        <v>1614</v>
      </c>
      <c r="R56" s="19">
        <f t="shared" si="9"/>
        <v>23</v>
      </c>
      <c r="S56" s="15">
        <v>3</v>
      </c>
      <c r="T56" s="15">
        <v>20</v>
      </c>
      <c r="U56" s="64">
        <v>5</v>
      </c>
      <c r="V56" s="65">
        <v>0.16801075268817203</v>
      </c>
      <c r="W56" s="15">
        <v>2</v>
      </c>
      <c r="X56" s="15">
        <v>0</v>
      </c>
      <c r="Y56" s="15">
        <v>6</v>
      </c>
      <c r="Z56" s="15">
        <v>0</v>
      </c>
      <c r="AA56" s="53">
        <f t="shared" si="10"/>
        <v>-4</v>
      </c>
      <c r="AB56" s="53">
        <f t="shared" si="10"/>
        <v>0</v>
      </c>
      <c r="AC56" s="15">
        <v>10</v>
      </c>
      <c r="AD56" s="15">
        <v>7</v>
      </c>
      <c r="AE56" s="15">
        <v>1</v>
      </c>
      <c r="AF56" s="15">
        <v>0</v>
      </c>
      <c r="AG56" s="53">
        <f t="shared" si="11"/>
        <v>9</v>
      </c>
      <c r="AH56" s="53">
        <f t="shared" si="11"/>
        <v>7</v>
      </c>
      <c r="AI56" s="15">
        <v>1223</v>
      </c>
      <c r="AJ56" s="15">
        <v>16</v>
      </c>
      <c r="AK56" s="15">
        <v>8</v>
      </c>
      <c r="AL56" s="15">
        <v>7</v>
      </c>
      <c r="AM56" s="52">
        <f t="shared" si="12"/>
        <v>2.438266557645135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2982</v>
      </c>
      <c r="C57" s="15">
        <v>187</v>
      </c>
      <c r="D57" s="15">
        <v>1282</v>
      </c>
      <c r="E57" s="15">
        <v>1513</v>
      </c>
      <c r="F57" s="15">
        <v>934</v>
      </c>
      <c r="G57" s="55">
        <f t="shared" si="0"/>
        <v>6.2709590878604962</v>
      </c>
      <c r="H57" s="55">
        <f t="shared" si="1"/>
        <v>42.991281019450035</v>
      </c>
      <c r="I57" s="55">
        <f t="shared" si="2"/>
        <v>50.737759892689468</v>
      </c>
      <c r="J57" s="55">
        <f t="shared" si="3"/>
        <v>31.32126089872569</v>
      </c>
      <c r="K57" s="55">
        <f t="shared" si="4"/>
        <v>14.586583463338535</v>
      </c>
      <c r="L57" s="55">
        <f t="shared" si="5"/>
        <v>118.01872074882995</v>
      </c>
      <c r="M57" s="55">
        <f t="shared" si="6"/>
        <v>132.60530421216851</v>
      </c>
      <c r="N57" s="55">
        <f t="shared" si="7"/>
        <v>809.09090909090912</v>
      </c>
      <c r="O57" s="55">
        <f t="shared" si="8"/>
        <v>499.46524064171126</v>
      </c>
      <c r="P57" s="15">
        <v>1367</v>
      </c>
      <c r="Q57" s="15">
        <v>1615</v>
      </c>
      <c r="R57" s="19">
        <f t="shared" si="9"/>
        <v>23</v>
      </c>
      <c r="S57" s="15">
        <v>3</v>
      </c>
      <c r="T57" s="15">
        <v>20</v>
      </c>
      <c r="U57" s="64">
        <v>0</v>
      </c>
      <c r="V57" s="65">
        <v>0</v>
      </c>
      <c r="W57" s="15">
        <v>1</v>
      </c>
      <c r="X57" s="15">
        <v>0</v>
      </c>
      <c r="Y57" s="15">
        <v>2</v>
      </c>
      <c r="Z57" s="15">
        <v>0</v>
      </c>
      <c r="AA57" s="53">
        <f t="shared" si="10"/>
        <v>-1</v>
      </c>
      <c r="AB57" s="53">
        <f t="shared" si="10"/>
        <v>0</v>
      </c>
      <c r="AC57" s="15">
        <v>1</v>
      </c>
      <c r="AD57" s="15">
        <v>0</v>
      </c>
      <c r="AE57" s="15">
        <v>0</v>
      </c>
      <c r="AF57" s="15">
        <v>0</v>
      </c>
      <c r="AG57" s="53">
        <f>AC57-AE57</f>
        <v>1</v>
      </c>
      <c r="AH57" s="53">
        <f t="shared" si="11"/>
        <v>0</v>
      </c>
      <c r="AI57" s="15">
        <v>1223</v>
      </c>
      <c r="AJ57" s="15">
        <v>15</v>
      </c>
      <c r="AK57" s="15">
        <v>0</v>
      </c>
      <c r="AL57" s="15">
        <v>-1</v>
      </c>
      <c r="AM57" s="52">
        <f t="shared" si="12"/>
        <v>2.438266557645135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2971</v>
      </c>
      <c r="C58" s="15">
        <v>188</v>
      </c>
      <c r="D58" s="15">
        <v>1282</v>
      </c>
      <c r="E58" s="15">
        <v>1501</v>
      </c>
      <c r="F58" s="15">
        <v>923</v>
      </c>
      <c r="G58" s="55">
        <f t="shared" si="0"/>
        <v>6.3278357455402219</v>
      </c>
      <c r="H58" s="55">
        <f t="shared" si="1"/>
        <v>43.150454392460453</v>
      </c>
      <c r="I58" s="55">
        <f t="shared" si="2"/>
        <v>50.521709861999334</v>
      </c>
      <c r="J58" s="55">
        <f t="shared" si="3"/>
        <v>31.066980814540557</v>
      </c>
      <c r="K58" s="55">
        <f t="shared" si="4"/>
        <v>14.664586583463338</v>
      </c>
      <c r="L58" s="55">
        <f t="shared" si="5"/>
        <v>117.08268330733229</v>
      </c>
      <c r="M58" s="55">
        <f t="shared" si="6"/>
        <v>131.74726989079565</v>
      </c>
      <c r="N58" s="55">
        <f t="shared" si="7"/>
        <v>798.404255319149</v>
      </c>
      <c r="O58" s="55">
        <f t="shared" si="8"/>
        <v>490.95744680851067</v>
      </c>
      <c r="P58" s="15">
        <v>1367</v>
      </c>
      <c r="Q58" s="15">
        <v>1604</v>
      </c>
      <c r="R58" s="19">
        <f t="shared" si="9"/>
        <v>23</v>
      </c>
      <c r="S58" s="15">
        <v>3</v>
      </c>
      <c r="T58" s="15">
        <v>20</v>
      </c>
      <c r="U58" s="64">
        <v>-7</v>
      </c>
      <c r="V58" s="65">
        <v>-0.23474178403755869</v>
      </c>
      <c r="W58" s="15">
        <v>1</v>
      </c>
      <c r="X58" s="15">
        <v>0</v>
      </c>
      <c r="Y58" s="15">
        <v>12</v>
      </c>
      <c r="Z58" s="15">
        <v>0</v>
      </c>
      <c r="AA58" s="53">
        <f t="shared" si="10"/>
        <v>-11</v>
      </c>
      <c r="AB58" s="53">
        <f t="shared" si="10"/>
        <v>0</v>
      </c>
      <c r="AC58" s="15">
        <v>6</v>
      </c>
      <c r="AD58" s="15">
        <v>0</v>
      </c>
      <c r="AE58" s="15">
        <v>2</v>
      </c>
      <c r="AF58" s="15">
        <v>0</v>
      </c>
      <c r="AG58" s="53">
        <f t="shared" si="11"/>
        <v>4</v>
      </c>
      <c r="AH58" s="53">
        <f t="shared" si="11"/>
        <v>0</v>
      </c>
      <c r="AI58" s="15">
        <v>1220</v>
      </c>
      <c r="AJ58" s="15">
        <v>15</v>
      </c>
      <c r="AK58" s="15">
        <v>-3</v>
      </c>
      <c r="AL58" s="15">
        <v>0</v>
      </c>
      <c r="AM58" s="52">
        <f t="shared" si="12"/>
        <v>2.4352459016393442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3"/>
        <v>2948</v>
      </c>
      <c r="C59" s="15">
        <v>188</v>
      </c>
      <c r="D59" s="15">
        <v>1264</v>
      </c>
      <c r="E59" s="15">
        <v>1496</v>
      </c>
      <c r="F59" s="15">
        <v>919</v>
      </c>
      <c r="G59" s="55">
        <f t="shared" si="0"/>
        <v>6.3772048846675711</v>
      </c>
      <c r="H59" s="55">
        <f t="shared" si="1"/>
        <v>42.876526458616013</v>
      </c>
      <c r="I59" s="55">
        <f t="shared" si="2"/>
        <v>50.746268656716417</v>
      </c>
      <c r="J59" s="55">
        <f t="shared" si="3"/>
        <v>31.173677069199456</v>
      </c>
      <c r="K59" s="55">
        <f t="shared" si="4"/>
        <v>14.873417721518987</v>
      </c>
      <c r="L59" s="55">
        <f t="shared" si="5"/>
        <v>118.35443037974684</v>
      </c>
      <c r="M59" s="55">
        <f t="shared" si="6"/>
        <v>133.22784810126583</v>
      </c>
      <c r="N59" s="55">
        <f t="shared" si="7"/>
        <v>795.74468085106378</v>
      </c>
      <c r="O59" s="55">
        <f t="shared" si="8"/>
        <v>488.82978723404256</v>
      </c>
      <c r="P59" s="15">
        <v>1355</v>
      </c>
      <c r="Q59" s="15">
        <v>1593</v>
      </c>
      <c r="R59" s="19">
        <f t="shared" si="9"/>
        <v>23</v>
      </c>
      <c r="S59" s="15">
        <v>3</v>
      </c>
      <c r="T59" s="15">
        <v>20</v>
      </c>
      <c r="U59" s="64">
        <v>-11</v>
      </c>
      <c r="V59" s="65">
        <v>-0.37024570851565131</v>
      </c>
      <c r="W59" s="15">
        <v>0</v>
      </c>
      <c r="X59" s="15">
        <v>0</v>
      </c>
      <c r="Y59" s="15">
        <v>5</v>
      </c>
      <c r="Z59" s="15">
        <v>0</v>
      </c>
      <c r="AA59" s="53">
        <f t="shared" si="10"/>
        <v>-5</v>
      </c>
      <c r="AB59" s="53">
        <f t="shared" si="10"/>
        <v>0</v>
      </c>
      <c r="AC59" s="15">
        <v>7</v>
      </c>
      <c r="AD59" s="15">
        <v>0</v>
      </c>
      <c r="AE59" s="15">
        <v>13</v>
      </c>
      <c r="AF59" s="15">
        <v>0</v>
      </c>
      <c r="AG59" s="53">
        <f t="shared" si="11"/>
        <v>-6</v>
      </c>
      <c r="AH59" s="53">
        <f t="shared" si="11"/>
        <v>0</v>
      </c>
      <c r="AI59" s="15">
        <v>1209</v>
      </c>
      <c r="AJ59" s="15">
        <v>15</v>
      </c>
      <c r="AK59" s="15">
        <v>-11</v>
      </c>
      <c r="AL59" s="15">
        <v>0</v>
      </c>
      <c r="AM59" s="52">
        <f t="shared" si="12"/>
        <v>2.4383788254755996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3"/>
        <v>2944</v>
      </c>
      <c r="C60" s="15">
        <v>185</v>
      </c>
      <c r="D60" s="15">
        <v>1267</v>
      </c>
      <c r="E60" s="15">
        <v>1492</v>
      </c>
      <c r="F60" s="15">
        <v>915</v>
      </c>
      <c r="G60" s="55">
        <f t="shared" si="0"/>
        <v>6.2839673913043477</v>
      </c>
      <c r="H60" s="55">
        <f t="shared" si="1"/>
        <v>43.036684782608695</v>
      </c>
      <c r="I60" s="55">
        <f t="shared" si="2"/>
        <v>50.679347826086953</v>
      </c>
      <c r="J60" s="55">
        <f t="shared" si="3"/>
        <v>31.080163043478258</v>
      </c>
      <c r="K60" s="55">
        <f t="shared" si="4"/>
        <v>14.601420678768745</v>
      </c>
      <c r="L60" s="55">
        <f t="shared" si="5"/>
        <v>117.75848460931333</v>
      </c>
      <c r="M60" s="55">
        <f t="shared" si="6"/>
        <v>132.35990528808208</v>
      </c>
      <c r="N60" s="55">
        <f t="shared" si="7"/>
        <v>806.48648648648646</v>
      </c>
      <c r="O60" s="55">
        <f t="shared" si="8"/>
        <v>494.59459459459458</v>
      </c>
      <c r="P60" s="15">
        <v>1350</v>
      </c>
      <c r="Q60" s="15">
        <v>1594</v>
      </c>
      <c r="R60" s="19">
        <f t="shared" si="9"/>
        <v>23</v>
      </c>
      <c r="S60" s="15">
        <v>3</v>
      </c>
      <c r="T60" s="15">
        <v>20</v>
      </c>
      <c r="U60" s="64">
        <v>-2</v>
      </c>
      <c r="V60" s="65">
        <v>-6.7842605156037988E-2</v>
      </c>
      <c r="W60" s="15">
        <v>0</v>
      </c>
      <c r="X60" s="15">
        <v>0</v>
      </c>
      <c r="Y60" s="15">
        <v>4</v>
      </c>
      <c r="Z60" s="15">
        <v>0</v>
      </c>
      <c r="AA60" s="53">
        <f t="shared" ref="AA60:AB76" si="14">W60-Y60</f>
        <v>-4</v>
      </c>
      <c r="AB60" s="53">
        <f t="shared" si="14"/>
        <v>0</v>
      </c>
      <c r="AC60" s="15">
        <v>2</v>
      </c>
      <c r="AD60" s="15">
        <v>0</v>
      </c>
      <c r="AE60" s="15">
        <v>0</v>
      </c>
      <c r="AF60" s="15">
        <v>0</v>
      </c>
      <c r="AG60" s="53">
        <f t="shared" ref="AG60:AH75" si="15">AC60-AE60</f>
        <v>2</v>
      </c>
      <c r="AH60" s="53">
        <f t="shared" si="15"/>
        <v>0</v>
      </c>
      <c r="AI60" s="15">
        <v>1213</v>
      </c>
      <c r="AJ60" s="15">
        <v>15</v>
      </c>
      <c r="AK60" s="15">
        <v>4</v>
      </c>
      <c r="AL60" s="15">
        <v>0</v>
      </c>
      <c r="AM60" s="52">
        <f t="shared" si="12"/>
        <v>2.4270403957131079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N22" sqref="N22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196994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95722</v>
      </c>
      <c r="Q15" s="15">
        <v>101272</v>
      </c>
      <c r="R15" s="19">
        <f t="shared" si="9"/>
        <v>2649</v>
      </c>
      <c r="S15" s="15">
        <v>1400</v>
      </c>
      <c r="T15" s="15">
        <v>1249</v>
      </c>
      <c r="U15" s="64">
        <v>-455</v>
      </c>
      <c r="V15" s="65">
        <v>-0.23043925266777748</v>
      </c>
      <c r="W15" s="15">
        <v>1805</v>
      </c>
      <c r="X15" s="15">
        <v>11</v>
      </c>
      <c r="Y15" s="15">
        <v>2048</v>
      </c>
      <c r="Z15" s="15">
        <v>3</v>
      </c>
      <c r="AA15" s="53">
        <f t="shared" si="10"/>
        <v>-243</v>
      </c>
      <c r="AB15" s="53">
        <f t="shared" si="10"/>
        <v>8</v>
      </c>
      <c r="AC15" s="15">
        <v>3801</v>
      </c>
      <c r="AD15" s="15">
        <v>387</v>
      </c>
      <c r="AE15" s="15">
        <v>4403</v>
      </c>
      <c r="AF15" s="15">
        <v>442</v>
      </c>
      <c r="AG15" s="53">
        <f t="shared" si="11"/>
        <v>-602</v>
      </c>
      <c r="AH15" s="53">
        <f t="shared" si="11"/>
        <v>-55</v>
      </c>
      <c r="AI15" s="15">
        <v>73930</v>
      </c>
      <c r="AJ15" s="15">
        <v>0</v>
      </c>
      <c r="AK15" s="15" t="s">
        <v>76</v>
      </c>
      <c r="AL15" s="15" t="s">
        <v>76</v>
      </c>
      <c r="AM15" s="50">
        <f t="shared" si="12"/>
        <v>2.6646016502096579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196155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95342</v>
      </c>
      <c r="Q16" s="15">
        <v>100813</v>
      </c>
      <c r="R16" s="19">
        <f t="shared" si="9"/>
        <v>2618</v>
      </c>
      <c r="S16" s="15">
        <v>1400</v>
      </c>
      <c r="T16" s="15">
        <v>1218</v>
      </c>
      <c r="U16" s="64">
        <v>-839</v>
      </c>
      <c r="V16" s="65">
        <v>-0.42590129648618741</v>
      </c>
      <c r="W16" s="15">
        <v>1719</v>
      </c>
      <c r="X16" s="15">
        <v>15</v>
      </c>
      <c r="Y16" s="15">
        <v>2005</v>
      </c>
      <c r="Z16" s="15">
        <v>3</v>
      </c>
      <c r="AA16" s="53">
        <f t="shared" si="10"/>
        <v>-286</v>
      </c>
      <c r="AB16" s="53">
        <f t="shared" si="10"/>
        <v>12</v>
      </c>
      <c r="AC16" s="15">
        <v>3645</v>
      </c>
      <c r="AD16" s="15">
        <v>372</v>
      </c>
      <c r="AE16" s="15">
        <v>4527</v>
      </c>
      <c r="AF16" s="15">
        <v>398</v>
      </c>
      <c r="AG16" s="53">
        <f t="shared" si="11"/>
        <v>-882</v>
      </c>
      <c r="AH16" s="53">
        <f t="shared" si="11"/>
        <v>-26</v>
      </c>
      <c r="AI16" s="15">
        <v>74053</v>
      </c>
      <c r="AJ16" s="15">
        <v>0</v>
      </c>
      <c r="AK16" s="15" t="s">
        <v>76</v>
      </c>
      <c r="AL16" s="15" t="s">
        <v>76</v>
      </c>
      <c r="AM16" s="50">
        <f t="shared" si="12"/>
        <v>2.6488460967145153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194981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94809</v>
      </c>
      <c r="Q17" s="15">
        <v>100172</v>
      </c>
      <c r="R17" s="19">
        <f t="shared" si="9"/>
        <v>2634</v>
      </c>
      <c r="S17" s="15">
        <v>1416</v>
      </c>
      <c r="T17" s="15">
        <v>1218</v>
      </c>
      <c r="U17" s="64">
        <v>-1174</v>
      </c>
      <c r="V17" s="65">
        <v>-0.59850628329637279</v>
      </c>
      <c r="W17" s="15">
        <v>1631</v>
      </c>
      <c r="X17" s="15">
        <v>5</v>
      </c>
      <c r="Y17" s="15">
        <v>2039</v>
      </c>
      <c r="Z17" s="15">
        <v>4</v>
      </c>
      <c r="AA17" s="53">
        <f t="shared" si="10"/>
        <v>-408</v>
      </c>
      <c r="AB17" s="53">
        <f t="shared" si="10"/>
        <v>1</v>
      </c>
      <c r="AC17" s="15">
        <v>3661</v>
      </c>
      <c r="AD17" s="15">
        <v>410</v>
      </c>
      <c r="AE17" s="15">
        <v>4653</v>
      </c>
      <c r="AF17" s="15">
        <v>392</v>
      </c>
      <c r="AG17" s="53">
        <f t="shared" si="11"/>
        <v>-992</v>
      </c>
      <c r="AH17" s="53">
        <f t="shared" si="11"/>
        <v>18</v>
      </c>
      <c r="AI17" s="15">
        <v>74478</v>
      </c>
      <c r="AJ17" s="15">
        <v>0</v>
      </c>
      <c r="AK17" s="15" t="s">
        <v>76</v>
      </c>
      <c r="AL17" s="15" t="s">
        <v>76</v>
      </c>
      <c r="AM17" s="50">
        <f t="shared" si="12"/>
        <v>2.6179677220118691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194363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94485</v>
      </c>
      <c r="Q18" s="15">
        <v>99878</v>
      </c>
      <c r="R18" s="19">
        <f t="shared" si="9"/>
        <v>2607</v>
      </c>
      <c r="S18" s="15">
        <v>1412</v>
      </c>
      <c r="T18" s="15">
        <v>1195</v>
      </c>
      <c r="U18" s="64">
        <v>-618</v>
      </c>
      <c r="V18" s="65">
        <v>-0.31695395961657802</v>
      </c>
      <c r="W18" s="15">
        <v>1647</v>
      </c>
      <c r="X18" s="15">
        <v>13</v>
      </c>
      <c r="Y18" s="15">
        <v>2146</v>
      </c>
      <c r="Z18" s="15">
        <v>6</v>
      </c>
      <c r="AA18" s="53">
        <f t="shared" si="10"/>
        <v>-499</v>
      </c>
      <c r="AB18" s="53">
        <f t="shared" si="10"/>
        <v>7</v>
      </c>
      <c r="AC18" s="15">
        <v>3683</v>
      </c>
      <c r="AD18" s="15">
        <v>364</v>
      </c>
      <c r="AE18" s="15">
        <v>4093</v>
      </c>
      <c r="AF18" s="15">
        <v>414</v>
      </c>
      <c r="AG18" s="53">
        <f t="shared" si="11"/>
        <v>-410</v>
      </c>
      <c r="AH18" s="53">
        <f t="shared" si="11"/>
        <v>-50</v>
      </c>
      <c r="AI18" s="15">
        <v>75244</v>
      </c>
      <c r="AJ18" s="15">
        <v>0</v>
      </c>
      <c r="AK18" s="15" t="s">
        <v>76</v>
      </c>
      <c r="AL18" s="15" t="s">
        <v>76</v>
      </c>
      <c r="AM18" s="50">
        <f t="shared" si="12"/>
        <v>2.5831029716655149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>
        <v>-646</v>
      </c>
      <c r="V19" s="65">
        <v>-0.33236778604981398</v>
      </c>
      <c r="W19" s="15">
        <v>1641</v>
      </c>
      <c r="X19" s="15">
        <v>3</v>
      </c>
      <c r="Y19" s="15">
        <v>2103</v>
      </c>
      <c r="Z19" s="15">
        <v>2</v>
      </c>
      <c r="AA19" s="53">
        <f t="shared" si="10"/>
        <v>-462</v>
      </c>
      <c r="AB19" s="53">
        <f t="shared" si="10"/>
        <v>1</v>
      </c>
      <c r="AC19" s="15">
        <v>3531</v>
      </c>
      <c r="AD19" s="15">
        <v>393</v>
      </c>
      <c r="AE19" s="15">
        <v>4127</v>
      </c>
      <c r="AF19" s="15">
        <v>348</v>
      </c>
      <c r="AG19" s="53">
        <f t="shared" si="11"/>
        <v>-596</v>
      </c>
      <c r="AH19" s="53">
        <f t="shared" si="11"/>
        <v>45</v>
      </c>
      <c r="AI19" s="15">
        <v>75941</v>
      </c>
      <c r="AJ19" s="15">
        <v>0</v>
      </c>
      <c r="AK19" s="15" t="s">
        <v>76</v>
      </c>
      <c r="AL19" s="15" t="s">
        <v>76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88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>
        <v>-1059</v>
      </c>
      <c r="V20" s="65">
        <v>-0.54667375604619106</v>
      </c>
      <c r="W20" s="15">
        <v>1613</v>
      </c>
      <c r="X20" s="15">
        <v>8</v>
      </c>
      <c r="Y20" s="15">
        <v>2214</v>
      </c>
      <c r="Z20" s="15">
        <v>5</v>
      </c>
      <c r="AA20" s="53">
        <f t="shared" si="10"/>
        <v>-601</v>
      </c>
      <c r="AB20" s="53">
        <f t="shared" si="10"/>
        <v>3</v>
      </c>
      <c r="AC20" s="15">
        <v>3636</v>
      </c>
      <c r="AD20" s="15">
        <v>375</v>
      </c>
      <c r="AE20" s="15">
        <v>4127</v>
      </c>
      <c r="AF20" s="15">
        <v>336</v>
      </c>
      <c r="AG20" s="53">
        <f t="shared" si="11"/>
        <v>-491</v>
      </c>
      <c r="AH20" s="53">
        <f t="shared" si="11"/>
        <v>39</v>
      </c>
      <c r="AI20" s="15">
        <v>76295</v>
      </c>
      <c r="AJ20" s="15">
        <v>0</v>
      </c>
      <c r="AK20" s="15" t="s">
        <v>76</v>
      </c>
      <c r="AL20" s="15" t="s">
        <v>76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89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>
        <v>-1057</v>
      </c>
      <c r="V21" s="65">
        <v>-0.54864059628979855</v>
      </c>
      <c r="W21" s="15">
        <v>1423</v>
      </c>
      <c r="X21" s="15">
        <v>7</v>
      </c>
      <c r="Y21" s="15">
        <v>2201</v>
      </c>
      <c r="Z21" s="15">
        <v>6</v>
      </c>
      <c r="AA21" s="53">
        <f t="shared" si="10"/>
        <v>-778</v>
      </c>
      <c r="AB21" s="53">
        <f t="shared" si="10"/>
        <v>1</v>
      </c>
      <c r="AC21" s="15">
        <v>3597</v>
      </c>
      <c r="AD21" s="15">
        <v>463</v>
      </c>
      <c r="AE21" s="15">
        <v>4044</v>
      </c>
      <c r="AF21" s="15">
        <v>360</v>
      </c>
      <c r="AG21" s="53">
        <f t="shared" si="11"/>
        <v>-447</v>
      </c>
      <c r="AH21" s="53">
        <f t="shared" si="11"/>
        <v>103</v>
      </c>
      <c r="AI21" s="15">
        <v>76896</v>
      </c>
      <c r="AJ21" s="15">
        <v>0</v>
      </c>
      <c r="AK21" s="15" t="s">
        <v>76</v>
      </c>
      <c r="AL21" s="15" t="s">
        <v>76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19" t="s">
        <v>90</v>
      </c>
      <c r="B22" s="15">
        <f t="shared" si="13"/>
        <v>190090</v>
      </c>
      <c r="C22" s="15">
        <v>24591</v>
      </c>
      <c r="D22" s="15">
        <v>109806</v>
      </c>
      <c r="E22" s="15">
        <v>53783</v>
      </c>
      <c r="F22" s="15">
        <v>27520</v>
      </c>
      <c r="G22" s="55">
        <f t="shared" si="0"/>
        <v>13.067807418429163</v>
      </c>
      <c r="H22" s="55">
        <f t="shared" si="1"/>
        <v>58.351578276118609</v>
      </c>
      <c r="I22" s="55">
        <f t="shared" si="2"/>
        <v>28.580614305452229</v>
      </c>
      <c r="J22" s="55">
        <f t="shared" si="3"/>
        <v>14.624295886916784</v>
      </c>
      <c r="K22" s="55">
        <f t="shared" si="4"/>
        <v>22.394951095568551</v>
      </c>
      <c r="L22" s="55">
        <f t="shared" si="5"/>
        <v>48.980019306777407</v>
      </c>
      <c r="M22" s="55">
        <f t="shared" si="6"/>
        <v>71.374970402345966</v>
      </c>
      <c r="N22" s="55">
        <f t="shared" si="7"/>
        <v>218.71009719002888</v>
      </c>
      <c r="O22" s="55">
        <f t="shared" si="8"/>
        <v>111.91086169736894</v>
      </c>
      <c r="P22" s="15">
        <v>92429</v>
      </c>
      <c r="Q22" s="15">
        <v>97661</v>
      </c>
      <c r="R22" s="19">
        <f t="shared" si="9"/>
        <v>2235</v>
      </c>
      <c r="S22" s="15">
        <v>1110</v>
      </c>
      <c r="T22" s="15">
        <v>1125</v>
      </c>
      <c r="U22" s="64">
        <v>-1511</v>
      </c>
      <c r="V22" s="65">
        <v>-0.78861801347592142</v>
      </c>
      <c r="W22" s="15">
        <v>1441</v>
      </c>
      <c r="X22" s="15">
        <v>7</v>
      </c>
      <c r="Y22" s="15">
        <v>2206</v>
      </c>
      <c r="Z22" s="15">
        <v>3</v>
      </c>
      <c r="AA22" s="53">
        <f t="shared" si="10"/>
        <v>-765</v>
      </c>
      <c r="AB22" s="53">
        <f t="shared" si="10"/>
        <v>4</v>
      </c>
      <c r="AC22" s="15">
        <v>3322</v>
      </c>
      <c r="AD22" s="15">
        <v>426</v>
      </c>
      <c r="AE22" s="15">
        <v>4117</v>
      </c>
      <c r="AF22" s="15">
        <v>387</v>
      </c>
      <c r="AG22" s="53">
        <f t="shared" si="11"/>
        <v>-795</v>
      </c>
      <c r="AH22" s="53">
        <f t="shared" si="11"/>
        <v>39</v>
      </c>
      <c r="AI22" s="15">
        <v>77026</v>
      </c>
      <c r="AJ22" s="15">
        <v>766</v>
      </c>
      <c r="AK22" s="15" t="s">
        <v>76</v>
      </c>
      <c r="AL22" s="15" t="s">
        <v>76</v>
      </c>
      <c r="AM22" s="51">
        <f t="shared" si="12"/>
        <v>2.4678679926258664</v>
      </c>
      <c r="AN22" s="7"/>
      <c r="AO22" s="6">
        <v>1910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192893</v>
      </c>
      <c r="C24" s="15">
        <v>24731</v>
      </c>
      <c r="D24" s="15">
        <v>113479</v>
      </c>
      <c r="E24" s="15">
        <v>52773</v>
      </c>
      <c r="F24" s="15">
        <v>27608</v>
      </c>
      <c r="G24" s="55">
        <f t="shared" si="0"/>
        <v>12.949320096553096</v>
      </c>
      <c r="H24" s="55">
        <f t="shared" si="1"/>
        <v>59.4183775519287</v>
      </c>
      <c r="I24" s="55">
        <f t="shared" si="2"/>
        <v>27.632302351518195</v>
      </c>
      <c r="J24" s="55">
        <f t="shared" si="3"/>
        <v>14.455736898048519</v>
      </c>
      <c r="K24" s="55">
        <f t="shared" si="4"/>
        <v>21.793459582830305</v>
      </c>
      <c r="L24" s="55">
        <f t="shared" si="5"/>
        <v>46.504639624952631</v>
      </c>
      <c r="M24" s="55">
        <f t="shared" si="6"/>
        <v>68.29809920778294</v>
      </c>
      <c r="N24" s="55">
        <f t="shared" si="7"/>
        <v>213.38805547693181</v>
      </c>
      <c r="O24" s="55">
        <f t="shared" si="8"/>
        <v>111.63317294084348</v>
      </c>
      <c r="P24" s="15">
        <v>93714</v>
      </c>
      <c r="Q24" s="15">
        <v>99179</v>
      </c>
      <c r="R24" s="19">
        <f t="shared" si="9"/>
        <v>2106</v>
      </c>
      <c r="S24" s="15">
        <v>1012</v>
      </c>
      <c r="T24" s="15">
        <v>1094</v>
      </c>
      <c r="U24" s="64">
        <v>138</v>
      </c>
      <c r="V24" s="65">
        <v>7.1585674565298588E-2</v>
      </c>
      <c r="W24" s="15">
        <v>117</v>
      </c>
      <c r="X24" s="15">
        <v>3</v>
      </c>
      <c r="Y24" s="15">
        <v>190</v>
      </c>
      <c r="Z24" s="15">
        <v>0</v>
      </c>
      <c r="AA24" s="53">
        <f t="shared" si="10"/>
        <v>-73</v>
      </c>
      <c r="AB24" s="53">
        <f t="shared" si="10"/>
        <v>3</v>
      </c>
      <c r="AC24" s="15">
        <v>840</v>
      </c>
      <c r="AD24" s="15">
        <v>79</v>
      </c>
      <c r="AE24" s="15">
        <v>629</v>
      </c>
      <c r="AF24" s="15">
        <v>23</v>
      </c>
      <c r="AG24" s="53">
        <f t="shared" si="11"/>
        <v>211</v>
      </c>
      <c r="AH24" s="53">
        <f t="shared" si="11"/>
        <v>56</v>
      </c>
      <c r="AI24" s="15">
        <v>76179</v>
      </c>
      <c r="AJ24" s="15">
        <v>0</v>
      </c>
      <c r="AK24" s="15">
        <v>356</v>
      </c>
      <c r="AL24" s="15">
        <v>0</v>
      </c>
      <c r="AM24" s="51">
        <f t="shared" si="12"/>
        <v>2.5321020228671944</v>
      </c>
      <c r="AN24" s="7"/>
      <c r="AO24" s="6">
        <v>1910</v>
      </c>
    </row>
    <row r="25" spans="1:41" s="6" customFormat="1" ht="23.25" customHeight="1" x14ac:dyDescent="0.15">
      <c r="A25" s="20" t="s">
        <v>93</v>
      </c>
      <c r="B25" s="15">
        <f t="shared" si="13"/>
        <v>192863</v>
      </c>
      <c r="C25" s="15">
        <v>24873</v>
      </c>
      <c r="D25" s="15">
        <v>113464</v>
      </c>
      <c r="E25" s="15">
        <v>52616</v>
      </c>
      <c r="F25" s="15">
        <v>27467</v>
      </c>
      <c r="G25" s="55">
        <f t="shared" si="0"/>
        <v>13.025718370489074</v>
      </c>
      <c r="H25" s="55">
        <f t="shared" si="1"/>
        <v>59.419857242358063</v>
      </c>
      <c r="I25" s="55">
        <f t="shared" si="2"/>
        <v>27.55442438715286</v>
      </c>
      <c r="J25" s="55">
        <f t="shared" si="3"/>
        <v>14.384167831874858</v>
      </c>
      <c r="K25" s="55">
        <f t="shared" si="4"/>
        <v>21.921490516815904</v>
      </c>
      <c r="L25" s="55">
        <f t="shared" si="5"/>
        <v>46.372417683141784</v>
      </c>
      <c r="M25" s="55">
        <f t="shared" si="6"/>
        <v>68.293908199957698</v>
      </c>
      <c r="N25" s="55">
        <f t="shared" si="7"/>
        <v>211.53861617014434</v>
      </c>
      <c r="O25" s="55">
        <f t="shared" si="8"/>
        <v>110.4289792144092</v>
      </c>
      <c r="P25" s="15">
        <v>93701</v>
      </c>
      <c r="Q25" s="15">
        <v>99162</v>
      </c>
      <c r="R25" s="19">
        <f t="shared" si="9"/>
        <v>2089</v>
      </c>
      <c r="S25" s="15">
        <v>1014</v>
      </c>
      <c r="T25" s="15">
        <v>1075</v>
      </c>
      <c r="U25" s="64">
        <v>-47</v>
      </c>
      <c r="V25" s="65">
        <v>-2.4365840128983428E-2</v>
      </c>
      <c r="W25" s="15">
        <v>137</v>
      </c>
      <c r="X25" s="15">
        <v>2</v>
      </c>
      <c r="Y25" s="15">
        <v>178</v>
      </c>
      <c r="Z25" s="15">
        <v>0</v>
      </c>
      <c r="AA25" s="53">
        <f t="shared" si="10"/>
        <v>-41</v>
      </c>
      <c r="AB25" s="53">
        <f t="shared" si="10"/>
        <v>2</v>
      </c>
      <c r="AC25" s="15">
        <v>217</v>
      </c>
      <c r="AD25" s="15">
        <v>6</v>
      </c>
      <c r="AE25" s="15">
        <v>223</v>
      </c>
      <c r="AF25" s="15">
        <v>28</v>
      </c>
      <c r="AG25" s="53">
        <f t="shared" si="11"/>
        <v>-6</v>
      </c>
      <c r="AH25" s="53">
        <f t="shared" si="11"/>
        <v>-22</v>
      </c>
      <c r="AI25" s="15">
        <v>76226</v>
      </c>
      <c r="AJ25" s="15">
        <v>0</v>
      </c>
      <c r="AK25" s="15">
        <v>47</v>
      </c>
      <c r="AL25" s="15">
        <v>0</v>
      </c>
      <c r="AM25" s="51">
        <f t="shared" si="12"/>
        <v>2.5301471938708575</v>
      </c>
      <c r="AN25" s="7"/>
      <c r="AO25" s="6">
        <v>1910</v>
      </c>
    </row>
    <row r="26" spans="1:41" s="6" customFormat="1" ht="23.25" customHeight="1" x14ac:dyDescent="0.15">
      <c r="A26" s="20" t="s">
        <v>94</v>
      </c>
      <c r="B26" s="15">
        <f t="shared" si="13"/>
        <v>192797</v>
      </c>
      <c r="C26" s="15">
        <v>25017</v>
      </c>
      <c r="D26" s="15">
        <v>113402</v>
      </c>
      <c r="E26" s="15">
        <v>52468</v>
      </c>
      <c r="F26" s="15">
        <v>27340</v>
      </c>
      <c r="G26" s="55">
        <f t="shared" si="0"/>
        <v>13.105659369155573</v>
      </c>
      <c r="H26" s="55">
        <f t="shared" si="1"/>
        <v>59.40792196430349</v>
      </c>
      <c r="I26" s="55">
        <f t="shared" si="2"/>
        <v>27.486418666540942</v>
      </c>
      <c r="J26" s="55">
        <f t="shared" si="3"/>
        <v>14.322609711504713</v>
      </c>
      <c r="K26" s="55">
        <f t="shared" si="4"/>
        <v>22.060457487522267</v>
      </c>
      <c r="L26" s="55">
        <f t="shared" si="5"/>
        <v>46.26726160032451</v>
      </c>
      <c r="M26" s="55">
        <f t="shared" si="6"/>
        <v>68.327719087846774</v>
      </c>
      <c r="N26" s="55">
        <f t="shared" si="7"/>
        <v>209.72938401886717</v>
      </c>
      <c r="O26" s="55">
        <f t="shared" si="8"/>
        <v>109.28568573370107</v>
      </c>
      <c r="P26" s="15">
        <v>93658</v>
      </c>
      <c r="Q26" s="15">
        <v>99139</v>
      </c>
      <c r="R26" s="19">
        <f t="shared" si="9"/>
        <v>2097</v>
      </c>
      <c r="S26" s="15">
        <v>1015</v>
      </c>
      <c r="T26" s="15">
        <v>1082</v>
      </c>
      <c r="U26" s="64">
        <v>-69</v>
      </c>
      <c r="V26" s="65">
        <v>-3.5776691226414602E-2</v>
      </c>
      <c r="W26" s="15">
        <v>144</v>
      </c>
      <c r="X26" s="15">
        <v>0</v>
      </c>
      <c r="Y26" s="15">
        <v>169</v>
      </c>
      <c r="Z26" s="15">
        <v>0</v>
      </c>
      <c r="AA26" s="53">
        <f t="shared" si="10"/>
        <v>-25</v>
      </c>
      <c r="AB26" s="53">
        <f t="shared" si="10"/>
        <v>0</v>
      </c>
      <c r="AC26" s="15">
        <v>189</v>
      </c>
      <c r="AD26" s="15">
        <v>24</v>
      </c>
      <c r="AE26" s="15">
        <v>233</v>
      </c>
      <c r="AF26" s="15">
        <v>16</v>
      </c>
      <c r="AG26" s="53">
        <f t="shared" si="11"/>
        <v>-44</v>
      </c>
      <c r="AH26" s="53">
        <f t="shared" si="11"/>
        <v>8</v>
      </c>
      <c r="AI26" s="15">
        <v>76250</v>
      </c>
      <c r="AJ26" s="15">
        <v>0</v>
      </c>
      <c r="AK26" s="15">
        <v>24</v>
      </c>
      <c r="AL26" s="15">
        <v>0</v>
      </c>
      <c r="AM26" s="51">
        <f t="shared" si="12"/>
        <v>2.5284852459016394</v>
      </c>
      <c r="AN26" s="7"/>
      <c r="AO26" s="6">
        <v>1910</v>
      </c>
    </row>
    <row r="27" spans="1:41" s="6" customFormat="1" ht="23.25" customHeight="1" x14ac:dyDescent="0.15">
      <c r="A27" s="20" t="s">
        <v>95</v>
      </c>
      <c r="B27" s="15">
        <f t="shared" si="13"/>
        <v>192785</v>
      </c>
      <c r="C27" s="15">
        <v>25156</v>
      </c>
      <c r="D27" s="15">
        <v>113392</v>
      </c>
      <c r="E27" s="15">
        <v>52327</v>
      </c>
      <c r="F27" s="15">
        <v>27221</v>
      </c>
      <c r="G27" s="55">
        <f t="shared" si="0"/>
        <v>13.179305828421741</v>
      </c>
      <c r="H27" s="55">
        <f t="shared" si="1"/>
        <v>59.406417812704646</v>
      </c>
      <c r="I27" s="55">
        <f t="shared" si="2"/>
        <v>27.414276358873607</v>
      </c>
      <c r="J27" s="55">
        <f t="shared" si="3"/>
        <v>14.261165684348395</v>
      </c>
      <c r="K27" s="55">
        <f t="shared" si="4"/>
        <v>22.184986595174262</v>
      </c>
      <c r="L27" s="55">
        <f t="shared" si="5"/>
        <v>46.146994496966279</v>
      </c>
      <c r="M27" s="55">
        <f t="shared" si="6"/>
        <v>68.331981092140538</v>
      </c>
      <c r="N27" s="55">
        <f t="shared" si="7"/>
        <v>208.01001749085705</v>
      </c>
      <c r="O27" s="55">
        <f t="shared" si="8"/>
        <v>108.20877723008427</v>
      </c>
      <c r="P27" s="15">
        <v>93666</v>
      </c>
      <c r="Q27" s="15">
        <v>99119</v>
      </c>
      <c r="R27" s="19">
        <f t="shared" si="9"/>
        <v>2098</v>
      </c>
      <c r="S27" s="15">
        <v>1013</v>
      </c>
      <c r="T27" s="15">
        <v>1085</v>
      </c>
      <c r="U27" s="64">
        <v>-49</v>
      </c>
      <c r="V27" s="65">
        <v>-2.5415333226139408E-2</v>
      </c>
      <c r="W27" s="15">
        <v>142</v>
      </c>
      <c r="X27" s="15">
        <v>0</v>
      </c>
      <c r="Y27" s="15">
        <v>155</v>
      </c>
      <c r="Z27" s="15">
        <v>0</v>
      </c>
      <c r="AA27" s="53">
        <f t="shared" si="10"/>
        <v>-13</v>
      </c>
      <c r="AB27" s="53">
        <f t="shared" si="10"/>
        <v>0</v>
      </c>
      <c r="AC27" s="15">
        <v>227</v>
      </c>
      <c r="AD27" s="15">
        <v>33</v>
      </c>
      <c r="AE27" s="15">
        <v>263</v>
      </c>
      <c r="AF27" s="15">
        <v>33</v>
      </c>
      <c r="AG27" s="53">
        <f t="shared" si="11"/>
        <v>-36</v>
      </c>
      <c r="AH27" s="53">
        <f t="shared" si="11"/>
        <v>0</v>
      </c>
      <c r="AI27" s="15">
        <v>76260</v>
      </c>
      <c r="AJ27" s="15">
        <v>0</v>
      </c>
      <c r="AK27" s="15">
        <v>10</v>
      </c>
      <c r="AL27" s="15">
        <v>0</v>
      </c>
      <c r="AM27" s="51">
        <f t="shared" si="12"/>
        <v>2.5279963283503801</v>
      </c>
      <c r="AN27" s="7"/>
      <c r="AO27" s="6">
        <v>1910</v>
      </c>
    </row>
    <row r="28" spans="1:41" s="6" customFormat="1" ht="23.25" customHeight="1" x14ac:dyDescent="0.15">
      <c r="A28" s="19" t="s">
        <v>96</v>
      </c>
      <c r="B28" s="15">
        <f t="shared" si="13"/>
        <v>192680</v>
      </c>
      <c r="C28" s="15">
        <v>25269</v>
      </c>
      <c r="D28" s="15">
        <v>113344</v>
      </c>
      <c r="E28" s="15">
        <v>52157</v>
      </c>
      <c r="F28" s="15">
        <v>27083</v>
      </c>
      <c r="G28" s="55">
        <f t="shared" si="0"/>
        <v>13.245793363736436</v>
      </c>
      <c r="H28" s="55">
        <f t="shared" si="1"/>
        <v>59.41395397599203</v>
      </c>
      <c r="I28" s="55">
        <f t="shared" si="2"/>
        <v>27.340252660271531</v>
      </c>
      <c r="J28" s="55">
        <f t="shared" si="3"/>
        <v>14.196676626303924</v>
      </c>
      <c r="K28" s="55">
        <f t="shared" si="4"/>
        <v>22.29407820440429</v>
      </c>
      <c r="L28" s="55">
        <f t="shared" si="5"/>
        <v>46.016551383399204</v>
      </c>
      <c r="M28" s="55">
        <f t="shared" si="6"/>
        <v>68.310629587803504</v>
      </c>
      <c r="N28" s="55">
        <f t="shared" si="7"/>
        <v>206.4070600340338</v>
      </c>
      <c r="O28" s="55">
        <f t="shared" si="8"/>
        <v>107.17875657920773</v>
      </c>
      <c r="P28" s="15">
        <v>93634</v>
      </c>
      <c r="Q28" s="15">
        <v>99046</v>
      </c>
      <c r="R28" s="19">
        <f t="shared" si="9"/>
        <v>2090</v>
      </c>
      <c r="S28" s="15">
        <v>1006</v>
      </c>
      <c r="T28" s="15">
        <v>1084</v>
      </c>
      <c r="U28" s="64">
        <v>-111</v>
      </c>
      <c r="V28" s="65">
        <v>-5.7577093653551882E-2</v>
      </c>
      <c r="W28" s="15">
        <v>125</v>
      </c>
      <c r="X28" s="15">
        <v>1</v>
      </c>
      <c r="Y28" s="15">
        <v>171</v>
      </c>
      <c r="Z28" s="15">
        <v>1</v>
      </c>
      <c r="AA28" s="53">
        <f t="shared" si="10"/>
        <v>-46</v>
      </c>
      <c r="AB28" s="53">
        <f t="shared" si="10"/>
        <v>0</v>
      </c>
      <c r="AC28" s="15">
        <v>223</v>
      </c>
      <c r="AD28" s="15">
        <v>36</v>
      </c>
      <c r="AE28" s="15">
        <v>288</v>
      </c>
      <c r="AF28" s="15">
        <v>41</v>
      </c>
      <c r="AG28" s="53">
        <f t="shared" si="11"/>
        <v>-65</v>
      </c>
      <c r="AH28" s="53">
        <f t="shared" si="11"/>
        <v>-5</v>
      </c>
      <c r="AI28" s="15">
        <v>76248</v>
      </c>
      <c r="AJ28" s="15">
        <v>0</v>
      </c>
      <c r="AK28" s="15">
        <v>-12</v>
      </c>
      <c r="AL28" s="15">
        <v>0</v>
      </c>
      <c r="AM28" s="51">
        <f t="shared" si="12"/>
        <v>2.5270171020879237</v>
      </c>
      <c r="AN28" s="7"/>
      <c r="AO28" s="6">
        <v>1910</v>
      </c>
    </row>
    <row r="29" spans="1:41" s="6" customFormat="1" ht="23.25" customHeight="1" x14ac:dyDescent="0.15">
      <c r="A29" s="20" t="s">
        <v>97</v>
      </c>
      <c r="B29" s="15">
        <f t="shared" si="13"/>
        <v>192658</v>
      </c>
      <c r="C29" s="15">
        <v>25394</v>
      </c>
      <c r="D29" s="15">
        <v>113337</v>
      </c>
      <c r="E29" s="15">
        <v>52017</v>
      </c>
      <c r="F29" s="15">
        <v>26965</v>
      </c>
      <c r="G29" s="55">
        <f t="shared" si="0"/>
        <v>13.31285255939774</v>
      </c>
      <c r="H29" s="55">
        <f t="shared" si="1"/>
        <v>59.417136745863651</v>
      </c>
      <c r="I29" s="55">
        <f t="shared" si="2"/>
        <v>27.270010694738605</v>
      </c>
      <c r="J29" s="55">
        <f t="shared" si="3"/>
        <v>14.136452282592741</v>
      </c>
      <c r="K29" s="55">
        <f t="shared" si="4"/>
        <v>22.405745696462763</v>
      </c>
      <c r="L29" s="55">
        <f t="shared" si="5"/>
        <v>45.895868074856402</v>
      </c>
      <c r="M29" s="55">
        <f t="shared" si="6"/>
        <v>68.301613771319154</v>
      </c>
      <c r="N29" s="55">
        <f t="shared" si="7"/>
        <v>204.83972591950854</v>
      </c>
      <c r="O29" s="55">
        <f t="shared" si="8"/>
        <v>106.18650074820823</v>
      </c>
      <c r="P29" s="15">
        <v>93646</v>
      </c>
      <c r="Q29" s="15">
        <v>99012</v>
      </c>
      <c r="R29" s="19">
        <f t="shared" si="9"/>
        <v>2089</v>
      </c>
      <c r="S29" s="15">
        <v>1011</v>
      </c>
      <c r="T29" s="15">
        <v>1078</v>
      </c>
      <c r="U29" s="64">
        <v>-30</v>
      </c>
      <c r="V29" s="65">
        <v>-1.5569856757317833E-2</v>
      </c>
      <c r="W29" s="15">
        <v>141</v>
      </c>
      <c r="X29" s="15">
        <v>0</v>
      </c>
      <c r="Y29" s="15">
        <v>154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209</v>
      </c>
      <c r="AD29" s="15">
        <v>31</v>
      </c>
      <c r="AE29" s="15">
        <v>226</v>
      </c>
      <c r="AF29" s="15">
        <v>27</v>
      </c>
      <c r="AG29" s="53">
        <f t="shared" si="11"/>
        <v>-17</v>
      </c>
      <c r="AH29" s="53">
        <f t="shared" si="11"/>
        <v>4</v>
      </c>
      <c r="AI29" s="15">
        <v>76295</v>
      </c>
      <c r="AJ29" s="15">
        <v>0</v>
      </c>
      <c r="AK29" s="15">
        <v>47</v>
      </c>
      <c r="AL29" s="15">
        <v>0</v>
      </c>
      <c r="AM29" s="51">
        <f t="shared" si="12"/>
        <v>2.5251720296218627</v>
      </c>
      <c r="AN29" s="7"/>
      <c r="AO29" s="6">
        <v>1910</v>
      </c>
    </row>
    <row r="30" spans="1:41" s="6" customFormat="1" ht="23.25" customHeight="1" x14ac:dyDescent="0.15">
      <c r="A30" s="20" t="s">
        <v>98</v>
      </c>
      <c r="B30" s="15">
        <f t="shared" si="13"/>
        <v>192644</v>
      </c>
      <c r="C30" s="15">
        <v>23802</v>
      </c>
      <c r="D30" s="15">
        <v>112076</v>
      </c>
      <c r="E30" s="15">
        <v>54856</v>
      </c>
      <c r="F30" s="15">
        <v>28882</v>
      </c>
      <c r="G30" s="55">
        <f t="shared" si="0"/>
        <v>12.479159457674038</v>
      </c>
      <c r="H30" s="55">
        <f t="shared" si="1"/>
        <v>58.760367842125682</v>
      </c>
      <c r="I30" s="55">
        <f t="shared" si="2"/>
        <v>28.760472700200278</v>
      </c>
      <c r="J30" s="55">
        <f t="shared" si="3"/>
        <v>15.142554552413308</v>
      </c>
      <c r="K30" s="55">
        <f t="shared" si="4"/>
        <v>21.23737463863807</v>
      </c>
      <c r="L30" s="55">
        <f t="shared" si="5"/>
        <v>48.94535850672758</v>
      </c>
      <c r="M30" s="55">
        <f t="shared" si="6"/>
        <v>70.182733145365646</v>
      </c>
      <c r="N30" s="55">
        <f t="shared" si="7"/>
        <v>230.46802789681539</v>
      </c>
      <c r="O30" s="55">
        <f t="shared" si="8"/>
        <v>121.34274430720107</v>
      </c>
      <c r="P30" s="15">
        <v>93603</v>
      </c>
      <c r="Q30" s="15">
        <v>99041</v>
      </c>
      <c r="R30" s="19">
        <f t="shared" si="9"/>
        <v>2182</v>
      </c>
      <c r="S30" s="15">
        <v>1062</v>
      </c>
      <c r="T30" s="15">
        <v>1120</v>
      </c>
      <c r="U30" s="64">
        <v>3</v>
      </c>
      <c r="V30" s="65">
        <v>1.5571634710211878E-3</v>
      </c>
      <c r="W30" s="15">
        <v>108</v>
      </c>
      <c r="X30" s="15">
        <v>0</v>
      </c>
      <c r="Y30" s="15">
        <v>168</v>
      </c>
      <c r="Z30" s="15">
        <v>1</v>
      </c>
      <c r="AA30" s="53">
        <f t="shared" si="10"/>
        <v>-60</v>
      </c>
      <c r="AB30" s="53">
        <f t="shared" si="10"/>
        <v>-1</v>
      </c>
      <c r="AC30" s="15">
        <v>300</v>
      </c>
      <c r="AD30" s="15">
        <v>106</v>
      </c>
      <c r="AE30" s="15">
        <v>237</v>
      </c>
      <c r="AF30" s="15">
        <v>12</v>
      </c>
      <c r="AG30" s="53">
        <f t="shared" si="11"/>
        <v>63</v>
      </c>
      <c r="AH30" s="53">
        <f t="shared" si="11"/>
        <v>94</v>
      </c>
      <c r="AI30" s="15">
        <v>76411</v>
      </c>
      <c r="AJ30" s="15">
        <v>0</v>
      </c>
      <c r="AK30" s="15">
        <v>116</v>
      </c>
      <c r="AL30" s="15">
        <v>0</v>
      </c>
      <c r="AM30" s="51">
        <f t="shared" si="12"/>
        <v>2.5211553310387247</v>
      </c>
      <c r="AN30" s="7"/>
      <c r="AO30" s="6">
        <v>1910</v>
      </c>
    </row>
    <row r="31" spans="1:41" s="6" customFormat="1" ht="23.25" customHeight="1" x14ac:dyDescent="0.15">
      <c r="A31" s="20" t="s">
        <v>99</v>
      </c>
      <c r="B31" s="15">
        <f t="shared" si="13"/>
        <v>192616</v>
      </c>
      <c r="C31" s="15">
        <v>23922</v>
      </c>
      <c r="D31" s="15">
        <v>112094</v>
      </c>
      <c r="E31" s="15">
        <v>54690</v>
      </c>
      <c r="F31" s="15">
        <v>28743</v>
      </c>
      <c r="G31" s="55">
        <f t="shared" si="0"/>
        <v>12.543915765628769</v>
      </c>
      <c r="H31" s="55">
        <f t="shared" si="1"/>
        <v>58.778433819596657</v>
      </c>
      <c r="I31" s="55">
        <f t="shared" si="2"/>
        <v>28.677650414774575</v>
      </c>
      <c r="J31" s="55">
        <f t="shared" si="3"/>
        <v>15.071890763793483</v>
      </c>
      <c r="K31" s="55">
        <f t="shared" si="4"/>
        <v>21.341017360429639</v>
      </c>
      <c r="L31" s="55">
        <f t="shared" si="5"/>
        <v>48.78940888896819</v>
      </c>
      <c r="M31" s="55">
        <f t="shared" si="6"/>
        <v>70.130426249397829</v>
      </c>
      <c r="N31" s="55">
        <f t="shared" si="7"/>
        <v>228.61800852771506</v>
      </c>
      <c r="O31" s="55">
        <f t="shared" si="8"/>
        <v>120.15299724103336</v>
      </c>
      <c r="P31" s="15">
        <v>93587</v>
      </c>
      <c r="Q31" s="15">
        <v>99029</v>
      </c>
      <c r="R31" s="19">
        <f t="shared" si="9"/>
        <v>2182</v>
      </c>
      <c r="S31" s="15">
        <v>1064</v>
      </c>
      <c r="T31" s="15">
        <v>1118</v>
      </c>
      <c r="U31" s="64">
        <v>-48</v>
      </c>
      <c r="V31" s="65">
        <v>-2.4916426153941986E-2</v>
      </c>
      <c r="W31" s="15">
        <v>124</v>
      </c>
      <c r="X31" s="15">
        <v>1</v>
      </c>
      <c r="Y31" s="15">
        <v>176</v>
      </c>
      <c r="Z31" s="15">
        <v>0</v>
      </c>
      <c r="AA31" s="53">
        <f t="shared" si="10"/>
        <v>-52</v>
      </c>
      <c r="AB31" s="53">
        <f t="shared" si="10"/>
        <v>1</v>
      </c>
      <c r="AC31" s="15">
        <v>146</v>
      </c>
      <c r="AD31" s="15">
        <v>17</v>
      </c>
      <c r="AE31" s="15">
        <v>142</v>
      </c>
      <c r="AF31" s="15">
        <v>18</v>
      </c>
      <c r="AG31" s="53">
        <f t="shared" si="11"/>
        <v>4</v>
      </c>
      <c r="AH31" s="53">
        <f t="shared" si="11"/>
        <v>-1</v>
      </c>
      <c r="AI31" s="15">
        <v>76436</v>
      </c>
      <c r="AJ31" s="15">
        <v>0</v>
      </c>
      <c r="AK31" s="15">
        <v>25</v>
      </c>
      <c r="AL31" s="15">
        <v>0</v>
      </c>
      <c r="AM31" s="51">
        <f t="shared" si="12"/>
        <v>2.5199644146737139</v>
      </c>
      <c r="AN31" s="7"/>
      <c r="AO31" s="6">
        <v>1910</v>
      </c>
    </row>
    <row r="32" spans="1:41" s="6" customFormat="1" ht="23.25" customHeight="1" x14ac:dyDescent="0.15">
      <c r="A32" s="20" t="s">
        <v>100</v>
      </c>
      <c r="B32" s="15">
        <f t="shared" si="13"/>
        <v>192538</v>
      </c>
      <c r="C32" s="15">
        <v>24061</v>
      </c>
      <c r="D32" s="15">
        <v>112050</v>
      </c>
      <c r="E32" s="15">
        <v>54517</v>
      </c>
      <c r="F32" s="15">
        <v>28587</v>
      </c>
      <c r="G32" s="55">
        <f t="shared" si="0"/>
        <v>12.621965293660953</v>
      </c>
      <c r="H32" s="55">
        <f t="shared" si="1"/>
        <v>58.779402815955685</v>
      </c>
      <c r="I32" s="55">
        <f t="shared" si="2"/>
        <v>28.598631890383363</v>
      </c>
      <c r="J32" s="55">
        <f t="shared" si="3"/>
        <v>14.996223010260824</v>
      </c>
      <c r="K32" s="55">
        <f t="shared" si="4"/>
        <v>21.473449352967425</v>
      </c>
      <c r="L32" s="55">
        <f t="shared" si="5"/>
        <v>48.65417224453369</v>
      </c>
      <c r="M32" s="55">
        <f t="shared" si="6"/>
        <v>70.127621597501104</v>
      </c>
      <c r="N32" s="55">
        <f t="shared" si="7"/>
        <v>226.57828020448028</v>
      </c>
      <c r="O32" s="55">
        <f t="shared" si="8"/>
        <v>118.81052325339761</v>
      </c>
      <c r="P32" s="15">
        <v>93529</v>
      </c>
      <c r="Q32" s="15">
        <v>99009</v>
      </c>
      <c r="R32" s="19">
        <f t="shared" si="9"/>
        <v>2150</v>
      </c>
      <c r="S32" s="15">
        <v>1037</v>
      </c>
      <c r="T32" s="15">
        <v>1113</v>
      </c>
      <c r="U32" s="64">
        <v>-89</v>
      </c>
      <c r="V32" s="65">
        <v>-4.6205922664783822E-2</v>
      </c>
      <c r="W32" s="15">
        <v>139</v>
      </c>
      <c r="X32" s="15">
        <v>1</v>
      </c>
      <c r="Y32" s="15">
        <v>190</v>
      </c>
      <c r="Z32" s="15">
        <v>0</v>
      </c>
      <c r="AA32" s="53">
        <f t="shared" si="10"/>
        <v>-51</v>
      </c>
      <c r="AB32" s="53">
        <f t="shared" si="10"/>
        <v>1</v>
      </c>
      <c r="AC32" s="15">
        <v>168</v>
      </c>
      <c r="AD32" s="15">
        <v>13</v>
      </c>
      <c r="AE32" s="15">
        <v>206</v>
      </c>
      <c r="AF32" s="15">
        <v>46</v>
      </c>
      <c r="AG32" s="53">
        <f t="shared" si="11"/>
        <v>-38</v>
      </c>
      <c r="AH32" s="53">
        <f t="shared" si="11"/>
        <v>-33</v>
      </c>
      <c r="AI32" s="15">
        <v>76381</v>
      </c>
      <c r="AJ32" s="15">
        <v>0</v>
      </c>
      <c r="AK32" s="15">
        <v>-55</v>
      </c>
      <c r="AL32" s="15">
        <v>0</v>
      </c>
      <c r="AM32" s="51">
        <f t="shared" si="12"/>
        <v>2.5207577800761971</v>
      </c>
      <c r="AN32" s="7"/>
      <c r="AO32" s="6">
        <v>1910</v>
      </c>
    </row>
    <row r="33" spans="1:41" s="6" customFormat="1" ht="23.25" customHeight="1" x14ac:dyDescent="0.15">
      <c r="A33" s="20" t="s">
        <v>101</v>
      </c>
      <c r="B33" s="15">
        <f t="shared" si="13"/>
        <v>192455</v>
      </c>
      <c r="C33" s="15">
        <v>24177</v>
      </c>
      <c r="D33" s="15">
        <v>112056</v>
      </c>
      <c r="E33" s="15">
        <v>54312</v>
      </c>
      <c r="F33" s="15">
        <v>28423</v>
      </c>
      <c r="G33" s="55">
        <f t="shared" si="0"/>
        <v>12.688341336692119</v>
      </c>
      <c r="H33" s="55">
        <f t="shared" si="1"/>
        <v>58.808155553806188</v>
      </c>
      <c r="I33" s="55">
        <f t="shared" si="2"/>
        <v>28.503503109501693</v>
      </c>
      <c r="J33" s="55">
        <f t="shared" si="3"/>
        <v>14.916686347057126</v>
      </c>
      <c r="K33" s="55">
        <f t="shared" si="4"/>
        <v>21.575819233240523</v>
      </c>
      <c r="L33" s="55">
        <f t="shared" si="5"/>
        <v>48.468622831441422</v>
      </c>
      <c r="M33" s="55">
        <f t="shared" si="6"/>
        <v>70.044442064681945</v>
      </c>
      <c r="N33" s="55">
        <f t="shared" si="7"/>
        <v>224.64325598709519</v>
      </c>
      <c r="O33" s="55">
        <f t="shared" si="8"/>
        <v>117.56214584108864</v>
      </c>
      <c r="P33" s="15">
        <v>93498</v>
      </c>
      <c r="Q33" s="15">
        <v>98957</v>
      </c>
      <c r="R33" s="19">
        <f t="shared" si="9"/>
        <v>2187</v>
      </c>
      <c r="S33" s="15">
        <v>1046</v>
      </c>
      <c r="T33" s="15">
        <v>1141</v>
      </c>
      <c r="U33" s="64">
        <v>-71</v>
      </c>
      <c r="V33" s="65">
        <v>-3.6875837497013578E-2</v>
      </c>
      <c r="W33" s="15">
        <v>119</v>
      </c>
      <c r="X33" s="15">
        <v>1</v>
      </c>
      <c r="Y33" s="15">
        <v>222</v>
      </c>
      <c r="Z33" s="15">
        <v>1</v>
      </c>
      <c r="AA33" s="53">
        <f t="shared" si="10"/>
        <v>-103</v>
      </c>
      <c r="AB33" s="53">
        <f t="shared" si="10"/>
        <v>0</v>
      </c>
      <c r="AC33" s="15">
        <v>204</v>
      </c>
      <c r="AD33" s="15">
        <v>42</v>
      </c>
      <c r="AE33" s="15">
        <v>172</v>
      </c>
      <c r="AF33" s="15">
        <v>5</v>
      </c>
      <c r="AG33" s="53">
        <f t="shared" si="11"/>
        <v>32</v>
      </c>
      <c r="AH33" s="53">
        <f t="shared" si="11"/>
        <v>37</v>
      </c>
      <c r="AI33" s="15">
        <v>76407</v>
      </c>
      <c r="AJ33" s="15">
        <v>0</v>
      </c>
      <c r="AK33" s="15">
        <v>26</v>
      </c>
      <c r="AL33" s="15">
        <v>0</v>
      </c>
      <c r="AM33" s="51">
        <f t="shared" si="12"/>
        <v>2.5188137212559059</v>
      </c>
      <c r="AN33" s="7"/>
      <c r="AO33" s="6">
        <v>1910</v>
      </c>
    </row>
    <row r="34" spans="1:41" s="6" customFormat="1" ht="23.25" customHeight="1" x14ac:dyDescent="0.15">
      <c r="A34" s="20" t="s">
        <v>102</v>
      </c>
      <c r="B34" s="15">
        <f t="shared" si="13"/>
        <v>192324</v>
      </c>
      <c r="C34" s="15">
        <v>24279</v>
      </c>
      <c r="D34" s="15">
        <v>111999</v>
      </c>
      <c r="E34" s="15">
        <v>54136</v>
      </c>
      <c r="F34" s="15">
        <v>28269</v>
      </c>
      <c r="G34" s="55">
        <f t="shared" si="0"/>
        <v>12.750638083334209</v>
      </c>
      <c r="H34" s="55">
        <f t="shared" si="1"/>
        <v>58.818679298791054</v>
      </c>
      <c r="I34" s="55">
        <f t="shared" si="2"/>
        <v>28.430682617874737</v>
      </c>
      <c r="J34" s="55">
        <f t="shared" si="3"/>
        <v>14.846072242587205</v>
      </c>
      <c r="K34" s="55">
        <f t="shared" si="4"/>
        <v>21.677872123858251</v>
      </c>
      <c r="L34" s="55">
        <f t="shared" si="5"/>
        <v>48.336145858445164</v>
      </c>
      <c r="M34" s="55">
        <f t="shared" si="6"/>
        <v>70.014017982303415</v>
      </c>
      <c r="N34" s="55">
        <f t="shared" si="7"/>
        <v>222.97458709172537</v>
      </c>
      <c r="O34" s="55">
        <f t="shared" si="8"/>
        <v>116.43395526998641</v>
      </c>
      <c r="P34" s="15">
        <v>93450</v>
      </c>
      <c r="Q34" s="15">
        <v>98874</v>
      </c>
      <c r="R34" s="19">
        <f t="shared" si="9"/>
        <v>2159</v>
      </c>
      <c r="S34" s="15">
        <v>1039</v>
      </c>
      <c r="T34" s="15">
        <v>1120</v>
      </c>
      <c r="U34" s="64">
        <v>-153</v>
      </c>
      <c r="V34" s="65">
        <v>-7.9499103686576089E-2</v>
      </c>
      <c r="W34" s="15">
        <v>103</v>
      </c>
      <c r="X34" s="15">
        <v>1</v>
      </c>
      <c r="Y34" s="15">
        <v>189</v>
      </c>
      <c r="Z34" s="15">
        <v>0</v>
      </c>
      <c r="AA34" s="53">
        <f t="shared" si="10"/>
        <v>-86</v>
      </c>
      <c r="AB34" s="53">
        <f t="shared" si="10"/>
        <v>1</v>
      </c>
      <c r="AC34" s="15">
        <v>166</v>
      </c>
      <c r="AD34" s="15">
        <v>10</v>
      </c>
      <c r="AE34" s="15">
        <v>233</v>
      </c>
      <c r="AF34" s="15">
        <v>40</v>
      </c>
      <c r="AG34" s="53">
        <f t="shared" si="11"/>
        <v>-67</v>
      </c>
      <c r="AH34" s="53">
        <f t="shared" si="11"/>
        <v>-30</v>
      </c>
      <c r="AI34" s="15">
        <v>76356</v>
      </c>
      <c r="AJ34" s="15">
        <v>0</v>
      </c>
      <c r="AK34" s="15">
        <v>-51</v>
      </c>
      <c r="AL34" s="15">
        <v>0</v>
      </c>
      <c r="AM34" s="51">
        <f t="shared" si="12"/>
        <v>2.5187804494735189</v>
      </c>
      <c r="AN34" s="7"/>
      <c r="AO34" s="6">
        <v>1910</v>
      </c>
    </row>
    <row r="35" spans="1:41" s="6" customFormat="1" ht="23.25" customHeight="1" x14ac:dyDescent="0.15">
      <c r="A35" s="20" t="s">
        <v>103</v>
      </c>
      <c r="B35" s="15">
        <f t="shared" si="13"/>
        <v>191751</v>
      </c>
      <c r="C35" s="15">
        <v>24363</v>
      </c>
      <c r="D35" s="15">
        <v>111533</v>
      </c>
      <c r="E35" s="15">
        <v>53945</v>
      </c>
      <c r="F35" s="15">
        <v>28117</v>
      </c>
      <c r="G35" s="55">
        <f t="shared" si="0"/>
        <v>12.833371084223113</v>
      </c>
      <c r="H35" s="55">
        <f t="shared" si="1"/>
        <v>58.750744043699733</v>
      </c>
      <c r="I35" s="55">
        <f t="shared" si="2"/>
        <v>28.415884872077157</v>
      </c>
      <c r="J35" s="55">
        <f t="shared" si="3"/>
        <v>14.810815366543581</v>
      </c>
      <c r="K35" s="55">
        <f t="shared" si="4"/>
        <v>21.843759246142398</v>
      </c>
      <c r="L35" s="55">
        <f t="shared" si="5"/>
        <v>48.366851066500502</v>
      </c>
      <c r="M35" s="55">
        <f t="shared" si="6"/>
        <v>70.210610312642899</v>
      </c>
      <c r="N35" s="55">
        <f t="shared" si="7"/>
        <v>221.42182818207937</v>
      </c>
      <c r="O35" s="55">
        <f t="shared" si="8"/>
        <v>115.40861141895498</v>
      </c>
      <c r="P35" s="15">
        <v>93210</v>
      </c>
      <c r="Q35" s="15">
        <v>98541</v>
      </c>
      <c r="R35" s="19">
        <f t="shared" si="9"/>
        <v>2136</v>
      </c>
      <c r="S35" s="15">
        <v>1044</v>
      </c>
      <c r="T35" s="15">
        <v>1092</v>
      </c>
      <c r="U35" s="64">
        <v>-595</v>
      </c>
      <c r="V35" s="65">
        <v>-0.30937376510471909</v>
      </c>
      <c r="W35" s="15">
        <v>120</v>
      </c>
      <c r="X35" s="15">
        <v>0</v>
      </c>
      <c r="Y35" s="15">
        <v>209</v>
      </c>
      <c r="Z35" s="15">
        <v>2</v>
      </c>
      <c r="AA35" s="53">
        <f t="shared" si="10"/>
        <v>-89</v>
      </c>
      <c r="AB35" s="53">
        <f t="shared" si="10"/>
        <v>-2</v>
      </c>
      <c r="AC35" s="15">
        <v>680</v>
      </c>
      <c r="AD35" s="15">
        <v>28</v>
      </c>
      <c r="AE35" s="15">
        <v>1186</v>
      </c>
      <c r="AF35" s="15">
        <v>47</v>
      </c>
      <c r="AG35" s="53">
        <f t="shared" si="11"/>
        <v>-506</v>
      </c>
      <c r="AH35" s="53">
        <f t="shared" si="11"/>
        <v>-19</v>
      </c>
      <c r="AI35" s="15">
        <v>76267</v>
      </c>
      <c r="AJ35" s="15">
        <v>0</v>
      </c>
      <c r="AK35" s="15">
        <v>-89</v>
      </c>
      <c r="AL35" s="15">
        <v>0</v>
      </c>
      <c r="AM35" s="51">
        <f t="shared" si="12"/>
        <v>2.5142066686771476</v>
      </c>
      <c r="AN35" s="7"/>
      <c r="AO35" s="6">
        <v>1910</v>
      </c>
    </row>
    <row r="36" spans="1:41" s="6" customFormat="1" ht="22.5" customHeight="1" x14ac:dyDescent="0.15">
      <c r="A36" s="20" t="s">
        <v>104</v>
      </c>
      <c r="B36" s="15">
        <f t="shared" si="13"/>
        <v>191786</v>
      </c>
      <c r="C36" s="15">
        <v>24447</v>
      </c>
      <c r="D36" s="15">
        <v>111648</v>
      </c>
      <c r="E36" s="15">
        <v>53781</v>
      </c>
      <c r="F36" s="15">
        <v>27973</v>
      </c>
      <c r="G36" s="55">
        <f t="shared" si="0"/>
        <v>12.875244896669406</v>
      </c>
      <c r="H36" s="55">
        <f t="shared" si="1"/>
        <v>58.800480313467737</v>
      </c>
      <c r="I36" s="55">
        <f t="shared" si="2"/>
        <v>28.324274789862859</v>
      </c>
      <c r="J36" s="55">
        <f t="shared" si="3"/>
        <v>14.732246308116876</v>
      </c>
      <c r="K36" s="55">
        <f t="shared" si="4"/>
        <v>21.896496130696473</v>
      </c>
      <c r="L36" s="55">
        <f t="shared" si="5"/>
        <v>48.170141874462594</v>
      </c>
      <c r="M36" s="55">
        <f t="shared" si="6"/>
        <v>70.066638005159078</v>
      </c>
      <c r="N36" s="55">
        <f t="shared" si="7"/>
        <v>219.9901828445208</v>
      </c>
      <c r="O36" s="55">
        <f t="shared" si="8"/>
        <v>114.42303759152452</v>
      </c>
      <c r="P36" s="15">
        <v>93201</v>
      </c>
      <c r="Q36" s="15">
        <v>98585</v>
      </c>
      <c r="R36" s="19">
        <f t="shared" si="9"/>
        <v>2177</v>
      </c>
      <c r="S36" s="15">
        <v>1055</v>
      </c>
      <c r="T36" s="15">
        <v>1122</v>
      </c>
      <c r="U36" s="64">
        <v>14</v>
      </c>
      <c r="V36" s="65">
        <v>7.3011353265432771E-3</v>
      </c>
      <c r="W36" s="15">
        <v>97</v>
      </c>
      <c r="X36" s="15">
        <v>0</v>
      </c>
      <c r="Y36" s="15">
        <v>192</v>
      </c>
      <c r="Z36" s="15">
        <v>0</v>
      </c>
      <c r="AA36" s="53">
        <f t="shared" si="10"/>
        <v>-95</v>
      </c>
      <c r="AB36" s="53">
        <f t="shared" si="10"/>
        <v>0</v>
      </c>
      <c r="AC36" s="15">
        <v>893</v>
      </c>
      <c r="AD36" s="15">
        <v>102</v>
      </c>
      <c r="AE36" s="15">
        <v>784</v>
      </c>
      <c r="AF36" s="15">
        <v>59</v>
      </c>
      <c r="AG36" s="53">
        <f t="shared" si="11"/>
        <v>109</v>
      </c>
      <c r="AH36" s="53">
        <f t="shared" si="11"/>
        <v>43</v>
      </c>
      <c r="AI36" s="15">
        <v>76702</v>
      </c>
      <c r="AJ36" s="15">
        <v>0</v>
      </c>
      <c r="AK36" s="15">
        <v>435</v>
      </c>
      <c r="AL36" s="15">
        <v>0</v>
      </c>
      <c r="AM36" s="51">
        <f t="shared" si="12"/>
        <v>2.5004041615603243</v>
      </c>
      <c r="AN36" s="7"/>
      <c r="AO36" s="6">
        <v>1910</v>
      </c>
    </row>
    <row r="37" spans="1:41" s="6" customFormat="1" ht="23.25" customHeight="1" x14ac:dyDescent="0.15">
      <c r="A37" s="21" t="s">
        <v>93</v>
      </c>
      <c r="B37" s="15">
        <f t="shared" si="13"/>
        <v>191749</v>
      </c>
      <c r="C37" s="15">
        <v>24587</v>
      </c>
      <c r="D37" s="15">
        <v>111624</v>
      </c>
      <c r="E37" s="15">
        <v>53628</v>
      </c>
      <c r="F37" s="15">
        <v>27830</v>
      </c>
      <c r="G37" s="55">
        <f t="shared" si="0"/>
        <v>12.951501008749519</v>
      </c>
      <c r="H37" s="55">
        <f t="shared" si="1"/>
        <v>58.799298352814752</v>
      </c>
      <c r="I37" s="55">
        <f t="shared" si="2"/>
        <v>28.249200638435727</v>
      </c>
      <c r="J37" s="55">
        <f t="shared" si="3"/>
        <v>14.659790664721159</v>
      </c>
      <c r="K37" s="55">
        <f t="shared" si="4"/>
        <v>22.026625098545118</v>
      </c>
      <c r="L37" s="55">
        <f t="shared" si="5"/>
        <v>48.043431520103205</v>
      </c>
      <c r="M37" s="55">
        <f t="shared" si="6"/>
        <v>70.070056618648323</v>
      </c>
      <c r="N37" s="55">
        <f t="shared" si="7"/>
        <v>218.11526416398911</v>
      </c>
      <c r="O37" s="55">
        <f t="shared" si="8"/>
        <v>113.18989710009355</v>
      </c>
      <c r="P37" s="15">
        <v>93189</v>
      </c>
      <c r="Q37" s="15">
        <v>98560</v>
      </c>
      <c r="R37" s="19">
        <f t="shared" si="9"/>
        <v>2165</v>
      </c>
      <c r="S37" s="15">
        <v>1050</v>
      </c>
      <c r="T37" s="15">
        <v>1115</v>
      </c>
      <c r="U37" s="64">
        <v>-69</v>
      </c>
      <c r="V37" s="65">
        <v>-3.5977600033370527E-2</v>
      </c>
      <c r="W37" s="15">
        <v>129</v>
      </c>
      <c r="X37" s="15">
        <v>1</v>
      </c>
      <c r="Y37" s="15">
        <v>190</v>
      </c>
      <c r="Z37" s="15">
        <v>0</v>
      </c>
      <c r="AA37" s="53">
        <f t="shared" si="10"/>
        <v>-61</v>
      </c>
      <c r="AB37" s="53">
        <f t="shared" si="10"/>
        <v>1</v>
      </c>
      <c r="AC37" s="15">
        <v>200</v>
      </c>
      <c r="AD37" s="15">
        <v>11</v>
      </c>
      <c r="AE37" s="15">
        <v>208</v>
      </c>
      <c r="AF37" s="15">
        <v>23</v>
      </c>
      <c r="AG37" s="53">
        <f t="shared" si="11"/>
        <v>-8</v>
      </c>
      <c r="AH37" s="53">
        <f t="shared" si="11"/>
        <v>-12</v>
      </c>
      <c r="AI37" s="15">
        <v>76728</v>
      </c>
      <c r="AJ37" s="15">
        <v>0</v>
      </c>
      <c r="AK37" s="15">
        <v>26</v>
      </c>
      <c r="AL37" s="15">
        <v>0</v>
      </c>
      <c r="AM37" s="52">
        <f t="shared" si="12"/>
        <v>2.4990746533208217</v>
      </c>
      <c r="AN37" s="7"/>
      <c r="AO37" s="6">
        <v>1910</v>
      </c>
    </row>
    <row r="38" spans="1:41" s="6" customFormat="1" ht="23.25" customHeight="1" x14ac:dyDescent="0.15">
      <c r="A38" s="21" t="s">
        <v>94</v>
      </c>
      <c r="B38" s="15">
        <f t="shared" si="13"/>
        <v>191736</v>
      </c>
      <c r="C38" s="15">
        <v>24717</v>
      </c>
      <c r="D38" s="15">
        <v>111637</v>
      </c>
      <c r="E38" s="15">
        <v>53472</v>
      </c>
      <c r="F38" s="15">
        <v>27697</v>
      </c>
      <c r="G38" s="55">
        <f t="shared" si="0"/>
        <v>13.02087174570396</v>
      </c>
      <c r="H38" s="55">
        <f t="shared" si="1"/>
        <v>58.810173527335564</v>
      </c>
      <c r="I38" s="55">
        <f t="shared" si="2"/>
        <v>28.168954726960482</v>
      </c>
      <c r="J38" s="55">
        <f t="shared" si="3"/>
        <v>14.590730458419815</v>
      </c>
      <c r="K38" s="55">
        <f t="shared" si="4"/>
        <v>22.140508971040067</v>
      </c>
      <c r="L38" s="55">
        <f t="shared" si="5"/>
        <v>47.898098300742589</v>
      </c>
      <c r="M38" s="55">
        <f t="shared" si="6"/>
        <v>70.038607271782652</v>
      </c>
      <c r="N38" s="55">
        <f t="shared" si="7"/>
        <v>216.33693409394343</v>
      </c>
      <c r="O38" s="55">
        <f t="shared" si="8"/>
        <v>112.05647934619898</v>
      </c>
      <c r="P38" s="15">
        <v>93161</v>
      </c>
      <c r="Q38" s="15">
        <v>98575</v>
      </c>
      <c r="R38" s="19">
        <f t="shared" si="9"/>
        <v>2182</v>
      </c>
      <c r="S38" s="15">
        <v>1048</v>
      </c>
      <c r="T38" s="15">
        <v>1134</v>
      </c>
      <c r="U38" s="64">
        <v>-23</v>
      </c>
      <c r="V38" s="65">
        <v>-1.1994847430755831E-2</v>
      </c>
      <c r="W38" s="15">
        <v>117</v>
      </c>
      <c r="X38" s="15">
        <v>1</v>
      </c>
      <c r="Y38" s="15">
        <v>169</v>
      </c>
      <c r="Z38" s="15">
        <v>1</v>
      </c>
      <c r="AA38" s="53">
        <f t="shared" si="10"/>
        <v>-52</v>
      </c>
      <c r="AB38" s="53">
        <f t="shared" si="10"/>
        <v>0</v>
      </c>
      <c r="AC38" s="15">
        <v>211</v>
      </c>
      <c r="AD38" s="15">
        <v>25</v>
      </c>
      <c r="AE38" s="15">
        <v>182</v>
      </c>
      <c r="AF38" s="15">
        <v>8</v>
      </c>
      <c r="AG38" s="53">
        <f t="shared" si="11"/>
        <v>29</v>
      </c>
      <c r="AH38" s="53">
        <f t="shared" si="11"/>
        <v>17</v>
      </c>
      <c r="AI38" s="15">
        <v>76791</v>
      </c>
      <c r="AJ38" s="15">
        <v>0</v>
      </c>
      <c r="AK38" s="15">
        <v>63</v>
      </c>
      <c r="AL38" s="15">
        <v>0</v>
      </c>
      <c r="AM38" s="52">
        <f t="shared" si="12"/>
        <v>2.4968551002070556</v>
      </c>
      <c r="AN38" s="7"/>
      <c r="AO38" s="6">
        <v>1910</v>
      </c>
    </row>
    <row r="39" spans="1:41" s="6" customFormat="1" ht="23.25" customHeight="1" x14ac:dyDescent="0.15">
      <c r="A39" s="21" t="s">
        <v>95</v>
      </c>
      <c r="B39" s="15">
        <f t="shared" si="13"/>
        <v>191743</v>
      </c>
      <c r="C39" s="15">
        <v>24822</v>
      </c>
      <c r="D39" s="15">
        <v>111667</v>
      </c>
      <c r="E39" s="15">
        <v>53344</v>
      </c>
      <c r="F39" s="15">
        <v>27586</v>
      </c>
      <c r="G39" s="55">
        <f t="shared" si="0"/>
        <v>13.075703381393119</v>
      </c>
      <c r="H39" s="55">
        <f t="shared" si="1"/>
        <v>58.823808294658988</v>
      </c>
      <c r="I39" s="55">
        <f t="shared" si="2"/>
        <v>28.100488323947893</v>
      </c>
      <c r="J39" s="55">
        <f t="shared" si="3"/>
        <v>14.531719985460906</v>
      </c>
      <c r="K39" s="55">
        <f t="shared" si="4"/>
        <v>22.228590362416828</v>
      </c>
      <c r="L39" s="55">
        <f t="shared" si="5"/>
        <v>47.770603669839787</v>
      </c>
      <c r="M39" s="55">
        <f t="shared" si="6"/>
        <v>69.999194032256611</v>
      </c>
      <c r="N39" s="55">
        <f t="shared" si="7"/>
        <v>214.90613165740072</v>
      </c>
      <c r="O39" s="55">
        <f t="shared" si="8"/>
        <v>111.13528321650151</v>
      </c>
      <c r="P39" s="15">
        <v>93192</v>
      </c>
      <c r="Q39" s="15">
        <v>98551</v>
      </c>
      <c r="R39" s="19">
        <f t="shared" si="9"/>
        <v>2199</v>
      </c>
      <c r="S39" s="15">
        <v>1060</v>
      </c>
      <c r="T39" s="15">
        <v>1139</v>
      </c>
      <c r="U39" s="64">
        <v>-27</v>
      </c>
      <c r="V39" s="65">
        <v>-1.4081862561021403E-2</v>
      </c>
      <c r="W39" s="15">
        <v>116</v>
      </c>
      <c r="X39" s="15">
        <v>0</v>
      </c>
      <c r="Y39" s="15">
        <v>147</v>
      </c>
      <c r="Z39" s="15">
        <v>0</v>
      </c>
      <c r="AA39" s="53">
        <f t="shared" si="10"/>
        <v>-31</v>
      </c>
      <c r="AB39" s="53">
        <f t="shared" si="10"/>
        <v>0</v>
      </c>
      <c r="AC39" s="15">
        <v>230</v>
      </c>
      <c r="AD39" s="15">
        <v>34</v>
      </c>
      <c r="AE39" s="15">
        <v>226</v>
      </c>
      <c r="AF39" s="15">
        <v>17</v>
      </c>
      <c r="AG39" s="53">
        <f t="shared" si="11"/>
        <v>4</v>
      </c>
      <c r="AH39" s="53">
        <f t="shared" si="11"/>
        <v>17</v>
      </c>
      <c r="AI39" s="15">
        <v>76865</v>
      </c>
      <c r="AJ39" s="15">
        <v>0</v>
      </c>
      <c r="AK39" s="15">
        <v>74</v>
      </c>
      <c r="AL39" s="15">
        <v>0</v>
      </c>
      <c r="AM39" s="52">
        <f t="shared" si="12"/>
        <v>2.49454237949652</v>
      </c>
      <c r="AN39" s="7"/>
      <c r="AO39" s="6">
        <v>1910</v>
      </c>
    </row>
    <row r="40" spans="1:41" s="6" customFormat="1" ht="23.25" customHeight="1" x14ac:dyDescent="0.15">
      <c r="A40" s="19" t="s">
        <v>96</v>
      </c>
      <c r="B40" s="15">
        <f t="shared" si="13"/>
        <v>191686</v>
      </c>
      <c r="C40" s="15">
        <v>24931</v>
      </c>
      <c r="D40" s="15">
        <v>111648</v>
      </c>
      <c r="E40" s="15">
        <v>53197</v>
      </c>
      <c r="F40" s="15">
        <v>27463</v>
      </c>
      <c r="G40" s="55">
        <f t="shared" si="0"/>
        <v>13.137066857769158</v>
      </c>
      <c r="H40" s="55">
        <f t="shared" si="1"/>
        <v>58.831464463367332</v>
      </c>
      <c r="I40" s="55">
        <f t="shared" si="2"/>
        <v>28.031468678863504</v>
      </c>
      <c r="J40" s="55">
        <f t="shared" si="3"/>
        <v>14.471271393643031</v>
      </c>
      <c r="K40" s="55">
        <f t="shared" si="4"/>
        <v>22.330001433075381</v>
      </c>
      <c r="L40" s="55">
        <f t="shared" si="5"/>
        <v>47.647069360848384</v>
      </c>
      <c r="M40" s="55">
        <f t="shared" si="6"/>
        <v>69.977070793923758</v>
      </c>
      <c r="N40" s="55">
        <f t="shared" si="7"/>
        <v>213.37692030002808</v>
      </c>
      <c r="O40" s="55">
        <f t="shared" si="8"/>
        <v>110.15603064457903</v>
      </c>
      <c r="P40" s="15">
        <v>93185</v>
      </c>
      <c r="Q40" s="15">
        <v>98501</v>
      </c>
      <c r="R40" s="19">
        <f t="shared" si="9"/>
        <v>2180</v>
      </c>
      <c r="S40" s="15">
        <v>1047</v>
      </c>
      <c r="T40" s="15">
        <v>1133</v>
      </c>
      <c r="U40" s="64">
        <v>-96</v>
      </c>
      <c r="V40" s="65">
        <v>-5.0067016788096566E-2</v>
      </c>
      <c r="W40" s="15">
        <v>131</v>
      </c>
      <c r="X40" s="15">
        <v>1</v>
      </c>
      <c r="Y40" s="15">
        <v>164</v>
      </c>
      <c r="Z40" s="15">
        <v>1</v>
      </c>
      <c r="AA40" s="53">
        <f t="shared" si="10"/>
        <v>-33</v>
      </c>
      <c r="AB40" s="53">
        <f t="shared" si="10"/>
        <v>0</v>
      </c>
      <c r="AC40" s="15">
        <v>185</v>
      </c>
      <c r="AD40" s="15">
        <v>28</v>
      </c>
      <c r="AE40" s="15">
        <v>248</v>
      </c>
      <c r="AF40" s="15">
        <v>47</v>
      </c>
      <c r="AG40" s="53">
        <f t="shared" si="11"/>
        <v>-63</v>
      </c>
      <c r="AH40" s="53">
        <f t="shared" si="11"/>
        <v>-19</v>
      </c>
      <c r="AI40" s="15">
        <v>76880</v>
      </c>
      <c r="AJ40" s="15">
        <v>0</v>
      </c>
      <c r="AK40" s="15">
        <v>15</v>
      </c>
      <c r="AL40" s="15">
        <v>0</v>
      </c>
      <c r="AM40" s="52">
        <f t="shared" si="12"/>
        <v>2.4933142559833508</v>
      </c>
      <c r="AN40" s="7"/>
      <c r="AO40" s="6">
        <v>1910</v>
      </c>
    </row>
    <row r="41" spans="1:41" s="6" customFormat="1" ht="23.25" customHeight="1" x14ac:dyDescent="0.15">
      <c r="A41" s="20" t="s">
        <v>97</v>
      </c>
      <c r="B41" s="15">
        <f t="shared" si="13"/>
        <v>191601</v>
      </c>
      <c r="C41" s="15">
        <v>25033</v>
      </c>
      <c r="D41" s="15">
        <v>111612</v>
      </c>
      <c r="E41" s="15">
        <v>53046</v>
      </c>
      <c r="F41" s="15">
        <v>27330</v>
      </c>
      <c r="G41" s="55">
        <f t="shared" si="0"/>
        <v>13.196725200457587</v>
      </c>
      <c r="H41" s="55">
        <f t="shared" si="1"/>
        <v>58.838848442994127</v>
      </c>
      <c r="I41" s="55">
        <f t="shared" si="2"/>
        <v>27.964426356548284</v>
      </c>
      <c r="J41" s="55">
        <f t="shared" si="3"/>
        <v>14.407641901829818</v>
      </c>
      <c r="K41" s="55">
        <f t="shared" si="4"/>
        <v>22.428591907680179</v>
      </c>
      <c r="L41" s="55">
        <f t="shared" si="5"/>
        <v>47.527147618535643</v>
      </c>
      <c r="M41" s="55">
        <f t="shared" si="6"/>
        <v>69.955739526215822</v>
      </c>
      <c r="N41" s="55">
        <f t="shared" si="7"/>
        <v>211.90428634202854</v>
      </c>
      <c r="O41" s="55">
        <f t="shared" si="8"/>
        <v>109.17588782806695</v>
      </c>
      <c r="P41" s="15">
        <v>93157</v>
      </c>
      <c r="Q41" s="15">
        <v>98444</v>
      </c>
      <c r="R41" s="19">
        <f t="shared" si="9"/>
        <v>2189</v>
      </c>
      <c r="S41" s="15">
        <v>1058</v>
      </c>
      <c r="T41" s="15">
        <v>1131</v>
      </c>
      <c r="U41" s="64">
        <v>-71</v>
      </c>
      <c r="V41" s="65">
        <v>-3.7039742078190371E-2</v>
      </c>
      <c r="W41" s="15">
        <v>120</v>
      </c>
      <c r="X41" s="15">
        <v>0</v>
      </c>
      <c r="Y41" s="15">
        <v>185</v>
      </c>
      <c r="Z41" s="15">
        <v>0</v>
      </c>
      <c r="AA41" s="53">
        <f t="shared" si="10"/>
        <v>-65</v>
      </c>
      <c r="AB41" s="53">
        <f t="shared" si="10"/>
        <v>0</v>
      </c>
      <c r="AC41" s="15">
        <v>214</v>
      </c>
      <c r="AD41" s="15">
        <v>47</v>
      </c>
      <c r="AE41" s="15">
        <v>220</v>
      </c>
      <c r="AF41" s="15">
        <v>38</v>
      </c>
      <c r="AG41" s="53">
        <f t="shared" si="11"/>
        <v>-6</v>
      </c>
      <c r="AH41" s="53">
        <f t="shared" si="11"/>
        <v>9</v>
      </c>
      <c r="AI41" s="15">
        <v>76896</v>
      </c>
      <c r="AJ41" s="15">
        <v>0</v>
      </c>
      <c r="AK41" s="15">
        <v>16</v>
      </c>
      <c r="AL41" s="15">
        <v>0</v>
      </c>
      <c r="AM41" s="52">
        <f t="shared" si="12"/>
        <v>2.4916900749063671</v>
      </c>
      <c r="AN41" s="7"/>
      <c r="AO41" s="6">
        <v>1910</v>
      </c>
    </row>
    <row r="42" spans="1:41" s="6" customFormat="1" ht="23.25" customHeight="1" x14ac:dyDescent="0.15">
      <c r="A42" s="20" t="s">
        <v>98</v>
      </c>
      <c r="B42" s="15">
        <f t="shared" si="13"/>
        <v>191570</v>
      </c>
      <c r="C42" s="15">
        <v>23308</v>
      </c>
      <c r="D42" s="15">
        <v>110710</v>
      </c>
      <c r="E42" s="15">
        <v>55642</v>
      </c>
      <c r="F42" s="15">
        <v>29081</v>
      </c>
      <c r="G42" s="55">
        <f t="shared" si="0"/>
        <v>12.289359907202362</v>
      </c>
      <c r="H42" s="55">
        <f t="shared" si="1"/>
        <v>58.372877781292843</v>
      </c>
      <c r="I42" s="55">
        <f t="shared" si="2"/>
        <v>29.3377623115048</v>
      </c>
      <c r="J42" s="55">
        <f t="shared" si="3"/>
        <v>15.333227881472109</v>
      </c>
      <c r="K42" s="55">
        <f t="shared" si="4"/>
        <v>21.053202059434557</v>
      </c>
      <c r="L42" s="55">
        <f t="shared" si="5"/>
        <v>50.259235841387408</v>
      </c>
      <c r="M42" s="55">
        <f t="shared" si="6"/>
        <v>71.312437900821962</v>
      </c>
      <c r="N42" s="55">
        <f t="shared" si="7"/>
        <v>238.72490132143471</v>
      </c>
      <c r="O42" s="55">
        <f t="shared" si="8"/>
        <v>124.76831989016645</v>
      </c>
      <c r="P42" s="15">
        <v>93154</v>
      </c>
      <c r="Q42" s="15">
        <v>98416</v>
      </c>
      <c r="R42" s="19">
        <f t="shared" si="9"/>
        <v>2222</v>
      </c>
      <c r="S42" s="15">
        <v>1082</v>
      </c>
      <c r="T42" s="15">
        <v>1140</v>
      </c>
      <c r="U42" s="64">
        <v>-60</v>
      </c>
      <c r="V42" s="65">
        <v>-3.1315076643650082E-2</v>
      </c>
      <c r="W42" s="15">
        <v>125</v>
      </c>
      <c r="X42" s="15">
        <v>1</v>
      </c>
      <c r="Y42" s="15">
        <v>201</v>
      </c>
      <c r="Z42" s="15">
        <v>0</v>
      </c>
      <c r="AA42" s="53">
        <f t="shared" si="10"/>
        <v>-76</v>
      </c>
      <c r="AB42" s="53">
        <f t="shared" si="10"/>
        <v>1</v>
      </c>
      <c r="AC42" s="15">
        <v>278</v>
      </c>
      <c r="AD42" s="15">
        <v>75</v>
      </c>
      <c r="AE42" s="15">
        <v>262</v>
      </c>
      <c r="AF42" s="15">
        <v>47</v>
      </c>
      <c r="AG42" s="53">
        <f t="shared" si="11"/>
        <v>16</v>
      </c>
      <c r="AH42" s="53">
        <f t="shared" si="11"/>
        <v>28</v>
      </c>
      <c r="AI42" s="15">
        <v>76950</v>
      </c>
      <c r="AJ42" s="15">
        <v>0</v>
      </c>
      <c r="AK42" s="15">
        <v>54</v>
      </c>
      <c r="AL42" s="15">
        <v>0</v>
      </c>
      <c r="AM42" s="52">
        <f t="shared" si="12"/>
        <v>2.4895386614684862</v>
      </c>
      <c r="AN42" s="7"/>
      <c r="AO42" s="6">
        <v>1910</v>
      </c>
    </row>
    <row r="43" spans="1:41" s="6" customFormat="1" ht="23.25" customHeight="1" x14ac:dyDescent="0.15">
      <c r="A43" s="20" t="s">
        <v>99</v>
      </c>
      <c r="B43" s="15">
        <f t="shared" si="13"/>
        <v>191480</v>
      </c>
      <c r="C43" s="15">
        <v>23423</v>
      </c>
      <c r="D43" s="15">
        <v>110680</v>
      </c>
      <c r="E43" s="15">
        <v>55467</v>
      </c>
      <c r="F43" s="15">
        <v>28924</v>
      </c>
      <c r="G43" s="55">
        <f t="shared" si="0"/>
        <v>12.355857994408398</v>
      </c>
      <c r="H43" s="55">
        <f t="shared" si="1"/>
        <v>58.38476552197077</v>
      </c>
      <c r="I43" s="55">
        <f t="shared" si="2"/>
        <v>29.259376483620827</v>
      </c>
      <c r="J43" s="55">
        <f t="shared" si="3"/>
        <v>15.257688452814264</v>
      </c>
      <c r="K43" s="55">
        <f t="shared" si="4"/>
        <v>21.162811709432599</v>
      </c>
      <c r="L43" s="55">
        <f t="shared" si="5"/>
        <v>50.114745211420306</v>
      </c>
      <c r="M43" s="55">
        <f t="shared" si="6"/>
        <v>71.277556920852916</v>
      </c>
      <c r="N43" s="55">
        <f t="shared" si="7"/>
        <v>236.80570379541476</v>
      </c>
      <c r="O43" s="55">
        <f t="shared" si="8"/>
        <v>123.48546300644665</v>
      </c>
      <c r="P43" s="15">
        <v>93111</v>
      </c>
      <c r="Q43" s="15">
        <v>98369</v>
      </c>
      <c r="R43" s="19">
        <f t="shared" si="9"/>
        <v>2220</v>
      </c>
      <c r="S43" s="15">
        <v>1078</v>
      </c>
      <c r="T43" s="15">
        <v>1142</v>
      </c>
      <c r="U43" s="64">
        <v>-87</v>
      </c>
      <c r="V43" s="65">
        <v>-4.5414208905360964E-2</v>
      </c>
      <c r="W43" s="15">
        <v>122</v>
      </c>
      <c r="X43" s="15">
        <v>2</v>
      </c>
      <c r="Y43" s="15">
        <v>191</v>
      </c>
      <c r="Z43" s="15">
        <v>0</v>
      </c>
      <c r="AA43" s="53">
        <f t="shared" si="10"/>
        <v>-69</v>
      </c>
      <c r="AB43" s="53">
        <f t="shared" si="10"/>
        <v>2</v>
      </c>
      <c r="AC43" s="15">
        <v>143</v>
      </c>
      <c r="AD43" s="15">
        <v>11</v>
      </c>
      <c r="AE43" s="15">
        <v>161</v>
      </c>
      <c r="AF43" s="15">
        <v>15</v>
      </c>
      <c r="AG43" s="53">
        <f t="shared" si="11"/>
        <v>-18</v>
      </c>
      <c r="AH43" s="53">
        <f t="shared" si="11"/>
        <v>-4</v>
      </c>
      <c r="AI43" s="15">
        <v>76939</v>
      </c>
      <c r="AJ43" s="15">
        <v>0</v>
      </c>
      <c r="AK43" s="15">
        <v>-11</v>
      </c>
      <c r="AL43" s="15">
        <v>0</v>
      </c>
      <c r="AM43" s="52">
        <f t="shared" si="12"/>
        <v>2.4887248339593704</v>
      </c>
      <c r="AN43" s="7"/>
      <c r="AO43" s="6">
        <v>1910</v>
      </c>
    </row>
    <row r="44" spans="1:41" s="6" customFormat="1" ht="23.25" customHeight="1" x14ac:dyDescent="0.15">
      <c r="A44" s="20" t="s">
        <v>105</v>
      </c>
      <c r="B44" s="15">
        <f t="shared" si="13"/>
        <v>191368</v>
      </c>
      <c r="C44" s="15">
        <v>23550</v>
      </c>
      <c r="D44" s="15">
        <v>110626</v>
      </c>
      <c r="E44" s="15">
        <v>55282</v>
      </c>
      <c r="F44" s="15">
        <v>28767</v>
      </c>
      <c r="G44" s="55">
        <f t="shared" si="0"/>
        <v>12.430195610636659</v>
      </c>
      <c r="H44" s="55">
        <f t="shared" si="1"/>
        <v>58.390777903282</v>
      </c>
      <c r="I44" s="55">
        <f t="shared" si="2"/>
        <v>29.179026486081348</v>
      </c>
      <c r="J44" s="55">
        <f t="shared" si="3"/>
        <v>15.183840217884704</v>
      </c>
      <c r="K44" s="55">
        <f t="shared" si="4"/>
        <v>21.287943159835841</v>
      </c>
      <c r="L44" s="55">
        <f t="shared" si="5"/>
        <v>49.971977654439279</v>
      </c>
      <c r="M44" s="55">
        <f t="shared" si="6"/>
        <v>71.259920814275119</v>
      </c>
      <c r="N44" s="55">
        <f t="shared" si="7"/>
        <v>234.74309978768576</v>
      </c>
      <c r="O44" s="55">
        <f t="shared" si="8"/>
        <v>122.15286624203823</v>
      </c>
      <c r="P44" s="15">
        <v>93052</v>
      </c>
      <c r="Q44" s="15">
        <v>98316</v>
      </c>
      <c r="R44" s="19">
        <f t="shared" si="9"/>
        <v>2229</v>
      </c>
      <c r="S44" s="15">
        <v>1081</v>
      </c>
      <c r="T44" s="15">
        <v>1148</v>
      </c>
      <c r="U44" s="64">
        <v>-106</v>
      </c>
      <c r="V44" s="65">
        <v>-5.5358261959473569E-2</v>
      </c>
      <c r="W44" s="15">
        <v>121</v>
      </c>
      <c r="X44" s="15">
        <v>0</v>
      </c>
      <c r="Y44" s="15">
        <v>205</v>
      </c>
      <c r="Z44" s="15">
        <v>0</v>
      </c>
      <c r="AA44" s="53">
        <f t="shared" si="10"/>
        <v>-84</v>
      </c>
      <c r="AB44" s="53">
        <f t="shared" si="10"/>
        <v>0</v>
      </c>
      <c r="AC44" s="15">
        <v>136</v>
      </c>
      <c r="AD44" s="15">
        <v>23</v>
      </c>
      <c r="AE44" s="15">
        <v>158</v>
      </c>
      <c r="AF44" s="15">
        <v>13</v>
      </c>
      <c r="AG44" s="53">
        <f t="shared" si="11"/>
        <v>-22</v>
      </c>
      <c r="AH44" s="53">
        <f t="shared" si="11"/>
        <v>10</v>
      </c>
      <c r="AI44" s="15">
        <v>76906</v>
      </c>
      <c r="AJ44" s="15">
        <v>0</v>
      </c>
      <c r="AK44" s="15">
        <v>-33</v>
      </c>
      <c r="AL44" s="15">
        <v>0</v>
      </c>
      <c r="AM44" s="52">
        <f t="shared" si="12"/>
        <v>2.4883364106831718</v>
      </c>
      <c r="AN44" s="7"/>
      <c r="AO44" s="6">
        <v>1910</v>
      </c>
    </row>
    <row r="45" spans="1:41" s="6" customFormat="1" ht="23.25" customHeight="1" x14ac:dyDescent="0.15">
      <c r="A45" s="20" t="s">
        <v>101</v>
      </c>
      <c r="B45" s="15">
        <f t="shared" si="13"/>
        <v>191313</v>
      </c>
      <c r="C45" s="15">
        <v>23675</v>
      </c>
      <c r="D45" s="15">
        <v>110641</v>
      </c>
      <c r="E45" s="15">
        <v>55087</v>
      </c>
      <c r="F45" s="15">
        <v>28605</v>
      </c>
      <c r="G45" s="55">
        <f t="shared" si="0"/>
        <v>12.499802009471866</v>
      </c>
      <c r="H45" s="55">
        <f t="shared" si="1"/>
        <v>58.415653395141575</v>
      </c>
      <c r="I45" s="55">
        <f t="shared" si="2"/>
        <v>29.084544595386557</v>
      </c>
      <c r="J45" s="55">
        <f t="shared" si="3"/>
        <v>15.10271748599547</v>
      </c>
      <c r="K45" s="55">
        <f t="shared" si="4"/>
        <v>21.398035086450772</v>
      </c>
      <c r="L45" s="55">
        <f t="shared" si="5"/>
        <v>49.788957077394457</v>
      </c>
      <c r="M45" s="55">
        <f t="shared" si="6"/>
        <v>71.186992163845233</v>
      </c>
      <c r="N45" s="55">
        <f t="shared" si="7"/>
        <v>232.68004223864835</v>
      </c>
      <c r="O45" s="55">
        <f t="shared" si="8"/>
        <v>120.82365364308343</v>
      </c>
      <c r="P45" s="15">
        <v>93029</v>
      </c>
      <c r="Q45" s="15">
        <v>98284</v>
      </c>
      <c r="R45" s="19">
        <f t="shared" si="9"/>
        <v>2252</v>
      </c>
      <c r="S45" s="15">
        <v>1106</v>
      </c>
      <c r="T45" s="15">
        <v>1146</v>
      </c>
      <c r="U45" s="64">
        <v>-82</v>
      </c>
      <c r="V45" s="65">
        <v>-4.2849379206554912E-2</v>
      </c>
      <c r="W45" s="15">
        <v>124</v>
      </c>
      <c r="X45" s="15">
        <v>1</v>
      </c>
      <c r="Y45" s="15">
        <v>205</v>
      </c>
      <c r="Z45" s="15">
        <v>1</v>
      </c>
      <c r="AA45" s="53">
        <f t="shared" si="10"/>
        <v>-81</v>
      </c>
      <c r="AB45" s="53">
        <f t="shared" si="10"/>
        <v>0</v>
      </c>
      <c r="AC45" s="15">
        <v>181</v>
      </c>
      <c r="AD45" s="15">
        <v>57</v>
      </c>
      <c r="AE45" s="15">
        <v>182</v>
      </c>
      <c r="AF45" s="15">
        <v>40</v>
      </c>
      <c r="AG45" s="53">
        <f t="shared" si="11"/>
        <v>-1</v>
      </c>
      <c r="AH45" s="53">
        <f t="shared" si="11"/>
        <v>17</v>
      </c>
      <c r="AI45" s="15">
        <v>76934</v>
      </c>
      <c r="AJ45" s="15">
        <v>769</v>
      </c>
      <c r="AK45" s="15">
        <v>28</v>
      </c>
      <c r="AL45" s="15">
        <v>769</v>
      </c>
      <c r="AM45" s="52">
        <f t="shared" si="12"/>
        <v>2.4867158863441392</v>
      </c>
      <c r="AN45" s="7"/>
      <c r="AO45" s="6">
        <v>1910</v>
      </c>
    </row>
    <row r="46" spans="1:41" s="6" customFormat="1" ht="23.25" customHeight="1" x14ac:dyDescent="0.15">
      <c r="A46" s="20" t="s">
        <v>102</v>
      </c>
      <c r="B46" s="15">
        <f t="shared" si="13"/>
        <v>191093</v>
      </c>
      <c r="C46" s="15">
        <v>23765</v>
      </c>
      <c r="D46" s="15">
        <v>110519</v>
      </c>
      <c r="E46" s="15">
        <v>54899</v>
      </c>
      <c r="F46" s="15">
        <v>28448</v>
      </c>
      <c r="G46" s="55">
        <f t="shared" si="0"/>
        <v>12.561910953944064</v>
      </c>
      <c r="H46" s="55">
        <f t="shared" si="1"/>
        <v>58.419096853311345</v>
      </c>
      <c r="I46" s="55">
        <f t="shared" si="2"/>
        <v>29.018992192744591</v>
      </c>
      <c r="J46" s="55">
        <f t="shared" si="3"/>
        <v>15.037291934264708</v>
      </c>
      <c r="K46" s="55">
        <f t="shared" si="4"/>
        <v>21.503089966431112</v>
      </c>
      <c r="L46" s="55">
        <f t="shared" si="5"/>
        <v>49.673811742777261</v>
      </c>
      <c r="M46" s="55">
        <f t="shared" si="6"/>
        <v>71.17690170920838</v>
      </c>
      <c r="N46" s="55">
        <f t="shared" si="7"/>
        <v>231.00778455712179</v>
      </c>
      <c r="O46" s="55">
        <f t="shared" si="8"/>
        <v>119.70544918998527</v>
      </c>
      <c r="P46" s="15">
        <v>92921</v>
      </c>
      <c r="Q46" s="15">
        <v>98172</v>
      </c>
      <c r="R46" s="19">
        <f t="shared" si="9"/>
        <v>2227</v>
      </c>
      <c r="S46" s="15">
        <v>1097</v>
      </c>
      <c r="T46" s="15">
        <v>1130</v>
      </c>
      <c r="U46" s="64">
        <v>-188</v>
      </c>
      <c r="V46" s="65">
        <v>-9.8268282866297643E-2</v>
      </c>
      <c r="W46" s="15">
        <v>102</v>
      </c>
      <c r="X46" s="15">
        <v>1</v>
      </c>
      <c r="Y46" s="15">
        <v>201</v>
      </c>
      <c r="Z46" s="15">
        <v>0</v>
      </c>
      <c r="AA46" s="53">
        <f>W46-Y46</f>
        <v>-99</v>
      </c>
      <c r="AB46" s="53">
        <f t="shared" si="10"/>
        <v>1</v>
      </c>
      <c r="AC46" s="15">
        <v>159</v>
      </c>
      <c r="AD46" s="15">
        <v>15</v>
      </c>
      <c r="AE46" s="15">
        <v>248</v>
      </c>
      <c r="AF46" s="15">
        <v>39</v>
      </c>
      <c r="AG46" s="53">
        <f t="shared" si="11"/>
        <v>-89</v>
      </c>
      <c r="AH46" s="53">
        <f t="shared" si="11"/>
        <v>-24</v>
      </c>
      <c r="AI46" s="15">
        <v>76849</v>
      </c>
      <c r="AJ46" s="15">
        <v>749</v>
      </c>
      <c r="AK46" s="15">
        <v>-85</v>
      </c>
      <c r="AL46" s="15">
        <v>-20</v>
      </c>
      <c r="AM46" s="52">
        <f t="shared" si="12"/>
        <v>2.4866035992660933</v>
      </c>
      <c r="AN46" s="7"/>
      <c r="AO46" s="6">
        <v>1910</v>
      </c>
    </row>
    <row r="47" spans="1:41" s="6" customFormat="1" ht="23.25" customHeight="1" x14ac:dyDescent="0.15">
      <c r="A47" s="20" t="s">
        <v>103</v>
      </c>
      <c r="B47" s="15">
        <f t="shared" si="13"/>
        <v>190421</v>
      </c>
      <c r="C47" s="15">
        <v>23870</v>
      </c>
      <c r="D47" s="15">
        <v>109921</v>
      </c>
      <c r="E47" s="15">
        <v>54720</v>
      </c>
      <c r="F47" s="15">
        <v>28302</v>
      </c>
      <c r="G47" s="55">
        <f t="shared" si="0"/>
        <v>12.662391054102946</v>
      </c>
      <c r="H47" s="55">
        <f t="shared" si="1"/>
        <v>58.310125138586081</v>
      </c>
      <c r="I47" s="55">
        <f t="shared" si="2"/>
        <v>29.027483807310979</v>
      </c>
      <c r="J47" s="55">
        <f t="shared" si="3"/>
        <v>15.013447491127838</v>
      </c>
      <c r="K47" s="55">
        <f t="shared" si="4"/>
        <v>21.715595746035792</v>
      </c>
      <c r="L47" s="55">
        <f t="shared" si="5"/>
        <v>49.781206502852051</v>
      </c>
      <c r="M47" s="55">
        <f t="shared" si="6"/>
        <v>71.496802248887832</v>
      </c>
      <c r="N47" s="55">
        <f t="shared" si="7"/>
        <v>229.24172601591954</v>
      </c>
      <c r="O47" s="55">
        <f t="shared" si="8"/>
        <v>118.56723921240051</v>
      </c>
      <c r="P47" s="15">
        <v>92544</v>
      </c>
      <c r="Q47" s="15">
        <v>97877</v>
      </c>
      <c r="R47" s="19">
        <f t="shared" si="9"/>
        <v>2206</v>
      </c>
      <c r="S47" s="15">
        <v>1081</v>
      </c>
      <c r="T47" s="15">
        <v>1125</v>
      </c>
      <c r="U47" s="64">
        <v>-685</v>
      </c>
      <c r="V47" s="65">
        <v>-0.35846420329368422</v>
      </c>
      <c r="W47" s="15">
        <v>128</v>
      </c>
      <c r="X47" s="15">
        <v>0</v>
      </c>
      <c r="Y47" s="15">
        <v>184</v>
      </c>
      <c r="Z47" s="15">
        <v>1</v>
      </c>
      <c r="AA47" s="53">
        <f t="shared" si="10"/>
        <v>-56</v>
      </c>
      <c r="AB47" s="53">
        <f t="shared" si="10"/>
        <v>-1</v>
      </c>
      <c r="AC47" s="15">
        <v>591</v>
      </c>
      <c r="AD47" s="15">
        <v>36</v>
      </c>
      <c r="AE47" s="15">
        <v>1220</v>
      </c>
      <c r="AF47" s="15">
        <v>57</v>
      </c>
      <c r="AG47" s="53">
        <f t="shared" si="11"/>
        <v>-629</v>
      </c>
      <c r="AH47" s="53">
        <f t="shared" si="11"/>
        <v>-21</v>
      </c>
      <c r="AI47" s="15">
        <v>76622</v>
      </c>
      <c r="AJ47" s="15">
        <v>738</v>
      </c>
      <c r="AK47" s="15">
        <v>-227</v>
      </c>
      <c r="AL47" s="15">
        <v>-11</v>
      </c>
      <c r="AM47" s="52">
        <f t="shared" si="12"/>
        <v>2.4852000730860588</v>
      </c>
      <c r="AN47" s="7"/>
      <c r="AO47" s="6">
        <v>1910</v>
      </c>
    </row>
    <row r="48" spans="1:41" s="6" customFormat="1" ht="23.25" customHeight="1" x14ac:dyDescent="0.15">
      <c r="A48" s="20" t="s">
        <v>104</v>
      </c>
      <c r="B48" s="15">
        <f t="shared" si="13"/>
        <v>190408</v>
      </c>
      <c r="C48" s="15">
        <v>23965</v>
      </c>
      <c r="D48" s="15">
        <v>109983</v>
      </c>
      <c r="E48" s="15">
        <v>54550</v>
      </c>
      <c r="F48" s="15">
        <v>28157</v>
      </c>
      <c r="G48" s="55">
        <f t="shared" si="0"/>
        <v>12.713662744432302</v>
      </c>
      <c r="H48" s="55">
        <f t="shared" si="1"/>
        <v>58.347038164861168</v>
      </c>
      <c r="I48" s="55">
        <f t="shared" si="2"/>
        <v>28.939299090706534</v>
      </c>
      <c r="J48" s="55">
        <f t="shared" si="3"/>
        <v>14.937559019193838</v>
      </c>
      <c r="K48" s="55">
        <f t="shared" si="4"/>
        <v>21.789731140267133</v>
      </c>
      <c r="L48" s="55">
        <f t="shared" si="5"/>
        <v>49.598574325122975</v>
      </c>
      <c r="M48" s="55">
        <f t="shared" si="6"/>
        <v>71.388305465390104</v>
      </c>
      <c r="N48" s="55">
        <f t="shared" si="7"/>
        <v>227.62361777592321</v>
      </c>
      <c r="O48" s="55">
        <f t="shared" si="8"/>
        <v>117.49217609013145</v>
      </c>
      <c r="P48" s="15">
        <v>92584</v>
      </c>
      <c r="Q48" s="15">
        <v>97824</v>
      </c>
      <c r="R48" s="19">
        <f t="shared" si="9"/>
        <v>2253</v>
      </c>
      <c r="S48" s="15">
        <v>1100</v>
      </c>
      <c r="T48" s="15">
        <v>1153</v>
      </c>
      <c r="U48" s="64">
        <v>2</v>
      </c>
      <c r="V48" s="65">
        <v>1.0503043256783653E-3</v>
      </c>
      <c r="W48" s="15">
        <v>101</v>
      </c>
      <c r="X48" s="15">
        <v>0</v>
      </c>
      <c r="Y48" s="15">
        <v>187</v>
      </c>
      <c r="Z48" s="15">
        <v>0</v>
      </c>
      <c r="AA48" s="53">
        <f t="shared" si="10"/>
        <v>-86</v>
      </c>
      <c r="AB48" s="53">
        <f t="shared" si="10"/>
        <v>0</v>
      </c>
      <c r="AC48" s="15">
        <v>771</v>
      </c>
      <c r="AD48" s="15">
        <v>67</v>
      </c>
      <c r="AE48" s="15">
        <v>683</v>
      </c>
      <c r="AF48" s="15">
        <v>20</v>
      </c>
      <c r="AG48" s="53">
        <f t="shared" si="11"/>
        <v>88</v>
      </c>
      <c r="AH48" s="53">
        <f t="shared" si="11"/>
        <v>47</v>
      </c>
      <c r="AI48" s="15">
        <v>76970</v>
      </c>
      <c r="AJ48" s="15">
        <v>785</v>
      </c>
      <c r="AK48" s="15">
        <v>348</v>
      </c>
      <c r="AL48" s="15">
        <v>47</v>
      </c>
      <c r="AM48" s="52">
        <f t="shared" si="12"/>
        <v>2.4737949850591141</v>
      </c>
      <c r="AN48" s="7"/>
      <c r="AO48" s="6">
        <v>1910</v>
      </c>
    </row>
    <row r="49" spans="1:41" s="6" customFormat="1" ht="23.25" customHeight="1" x14ac:dyDescent="0.15">
      <c r="A49" s="21" t="s">
        <v>93</v>
      </c>
      <c r="B49" s="15">
        <f t="shared" si="13"/>
        <v>190321</v>
      </c>
      <c r="C49" s="15">
        <v>24090</v>
      </c>
      <c r="D49" s="15">
        <v>109949</v>
      </c>
      <c r="E49" s="15">
        <v>54372</v>
      </c>
      <c r="F49" s="15">
        <v>28012</v>
      </c>
      <c r="G49" s="55">
        <f t="shared" si="0"/>
        <v>12.785877682300928</v>
      </c>
      <c r="H49" s="55">
        <f t="shared" si="1"/>
        <v>58.355934632266695</v>
      </c>
      <c r="I49" s="55">
        <f t="shared" si="2"/>
        <v>28.85818768543238</v>
      </c>
      <c r="J49" s="55">
        <f t="shared" si="3"/>
        <v>14.867497120656436</v>
      </c>
      <c r="K49" s="55">
        <f t="shared" si="4"/>
        <v>21.910158346142303</v>
      </c>
      <c r="L49" s="55">
        <f t="shared" si="5"/>
        <v>49.452018663198395</v>
      </c>
      <c r="M49" s="55">
        <f t="shared" si="6"/>
        <v>71.362177009340698</v>
      </c>
      <c r="N49" s="55">
        <f t="shared" si="7"/>
        <v>225.70361145703609</v>
      </c>
      <c r="O49" s="55">
        <f t="shared" si="8"/>
        <v>116.28061436280615</v>
      </c>
      <c r="P49" s="15">
        <v>92533</v>
      </c>
      <c r="Q49" s="15">
        <v>97788</v>
      </c>
      <c r="R49" s="19">
        <f t="shared" si="9"/>
        <v>2244</v>
      </c>
      <c r="S49" s="15">
        <v>1100</v>
      </c>
      <c r="T49" s="15">
        <v>1144</v>
      </c>
      <c r="U49" s="64">
        <v>-93</v>
      </c>
      <c r="V49" s="65">
        <v>-4.8842485609848323E-2</v>
      </c>
      <c r="W49" s="15">
        <v>122</v>
      </c>
      <c r="X49" s="15">
        <v>1</v>
      </c>
      <c r="Y49" s="15">
        <v>188</v>
      </c>
      <c r="Z49" s="15">
        <v>0</v>
      </c>
      <c r="AA49" s="53">
        <f t="shared" si="10"/>
        <v>-66</v>
      </c>
      <c r="AB49" s="53">
        <f t="shared" si="10"/>
        <v>1</v>
      </c>
      <c r="AC49" s="15">
        <v>216</v>
      </c>
      <c r="AD49" s="15">
        <v>17</v>
      </c>
      <c r="AE49" s="15">
        <v>243</v>
      </c>
      <c r="AF49" s="15">
        <v>24</v>
      </c>
      <c r="AG49" s="53">
        <f t="shared" si="11"/>
        <v>-27</v>
      </c>
      <c r="AH49" s="53">
        <f t="shared" si="11"/>
        <v>-7</v>
      </c>
      <c r="AI49" s="15">
        <v>76998</v>
      </c>
      <c r="AJ49" s="15">
        <v>771</v>
      </c>
      <c r="AK49" s="15">
        <v>28</v>
      </c>
      <c r="AL49" s="15">
        <v>-14</v>
      </c>
      <c r="AM49" s="52">
        <f t="shared" si="12"/>
        <v>2.4717655004026078</v>
      </c>
      <c r="AN49" s="7"/>
      <c r="AO49" s="6">
        <v>1910</v>
      </c>
    </row>
    <row r="50" spans="1:41" s="6" customFormat="1" ht="23.25" customHeight="1" x14ac:dyDescent="0.15">
      <c r="A50" s="21" t="s">
        <v>94</v>
      </c>
      <c r="B50" s="15">
        <f t="shared" si="13"/>
        <v>190259</v>
      </c>
      <c r="C50" s="15">
        <v>24204</v>
      </c>
      <c r="D50" s="15">
        <v>109931</v>
      </c>
      <c r="E50" s="15">
        <v>54214</v>
      </c>
      <c r="F50" s="15">
        <v>27874</v>
      </c>
      <c r="G50" s="55">
        <f t="shared" si="0"/>
        <v>12.850612426930857</v>
      </c>
      <c r="H50" s="55">
        <f t="shared" si="1"/>
        <v>58.365587287429186</v>
      </c>
      <c r="I50" s="55">
        <f t="shared" si="2"/>
        <v>28.783800285639956</v>
      </c>
      <c r="J50" s="55">
        <f t="shared" si="3"/>
        <v>14.799122904820308</v>
      </c>
      <c r="K50" s="55">
        <f t="shared" si="4"/>
        <v>22.017447307856745</v>
      </c>
      <c r="L50" s="55">
        <f t="shared" si="5"/>
        <v>49.316389371514859</v>
      </c>
      <c r="M50" s="55">
        <f t="shared" si="6"/>
        <v>71.333836679371615</v>
      </c>
      <c r="N50" s="55">
        <f t="shared" si="7"/>
        <v>223.98777061642704</v>
      </c>
      <c r="O50" s="55">
        <f t="shared" si="8"/>
        <v>115.16278301107255</v>
      </c>
      <c r="P50" s="15">
        <v>92522</v>
      </c>
      <c r="Q50" s="15">
        <v>97737</v>
      </c>
      <c r="R50" s="19">
        <f t="shared" si="9"/>
        <v>2237</v>
      </c>
      <c r="S50" s="15">
        <v>1101</v>
      </c>
      <c r="T50" s="15">
        <v>1136</v>
      </c>
      <c r="U50" s="64">
        <v>-70</v>
      </c>
      <c r="V50" s="65">
        <v>-3.6779966477687699E-2</v>
      </c>
      <c r="W50" s="15">
        <v>110</v>
      </c>
      <c r="X50" s="15">
        <v>0</v>
      </c>
      <c r="Y50" s="15">
        <v>176</v>
      </c>
      <c r="Z50" s="15">
        <v>0</v>
      </c>
      <c r="AA50" s="53">
        <f t="shared" si="10"/>
        <v>-66</v>
      </c>
      <c r="AB50" s="53">
        <f t="shared" si="10"/>
        <v>0</v>
      </c>
      <c r="AC50" s="15">
        <v>206</v>
      </c>
      <c r="AD50" s="15">
        <v>14</v>
      </c>
      <c r="AE50" s="15">
        <v>210</v>
      </c>
      <c r="AF50" s="15">
        <v>22</v>
      </c>
      <c r="AG50" s="53">
        <f t="shared" si="11"/>
        <v>-4</v>
      </c>
      <c r="AH50" s="53">
        <f t="shared" si="11"/>
        <v>-8</v>
      </c>
      <c r="AI50" s="15">
        <v>77021</v>
      </c>
      <c r="AJ50" s="15">
        <v>769</v>
      </c>
      <c r="AK50" s="15">
        <v>23</v>
      </c>
      <c r="AL50" s="15">
        <v>-2</v>
      </c>
      <c r="AM50" s="52">
        <f t="shared" si="12"/>
        <v>2.4702224068760468</v>
      </c>
      <c r="AN50" s="7"/>
      <c r="AO50" s="6">
        <v>1910</v>
      </c>
    </row>
    <row r="51" spans="1:41" s="6" customFormat="1" ht="23.25" customHeight="1" x14ac:dyDescent="0.15">
      <c r="A51" s="21" t="s">
        <v>95</v>
      </c>
      <c r="B51" s="15">
        <f t="shared" si="13"/>
        <v>190254</v>
      </c>
      <c r="C51" s="15">
        <v>24351</v>
      </c>
      <c r="D51" s="15">
        <v>109923</v>
      </c>
      <c r="E51" s="15">
        <v>54070</v>
      </c>
      <c r="F51" s="15">
        <v>27757</v>
      </c>
      <c r="G51" s="55">
        <f t="shared" si="0"/>
        <v>12.929002251199931</v>
      </c>
      <c r="H51" s="55">
        <f t="shared" si="1"/>
        <v>58.362889181497692</v>
      </c>
      <c r="I51" s="55">
        <f t="shared" si="2"/>
        <v>28.708108567302382</v>
      </c>
      <c r="J51" s="55">
        <f t="shared" si="3"/>
        <v>14.737395404154102</v>
      </c>
      <c r="K51" s="55">
        <f t="shared" si="4"/>
        <v>22.152779673043856</v>
      </c>
      <c r="L51" s="55">
        <f t="shared" si="5"/>
        <v>49.188977738962727</v>
      </c>
      <c r="M51" s="55">
        <f t="shared" si="6"/>
        <v>71.341757412006586</v>
      </c>
      <c r="N51" s="55">
        <f t="shared" si="7"/>
        <v>222.04426922918978</v>
      </c>
      <c r="O51" s="55">
        <f t="shared" si="8"/>
        <v>113.98710525235103</v>
      </c>
      <c r="P51" s="15">
        <v>92501</v>
      </c>
      <c r="Q51" s="15">
        <v>97753</v>
      </c>
      <c r="R51" s="19">
        <f t="shared" si="9"/>
        <v>2249</v>
      </c>
      <c r="S51" s="15">
        <v>1102</v>
      </c>
      <c r="T51" s="15">
        <v>1147</v>
      </c>
      <c r="U51" s="64">
        <v>-12</v>
      </c>
      <c r="V51" s="65">
        <v>-6.3071917754219256E-3</v>
      </c>
      <c r="W51" s="15">
        <v>137</v>
      </c>
      <c r="X51" s="15">
        <v>0</v>
      </c>
      <c r="Y51" s="15">
        <v>160</v>
      </c>
      <c r="Z51" s="15">
        <v>1</v>
      </c>
      <c r="AA51" s="53">
        <f t="shared" si="10"/>
        <v>-23</v>
      </c>
      <c r="AB51" s="53">
        <f t="shared" si="10"/>
        <v>-1</v>
      </c>
      <c r="AC51" s="15">
        <v>251</v>
      </c>
      <c r="AD51" s="15">
        <v>46</v>
      </c>
      <c r="AE51" s="15">
        <v>240</v>
      </c>
      <c r="AF51" s="15">
        <v>34</v>
      </c>
      <c r="AG51" s="53">
        <f t="shared" si="11"/>
        <v>11</v>
      </c>
      <c r="AH51" s="53">
        <f t="shared" si="11"/>
        <v>12</v>
      </c>
      <c r="AI51" s="15">
        <v>77071</v>
      </c>
      <c r="AJ51" s="15">
        <v>783</v>
      </c>
      <c r="AK51" s="15">
        <v>50</v>
      </c>
      <c r="AL51" s="15">
        <v>14</v>
      </c>
      <c r="AM51" s="52">
        <f t="shared" si="12"/>
        <v>2.468554968795007</v>
      </c>
      <c r="AN51" s="7"/>
      <c r="AO51" s="6">
        <v>1910</v>
      </c>
    </row>
    <row r="52" spans="1:41" s="6" customFormat="1" ht="23.25" customHeight="1" x14ac:dyDescent="0.15">
      <c r="A52" s="19" t="s">
        <v>96</v>
      </c>
      <c r="B52" s="15">
        <f t="shared" si="13"/>
        <v>190137</v>
      </c>
      <c r="C52" s="15">
        <v>24462</v>
      </c>
      <c r="D52" s="15">
        <v>109842</v>
      </c>
      <c r="E52" s="15">
        <v>53923</v>
      </c>
      <c r="F52" s="15">
        <v>27632</v>
      </c>
      <c r="G52" s="55">
        <f t="shared" si="0"/>
        <v>12.996010136696649</v>
      </c>
      <c r="H52" s="55">
        <f t="shared" si="1"/>
        <v>58.356133817146315</v>
      </c>
      <c r="I52" s="55">
        <f t="shared" si="2"/>
        <v>28.647856046157035</v>
      </c>
      <c r="J52" s="55">
        <f t="shared" si="3"/>
        <v>14.680146843970313</v>
      </c>
      <c r="K52" s="55">
        <f t="shared" si="4"/>
        <v>22.270169880373629</v>
      </c>
      <c r="L52" s="55">
        <f t="shared" si="5"/>
        <v>49.091422224649946</v>
      </c>
      <c r="M52" s="55">
        <f t="shared" si="6"/>
        <v>71.361592105023576</v>
      </c>
      <c r="N52" s="55">
        <f t="shared" si="7"/>
        <v>220.43577794129669</v>
      </c>
      <c r="O52" s="55">
        <f t="shared" si="8"/>
        <v>112.95887498978007</v>
      </c>
      <c r="P52" s="15">
        <v>92453</v>
      </c>
      <c r="Q52" s="15">
        <v>97684</v>
      </c>
      <c r="R52" s="19">
        <f t="shared" si="9"/>
        <v>2229</v>
      </c>
      <c r="S52" s="15">
        <v>1108</v>
      </c>
      <c r="T52" s="15">
        <v>1121</v>
      </c>
      <c r="U52" s="64">
        <v>-124</v>
      </c>
      <c r="V52" s="65">
        <v>-6.5176027836471237E-2</v>
      </c>
      <c r="W52" s="15">
        <v>127</v>
      </c>
      <c r="X52" s="15">
        <v>0</v>
      </c>
      <c r="Y52" s="15">
        <v>155</v>
      </c>
      <c r="Z52" s="15">
        <v>0</v>
      </c>
      <c r="AA52" s="53">
        <f t="shared" si="10"/>
        <v>-28</v>
      </c>
      <c r="AB52" s="53">
        <f t="shared" si="10"/>
        <v>0</v>
      </c>
      <c r="AC52" s="15">
        <v>191</v>
      </c>
      <c r="AD52" s="15">
        <v>36</v>
      </c>
      <c r="AE52" s="15">
        <v>287</v>
      </c>
      <c r="AF52" s="15">
        <v>52</v>
      </c>
      <c r="AG52" s="53">
        <f t="shared" si="11"/>
        <v>-96</v>
      </c>
      <c r="AH52" s="53">
        <f t="shared" si="11"/>
        <v>-16</v>
      </c>
      <c r="AI52" s="15">
        <v>77015</v>
      </c>
      <c r="AJ52" s="15">
        <v>763</v>
      </c>
      <c r="AK52" s="15">
        <v>-56</v>
      </c>
      <c r="AL52" s="15">
        <v>-20</v>
      </c>
      <c r="AM52" s="52">
        <f t="shared" si="12"/>
        <v>2.4688307472570279</v>
      </c>
      <c r="AN52" s="7"/>
      <c r="AO52" s="6">
        <v>1910</v>
      </c>
    </row>
    <row r="53" spans="1:41" s="6" customFormat="1" ht="23.25" customHeight="1" x14ac:dyDescent="0.15">
      <c r="A53" s="20" t="s">
        <v>97</v>
      </c>
      <c r="B53" s="15">
        <f t="shared" si="13"/>
        <v>190090</v>
      </c>
      <c r="C53" s="15">
        <v>24591</v>
      </c>
      <c r="D53" s="15">
        <v>109806</v>
      </c>
      <c r="E53" s="15">
        <v>53783</v>
      </c>
      <c r="F53" s="15">
        <v>27520</v>
      </c>
      <c r="G53" s="55">
        <f t="shared" si="0"/>
        <v>13.067807418429163</v>
      </c>
      <c r="H53" s="55">
        <f t="shared" si="1"/>
        <v>58.351578276118609</v>
      </c>
      <c r="I53" s="55">
        <f t="shared" si="2"/>
        <v>28.580614305452229</v>
      </c>
      <c r="J53" s="55">
        <f t="shared" si="3"/>
        <v>14.624295886916784</v>
      </c>
      <c r="K53" s="55">
        <f t="shared" si="4"/>
        <v>22.394951095568551</v>
      </c>
      <c r="L53" s="55">
        <f t="shared" si="5"/>
        <v>48.980019306777407</v>
      </c>
      <c r="M53" s="55">
        <f t="shared" si="6"/>
        <v>71.374970402345966</v>
      </c>
      <c r="N53" s="55">
        <f t="shared" si="7"/>
        <v>218.71009719002888</v>
      </c>
      <c r="O53" s="55">
        <f t="shared" si="8"/>
        <v>111.91086169736894</v>
      </c>
      <c r="P53" s="15">
        <v>92429</v>
      </c>
      <c r="Q53" s="15">
        <v>97661</v>
      </c>
      <c r="R53" s="19">
        <f t="shared" si="9"/>
        <v>2235</v>
      </c>
      <c r="S53" s="15">
        <v>1110</v>
      </c>
      <c r="T53" s="15">
        <v>1125</v>
      </c>
      <c r="U53" s="64">
        <v>-55</v>
      </c>
      <c r="V53" s="65">
        <v>-2.8926510884257142E-2</v>
      </c>
      <c r="W53" s="15">
        <v>122</v>
      </c>
      <c r="X53" s="15">
        <v>1</v>
      </c>
      <c r="Y53" s="15">
        <v>153</v>
      </c>
      <c r="Z53" s="15">
        <v>0</v>
      </c>
      <c r="AA53" s="53">
        <f t="shared" si="10"/>
        <v>-31</v>
      </c>
      <c r="AB53" s="53">
        <f t="shared" si="10"/>
        <v>1</v>
      </c>
      <c r="AC53" s="15">
        <v>199</v>
      </c>
      <c r="AD53" s="15">
        <v>29</v>
      </c>
      <c r="AE53" s="15">
        <v>223</v>
      </c>
      <c r="AF53" s="15">
        <v>24</v>
      </c>
      <c r="AG53" s="53">
        <f t="shared" si="11"/>
        <v>-24</v>
      </c>
      <c r="AH53" s="53">
        <f t="shared" si="11"/>
        <v>5</v>
      </c>
      <c r="AI53" s="15">
        <v>77026</v>
      </c>
      <c r="AJ53" s="15">
        <v>766</v>
      </c>
      <c r="AK53" s="15">
        <v>11</v>
      </c>
      <c r="AL53" s="15">
        <v>3</v>
      </c>
      <c r="AM53" s="52">
        <f t="shared" si="12"/>
        <v>2.4678679926258664</v>
      </c>
      <c r="AN53" s="7"/>
      <c r="AO53" s="6">
        <v>1910</v>
      </c>
    </row>
    <row r="54" spans="1:41" s="6" customFormat="1" ht="23.25" customHeight="1" x14ac:dyDescent="0.15">
      <c r="A54" s="20" t="s">
        <v>98</v>
      </c>
      <c r="B54" s="15">
        <f t="shared" si="13"/>
        <v>190043</v>
      </c>
      <c r="C54" s="15">
        <v>22927</v>
      </c>
      <c r="D54" s="15">
        <v>108890</v>
      </c>
      <c r="E54" s="15">
        <v>56316</v>
      </c>
      <c r="F54" s="15">
        <v>29405</v>
      </c>
      <c r="G54" s="55">
        <f t="shared" si="0"/>
        <v>12.186591400764353</v>
      </c>
      <c r="H54" s="55">
        <f t="shared" si="1"/>
        <v>57.879266263760208</v>
      </c>
      <c r="I54" s="55">
        <f t="shared" si="2"/>
        <v>29.934142335475432</v>
      </c>
      <c r="J54" s="55">
        <f t="shared" si="3"/>
        <v>15.629900123848554</v>
      </c>
      <c r="K54" s="55">
        <f t="shared" si="4"/>
        <v>21.055193314353936</v>
      </c>
      <c r="L54" s="55">
        <f t="shared" si="5"/>
        <v>51.718247772981904</v>
      </c>
      <c r="M54" s="55">
        <f t="shared" si="6"/>
        <v>72.77344108733584</v>
      </c>
      <c r="N54" s="55">
        <f t="shared" si="7"/>
        <v>245.63178784838837</v>
      </c>
      <c r="O54" s="55">
        <f t="shared" si="8"/>
        <v>128.25489597417891</v>
      </c>
      <c r="P54" s="15">
        <v>92401</v>
      </c>
      <c r="Q54" s="15">
        <v>97642</v>
      </c>
      <c r="R54" s="19">
        <f t="shared" si="9"/>
        <v>2316</v>
      </c>
      <c r="S54" s="15">
        <v>1139</v>
      </c>
      <c r="T54" s="15">
        <v>1177</v>
      </c>
      <c r="U54" s="64">
        <v>-25</v>
      </c>
      <c r="V54" s="65">
        <v>-1.31516650007891E-2</v>
      </c>
      <c r="W54" s="15">
        <v>146</v>
      </c>
      <c r="X54" s="15">
        <v>0</v>
      </c>
      <c r="Y54" s="15">
        <v>196</v>
      </c>
      <c r="Z54" s="15">
        <v>1</v>
      </c>
      <c r="AA54" s="53">
        <f t="shared" si="10"/>
        <v>-50</v>
      </c>
      <c r="AB54" s="53">
        <f t="shared" si="10"/>
        <v>-1</v>
      </c>
      <c r="AC54" s="15">
        <v>285</v>
      </c>
      <c r="AD54" s="15">
        <v>106</v>
      </c>
      <c r="AE54" s="15">
        <v>260</v>
      </c>
      <c r="AF54" s="15">
        <v>24</v>
      </c>
      <c r="AG54" s="53">
        <f t="shared" si="11"/>
        <v>25</v>
      </c>
      <c r="AH54" s="53">
        <f t="shared" si="11"/>
        <v>82</v>
      </c>
      <c r="AI54" s="15">
        <v>77105</v>
      </c>
      <c r="AJ54" s="15">
        <v>840</v>
      </c>
      <c r="AK54" s="15">
        <v>79</v>
      </c>
      <c r="AL54" s="15">
        <v>74</v>
      </c>
      <c r="AM54" s="52">
        <f t="shared" si="12"/>
        <v>2.4647299137539718</v>
      </c>
      <c r="AN54" s="7"/>
      <c r="AO54" s="6">
        <v>1910</v>
      </c>
    </row>
    <row r="55" spans="1:41" s="6" customFormat="1" ht="23.25" customHeight="1" x14ac:dyDescent="0.15">
      <c r="A55" s="20" t="s">
        <v>99</v>
      </c>
      <c r="B55" s="15">
        <f t="shared" si="13"/>
        <v>189949</v>
      </c>
      <c r="C55" s="15">
        <v>23037</v>
      </c>
      <c r="D55" s="15">
        <v>108872</v>
      </c>
      <c r="E55" s="15">
        <v>56130</v>
      </c>
      <c r="F55" s="15">
        <v>29237</v>
      </c>
      <c r="G55" s="55">
        <f t="shared" si="0"/>
        <v>12.251181935662283</v>
      </c>
      <c r="H55" s="55">
        <f t="shared" si="1"/>
        <v>57.898627412398497</v>
      </c>
      <c r="I55" s="55">
        <f t="shared" si="2"/>
        <v>29.850190651939222</v>
      </c>
      <c r="J55" s="55">
        <f t="shared" si="3"/>
        <v>15.548370284887708</v>
      </c>
      <c r="K55" s="55">
        <f t="shared" si="4"/>
        <v>21.15971048570799</v>
      </c>
      <c r="L55" s="55">
        <f t="shared" si="5"/>
        <v>51.555955617605996</v>
      </c>
      <c r="M55" s="55">
        <f t="shared" si="6"/>
        <v>72.715666103313978</v>
      </c>
      <c r="N55" s="55">
        <f t="shared" si="7"/>
        <v>243.65151712462557</v>
      </c>
      <c r="O55" s="55">
        <f t="shared" si="8"/>
        <v>126.91322654859573</v>
      </c>
      <c r="P55" s="15">
        <v>92362</v>
      </c>
      <c r="Q55" s="15">
        <v>97587</v>
      </c>
      <c r="R55" s="19">
        <f t="shared" si="9"/>
        <v>2327</v>
      </c>
      <c r="S55" s="15">
        <v>1142</v>
      </c>
      <c r="T55" s="15">
        <v>1185</v>
      </c>
      <c r="U55" s="64">
        <v>-111</v>
      </c>
      <c r="V55" s="65">
        <v>-5.8407834016512047E-2</v>
      </c>
      <c r="W55" s="15">
        <v>119</v>
      </c>
      <c r="X55" s="15">
        <v>1</v>
      </c>
      <c r="Y55" s="15">
        <v>208</v>
      </c>
      <c r="Z55" s="15">
        <v>1</v>
      </c>
      <c r="AA55" s="53">
        <f t="shared" si="10"/>
        <v>-89</v>
      </c>
      <c r="AB55" s="53">
        <f t="shared" si="10"/>
        <v>0</v>
      </c>
      <c r="AC55" s="15">
        <v>155</v>
      </c>
      <c r="AD55" s="15">
        <v>33</v>
      </c>
      <c r="AE55" s="15">
        <v>177</v>
      </c>
      <c r="AF55" s="15">
        <v>30</v>
      </c>
      <c r="AG55" s="53">
        <f t="shared" si="11"/>
        <v>-22</v>
      </c>
      <c r="AH55" s="53">
        <f t="shared" si="11"/>
        <v>3</v>
      </c>
      <c r="AI55" s="15">
        <v>77105</v>
      </c>
      <c r="AJ55" s="15">
        <v>846</v>
      </c>
      <c r="AK55" s="15">
        <v>0</v>
      </c>
      <c r="AL55" s="15">
        <v>6</v>
      </c>
      <c r="AM55" s="52">
        <f t="shared" si="12"/>
        <v>2.4635107969651773</v>
      </c>
      <c r="AN55" s="7"/>
      <c r="AO55" s="6">
        <v>1910</v>
      </c>
    </row>
    <row r="56" spans="1:41" s="6" customFormat="1" ht="23.25" customHeight="1" x14ac:dyDescent="0.15">
      <c r="A56" s="20" t="s">
        <v>106</v>
      </c>
      <c r="B56" s="15">
        <f t="shared" si="13"/>
        <v>189869</v>
      </c>
      <c r="C56" s="15">
        <v>23152</v>
      </c>
      <c r="D56" s="15">
        <v>108856</v>
      </c>
      <c r="E56" s="15">
        <v>55951</v>
      </c>
      <c r="F56" s="15">
        <v>29089</v>
      </c>
      <c r="G56" s="55">
        <f t="shared" si="0"/>
        <v>12.317579897743656</v>
      </c>
      <c r="H56" s="55">
        <f t="shared" si="1"/>
        <v>57.914758005735287</v>
      </c>
      <c r="I56" s="55">
        <f t="shared" si="2"/>
        <v>29.767662096521054</v>
      </c>
      <c r="J56" s="55">
        <f t="shared" si="3"/>
        <v>15.476247479503508</v>
      </c>
      <c r="K56" s="55">
        <f t="shared" si="4"/>
        <v>21.268464760784891</v>
      </c>
      <c r="L56" s="55">
        <f t="shared" si="5"/>
        <v>51.399096053501871</v>
      </c>
      <c r="M56" s="55">
        <f t="shared" si="6"/>
        <v>72.667560814286773</v>
      </c>
      <c r="N56" s="55">
        <f t="shared" si="7"/>
        <v>241.66810642709052</v>
      </c>
      <c r="O56" s="55">
        <f t="shared" si="8"/>
        <v>125.64357290946786</v>
      </c>
      <c r="P56" s="15">
        <v>92343</v>
      </c>
      <c r="Q56" s="15">
        <v>97526</v>
      </c>
      <c r="R56" s="19">
        <f t="shared" si="9"/>
        <v>2333</v>
      </c>
      <c r="S56" s="15">
        <v>1155</v>
      </c>
      <c r="T56" s="15">
        <v>1178</v>
      </c>
      <c r="U56" s="64">
        <v>-82</v>
      </c>
      <c r="V56" s="65">
        <v>-4.316948233473196E-2</v>
      </c>
      <c r="W56" s="15">
        <v>104</v>
      </c>
      <c r="X56" s="15">
        <v>0</v>
      </c>
      <c r="Y56" s="15">
        <v>200</v>
      </c>
      <c r="Z56" s="15">
        <v>0</v>
      </c>
      <c r="AA56" s="53">
        <f t="shared" si="10"/>
        <v>-96</v>
      </c>
      <c r="AB56" s="53">
        <f t="shared" si="10"/>
        <v>0</v>
      </c>
      <c r="AC56" s="15">
        <v>177</v>
      </c>
      <c r="AD56" s="15">
        <v>29</v>
      </c>
      <c r="AE56" s="15">
        <v>163</v>
      </c>
      <c r="AF56" s="15">
        <v>23</v>
      </c>
      <c r="AG56" s="53">
        <f t="shared" si="11"/>
        <v>14</v>
      </c>
      <c r="AH56" s="53">
        <f t="shared" si="11"/>
        <v>6</v>
      </c>
      <c r="AI56" s="15">
        <v>77106</v>
      </c>
      <c r="AJ56" s="15">
        <v>842</v>
      </c>
      <c r="AK56" s="15">
        <v>1</v>
      </c>
      <c r="AL56" s="15">
        <v>-4</v>
      </c>
      <c r="AM56" s="52">
        <f t="shared" si="12"/>
        <v>2.4624413145539905</v>
      </c>
      <c r="AN56" s="7"/>
      <c r="AO56" s="6">
        <v>1910</v>
      </c>
    </row>
    <row r="57" spans="1:41" s="6" customFormat="1" ht="23.25" customHeight="1" x14ac:dyDescent="0.15">
      <c r="A57" s="20" t="s">
        <v>101</v>
      </c>
      <c r="B57" s="15">
        <f t="shared" si="13"/>
        <v>189707</v>
      </c>
      <c r="C57" s="15">
        <v>23252</v>
      </c>
      <c r="D57" s="15">
        <v>108805</v>
      </c>
      <c r="E57" s="15">
        <v>55740</v>
      </c>
      <c r="F57" s="15">
        <v>28913</v>
      </c>
      <c r="G57" s="55">
        <f t="shared" si="0"/>
        <v>12.381454442829225</v>
      </c>
      <c r="H57" s="55">
        <f t="shared" si="1"/>
        <v>57.937560237916472</v>
      </c>
      <c r="I57" s="55">
        <f t="shared" si="2"/>
        <v>29.680985319254301</v>
      </c>
      <c r="J57" s="55">
        <f t="shared" si="3"/>
        <v>15.395879593390735</v>
      </c>
      <c r="K57" s="55">
        <f t="shared" si="4"/>
        <v>21.370341436514867</v>
      </c>
      <c r="L57" s="55">
        <f t="shared" si="5"/>
        <v>51.229263361058777</v>
      </c>
      <c r="M57" s="55">
        <f t="shared" si="6"/>
        <v>72.599604797573633</v>
      </c>
      <c r="N57" s="55">
        <f t="shared" si="7"/>
        <v>239.72131429554446</v>
      </c>
      <c r="O57" s="55">
        <f t="shared" si="8"/>
        <v>124.34629279201789</v>
      </c>
      <c r="P57" s="15">
        <v>92259</v>
      </c>
      <c r="Q57" s="15">
        <v>97448</v>
      </c>
      <c r="R57" s="19">
        <f t="shared" si="9"/>
        <v>2342</v>
      </c>
      <c r="S57" s="15">
        <v>1164</v>
      </c>
      <c r="T57" s="15">
        <v>1178</v>
      </c>
      <c r="U57" s="64">
        <v>-175</v>
      </c>
      <c r="V57" s="65">
        <v>-9.2168811127672237E-2</v>
      </c>
      <c r="W57" s="15">
        <v>97</v>
      </c>
      <c r="X57" s="15">
        <v>1</v>
      </c>
      <c r="Y57" s="15">
        <v>230</v>
      </c>
      <c r="Z57" s="15">
        <v>0</v>
      </c>
      <c r="AA57" s="53">
        <f t="shared" si="10"/>
        <v>-133</v>
      </c>
      <c r="AB57" s="53">
        <f t="shared" si="10"/>
        <v>1</v>
      </c>
      <c r="AC57" s="15">
        <v>134</v>
      </c>
      <c r="AD57" s="15">
        <v>18</v>
      </c>
      <c r="AE57" s="15">
        <v>176</v>
      </c>
      <c r="AF57" s="15">
        <v>12</v>
      </c>
      <c r="AG57" s="53">
        <f>AC57-AE57</f>
        <v>-42</v>
      </c>
      <c r="AH57" s="53">
        <f t="shared" si="11"/>
        <v>6</v>
      </c>
      <c r="AI57" s="15">
        <v>77070</v>
      </c>
      <c r="AJ57" s="15">
        <v>851</v>
      </c>
      <c r="AK57" s="15">
        <v>-36</v>
      </c>
      <c r="AL57" s="15">
        <v>9</v>
      </c>
      <c r="AM57" s="52">
        <f t="shared" si="12"/>
        <v>2.4614895549500453</v>
      </c>
      <c r="AN57" s="7"/>
      <c r="AO57" s="6">
        <v>1910</v>
      </c>
    </row>
    <row r="58" spans="1:41" s="6" customFormat="1" ht="23.25" customHeight="1" x14ac:dyDescent="0.15">
      <c r="A58" s="20" t="s">
        <v>102</v>
      </c>
      <c r="B58" s="15">
        <f t="shared" si="13"/>
        <v>189544</v>
      </c>
      <c r="C58" s="15">
        <v>23369</v>
      </c>
      <c r="D58" s="15">
        <v>108703</v>
      </c>
      <c r="E58" s="15">
        <v>55562</v>
      </c>
      <c r="F58" s="15">
        <v>28770</v>
      </c>
      <c r="G58" s="55">
        <f t="shared" si="0"/>
        <v>12.454565803638999</v>
      </c>
      <c r="H58" s="55">
        <f t="shared" si="1"/>
        <v>57.933530170438196</v>
      </c>
      <c r="I58" s="55">
        <f t="shared" si="2"/>
        <v>29.611904025922808</v>
      </c>
      <c r="J58" s="55">
        <f t="shared" si="3"/>
        <v>15.333041985994008</v>
      </c>
      <c r="K58" s="55">
        <f t="shared" si="4"/>
        <v>21.498026733392823</v>
      </c>
      <c r="L58" s="55">
        <f t="shared" si="5"/>
        <v>51.113584721672808</v>
      </c>
      <c r="M58" s="55">
        <f t="shared" si="6"/>
        <v>72.611611455065642</v>
      </c>
      <c r="N58" s="55">
        <f t="shared" si="7"/>
        <v>237.75942487911337</v>
      </c>
      <c r="O58" s="55">
        <f t="shared" si="8"/>
        <v>123.11181479738113</v>
      </c>
      <c r="P58" s="15">
        <v>92171</v>
      </c>
      <c r="Q58" s="15">
        <v>97373</v>
      </c>
      <c r="R58" s="19">
        <f t="shared" si="9"/>
        <v>2326</v>
      </c>
      <c r="S58" s="15">
        <v>1157</v>
      </c>
      <c r="T58" s="15">
        <v>1169</v>
      </c>
      <c r="U58" s="64">
        <v>-142</v>
      </c>
      <c r="V58" s="65">
        <v>-7.4852272188163857E-2</v>
      </c>
      <c r="W58" s="15">
        <v>106</v>
      </c>
      <c r="X58" s="15">
        <v>0</v>
      </c>
      <c r="Y58" s="15">
        <v>199</v>
      </c>
      <c r="Z58" s="15">
        <v>1</v>
      </c>
      <c r="AA58" s="53">
        <f t="shared" si="10"/>
        <v>-93</v>
      </c>
      <c r="AB58" s="53">
        <f t="shared" si="10"/>
        <v>-1</v>
      </c>
      <c r="AC58" s="15">
        <v>184</v>
      </c>
      <c r="AD58" s="15">
        <v>24</v>
      </c>
      <c r="AE58" s="15">
        <v>233</v>
      </c>
      <c r="AF58" s="15">
        <v>37</v>
      </c>
      <c r="AG58" s="53">
        <f t="shared" si="11"/>
        <v>-49</v>
      </c>
      <c r="AH58" s="53">
        <f t="shared" si="11"/>
        <v>-13</v>
      </c>
      <c r="AI58" s="15">
        <v>77043</v>
      </c>
      <c r="AJ58" s="15">
        <v>846</v>
      </c>
      <c r="AK58" s="15">
        <v>-27</v>
      </c>
      <c r="AL58" s="15">
        <v>-5</v>
      </c>
      <c r="AM58" s="52">
        <f t="shared" si="12"/>
        <v>2.4602364913100478</v>
      </c>
      <c r="AN58" s="7"/>
      <c r="AO58" s="6">
        <v>1910</v>
      </c>
    </row>
    <row r="59" spans="1:41" s="6" customFormat="1" ht="23.25" customHeight="1" x14ac:dyDescent="0.15">
      <c r="A59" s="20" t="s">
        <v>103</v>
      </c>
      <c r="B59" s="15">
        <f t="shared" si="13"/>
        <v>188925</v>
      </c>
      <c r="C59" s="15">
        <v>23443</v>
      </c>
      <c r="D59" s="15">
        <v>108207</v>
      </c>
      <c r="E59" s="15">
        <v>55365</v>
      </c>
      <c r="F59" s="15">
        <v>28607</v>
      </c>
      <c r="G59" s="55">
        <f t="shared" si="0"/>
        <v>12.535358126353502</v>
      </c>
      <c r="H59" s="55">
        <f t="shared" si="1"/>
        <v>57.860064700692462</v>
      </c>
      <c r="I59" s="55">
        <f t="shared" si="2"/>
        <v>29.604577172954038</v>
      </c>
      <c r="J59" s="55">
        <f t="shared" si="3"/>
        <v>15.296633959842792</v>
      </c>
      <c r="K59" s="55">
        <f t="shared" si="4"/>
        <v>21.664956980601993</v>
      </c>
      <c r="L59" s="55">
        <f t="shared" si="5"/>
        <v>51.16582106518063</v>
      </c>
      <c r="M59" s="55">
        <f t="shared" si="6"/>
        <v>72.830778045782623</v>
      </c>
      <c r="N59" s="55">
        <f t="shared" si="7"/>
        <v>236.16857910676964</v>
      </c>
      <c r="O59" s="55">
        <f t="shared" si="8"/>
        <v>122.0278974533976</v>
      </c>
      <c r="P59" s="15">
        <v>91821</v>
      </c>
      <c r="Q59" s="15">
        <v>97104</v>
      </c>
      <c r="R59" s="19">
        <f t="shared" si="9"/>
        <v>2309</v>
      </c>
      <c r="S59" s="15">
        <v>1147</v>
      </c>
      <c r="T59" s="15">
        <v>1162</v>
      </c>
      <c r="U59" s="64">
        <v>-650</v>
      </c>
      <c r="V59" s="65">
        <v>-0.34292829105643013</v>
      </c>
      <c r="W59" s="15">
        <v>109</v>
      </c>
      <c r="X59" s="15">
        <v>2</v>
      </c>
      <c r="Y59" s="15">
        <v>212</v>
      </c>
      <c r="Z59" s="15">
        <v>0</v>
      </c>
      <c r="AA59" s="53">
        <f t="shared" si="10"/>
        <v>-103</v>
      </c>
      <c r="AB59" s="53">
        <f t="shared" si="10"/>
        <v>2</v>
      </c>
      <c r="AC59" s="15">
        <v>556</v>
      </c>
      <c r="AD59" s="15">
        <v>41</v>
      </c>
      <c r="AE59" s="15">
        <v>1103</v>
      </c>
      <c r="AF59" s="15">
        <v>59</v>
      </c>
      <c r="AG59" s="53">
        <f t="shared" si="11"/>
        <v>-547</v>
      </c>
      <c r="AH59" s="53">
        <f t="shared" si="11"/>
        <v>-18</v>
      </c>
      <c r="AI59" s="15">
        <v>76901</v>
      </c>
      <c r="AJ59" s="15">
        <v>832</v>
      </c>
      <c r="AK59" s="15">
        <v>-142</v>
      </c>
      <c r="AL59" s="15">
        <v>-14</v>
      </c>
      <c r="AM59" s="52">
        <f t="shared" si="12"/>
        <v>2.4567300815333999</v>
      </c>
      <c r="AN59" s="7"/>
      <c r="AO59" s="6">
        <v>1910</v>
      </c>
    </row>
    <row r="60" spans="1:41" s="6" customFormat="1" ht="23.25" customHeight="1" x14ac:dyDescent="0.15">
      <c r="A60" s="20" t="s">
        <v>107</v>
      </c>
      <c r="B60" s="15">
        <f t="shared" si="13"/>
        <v>189114</v>
      </c>
      <c r="C60" s="15">
        <v>23562</v>
      </c>
      <c r="D60" s="15">
        <v>108437</v>
      </c>
      <c r="E60" s="15">
        <v>55205</v>
      </c>
      <c r="F60" s="15">
        <v>28465</v>
      </c>
      <c r="G60" s="55">
        <f t="shared" si="0"/>
        <v>12.586269524155465</v>
      </c>
      <c r="H60" s="55">
        <f t="shared" si="1"/>
        <v>57.924510160039311</v>
      </c>
      <c r="I60" s="55">
        <f t="shared" si="2"/>
        <v>29.48922031580522</v>
      </c>
      <c r="J60" s="55">
        <f t="shared" si="3"/>
        <v>15.205337492788615</v>
      </c>
      <c r="K60" s="55">
        <f t="shared" si="4"/>
        <v>21.728745723323222</v>
      </c>
      <c r="L60" s="55">
        <f t="shared" si="5"/>
        <v>50.909744828794601</v>
      </c>
      <c r="M60" s="55">
        <f t="shared" si="6"/>
        <v>72.638490552117815</v>
      </c>
      <c r="N60" s="55">
        <f t="shared" si="7"/>
        <v>234.29674900263134</v>
      </c>
      <c r="O60" s="55">
        <f t="shared" si="8"/>
        <v>120.80892963245904</v>
      </c>
      <c r="P60" s="15">
        <v>91927</v>
      </c>
      <c r="Q60" s="15">
        <v>97187</v>
      </c>
      <c r="R60" s="19">
        <f t="shared" si="9"/>
        <v>2372</v>
      </c>
      <c r="S60" s="15">
        <v>1158</v>
      </c>
      <c r="T60" s="15">
        <v>1214</v>
      </c>
      <c r="U60" s="64">
        <v>137</v>
      </c>
      <c r="V60" s="65">
        <v>7.2515548498081242E-2</v>
      </c>
      <c r="W60" s="15">
        <v>101</v>
      </c>
      <c r="X60" s="15">
        <v>2</v>
      </c>
      <c r="Y60" s="15">
        <v>189</v>
      </c>
      <c r="Z60" s="15">
        <v>0</v>
      </c>
      <c r="AA60" s="53">
        <f t="shared" ref="AA60:AB76" si="14">W60-Y60</f>
        <v>-88</v>
      </c>
      <c r="AB60" s="53">
        <f t="shared" si="14"/>
        <v>2</v>
      </c>
      <c r="AC60" s="15">
        <v>822</v>
      </c>
      <c r="AD60" s="15">
        <v>99</v>
      </c>
      <c r="AE60" s="15">
        <v>597</v>
      </c>
      <c r="AF60" s="15">
        <v>33</v>
      </c>
      <c r="AG60" s="53">
        <f t="shared" ref="AG60:AH75" si="15">AC60-AE60</f>
        <v>225</v>
      </c>
      <c r="AH60" s="53">
        <f t="shared" si="15"/>
        <v>66</v>
      </c>
      <c r="AI60" s="15">
        <v>77271</v>
      </c>
      <c r="AJ60" s="15">
        <v>894</v>
      </c>
      <c r="AK60" s="15">
        <v>370</v>
      </c>
      <c r="AL60" s="15">
        <v>62</v>
      </c>
      <c r="AM60" s="52">
        <f t="shared" si="12"/>
        <v>2.4474123539232053</v>
      </c>
      <c r="AN60" s="7"/>
      <c r="AO60" s="6">
        <v>1910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4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2</v>
      </c>
      <c r="C10" s="15">
        <v>1</v>
      </c>
      <c r="D10" s="15">
        <v>1</v>
      </c>
      <c r="E10" s="15">
        <v>1</v>
      </c>
      <c r="F10" s="15">
        <v>1</v>
      </c>
      <c r="G10" s="55">
        <f>C10/(B10-AO10)*100</f>
        <v>50</v>
      </c>
      <c r="H10" s="55">
        <f>D10/(B10-AO10)*100</f>
        <v>50</v>
      </c>
      <c r="I10" s="55">
        <f>E10/(B10-AO10)*100</f>
        <v>50</v>
      </c>
      <c r="J10" s="55">
        <f>F10/(B10-AO10)*100</f>
        <v>50</v>
      </c>
      <c r="K10" s="55">
        <f>(C10/D10*100)</f>
        <v>100</v>
      </c>
      <c r="L10" s="55">
        <f>(E10/D10*100)</f>
        <v>100</v>
      </c>
      <c r="M10" s="55">
        <f>((C10+E10)/D10*100)</f>
        <v>200</v>
      </c>
      <c r="N10" s="55">
        <f>(E10/C10*100)</f>
        <v>100</v>
      </c>
      <c r="O10" s="55">
        <f>(F10/C10*100)</f>
        <v>100</v>
      </c>
      <c r="P10" s="15">
        <v>1</v>
      </c>
      <c r="Q10" s="15">
        <v>1</v>
      </c>
      <c r="R10" s="19">
        <f t="shared" ref="R10:R13" si="0">S10+T10</f>
        <v>2</v>
      </c>
      <c r="S10" s="15">
        <v>1</v>
      </c>
      <c r="T10" s="15">
        <v>1</v>
      </c>
      <c r="U10" s="64">
        <v>1</v>
      </c>
      <c r="V10" s="65">
        <v>1</v>
      </c>
      <c r="W10" s="15">
        <v>1</v>
      </c>
      <c r="X10" s="15">
        <v>1</v>
      </c>
      <c r="Y10" s="15">
        <v>1</v>
      </c>
      <c r="Z10" s="15">
        <v>1</v>
      </c>
      <c r="AA10" s="53">
        <f t="shared" ref="AA10:AA13" si="1">W10-Y10</f>
        <v>0</v>
      </c>
      <c r="AB10" s="53">
        <f t="shared" ref="AB10:AB13" si="2">X10-Z10</f>
        <v>0</v>
      </c>
      <c r="AC10" s="15">
        <v>1</v>
      </c>
      <c r="AD10" s="15">
        <v>1</v>
      </c>
      <c r="AE10" s="15">
        <v>1</v>
      </c>
      <c r="AF10" s="15">
        <v>1</v>
      </c>
      <c r="AG10" s="53">
        <f t="shared" ref="AG10:AG13" si="3">AC10-AE10</f>
        <v>0</v>
      </c>
      <c r="AH10" s="53">
        <f t="shared" ref="AH10:AH13" si="4">AD10-AF10</f>
        <v>0</v>
      </c>
      <c r="AI10" s="15">
        <v>1</v>
      </c>
      <c r="AJ10" s="15">
        <v>1</v>
      </c>
      <c r="AK10" s="15">
        <v>1</v>
      </c>
      <c r="AL10" s="15">
        <v>1</v>
      </c>
      <c r="AM10" s="50">
        <f>B10/AI10</f>
        <v>2</v>
      </c>
      <c r="AO10" s="54">
        <v>0</v>
      </c>
    </row>
    <row r="11" spans="1:41" ht="24" customHeight="1" x14ac:dyDescent="0.2">
      <c r="A11" s="18" t="s">
        <v>72</v>
      </c>
      <c r="B11" s="15">
        <f>P11+Q11</f>
        <v>2</v>
      </c>
      <c r="C11" s="15">
        <v>1</v>
      </c>
      <c r="D11" s="15">
        <v>1</v>
      </c>
      <c r="E11" s="15">
        <v>1</v>
      </c>
      <c r="F11" s="15">
        <v>1</v>
      </c>
      <c r="G11" s="55">
        <f t="shared" ref="G11:G74" si="5">C11/(B11-AO11)*100</f>
        <v>50</v>
      </c>
      <c r="H11" s="55">
        <f t="shared" ref="H11:H74" si="6">D11/(B11-AO11)*100</f>
        <v>50</v>
      </c>
      <c r="I11" s="55">
        <f t="shared" ref="I11:I74" si="7">E11/(B11-AO11)*100</f>
        <v>50</v>
      </c>
      <c r="J11" s="55">
        <f t="shared" ref="J11:J74" si="8">F11/(B11-AO11)*100</f>
        <v>50</v>
      </c>
      <c r="K11" s="55">
        <f t="shared" ref="K11:K74" si="9">(C11/D11*100)</f>
        <v>100</v>
      </c>
      <c r="L11" s="55">
        <f t="shared" ref="L11:L74" si="10">(E11/D11*100)</f>
        <v>100</v>
      </c>
      <c r="M11" s="55">
        <f t="shared" ref="M11:M74" si="11">((C11+E11)/D11*100)</f>
        <v>200</v>
      </c>
      <c r="N11" s="55">
        <f t="shared" ref="N11:N74" si="12">(E11/C11*100)</f>
        <v>100</v>
      </c>
      <c r="O11" s="55">
        <f t="shared" ref="O11:O74" si="13">(F11/C11*100)</f>
        <v>100</v>
      </c>
      <c r="P11" s="15">
        <v>1</v>
      </c>
      <c r="Q11" s="15">
        <v>1</v>
      </c>
      <c r="R11" s="19">
        <f t="shared" si="0"/>
        <v>2</v>
      </c>
      <c r="S11" s="15">
        <v>1</v>
      </c>
      <c r="T11" s="15">
        <v>1</v>
      </c>
      <c r="U11" s="64">
        <v>1</v>
      </c>
      <c r="V11" s="65">
        <v>1</v>
      </c>
      <c r="W11" s="15">
        <v>1</v>
      </c>
      <c r="X11" s="15">
        <v>1</v>
      </c>
      <c r="Y11" s="15">
        <v>1</v>
      </c>
      <c r="Z11" s="15">
        <v>1</v>
      </c>
      <c r="AA11" s="53">
        <f t="shared" si="1"/>
        <v>0</v>
      </c>
      <c r="AB11" s="53">
        <f t="shared" si="2"/>
        <v>0</v>
      </c>
      <c r="AC11" s="15">
        <v>1</v>
      </c>
      <c r="AD11" s="15">
        <v>1</v>
      </c>
      <c r="AE11" s="15">
        <v>1</v>
      </c>
      <c r="AF11" s="15">
        <v>1</v>
      </c>
      <c r="AG11" s="53">
        <f t="shared" si="3"/>
        <v>0</v>
      </c>
      <c r="AH11" s="53">
        <f t="shared" si="4"/>
        <v>0</v>
      </c>
      <c r="AI11" s="15">
        <v>1</v>
      </c>
      <c r="AJ11" s="15">
        <v>1</v>
      </c>
      <c r="AK11" s="15">
        <v>1</v>
      </c>
      <c r="AL11" s="15">
        <v>1</v>
      </c>
      <c r="AM11" s="50">
        <f t="shared" ref="AM11:AM74" si="14">B11/AI11</f>
        <v>2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5">P12+Q12</f>
        <v>2</v>
      </c>
      <c r="C12" s="15">
        <v>1</v>
      </c>
      <c r="D12" s="15">
        <v>1</v>
      </c>
      <c r="E12" s="15">
        <v>1</v>
      </c>
      <c r="F12" s="15">
        <v>1</v>
      </c>
      <c r="G12" s="55">
        <f t="shared" si="5"/>
        <v>50</v>
      </c>
      <c r="H12" s="55">
        <f t="shared" si="6"/>
        <v>50</v>
      </c>
      <c r="I12" s="55">
        <f t="shared" si="7"/>
        <v>50</v>
      </c>
      <c r="J12" s="55">
        <f t="shared" si="8"/>
        <v>50</v>
      </c>
      <c r="K12" s="55">
        <f t="shared" si="9"/>
        <v>100</v>
      </c>
      <c r="L12" s="55">
        <f t="shared" si="10"/>
        <v>100</v>
      </c>
      <c r="M12" s="55">
        <f t="shared" si="11"/>
        <v>200</v>
      </c>
      <c r="N12" s="55">
        <f t="shared" si="12"/>
        <v>100</v>
      </c>
      <c r="O12" s="55">
        <f t="shared" si="13"/>
        <v>100</v>
      </c>
      <c r="P12" s="15">
        <v>1</v>
      </c>
      <c r="Q12" s="15">
        <v>1</v>
      </c>
      <c r="R12" s="19">
        <f t="shared" si="0"/>
        <v>2</v>
      </c>
      <c r="S12" s="15">
        <v>1</v>
      </c>
      <c r="T12" s="15">
        <v>1</v>
      </c>
      <c r="U12" s="64">
        <v>1</v>
      </c>
      <c r="V12" s="65">
        <v>1</v>
      </c>
      <c r="W12" s="15">
        <v>1</v>
      </c>
      <c r="X12" s="15">
        <v>1</v>
      </c>
      <c r="Y12" s="15">
        <v>1</v>
      </c>
      <c r="Z12" s="15">
        <v>1</v>
      </c>
      <c r="AA12" s="53">
        <f t="shared" si="1"/>
        <v>0</v>
      </c>
      <c r="AB12" s="53">
        <f t="shared" si="2"/>
        <v>0</v>
      </c>
      <c r="AC12" s="15">
        <v>1</v>
      </c>
      <c r="AD12" s="15">
        <v>1</v>
      </c>
      <c r="AE12" s="15">
        <v>1</v>
      </c>
      <c r="AF12" s="15">
        <v>1</v>
      </c>
      <c r="AG12" s="53">
        <f t="shared" si="3"/>
        <v>0</v>
      </c>
      <c r="AH12" s="53">
        <f t="shared" si="4"/>
        <v>0</v>
      </c>
      <c r="AI12" s="15">
        <v>1</v>
      </c>
      <c r="AJ12" s="15">
        <v>1</v>
      </c>
      <c r="AK12" s="15">
        <v>1</v>
      </c>
      <c r="AL12" s="15">
        <v>1</v>
      </c>
      <c r="AM12" s="50">
        <f t="shared" si="14"/>
        <v>2</v>
      </c>
      <c r="AO12" s="54">
        <v>0</v>
      </c>
    </row>
    <row r="13" spans="1:41" ht="24" customHeight="1" x14ac:dyDescent="0.2">
      <c r="A13" s="18" t="s">
        <v>74</v>
      </c>
      <c r="B13" s="15">
        <f t="shared" si="15"/>
        <v>2</v>
      </c>
      <c r="C13" s="15">
        <v>1</v>
      </c>
      <c r="D13" s="15">
        <v>1</v>
      </c>
      <c r="E13" s="15">
        <v>1</v>
      </c>
      <c r="F13" s="15">
        <v>1</v>
      </c>
      <c r="G13" s="55">
        <f t="shared" si="5"/>
        <v>50</v>
      </c>
      <c r="H13" s="55">
        <f t="shared" si="6"/>
        <v>50</v>
      </c>
      <c r="I13" s="55">
        <f t="shared" si="7"/>
        <v>50</v>
      </c>
      <c r="J13" s="55">
        <f t="shared" si="8"/>
        <v>50</v>
      </c>
      <c r="K13" s="55">
        <f t="shared" si="9"/>
        <v>100</v>
      </c>
      <c r="L13" s="55">
        <f t="shared" si="10"/>
        <v>100</v>
      </c>
      <c r="M13" s="55">
        <f t="shared" si="11"/>
        <v>200</v>
      </c>
      <c r="N13" s="55">
        <f t="shared" si="12"/>
        <v>100</v>
      </c>
      <c r="O13" s="55">
        <f t="shared" si="13"/>
        <v>100</v>
      </c>
      <c r="P13" s="15">
        <v>1</v>
      </c>
      <c r="Q13" s="15">
        <v>1</v>
      </c>
      <c r="R13" s="19">
        <f t="shared" si="0"/>
        <v>2</v>
      </c>
      <c r="S13" s="15">
        <v>1</v>
      </c>
      <c r="T13" s="15">
        <v>1</v>
      </c>
      <c r="U13" s="64">
        <v>1</v>
      </c>
      <c r="V13" s="65">
        <v>1</v>
      </c>
      <c r="W13" s="15">
        <v>1</v>
      </c>
      <c r="X13" s="15">
        <v>1</v>
      </c>
      <c r="Y13" s="15">
        <v>1</v>
      </c>
      <c r="Z13" s="15">
        <v>1</v>
      </c>
      <c r="AA13" s="53">
        <f t="shared" si="1"/>
        <v>0</v>
      </c>
      <c r="AB13" s="53">
        <f t="shared" si="2"/>
        <v>0</v>
      </c>
      <c r="AC13" s="15">
        <v>1</v>
      </c>
      <c r="AD13" s="15">
        <v>1</v>
      </c>
      <c r="AE13" s="15">
        <v>1</v>
      </c>
      <c r="AF13" s="15">
        <v>1</v>
      </c>
      <c r="AG13" s="53">
        <f t="shared" si="3"/>
        <v>0</v>
      </c>
      <c r="AH13" s="53">
        <f t="shared" si="4"/>
        <v>0</v>
      </c>
      <c r="AI13" s="15">
        <v>1</v>
      </c>
      <c r="AJ13" s="15">
        <v>1</v>
      </c>
      <c r="AK13" s="15">
        <v>1</v>
      </c>
      <c r="AL13" s="15">
        <v>1</v>
      </c>
      <c r="AM13" s="50">
        <f t="shared" si="14"/>
        <v>2</v>
      </c>
      <c r="AO13" s="54">
        <v>0</v>
      </c>
    </row>
    <row r="14" spans="1:41" ht="24" customHeight="1" x14ac:dyDescent="0.15">
      <c r="A14" s="33" t="s">
        <v>75</v>
      </c>
      <c r="B14" s="15">
        <f t="shared" si="15"/>
        <v>2</v>
      </c>
      <c r="C14" s="15">
        <v>1</v>
      </c>
      <c r="D14" s="15">
        <v>1</v>
      </c>
      <c r="E14" s="15">
        <v>1</v>
      </c>
      <c r="F14" s="15">
        <v>1</v>
      </c>
      <c r="G14" s="55">
        <f t="shared" si="5"/>
        <v>50</v>
      </c>
      <c r="H14" s="55">
        <f t="shared" si="6"/>
        <v>50</v>
      </c>
      <c r="I14" s="55">
        <f t="shared" si="7"/>
        <v>50</v>
      </c>
      <c r="J14" s="55">
        <f t="shared" si="8"/>
        <v>50</v>
      </c>
      <c r="K14" s="55">
        <f t="shared" si="9"/>
        <v>100</v>
      </c>
      <c r="L14" s="55">
        <f t="shared" si="10"/>
        <v>100</v>
      </c>
      <c r="M14" s="55">
        <f t="shared" si="11"/>
        <v>200</v>
      </c>
      <c r="N14" s="55">
        <f t="shared" si="12"/>
        <v>100</v>
      </c>
      <c r="O14" s="55">
        <f t="shared" si="13"/>
        <v>100</v>
      </c>
      <c r="P14" s="15">
        <v>1</v>
      </c>
      <c r="Q14" s="15">
        <v>1</v>
      </c>
      <c r="R14" s="19">
        <f t="shared" ref="R14:R74" si="16">S14+T14</f>
        <v>2</v>
      </c>
      <c r="S14" s="15">
        <v>1</v>
      </c>
      <c r="T14" s="15">
        <v>1</v>
      </c>
      <c r="U14" s="64">
        <v>1</v>
      </c>
      <c r="V14" s="65">
        <v>1</v>
      </c>
      <c r="W14" s="15">
        <v>1</v>
      </c>
      <c r="X14" s="15">
        <v>1</v>
      </c>
      <c r="Y14" s="15">
        <v>1</v>
      </c>
      <c r="Z14" s="15">
        <v>1</v>
      </c>
      <c r="AA14" s="53">
        <f>W14-Y14</f>
        <v>0</v>
      </c>
      <c r="AB14" s="53">
        <f t="shared" ref="AA14:AB59" si="17">X14-Z14</f>
        <v>0</v>
      </c>
      <c r="AC14" s="15">
        <v>1</v>
      </c>
      <c r="AD14" s="15">
        <v>1</v>
      </c>
      <c r="AE14" s="15">
        <v>1</v>
      </c>
      <c r="AF14" s="15">
        <v>1</v>
      </c>
      <c r="AG14" s="53">
        <f t="shared" ref="AG14:AH59" si="18">AC14-AE14</f>
        <v>0</v>
      </c>
      <c r="AH14" s="53">
        <f t="shared" si="18"/>
        <v>0</v>
      </c>
      <c r="AI14" s="15">
        <v>1</v>
      </c>
      <c r="AJ14" s="15">
        <v>1</v>
      </c>
      <c r="AK14" s="15">
        <v>1</v>
      </c>
      <c r="AL14" s="15">
        <v>1</v>
      </c>
      <c r="AM14" s="50">
        <f t="shared" si="14"/>
        <v>2</v>
      </c>
      <c r="AO14" s="54">
        <v>0</v>
      </c>
    </row>
    <row r="15" spans="1:41" ht="24" customHeight="1" x14ac:dyDescent="0.15">
      <c r="A15" s="33" t="s">
        <v>83</v>
      </c>
      <c r="B15" s="15">
        <f t="shared" si="15"/>
        <v>3305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5"/>
        <v>0</v>
      </c>
      <c r="H15" s="55">
        <f t="shared" si="6"/>
        <v>0</v>
      </c>
      <c r="I15" s="55">
        <f t="shared" si="7"/>
        <v>0</v>
      </c>
      <c r="J15" s="55">
        <f t="shared" si="8"/>
        <v>0</v>
      </c>
      <c r="K15" s="55" t="e">
        <f t="shared" si="9"/>
        <v>#DIV/0!</v>
      </c>
      <c r="L15" s="55" t="e">
        <f t="shared" si="10"/>
        <v>#DIV/0!</v>
      </c>
      <c r="M15" s="55" t="e">
        <f t="shared" si="11"/>
        <v>#DIV/0!</v>
      </c>
      <c r="N15" s="55" t="e">
        <f t="shared" si="12"/>
        <v>#DIV/0!</v>
      </c>
      <c r="O15" s="55" t="e">
        <f t="shared" si="13"/>
        <v>#DIV/0!</v>
      </c>
      <c r="P15" s="15">
        <v>1521</v>
      </c>
      <c r="Q15" s="15">
        <v>1784</v>
      </c>
      <c r="R15" s="19">
        <f t="shared" si="16"/>
        <v>8</v>
      </c>
      <c r="S15" s="15">
        <v>1</v>
      </c>
      <c r="T15" s="15">
        <v>7</v>
      </c>
      <c r="U15" s="64">
        <v>-74</v>
      </c>
      <c r="V15" s="65">
        <v>-2.1899970405445397</v>
      </c>
      <c r="W15" s="15">
        <v>9</v>
      </c>
      <c r="X15" s="15">
        <v>0</v>
      </c>
      <c r="Y15" s="15">
        <v>47</v>
      </c>
      <c r="Z15" s="15">
        <v>0</v>
      </c>
      <c r="AA15" s="53">
        <f t="shared" si="17"/>
        <v>-38</v>
      </c>
      <c r="AB15" s="53">
        <f t="shared" si="17"/>
        <v>0</v>
      </c>
      <c r="AC15" s="15">
        <v>25</v>
      </c>
      <c r="AD15" s="15">
        <v>0</v>
      </c>
      <c r="AE15" s="15">
        <v>34</v>
      </c>
      <c r="AF15" s="15">
        <v>3</v>
      </c>
      <c r="AG15" s="53">
        <f t="shared" si="18"/>
        <v>-9</v>
      </c>
      <c r="AH15" s="53">
        <f t="shared" si="18"/>
        <v>-3</v>
      </c>
      <c r="AI15" s="15">
        <v>1059</v>
      </c>
      <c r="AJ15" s="15">
        <v>0</v>
      </c>
      <c r="AK15" s="15" t="s">
        <v>76</v>
      </c>
      <c r="AL15" s="15" t="s">
        <v>76</v>
      </c>
      <c r="AM15" s="50">
        <f t="shared" si="14"/>
        <v>3.1208687440982059</v>
      </c>
      <c r="AO15">
        <v>0</v>
      </c>
    </row>
    <row r="16" spans="1:41" ht="24" customHeight="1" x14ac:dyDescent="0.15">
      <c r="A16" s="33" t="s">
        <v>84</v>
      </c>
      <c r="B16" s="15">
        <f t="shared" si="15"/>
        <v>3218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5"/>
        <v>0</v>
      </c>
      <c r="H16" s="55">
        <f t="shared" si="6"/>
        <v>0</v>
      </c>
      <c r="I16" s="55">
        <f t="shared" si="7"/>
        <v>0</v>
      </c>
      <c r="J16" s="55">
        <f t="shared" si="8"/>
        <v>0</v>
      </c>
      <c r="K16" s="55" t="e">
        <f t="shared" si="9"/>
        <v>#DIV/0!</v>
      </c>
      <c r="L16" s="55" t="e">
        <f t="shared" si="10"/>
        <v>#DIV/0!</v>
      </c>
      <c r="M16" s="55" t="e">
        <f t="shared" si="11"/>
        <v>#DIV/0!</v>
      </c>
      <c r="N16" s="55" t="e">
        <f t="shared" si="12"/>
        <v>#DIV/0!</v>
      </c>
      <c r="O16" s="55" t="e">
        <f t="shared" si="13"/>
        <v>#DIV/0!</v>
      </c>
      <c r="P16" s="15">
        <v>1483</v>
      </c>
      <c r="Q16" s="15">
        <v>1735</v>
      </c>
      <c r="R16" s="19">
        <f t="shared" si="16"/>
        <v>8</v>
      </c>
      <c r="S16" s="15">
        <v>0</v>
      </c>
      <c r="T16" s="15">
        <v>8</v>
      </c>
      <c r="U16" s="64">
        <v>-87</v>
      </c>
      <c r="V16" s="65">
        <v>-2.632375189107413</v>
      </c>
      <c r="W16" s="15">
        <v>22</v>
      </c>
      <c r="X16" s="15">
        <v>0</v>
      </c>
      <c r="Y16" s="15">
        <v>60</v>
      </c>
      <c r="Z16" s="15">
        <v>0</v>
      </c>
      <c r="AA16" s="53">
        <f t="shared" si="17"/>
        <v>-38</v>
      </c>
      <c r="AB16" s="53">
        <f t="shared" si="17"/>
        <v>0</v>
      </c>
      <c r="AC16" s="15">
        <v>26</v>
      </c>
      <c r="AD16" s="15">
        <v>1</v>
      </c>
      <c r="AE16" s="15">
        <v>32</v>
      </c>
      <c r="AF16" s="15">
        <v>1</v>
      </c>
      <c r="AG16" s="53">
        <f t="shared" si="18"/>
        <v>-6</v>
      </c>
      <c r="AH16" s="53">
        <f t="shared" si="18"/>
        <v>0</v>
      </c>
      <c r="AI16" s="15">
        <v>1048</v>
      </c>
      <c r="AJ16" s="15">
        <v>0</v>
      </c>
      <c r="AK16" s="15" t="s">
        <v>76</v>
      </c>
      <c r="AL16" s="15" t="s">
        <v>76</v>
      </c>
      <c r="AM16" s="50">
        <f t="shared" si="14"/>
        <v>3.0706106870229006</v>
      </c>
      <c r="AO16">
        <v>0</v>
      </c>
    </row>
    <row r="17" spans="1:41" ht="24" customHeight="1" x14ac:dyDescent="0.15">
      <c r="A17" s="33" t="s">
        <v>85</v>
      </c>
      <c r="B17" s="15">
        <f t="shared" si="15"/>
        <v>3154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5"/>
        <v>0</v>
      </c>
      <c r="H17" s="55">
        <f t="shared" si="6"/>
        <v>0</v>
      </c>
      <c r="I17" s="55">
        <f t="shared" si="7"/>
        <v>0</v>
      </c>
      <c r="J17" s="55">
        <f t="shared" si="8"/>
        <v>0</v>
      </c>
      <c r="K17" s="55" t="e">
        <f t="shared" si="9"/>
        <v>#DIV/0!</v>
      </c>
      <c r="L17" s="55" t="e">
        <f t="shared" si="10"/>
        <v>#DIV/0!</v>
      </c>
      <c r="M17" s="55" t="e">
        <f t="shared" si="11"/>
        <v>#DIV/0!</v>
      </c>
      <c r="N17" s="55" t="e">
        <f t="shared" si="12"/>
        <v>#DIV/0!</v>
      </c>
      <c r="O17" s="55" t="e">
        <f t="shared" si="13"/>
        <v>#DIV/0!</v>
      </c>
      <c r="P17" s="15">
        <v>1457</v>
      </c>
      <c r="Q17" s="15">
        <v>1697</v>
      </c>
      <c r="R17" s="19">
        <f t="shared" si="16"/>
        <v>6</v>
      </c>
      <c r="S17" s="15">
        <v>0</v>
      </c>
      <c r="T17" s="15">
        <v>6</v>
      </c>
      <c r="U17" s="64">
        <v>-64</v>
      </c>
      <c r="V17" s="65">
        <v>-1.9888129272840271</v>
      </c>
      <c r="W17" s="15">
        <v>15</v>
      </c>
      <c r="X17" s="15">
        <v>0</v>
      </c>
      <c r="Y17" s="15">
        <v>53</v>
      </c>
      <c r="Z17" s="15">
        <v>0</v>
      </c>
      <c r="AA17" s="53">
        <f t="shared" si="17"/>
        <v>-38</v>
      </c>
      <c r="AB17" s="53">
        <f t="shared" si="17"/>
        <v>0</v>
      </c>
      <c r="AC17" s="15">
        <v>20</v>
      </c>
      <c r="AD17" s="15">
        <v>0</v>
      </c>
      <c r="AE17" s="15">
        <v>35</v>
      </c>
      <c r="AF17" s="15">
        <v>0</v>
      </c>
      <c r="AG17" s="53">
        <f t="shared" si="18"/>
        <v>-15</v>
      </c>
      <c r="AH17" s="53">
        <f t="shared" si="18"/>
        <v>0</v>
      </c>
      <c r="AI17" s="15">
        <v>1041</v>
      </c>
      <c r="AJ17" s="15">
        <v>0</v>
      </c>
      <c r="AK17" s="15" t="s">
        <v>76</v>
      </c>
      <c r="AL17" s="15" t="s">
        <v>76</v>
      </c>
      <c r="AM17" s="50">
        <f t="shared" si="14"/>
        <v>3.0297790585975024</v>
      </c>
      <c r="AO17">
        <v>0</v>
      </c>
    </row>
    <row r="18" spans="1:41" ht="24" customHeight="1" x14ac:dyDescent="0.15">
      <c r="A18" s="33" t="s">
        <v>86</v>
      </c>
      <c r="B18" s="15">
        <f t="shared" si="15"/>
        <v>3068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5"/>
        <v>0</v>
      </c>
      <c r="H18" s="55">
        <f t="shared" si="6"/>
        <v>0</v>
      </c>
      <c r="I18" s="55">
        <f t="shared" si="7"/>
        <v>0</v>
      </c>
      <c r="J18" s="55">
        <f t="shared" si="8"/>
        <v>0</v>
      </c>
      <c r="K18" s="55" t="e">
        <f t="shared" si="9"/>
        <v>#DIV/0!</v>
      </c>
      <c r="L18" s="55" t="e">
        <f t="shared" si="10"/>
        <v>#DIV/0!</v>
      </c>
      <c r="M18" s="55" t="e">
        <f t="shared" si="11"/>
        <v>#DIV/0!</v>
      </c>
      <c r="N18" s="55" t="e">
        <f t="shared" si="12"/>
        <v>#DIV/0!</v>
      </c>
      <c r="O18" s="55" t="e">
        <f t="shared" si="13"/>
        <v>#DIV/0!</v>
      </c>
      <c r="P18" s="15">
        <v>1430</v>
      </c>
      <c r="Q18" s="15">
        <v>1638</v>
      </c>
      <c r="R18" s="19">
        <f t="shared" si="16"/>
        <v>6</v>
      </c>
      <c r="S18" s="15">
        <v>0</v>
      </c>
      <c r="T18" s="15">
        <v>6</v>
      </c>
      <c r="U18" s="64">
        <v>-86</v>
      </c>
      <c r="V18" s="65">
        <v>-2.7266962587190866</v>
      </c>
      <c r="W18" s="15">
        <v>13</v>
      </c>
      <c r="X18" s="15">
        <v>0</v>
      </c>
      <c r="Y18" s="15">
        <v>71</v>
      </c>
      <c r="Z18" s="15">
        <v>0</v>
      </c>
      <c r="AA18" s="53">
        <f t="shared" si="17"/>
        <v>-58</v>
      </c>
      <c r="AB18" s="53">
        <f t="shared" si="17"/>
        <v>0</v>
      </c>
      <c r="AC18" s="15">
        <v>29</v>
      </c>
      <c r="AD18" s="15">
        <v>0</v>
      </c>
      <c r="AE18" s="15">
        <v>33</v>
      </c>
      <c r="AF18" s="15">
        <v>1</v>
      </c>
      <c r="AG18" s="53">
        <f t="shared" si="18"/>
        <v>-4</v>
      </c>
      <c r="AH18" s="53">
        <f t="shared" si="18"/>
        <v>-1</v>
      </c>
      <c r="AI18" s="15">
        <v>1024</v>
      </c>
      <c r="AJ18" s="15">
        <v>0</v>
      </c>
      <c r="AK18" s="15" t="s">
        <v>76</v>
      </c>
      <c r="AL18" s="15" t="s">
        <v>76</v>
      </c>
      <c r="AM18" s="50">
        <f t="shared" si="14"/>
        <v>2.99609375</v>
      </c>
      <c r="AO18">
        <v>0</v>
      </c>
    </row>
    <row r="19" spans="1:41" ht="24" customHeight="1" x14ac:dyDescent="0.15">
      <c r="A19" s="33" t="s">
        <v>87</v>
      </c>
      <c r="B19" s="15">
        <f t="shared" si="15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5"/>
        <v>8.2223701731025312</v>
      </c>
      <c r="H19" s="55">
        <f t="shared" si="6"/>
        <v>47.103861517976028</v>
      </c>
      <c r="I19" s="55">
        <f t="shared" si="7"/>
        <v>44.673768308921439</v>
      </c>
      <c r="J19" s="55">
        <f t="shared" si="8"/>
        <v>29.427430093209058</v>
      </c>
      <c r="K19" s="55">
        <f t="shared" si="9"/>
        <v>17.455830388692579</v>
      </c>
      <c r="L19" s="55">
        <f t="shared" si="10"/>
        <v>94.840989399293278</v>
      </c>
      <c r="M19" s="55">
        <f t="shared" si="11"/>
        <v>112.29681978798587</v>
      </c>
      <c r="N19" s="55">
        <f t="shared" si="12"/>
        <v>543.31983805668017</v>
      </c>
      <c r="O19" s="55">
        <f t="shared" si="13"/>
        <v>357.89473684210526</v>
      </c>
      <c r="P19" s="15">
        <v>1402</v>
      </c>
      <c r="Q19" s="15">
        <v>1602</v>
      </c>
      <c r="R19" s="19">
        <f t="shared" si="16"/>
        <v>7</v>
      </c>
      <c r="S19" s="15">
        <v>0</v>
      </c>
      <c r="T19" s="15">
        <v>7</v>
      </c>
      <c r="U19" s="64">
        <v>-64</v>
      </c>
      <c r="V19" s="65">
        <v>-2.0860495436766624</v>
      </c>
      <c r="W19" s="15">
        <v>18</v>
      </c>
      <c r="X19" s="15">
        <v>0</v>
      </c>
      <c r="Y19" s="15">
        <v>62</v>
      </c>
      <c r="Z19" s="15">
        <v>0</v>
      </c>
      <c r="AA19" s="53">
        <f t="shared" si="17"/>
        <v>-44</v>
      </c>
      <c r="AB19" s="53">
        <f t="shared" si="17"/>
        <v>0</v>
      </c>
      <c r="AC19" s="15">
        <v>28</v>
      </c>
      <c r="AD19" s="15">
        <v>2</v>
      </c>
      <c r="AE19" s="15">
        <v>30</v>
      </c>
      <c r="AF19" s="15">
        <v>0</v>
      </c>
      <c r="AG19" s="53">
        <f t="shared" si="18"/>
        <v>-2</v>
      </c>
      <c r="AH19" s="53">
        <f t="shared" si="18"/>
        <v>2</v>
      </c>
      <c r="AI19" s="15">
        <v>1010</v>
      </c>
      <c r="AJ19" s="15">
        <v>0</v>
      </c>
      <c r="AK19" s="15" t="s">
        <v>76</v>
      </c>
      <c r="AL19" s="15" t="s">
        <v>76</v>
      </c>
      <c r="AM19" s="50">
        <f t="shared" si="14"/>
        <v>2.9742574257425742</v>
      </c>
      <c r="AO19">
        <v>0</v>
      </c>
    </row>
    <row r="20" spans="1:41" ht="24" customHeight="1" x14ac:dyDescent="0.15">
      <c r="A20" s="33" t="s">
        <v>88</v>
      </c>
      <c r="B20" s="15">
        <f t="shared" si="15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5"/>
        <v>8.3728813559322024</v>
      </c>
      <c r="H20" s="55">
        <f t="shared" si="6"/>
        <v>45.83050847457627</v>
      </c>
      <c r="I20" s="55">
        <f t="shared" si="7"/>
        <v>45.796610169491522</v>
      </c>
      <c r="J20" s="55">
        <f t="shared" si="8"/>
        <v>29.966101694915253</v>
      </c>
      <c r="K20" s="55">
        <f t="shared" si="9"/>
        <v>18.269230769230766</v>
      </c>
      <c r="L20" s="55">
        <f t="shared" si="10"/>
        <v>99.92603550295857</v>
      </c>
      <c r="M20" s="55">
        <f t="shared" si="11"/>
        <v>118.19526627218934</v>
      </c>
      <c r="N20" s="55">
        <f t="shared" si="12"/>
        <v>546.96356275303651</v>
      </c>
      <c r="O20" s="55">
        <f t="shared" si="13"/>
        <v>357.89473684210526</v>
      </c>
      <c r="P20" s="15">
        <v>1367</v>
      </c>
      <c r="Q20" s="15">
        <v>1583</v>
      </c>
      <c r="R20" s="19">
        <f t="shared" si="16"/>
        <v>10</v>
      </c>
      <c r="S20" s="15">
        <v>0</v>
      </c>
      <c r="T20" s="15">
        <v>10</v>
      </c>
      <c r="U20" s="64">
        <v>-54</v>
      </c>
      <c r="V20" s="65">
        <v>-1.7976031957390146</v>
      </c>
      <c r="W20" s="15">
        <v>8</v>
      </c>
      <c r="X20" s="15">
        <v>0</v>
      </c>
      <c r="Y20" s="15">
        <v>58</v>
      </c>
      <c r="Z20" s="15">
        <v>0</v>
      </c>
      <c r="AA20" s="53">
        <f t="shared" si="17"/>
        <v>-50</v>
      </c>
      <c r="AB20" s="53">
        <f t="shared" si="17"/>
        <v>0</v>
      </c>
      <c r="AC20" s="15">
        <v>27</v>
      </c>
      <c r="AD20" s="15">
        <v>3</v>
      </c>
      <c r="AE20" s="15">
        <v>26</v>
      </c>
      <c r="AF20" s="15">
        <v>0</v>
      </c>
      <c r="AG20" s="53">
        <f t="shared" si="18"/>
        <v>1</v>
      </c>
      <c r="AH20" s="53">
        <f t="shared" si="18"/>
        <v>3</v>
      </c>
      <c r="AI20" s="15">
        <v>999</v>
      </c>
      <c r="AJ20" s="15">
        <v>0</v>
      </c>
      <c r="AK20" s="15" t="s">
        <v>76</v>
      </c>
      <c r="AL20" s="15" t="s">
        <v>76</v>
      </c>
      <c r="AM20" s="50">
        <f t="shared" si="14"/>
        <v>2.9529529529529528</v>
      </c>
      <c r="AO20">
        <v>0</v>
      </c>
    </row>
    <row r="21" spans="1:41" ht="24" customHeight="1" x14ac:dyDescent="0.2">
      <c r="A21" s="18" t="s">
        <v>89</v>
      </c>
      <c r="B21" s="15">
        <f t="shared" si="15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5"/>
        <v>8.3708059494984433</v>
      </c>
      <c r="H21" s="55">
        <f t="shared" si="6"/>
        <v>45.555171221030783</v>
      </c>
      <c r="I21" s="55">
        <f t="shared" si="7"/>
        <v>46.074022829470771</v>
      </c>
      <c r="J21" s="55">
        <f t="shared" si="8"/>
        <v>29.955032860601865</v>
      </c>
      <c r="K21" s="55">
        <f t="shared" si="9"/>
        <v>18.375094912680336</v>
      </c>
      <c r="L21" s="55">
        <f t="shared" si="10"/>
        <v>101.13895216400913</v>
      </c>
      <c r="M21" s="55">
        <f t="shared" si="11"/>
        <v>119.51404707668945</v>
      </c>
      <c r="N21" s="55">
        <f t="shared" si="12"/>
        <v>550.4132231404958</v>
      </c>
      <c r="O21" s="55">
        <f t="shared" si="13"/>
        <v>357.85123966942149</v>
      </c>
      <c r="P21" s="15">
        <v>1337</v>
      </c>
      <c r="Q21" s="15">
        <v>1554</v>
      </c>
      <c r="R21" s="19">
        <f t="shared" si="16"/>
        <v>16</v>
      </c>
      <c r="S21" s="15">
        <v>3</v>
      </c>
      <c r="T21" s="15">
        <v>13</v>
      </c>
      <c r="U21" s="64">
        <v>-59</v>
      </c>
      <c r="V21" s="65">
        <v>-2</v>
      </c>
      <c r="W21" s="15">
        <v>17</v>
      </c>
      <c r="X21" s="15">
        <v>0</v>
      </c>
      <c r="Y21" s="15">
        <v>70</v>
      </c>
      <c r="Z21" s="15">
        <v>0</v>
      </c>
      <c r="AA21" s="53">
        <f t="shared" si="17"/>
        <v>-53</v>
      </c>
      <c r="AB21" s="53">
        <f t="shared" si="17"/>
        <v>0</v>
      </c>
      <c r="AC21" s="15">
        <v>36</v>
      </c>
      <c r="AD21" s="15">
        <v>9</v>
      </c>
      <c r="AE21" s="15">
        <v>36</v>
      </c>
      <c r="AF21" s="15">
        <v>4</v>
      </c>
      <c r="AG21" s="53">
        <f t="shared" si="18"/>
        <v>0</v>
      </c>
      <c r="AH21" s="53">
        <f t="shared" si="18"/>
        <v>5</v>
      </c>
      <c r="AI21" s="15">
        <v>989</v>
      </c>
      <c r="AJ21" s="15">
        <v>0</v>
      </c>
      <c r="AK21" s="15" t="s">
        <v>76</v>
      </c>
      <c r="AL21" s="15" t="s">
        <v>76</v>
      </c>
      <c r="AM21" s="50">
        <f t="shared" si="14"/>
        <v>2.9231547017189081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5"/>
        <v>2790</v>
      </c>
      <c r="C22" s="15">
        <v>212</v>
      </c>
      <c r="D22" s="15">
        <v>1249</v>
      </c>
      <c r="E22" s="15">
        <v>1329</v>
      </c>
      <c r="F22" s="15">
        <v>846</v>
      </c>
      <c r="G22" s="55">
        <f t="shared" si="5"/>
        <v>7.5985663082437274</v>
      </c>
      <c r="H22" s="55">
        <f t="shared" si="6"/>
        <v>44.767025089605731</v>
      </c>
      <c r="I22" s="55">
        <f t="shared" si="7"/>
        <v>47.634408602150536</v>
      </c>
      <c r="J22" s="55">
        <f t="shared" si="8"/>
        <v>30.322580645161288</v>
      </c>
      <c r="K22" s="55">
        <f t="shared" si="9"/>
        <v>16.97357886309047</v>
      </c>
      <c r="L22" s="55">
        <f t="shared" si="10"/>
        <v>106.40512409927942</v>
      </c>
      <c r="M22" s="55">
        <f t="shared" si="11"/>
        <v>123.3787029623699</v>
      </c>
      <c r="N22" s="55">
        <f>(E22/C22*100)</f>
        <v>626.88679245283026</v>
      </c>
      <c r="O22" s="55">
        <f t="shared" si="13"/>
        <v>399.05660377358487</v>
      </c>
      <c r="P22" s="15">
        <v>1292</v>
      </c>
      <c r="Q22" s="15">
        <v>1498</v>
      </c>
      <c r="R22" s="19">
        <f t="shared" si="16"/>
        <v>14</v>
      </c>
      <c r="S22" s="15">
        <v>0</v>
      </c>
      <c r="T22" s="15">
        <v>14</v>
      </c>
      <c r="U22" s="64">
        <v>-101</v>
      </c>
      <c r="V22" s="65">
        <v>-3.4936008301625736</v>
      </c>
      <c r="W22" s="15">
        <v>12</v>
      </c>
      <c r="X22" s="15">
        <v>0</v>
      </c>
      <c r="Y22" s="15">
        <v>55</v>
      </c>
      <c r="Z22" s="15">
        <v>0</v>
      </c>
      <c r="AA22" s="53">
        <f t="shared" si="17"/>
        <v>-43</v>
      </c>
      <c r="AB22" s="53">
        <f t="shared" si="17"/>
        <v>0</v>
      </c>
      <c r="AC22" s="15">
        <v>35</v>
      </c>
      <c r="AD22" s="15">
        <v>8</v>
      </c>
      <c r="AE22" s="15">
        <v>43</v>
      </c>
      <c r="AF22" s="15">
        <v>10</v>
      </c>
      <c r="AG22" s="53">
        <f t="shared" si="18"/>
        <v>-8</v>
      </c>
      <c r="AH22" s="53">
        <f t="shared" si="18"/>
        <v>-2</v>
      </c>
      <c r="AI22" s="15">
        <v>971</v>
      </c>
      <c r="AJ22" s="15">
        <v>4</v>
      </c>
      <c r="AK22" s="15" t="s">
        <v>76</v>
      </c>
      <c r="AL22" s="15" t="s">
        <v>76</v>
      </c>
      <c r="AM22" s="51">
        <f t="shared" si="14"/>
        <v>2.8733264675592172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5"/>
        <v>2974</v>
      </c>
      <c r="C24" s="15">
        <v>245</v>
      </c>
      <c r="D24" s="15">
        <v>1361</v>
      </c>
      <c r="E24" s="15">
        <v>1368</v>
      </c>
      <c r="F24" s="15">
        <v>900</v>
      </c>
      <c r="G24" s="55">
        <f>C24/(B24-AO24)*100</f>
        <v>8.2380632145258907</v>
      </c>
      <c r="H24" s="55">
        <f>D24/(B24-AO24)*100</f>
        <v>45.76328177538668</v>
      </c>
      <c r="I24" s="55">
        <f>E24/(B24-AO24)*100</f>
        <v>45.998655010087425</v>
      </c>
      <c r="J24" s="55">
        <f t="shared" si="8"/>
        <v>30.262273032952251</v>
      </c>
      <c r="K24" s="55">
        <f>(C24/D24*100)</f>
        <v>18.001469507714916</v>
      </c>
      <c r="L24" s="55">
        <f t="shared" si="10"/>
        <v>100.51432770022042</v>
      </c>
      <c r="M24" s="55">
        <f t="shared" si="11"/>
        <v>118.51579720793535</v>
      </c>
      <c r="N24" s="55">
        <f t="shared" si="12"/>
        <v>558.36734693877554</v>
      </c>
      <c r="O24" s="55">
        <f t="shared" si="13"/>
        <v>367.34693877551024</v>
      </c>
      <c r="P24" s="15">
        <v>1385</v>
      </c>
      <c r="Q24" s="15">
        <v>1589</v>
      </c>
      <c r="R24" s="19">
        <f t="shared" si="16"/>
        <v>9</v>
      </c>
      <c r="S24" s="15">
        <v>0</v>
      </c>
      <c r="T24" s="15">
        <v>9</v>
      </c>
      <c r="U24" s="64">
        <v>-6</v>
      </c>
      <c r="V24" s="65">
        <v>-0.20188425302826379</v>
      </c>
      <c r="W24" s="15">
        <v>1</v>
      </c>
      <c r="X24" s="15">
        <v>0</v>
      </c>
      <c r="Y24" s="15">
        <v>4</v>
      </c>
      <c r="Z24" s="15">
        <v>0</v>
      </c>
      <c r="AA24" s="53">
        <f t="shared" si="17"/>
        <v>-3</v>
      </c>
      <c r="AB24" s="53">
        <f t="shared" si="17"/>
        <v>0</v>
      </c>
      <c r="AC24" s="15">
        <v>0</v>
      </c>
      <c r="AD24" s="15">
        <v>0</v>
      </c>
      <c r="AE24" s="15">
        <v>3</v>
      </c>
      <c r="AF24" s="15">
        <v>0</v>
      </c>
      <c r="AG24" s="53">
        <f t="shared" si="18"/>
        <v>-3</v>
      </c>
      <c r="AH24" s="53">
        <f t="shared" si="18"/>
        <v>0</v>
      </c>
      <c r="AI24" s="15">
        <v>1005</v>
      </c>
      <c r="AJ24" s="15">
        <v>0</v>
      </c>
      <c r="AK24" s="15">
        <v>1</v>
      </c>
      <c r="AL24" s="15">
        <v>0</v>
      </c>
      <c r="AM24" s="51">
        <f t="shared" si="14"/>
        <v>2.9592039800995025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5"/>
        <v>2976</v>
      </c>
      <c r="C25" s="15">
        <v>247</v>
      </c>
      <c r="D25" s="15">
        <v>1362</v>
      </c>
      <c r="E25" s="15">
        <v>1367</v>
      </c>
      <c r="F25" s="15">
        <v>898</v>
      </c>
      <c r="G25" s="55">
        <f t="shared" si="5"/>
        <v>8.2997311827956981</v>
      </c>
      <c r="H25" s="55">
        <f t="shared" si="6"/>
        <v>45.766129032258064</v>
      </c>
      <c r="I25" s="55">
        <f t="shared" si="7"/>
        <v>45.93413978494624</v>
      </c>
      <c r="J25" s="55">
        <f t="shared" si="8"/>
        <v>30.1747311827957</v>
      </c>
      <c r="K25" s="55">
        <f>(C25/D25*100)</f>
        <v>18.135095447870778</v>
      </c>
      <c r="L25" s="55">
        <f t="shared" si="10"/>
        <v>100.36710719530102</v>
      </c>
      <c r="M25" s="55">
        <f t="shared" si="11"/>
        <v>118.50220264317181</v>
      </c>
      <c r="N25" s="55">
        <f t="shared" si="12"/>
        <v>553.44129554655876</v>
      </c>
      <c r="O25" s="55">
        <f t="shared" si="13"/>
        <v>363.56275303643724</v>
      </c>
      <c r="P25" s="15">
        <v>1385</v>
      </c>
      <c r="Q25" s="15">
        <v>1591</v>
      </c>
      <c r="R25" s="19">
        <f t="shared" si="16"/>
        <v>9</v>
      </c>
      <c r="S25" s="15">
        <v>0</v>
      </c>
      <c r="T25" s="15">
        <v>9</v>
      </c>
      <c r="U25" s="64">
        <v>-2</v>
      </c>
      <c r="V25" s="65">
        <v>-6.7249495628782782E-2</v>
      </c>
      <c r="W25" s="15">
        <v>0</v>
      </c>
      <c r="X25" s="15">
        <v>0</v>
      </c>
      <c r="Y25" s="15">
        <v>2</v>
      </c>
      <c r="Z25" s="15">
        <v>0</v>
      </c>
      <c r="AA25" s="53">
        <f t="shared" si="17"/>
        <v>-2</v>
      </c>
      <c r="AB25" s="53">
        <f t="shared" si="17"/>
        <v>0</v>
      </c>
      <c r="AC25" s="15">
        <v>1</v>
      </c>
      <c r="AD25" s="15">
        <v>0</v>
      </c>
      <c r="AE25" s="15">
        <v>1</v>
      </c>
      <c r="AF25" s="15">
        <v>0</v>
      </c>
      <c r="AG25" s="53">
        <f t="shared" si="18"/>
        <v>0</v>
      </c>
      <c r="AH25" s="53">
        <f t="shared" si="18"/>
        <v>0</v>
      </c>
      <c r="AI25" s="15">
        <v>1005</v>
      </c>
      <c r="AJ25" s="15">
        <v>0</v>
      </c>
      <c r="AK25" s="15">
        <v>0</v>
      </c>
      <c r="AL25" s="15">
        <v>0</v>
      </c>
      <c r="AM25" s="51">
        <f t="shared" si="14"/>
        <v>2.9611940298507462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5"/>
        <v>2970</v>
      </c>
      <c r="C26" s="15">
        <v>248</v>
      </c>
      <c r="D26" s="15">
        <v>1360</v>
      </c>
      <c r="E26" s="15">
        <v>1362</v>
      </c>
      <c r="F26" s="15">
        <v>894</v>
      </c>
      <c r="G26" s="55">
        <f t="shared" si="5"/>
        <v>8.3501683501683512</v>
      </c>
      <c r="H26" s="55">
        <f t="shared" si="6"/>
        <v>45.791245791245792</v>
      </c>
      <c r="I26" s="55">
        <f t="shared" si="7"/>
        <v>45.858585858585862</v>
      </c>
      <c r="J26" s="55">
        <f t="shared" si="8"/>
        <v>30.1010101010101</v>
      </c>
      <c r="K26" s="55">
        <f t="shared" si="9"/>
        <v>18.235294117647058</v>
      </c>
      <c r="L26" s="55">
        <f t="shared" si="10"/>
        <v>100.14705882352941</v>
      </c>
      <c r="M26" s="55">
        <f t="shared" si="11"/>
        <v>118.38235294117648</v>
      </c>
      <c r="N26" s="55">
        <f t="shared" si="12"/>
        <v>549.19354838709683</v>
      </c>
      <c r="O26" s="55">
        <f t="shared" si="13"/>
        <v>360.48387096774195</v>
      </c>
      <c r="P26" s="15">
        <v>1381</v>
      </c>
      <c r="Q26" s="15">
        <v>1589</v>
      </c>
      <c r="R26" s="19">
        <f t="shared" si="16"/>
        <v>9</v>
      </c>
      <c r="S26" s="15">
        <v>0</v>
      </c>
      <c r="T26" s="15">
        <v>9</v>
      </c>
      <c r="U26" s="64">
        <v>-5</v>
      </c>
      <c r="V26" s="65">
        <v>-0.16801075268817203</v>
      </c>
      <c r="W26" s="15">
        <v>1</v>
      </c>
      <c r="X26" s="15">
        <v>0</v>
      </c>
      <c r="Y26" s="15">
        <v>5</v>
      </c>
      <c r="Z26" s="15">
        <v>0</v>
      </c>
      <c r="AA26" s="53">
        <f t="shared" si="17"/>
        <v>-4</v>
      </c>
      <c r="AB26" s="53">
        <f t="shared" si="17"/>
        <v>0</v>
      </c>
      <c r="AC26" s="15">
        <v>1</v>
      </c>
      <c r="AD26" s="15">
        <v>0</v>
      </c>
      <c r="AE26" s="15">
        <v>2</v>
      </c>
      <c r="AF26" s="15">
        <v>0</v>
      </c>
      <c r="AG26" s="53">
        <f t="shared" si="18"/>
        <v>-1</v>
      </c>
      <c r="AH26" s="53">
        <f t="shared" si="18"/>
        <v>0</v>
      </c>
      <c r="AI26" s="15">
        <v>1001</v>
      </c>
      <c r="AJ26" s="15">
        <v>0</v>
      </c>
      <c r="AK26" s="15">
        <v>-4</v>
      </c>
      <c r="AL26" s="15">
        <v>0</v>
      </c>
      <c r="AM26" s="51">
        <f t="shared" si="14"/>
        <v>2.9670329670329672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5"/>
        <v>2970</v>
      </c>
      <c r="C27" s="15">
        <v>248</v>
      </c>
      <c r="D27" s="15">
        <v>1361</v>
      </c>
      <c r="E27" s="15">
        <v>1361</v>
      </c>
      <c r="F27" s="15">
        <v>892</v>
      </c>
      <c r="G27" s="55">
        <f t="shared" si="5"/>
        <v>8.3501683501683512</v>
      </c>
      <c r="H27" s="55">
        <f t="shared" si="6"/>
        <v>45.824915824915827</v>
      </c>
      <c r="I27" s="55">
        <f t="shared" si="7"/>
        <v>45.824915824915827</v>
      </c>
      <c r="J27" s="55">
        <f t="shared" si="8"/>
        <v>30.033670033670035</v>
      </c>
      <c r="K27" s="55">
        <f t="shared" si="9"/>
        <v>18.221895664952243</v>
      </c>
      <c r="L27" s="55">
        <f t="shared" si="10"/>
        <v>100</v>
      </c>
      <c r="M27" s="55">
        <f t="shared" si="11"/>
        <v>118.22189566495224</v>
      </c>
      <c r="N27" s="55">
        <f t="shared" si="12"/>
        <v>548.79032258064524</v>
      </c>
      <c r="O27" s="55">
        <f t="shared" si="13"/>
        <v>359.67741935483872</v>
      </c>
      <c r="P27" s="15">
        <v>1379</v>
      </c>
      <c r="Q27" s="15">
        <v>1591</v>
      </c>
      <c r="R27" s="19">
        <f t="shared" si="16"/>
        <v>9</v>
      </c>
      <c r="S27" s="15">
        <v>0</v>
      </c>
      <c r="T27" s="15">
        <v>9</v>
      </c>
      <c r="U27" s="64">
        <v>1</v>
      </c>
      <c r="V27" s="65">
        <v>3.3670033670033669E-2</v>
      </c>
      <c r="W27" s="15">
        <v>0</v>
      </c>
      <c r="X27" s="15">
        <v>0</v>
      </c>
      <c r="Y27" s="15">
        <v>4</v>
      </c>
      <c r="Z27" s="15">
        <v>0</v>
      </c>
      <c r="AA27" s="53">
        <f t="shared" si="17"/>
        <v>-4</v>
      </c>
      <c r="AB27" s="53">
        <f t="shared" si="17"/>
        <v>0</v>
      </c>
      <c r="AC27" s="15">
        <v>5</v>
      </c>
      <c r="AD27" s="15">
        <v>0</v>
      </c>
      <c r="AE27" s="15">
        <v>0</v>
      </c>
      <c r="AF27" s="15">
        <v>0</v>
      </c>
      <c r="AG27" s="53">
        <f t="shared" si="18"/>
        <v>5</v>
      </c>
      <c r="AH27" s="53">
        <f t="shared" si="18"/>
        <v>0</v>
      </c>
      <c r="AI27" s="15">
        <v>1002</v>
      </c>
      <c r="AJ27" s="15">
        <v>0</v>
      </c>
      <c r="AK27" s="15">
        <v>1</v>
      </c>
      <c r="AL27" s="15">
        <v>0</v>
      </c>
      <c r="AM27" s="51">
        <f t="shared" si="14"/>
        <v>2.9640718562874251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5"/>
        <v>2963</v>
      </c>
      <c r="C28" s="15">
        <v>248</v>
      </c>
      <c r="D28" s="15">
        <v>1356</v>
      </c>
      <c r="E28" s="15">
        <v>1359</v>
      </c>
      <c r="F28" s="15">
        <v>891</v>
      </c>
      <c r="G28" s="55">
        <f t="shared" si="5"/>
        <v>8.369895376307797</v>
      </c>
      <c r="H28" s="55">
        <f t="shared" si="6"/>
        <v>45.764427944650691</v>
      </c>
      <c r="I28" s="55">
        <f t="shared" si="7"/>
        <v>45.865676679041513</v>
      </c>
      <c r="J28" s="55">
        <f t="shared" si="8"/>
        <v>30.070874114073575</v>
      </c>
      <c r="K28" s="55">
        <f t="shared" si="9"/>
        <v>18.289085545722713</v>
      </c>
      <c r="L28" s="55">
        <f t="shared" si="10"/>
        <v>100.22123893805311</v>
      </c>
      <c r="M28" s="55">
        <f t="shared" si="11"/>
        <v>118.5103244837758</v>
      </c>
      <c r="N28" s="55">
        <f t="shared" si="12"/>
        <v>547.98387096774195</v>
      </c>
      <c r="O28" s="55">
        <f t="shared" si="13"/>
        <v>359.27419354838707</v>
      </c>
      <c r="P28" s="15">
        <v>1373</v>
      </c>
      <c r="Q28" s="15">
        <v>1590</v>
      </c>
      <c r="R28" s="19">
        <f t="shared" si="16"/>
        <v>10</v>
      </c>
      <c r="S28" s="15">
        <v>0</v>
      </c>
      <c r="T28" s="15">
        <v>10</v>
      </c>
      <c r="U28" s="64">
        <v>-5</v>
      </c>
      <c r="V28" s="65">
        <v>-0.16835016835016833</v>
      </c>
      <c r="W28" s="15">
        <v>1</v>
      </c>
      <c r="X28" s="15">
        <v>0</v>
      </c>
      <c r="Y28" s="15">
        <v>3</v>
      </c>
      <c r="Z28" s="15">
        <v>0</v>
      </c>
      <c r="AA28" s="53">
        <f t="shared" si="17"/>
        <v>-2</v>
      </c>
      <c r="AB28" s="53">
        <f t="shared" si="17"/>
        <v>0</v>
      </c>
      <c r="AC28" s="15">
        <v>1</v>
      </c>
      <c r="AD28" s="15">
        <v>1</v>
      </c>
      <c r="AE28" s="15">
        <v>4</v>
      </c>
      <c r="AF28" s="15">
        <v>0</v>
      </c>
      <c r="AG28" s="53">
        <f t="shared" si="18"/>
        <v>-3</v>
      </c>
      <c r="AH28" s="53">
        <f t="shared" si="18"/>
        <v>1</v>
      </c>
      <c r="AI28" s="15">
        <v>1001</v>
      </c>
      <c r="AJ28" s="15">
        <v>0</v>
      </c>
      <c r="AK28" s="15">
        <v>-1</v>
      </c>
      <c r="AL28" s="15">
        <v>0</v>
      </c>
      <c r="AM28" s="51">
        <f t="shared" si="14"/>
        <v>2.9600399600399601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5"/>
        <v>2950</v>
      </c>
      <c r="C29" s="15">
        <v>247</v>
      </c>
      <c r="D29" s="15">
        <v>1352</v>
      </c>
      <c r="E29" s="15">
        <v>1351</v>
      </c>
      <c r="F29" s="15">
        <v>884</v>
      </c>
      <c r="G29" s="55">
        <f t="shared" si="5"/>
        <v>8.3728813559322024</v>
      </c>
      <c r="H29" s="55">
        <f t="shared" si="6"/>
        <v>45.83050847457627</v>
      </c>
      <c r="I29" s="55">
        <f t="shared" si="7"/>
        <v>45.796610169491522</v>
      </c>
      <c r="J29" s="55">
        <f t="shared" si="8"/>
        <v>29.966101694915253</v>
      </c>
      <c r="K29" s="55">
        <f t="shared" si="9"/>
        <v>18.269230769230766</v>
      </c>
      <c r="L29" s="55">
        <f>(E29/D29*100)</f>
        <v>99.92603550295857</v>
      </c>
      <c r="M29" s="55">
        <f t="shared" si="11"/>
        <v>118.19526627218934</v>
      </c>
      <c r="N29" s="55">
        <f t="shared" si="12"/>
        <v>546.96356275303651</v>
      </c>
      <c r="O29" s="55">
        <f t="shared" si="13"/>
        <v>357.89473684210526</v>
      </c>
      <c r="P29" s="15">
        <v>1367</v>
      </c>
      <c r="Q29" s="15">
        <v>1583</v>
      </c>
      <c r="R29" s="19">
        <f t="shared" si="16"/>
        <v>10</v>
      </c>
      <c r="S29" s="15">
        <v>0</v>
      </c>
      <c r="T29" s="15">
        <v>10</v>
      </c>
      <c r="U29" s="64">
        <v>-11</v>
      </c>
      <c r="V29" s="65">
        <v>-0.37124535943300707</v>
      </c>
      <c r="W29" s="15">
        <v>0</v>
      </c>
      <c r="X29" s="15">
        <v>0</v>
      </c>
      <c r="Y29" s="15">
        <v>7</v>
      </c>
      <c r="Z29" s="15">
        <v>0</v>
      </c>
      <c r="AA29" s="53">
        <f t="shared" si="17"/>
        <v>-7</v>
      </c>
      <c r="AB29" s="53">
        <f t="shared" si="17"/>
        <v>0</v>
      </c>
      <c r="AC29" s="15">
        <v>0</v>
      </c>
      <c r="AD29" s="15">
        <v>0</v>
      </c>
      <c r="AE29" s="15">
        <v>4</v>
      </c>
      <c r="AF29" s="15">
        <v>0</v>
      </c>
      <c r="AG29" s="53">
        <f t="shared" si="18"/>
        <v>-4</v>
      </c>
      <c r="AH29" s="53">
        <f t="shared" si="18"/>
        <v>0</v>
      </c>
      <c r="AI29" s="15">
        <v>999</v>
      </c>
      <c r="AJ29" s="15">
        <v>0</v>
      </c>
      <c r="AK29" s="15">
        <v>-2</v>
      </c>
      <c r="AL29" s="15">
        <v>0</v>
      </c>
      <c r="AM29" s="51">
        <f t="shared" si="14"/>
        <v>2.9529529529529528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5"/>
        <v>2943</v>
      </c>
      <c r="C30" s="15">
        <v>221</v>
      </c>
      <c r="D30" s="15">
        <v>1332</v>
      </c>
      <c r="E30" s="15">
        <v>1390</v>
      </c>
      <c r="F30" s="15">
        <v>927</v>
      </c>
      <c r="G30" s="55">
        <f t="shared" si="5"/>
        <v>7.5093442065919129</v>
      </c>
      <c r="H30" s="55">
        <f t="shared" si="6"/>
        <v>45.259938837920487</v>
      </c>
      <c r="I30" s="55">
        <f t="shared" si="7"/>
        <v>47.230716955487594</v>
      </c>
      <c r="J30" s="55">
        <f t="shared" si="8"/>
        <v>31.49847094801223</v>
      </c>
      <c r="K30" s="55">
        <f t="shared" si="9"/>
        <v>16.591591591591591</v>
      </c>
      <c r="L30" s="55">
        <f t="shared" si="10"/>
        <v>104.35435435435436</v>
      </c>
      <c r="M30" s="55">
        <f t="shared" si="11"/>
        <v>120.94594594594594</v>
      </c>
      <c r="N30" s="55">
        <f t="shared" si="12"/>
        <v>628.95927601809956</v>
      </c>
      <c r="O30" s="55">
        <f t="shared" si="13"/>
        <v>419.45701357466066</v>
      </c>
      <c r="P30" s="15">
        <v>1362</v>
      </c>
      <c r="Q30" s="15">
        <v>1581</v>
      </c>
      <c r="R30" s="19">
        <f t="shared" si="16"/>
        <v>12</v>
      </c>
      <c r="S30" s="15">
        <v>0</v>
      </c>
      <c r="T30" s="15">
        <v>12</v>
      </c>
      <c r="U30" s="64">
        <v>-4</v>
      </c>
      <c r="V30" s="65">
        <v>-0.13559322033898305</v>
      </c>
      <c r="W30" s="15">
        <v>1</v>
      </c>
      <c r="X30" s="15">
        <v>0</v>
      </c>
      <c r="Y30" s="15">
        <v>7</v>
      </c>
      <c r="Z30" s="15">
        <v>0</v>
      </c>
      <c r="AA30" s="53">
        <f t="shared" si="17"/>
        <v>-6</v>
      </c>
      <c r="AB30" s="53">
        <f t="shared" si="17"/>
        <v>0</v>
      </c>
      <c r="AC30" s="15">
        <v>2</v>
      </c>
      <c r="AD30" s="15">
        <v>2</v>
      </c>
      <c r="AE30" s="15">
        <v>0</v>
      </c>
      <c r="AF30" s="15">
        <v>0</v>
      </c>
      <c r="AG30" s="53">
        <f t="shared" si="18"/>
        <v>2</v>
      </c>
      <c r="AH30" s="53">
        <f t="shared" si="18"/>
        <v>2</v>
      </c>
      <c r="AI30" s="15">
        <v>994</v>
      </c>
      <c r="AJ30" s="15">
        <v>0</v>
      </c>
      <c r="AK30" s="15">
        <v>-5</v>
      </c>
      <c r="AL30" s="15">
        <v>0</v>
      </c>
      <c r="AM30" s="51">
        <f t="shared" si="14"/>
        <v>2.9607645875251509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5"/>
        <v>2950</v>
      </c>
      <c r="C31" s="15">
        <v>224</v>
      </c>
      <c r="D31" s="15">
        <v>1340</v>
      </c>
      <c r="E31" s="15">
        <v>1386</v>
      </c>
      <c r="F31" s="15">
        <v>922</v>
      </c>
      <c r="G31" s="55">
        <f t="shared" si="5"/>
        <v>7.5932203389830502</v>
      </c>
      <c r="H31" s="55">
        <f t="shared" si="6"/>
        <v>45.423728813559322</v>
      </c>
      <c r="I31" s="55">
        <f t="shared" si="7"/>
        <v>46.983050847457626</v>
      </c>
      <c r="J31" s="55">
        <f t="shared" si="8"/>
        <v>31.254237288135595</v>
      </c>
      <c r="K31" s="55">
        <f t="shared" si="9"/>
        <v>16.716417910447763</v>
      </c>
      <c r="L31" s="55">
        <f t="shared" si="10"/>
        <v>103.43283582089553</v>
      </c>
      <c r="M31" s="55">
        <f t="shared" si="11"/>
        <v>120.14925373134329</v>
      </c>
      <c r="N31" s="55">
        <f t="shared" si="12"/>
        <v>618.75</v>
      </c>
      <c r="O31" s="55">
        <f t="shared" si="13"/>
        <v>411.60714285714289</v>
      </c>
      <c r="P31" s="15">
        <v>1366</v>
      </c>
      <c r="Q31" s="15">
        <v>1584</v>
      </c>
      <c r="R31" s="19">
        <f t="shared" si="16"/>
        <v>12</v>
      </c>
      <c r="S31" s="15">
        <v>0</v>
      </c>
      <c r="T31" s="15">
        <v>12</v>
      </c>
      <c r="U31" s="64">
        <v>-4</v>
      </c>
      <c r="V31" s="65">
        <v>-0.13591573224600748</v>
      </c>
      <c r="W31" s="15">
        <v>2</v>
      </c>
      <c r="X31" s="15">
        <v>0</v>
      </c>
      <c r="Y31" s="15">
        <v>5</v>
      </c>
      <c r="Z31" s="15">
        <v>0</v>
      </c>
      <c r="AA31" s="53">
        <f t="shared" si="17"/>
        <v>-3</v>
      </c>
      <c r="AB31" s="53">
        <f t="shared" si="17"/>
        <v>0</v>
      </c>
      <c r="AC31" s="15">
        <v>0</v>
      </c>
      <c r="AD31" s="15">
        <v>0</v>
      </c>
      <c r="AE31" s="15">
        <v>1</v>
      </c>
      <c r="AF31" s="15">
        <v>0</v>
      </c>
      <c r="AG31" s="53">
        <f t="shared" si="18"/>
        <v>-1</v>
      </c>
      <c r="AH31" s="53">
        <f t="shared" si="18"/>
        <v>0</v>
      </c>
      <c r="AI31" s="15">
        <v>994</v>
      </c>
      <c r="AJ31" s="15">
        <v>0</v>
      </c>
      <c r="AK31" s="15">
        <v>0</v>
      </c>
      <c r="AL31" s="15">
        <v>0</v>
      </c>
      <c r="AM31" s="51">
        <f t="shared" si="14"/>
        <v>2.9678068410462775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5"/>
        <v>2944</v>
      </c>
      <c r="C32" s="15">
        <v>225</v>
      </c>
      <c r="D32" s="15">
        <v>1342</v>
      </c>
      <c r="E32" s="15">
        <v>1377</v>
      </c>
      <c r="F32" s="15">
        <v>912</v>
      </c>
      <c r="G32" s="55">
        <f t="shared" si="5"/>
        <v>7.6426630434782608</v>
      </c>
      <c r="H32" s="55">
        <f t="shared" si="6"/>
        <v>45.584239130434781</v>
      </c>
      <c r="I32" s="55">
        <f t="shared" si="7"/>
        <v>46.773097826086953</v>
      </c>
      <c r="J32" s="55">
        <f t="shared" si="8"/>
        <v>30.978260869565215</v>
      </c>
      <c r="K32" s="55">
        <f t="shared" si="9"/>
        <v>16.76602086438152</v>
      </c>
      <c r="L32" s="55">
        <f t="shared" si="10"/>
        <v>102.6080476900149</v>
      </c>
      <c r="M32" s="55">
        <f t="shared" si="11"/>
        <v>119.37406855439643</v>
      </c>
      <c r="N32" s="55">
        <f t="shared" si="12"/>
        <v>612</v>
      </c>
      <c r="O32" s="55">
        <f t="shared" si="13"/>
        <v>405.33333333333337</v>
      </c>
      <c r="P32" s="15">
        <v>1363</v>
      </c>
      <c r="Q32" s="15">
        <v>1581</v>
      </c>
      <c r="R32" s="19">
        <f t="shared" si="16"/>
        <v>12</v>
      </c>
      <c r="S32" s="15">
        <v>0</v>
      </c>
      <c r="T32" s="15">
        <v>12</v>
      </c>
      <c r="U32" s="64">
        <v>-5</v>
      </c>
      <c r="V32" s="65">
        <v>-0.16949152542372881</v>
      </c>
      <c r="W32" s="15">
        <v>1</v>
      </c>
      <c r="X32" s="15">
        <v>0</v>
      </c>
      <c r="Y32" s="15">
        <v>10</v>
      </c>
      <c r="Z32" s="15">
        <v>0</v>
      </c>
      <c r="AA32" s="53">
        <f t="shared" si="17"/>
        <v>-9</v>
      </c>
      <c r="AB32" s="53">
        <f t="shared" si="17"/>
        <v>0</v>
      </c>
      <c r="AC32" s="15">
        <v>5</v>
      </c>
      <c r="AD32" s="15">
        <v>0</v>
      </c>
      <c r="AE32" s="15">
        <v>1</v>
      </c>
      <c r="AF32" s="15">
        <v>0</v>
      </c>
      <c r="AG32" s="53">
        <f t="shared" si="18"/>
        <v>4</v>
      </c>
      <c r="AH32" s="53">
        <f t="shared" si="18"/>
        <v>0</v>
      </c>
      <c r="AI32" s="15">
        <v>993</v>
      </c>
      <c r="AJ32" s="15">
        <v>0</v>
      </c>
      <c r="AK32" s="15">
        <v>-1</v>
      </c>
      <c r="AL32" s="15">
        <v>0</v>
      </c>
      <c r="AM32" s="51">
        <f t="shared" si="14"/>
        <v>2.9647532729103725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5"/>
        <v>2942</v>
      </c>
      <c r="C33" s="15">
        <v>227</v>
      </c>
      <c r="D33" s="15">
        <v>1342</v>
      </c>
      <c r="E33" s="15">
        <v>1373</v>
      </c>
      <c r="F33" s="15">
        <v>908</v>
      </c>
      <c r="G33" s="55">
        <f t="shared" si="5"/>
        <v>7.7158395649218221</v>
      </c>
      <c r="H33" s="55">
        <f t="shared" si="6"/>
        <v>45.615227736233855</v>
      </c>
      <c r="I33" s="55">
        <f t="shared" si="7"/>
        <v>46.668932698844323</v>
      </c>
      <c r="J33" s="55">
        <f t="shared" si="8"/>
        <v>30.863358259687288</v>
      </c>
      <c r="K33" s="55">
        <f t="shared" si="9"/>
        <v>16.915052160953799</v>
      </c>
      <c r="L33" s="55">
        <f t="shared" si="10"/>
        <v>102.30998509687035</v>
      </c>
      <c r="M33" s="55">
        <f t="shared" si="11"/>
        <v>119.22503725782414</v>
      </c>
      <c r="N33" s="55">
        <f t="shared" si="12"/>
        <v>604.84581497797353</v>
      </c>
      <c r="O33" s="55">
        <f t="shared" si="13"/>
        <v>400</v>
      </c>
      <c r="P33" s="15">
        <v>1364</v>
      </c>
      <c r="Q33" s="15">
        <v>1578</v>
      </c>
      <c r="R33" s="19">
        <f t="shared" si="16"/>
        <v>13</v>
      </c>
      <c r="S33" s="15">
        <v>1</v>
      </c>
      <c r="T33" s="15">
        <v>12</v>
      </c>
      <c r="U33" s="64">
        <v>-6</v>
      </c>
      <c r="V33" s="65">
        <v>-0.20380434782608695</v>
      </c>
      <c r="W33" s="15">
        <v>0</v>
      </c>
      <c r="X33" s="15">
        <v>0</v>
      </c>
      <c r="Y33" s="15">
        <v>5</v>
      </c>
      <c r="Z33" s="15">
        <v>0</v>
      </c>
      <c r="AA33" s="53">
        <f t="shared" si="17"/>
        <v>-5</v>
      </c>
      <c r="AB33" s="53">
        <f t="shared" si="17"/>
        <v>0</v>
      </c>
      <c r="AC33" s="15">
        <v>3</v>
      </c>
      <c r="AD33" s="15">
        <v>1</v>
      </c>
      <c r="AE33" s="15">
        <v>4</v>
      </c>
      <c r="AF33" s="15">
        <v>0</v>
      </c>
      <c r="AG33" s="53">
        <f t="shared" si="18"/>
        <v>-1</v>
      </c>
      <c r="AH33" s="53">
        <f t="shared" si="18"/>
        <v>1</v>
      </c>
      <c r="AI33" s="15">
        <v>993</v>
      </c>
      <c r="AJ33" s="15">
        <v>0</v>
      </c>
      <c r="AK33" s="15">
        <v>0</v>
      </c>
      <c r="AL33" s="15">
        <v>0</v>
      </c>
      <c r="AM33" s="51">
        <f t="shared" si="14"/>
        <v>2.9627391742195366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5"/>
        <v>2937</v>
      </c>
      <c r="C34" s="15">
        <v>228</v>
      </c>
      <c r="D34" s="15">
        <v>1341</v>
      </c>
      <c r="E34" s="15">
        <v>1368</v>
      </c>
      <c r="F34" s="15">
        <v>903</v>
      </c>
      <c r="G34" s="55">
        <f t="shared" si="5"/>
        <v>7.7630234933605724</v>
      </c>
      <c r="H34" s="55">
        <f t="shared" si="6"/>
        <v>45.658835546475999</v>
      </c>
      <c r="I34" s="55">
        <f t="shared" si="7"/>
        <v>46.578140960163431</v>
      </c>
      <c r="J34" s="55">
        <f t="shared" si="8"/>
        <v>30.745658835546475</v>
      </c>
      <c r="K34" s="55">
        <f t="shared" si="9"/>
        <v>17.002237136465325</v>
      </c>
      <c r="L34" s="55">
        <f t="shared" si="10"/>
        <v>102.01342281879195</v>
      </c>
      <c r="M34" s="55">
        <f t="shared" si="11"/>
        <v>119.01565995525726</v>
      </c>
      <c r="N34" s="55">
        <f t="shared" si="12"/>
        <v>600</v>
      </c>
      <c r="O34" s="55">
        <f t="shared" si="13"/>
        <v>396.0526315789474</v>
      </c>
      <c r="P34" s="15">
        <v>1362</v>
      </c>
      <c r="Q34" s="15">
        <v>1575</v>
      </c>
      <c r="R34" s="19">
        <f t="shared" si="16"/>
        <v>15</v>
      </c>
      <c r="S34" s="15">
        <v>2</v>
      </c>
      <c r="T34" s="15">
        <v>13</v>
      </c>
      <c r="U34" s="64">
        <v>-2</v>
      </c>
      <c r="V34" s="65">
        <v>-6.7980965329707682E-2</v>
      </c>
      <c r="W34" s="15">
        <v>2</v>
      </c>
      <c r="X34" s="15">
        <v>0</v>
      </c>
      <c r="Y34" s="15">
        <v>6</v>
      </c>
      <c r="Z34" s="15">
        <v>0</v>
      </c>
      <c r="AA34" s="53">
        <f t="shared" si="17"/>
        <v>-4</v>
      </c>
      <c r="AB34" s="53">
        <f t="shared" si="17"/>
        <v>0</v>
      </c>
      <c r="AC34" s="15">
        <v>3</v>
      </c>
      <c r="AD34" s="15">
        <v>2</v>
      </c>
      <c r="AE34" s="15">
        <v>1</v>
      </c>
      <c r="AF34" s="15">
        <v>0</v>
      </c>
      <c r="AG34" s="53">
        <f t="shared" si="18"/>
        <v>2</v>
      </c>
      <c r="AH34" s="53">
        <f t="shared" si="18"/>
        <v>2</v>
      </c>
      <c r="AI34" s="15">
        <v>994</v>
      </c>
      <c r="AJ34" s="15">
        <v>0</v>
      </c>
      <c r="AK34" s="15">
        <v>1</v>
      </c>
      <c r="AL34" s="15">
        <v>0</v>
      </c>
      <c r="AM34" s="51">
        <f t="shared" si="14"/>
        <v>2.9547283702213281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5"/>
        <v>2929</v>
      </c>
      <c r="C35" s="15">
        <v>234</v>
      </c>
      <c r="D35" s="15">
        <v>1330</v>
      </c>
      <c r="E35" s="15">
        <v>1365</v>
      </c>
      <c r="F35" s="15">
        <v>899</v>
      </c>
      <c r="G35" s="55">
        <f t="shared" si="5"/>
        <v>7.9890747695459199</v>
      </c>
      <c r="H35" s="55">
        <f t="shared" si="6"/>
        <v>45.407989074769546</v>
      </c>
      <c r="I35" s="55">
        <f t="shared" si="7"/>
        <v>46.602936155684532</v>
      </c>
      <c r="J35" s="55">
        <f t="shared" si="8"/>
        <v>30.693069306930692</v>
      </c>
      <c r="K35" s="55">
        <f t="shared" si="9"/>
        <v>17.593984962406015</v>
      </c>
      <c r="L35" s="55">
        <f t="shared" si="10"/>
        <v>102.63157894736842</v>
      </c>
      <c r="M35" s="55">
        <f t="shared" si="11"/>
        <v>120.22556390977444</v>
      </c>
      <c r="N35" s="55">
        <f t="shared" si="12"/>
        <v>583.33333333333326</v>
      </c>
      <c r="O35" s="55">
        <f t="shared" si="13"/>
        <v>384.18803418803418</v>
      </c>
      <c r="P35" s="15">
        <v>1353</v>
      </c>
      <c r="Q35" s="15">
        <v>1576</v>
      </c>
      <c r="R35" s="19">
        <f t="shared" si="16"/>
        <v>16</v>
      </c>
      <c r="S35" s="15">
        <v>3</v>
      </c>
      <c r="T35" s="15">
        <v>13</v>
      </c>
      <c r="U35" s="64">
        <v>-7</v>
      </c>
      <c r="V35" s="65">
        <v>-0.23833844058563161</v>
      </c>
      <c r="W35" s="15">
        <v>2</v>
      </c>
      <c r="X35" s="15">
        <v>0</v>
      </c>
      <c r="Y35" s="15">
        <v>4</v>
      </c>
      <c r="Z35" s="15">
        <v>0</v>
      </c>
      <c r="AA35" s="53">
        <f t="shared" si="17"/>
        <v>-2</v>
      </c>
      <c r="AB35" s="53">
        <f t="shared" si="17"/>
        <v>0</v>
      </c>
      <c r="AC35" s="15">
        <v>9</v>
      </c>
      <c r="AD35" s="15">
        <v>1</v>
      </c>
      <c r="AE35" s="15">
        <v>14</v>
      </c>
      <c r="AF35" s="15">
        <v>0</v>
      </c>
      <c r="AG35" s="53">
        <f t="shared" si="18"/>
        <v>-5</v>
      </c>
      <c r="AH35" s="53">
        <f t="shared" si="18"/>
        <v>1</v>
      </c>
      <c r="AI35" s="15">
        <v>994</v>
      </c>
      <c r="AJ35" s="15">
        <v>0</v>
      </c>
      <c r="AK35" s="15">
        <v>0</v>
      </c>
      <c r="AL35" s="15">
        <v>0</v>
      </c>
      <c r="AM35" s="51">
        <f t="shared" si="14"/>
        <v>2.9466800804828974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5"/>
        <v>2918</v>
      </c>
      <c r="C36" s="15">
        <v>234</v>
      </c>
      <c r="D36" s="15">
        <v>1328</v>
      </c>
      <c r="E36" s="15">
        <v>1356</v>
      </c>
      <c r="F36" s="15">
        <v>890</v>
      </c>
      <c r="G36" s="55">
        <f t="shared" si="5"/>
        <v>8.0191912268677186</v>
      </c>
      <c r="H36" s="55">
        <f t="shared" si="6"/>
        <v>45.510623714873198</v>
      </c>
      <c r="I36" s="55">
        <f t="shared" si="7"/>
        <v>46.470185058259084</v>
      </c>
      <c r="J36" s="55">
        <f t="shared" si="8"/>
        <v>30.500342700479781</v>
      </c>
      <c r="K36" s="55">
        <f t="shared" si="9"/>
        <v>17.620481927710845</v>
      </c>
      <c r="L36" s="55">
        <f t="shared" si="10"/>
        <v>102.10843373493977</v>
      </c>
      <c r="M36" s="55">
        <f t="shared" si="11"/>
        <v>119.72891566265061</v>
      </c>
      <c r="N36" s="55">
        <f t="shared" si="12"/>
        <v>579.48717948717945</v>
      </c>
      <c r="O36" s="55">
        <f t="shared" si="13"/>
        <v>380.34188034188031</v>
      </c>
      <c r="P36" s="15">
        <v>1352</v>
      </c>
      <c r="Q36" s="15">
        <v>1566</v>
      </c>
      <c r="R36" s="19">
        <f t="shared" si="16"/>
        <v>20</v>
      </c>
      <c r="S36" s="15">
        <v>5</v>
      </c>
      <c r="T36" s="15">
        <v>15</v>
      </c>
      <c r="U36" s="64">
        <v>1</v>
      </c>
      <c r="V36" s="65">
        <v>3.4141345168999658E-2</v>
      </c>
      <c r="W36" s="15">
        <v>2</v>
      </c>
      <c r="X36" s="15">
        <v>0</v>
      </c>
      <c r="Y36" s="15">
        <v>6</v>
      </c>
      <c r="Z36" s="15">
        <v>0</v>
      </c>
      <c r="AA36" s="53">
        <f t="shared" si="17"/>
        <v>-4</v>
      </c>
      <c r="AB36" s="53">
        <f t="shared" si="17"/>
        <v>0</v>
      </c>
      <c r="AC36" s="15">
        <v>6</v>
      </c>
      <c r="AD36" s="15">
        <v>3</v>
      </c>
      <c r="AE36" s="15">
        <v>1</v>
      </c>
      <c r="AF36" s="15">
        <v>0</v>
      </c>
      <c r="AG36" s="53">
        <f t="shared" si="18"/>
        <v>5</v>
      </c>
      <c r="AH36" s="53">
        <f t="shared" si="18"/>
        <v>3</v>
      </c>
      <c r="AI36" s="15">
        <v>995</v>
      </c>
      <c r="AJ36" s="15">
        <v>0</v>
      </c>
      <c r="AK36" s="15">
        <v>1</v>
      </c>
      <c r="AL36" s="15">
        <v>0</v>
      </c>
      <c r="AM36" s="51">
        <f t="shared" si="14"/>
        <v>2.9326633165829148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5"/>
        <v>2919</v>
      </c>
      <c r="C37" s="15">
        <v>235</v>
      </c>
      <c r="D37" s="15">
        <v>1328</v>
      </c>
      <c r="E37" s="15">
        <v>1356</v>
      </c>
      <c r="F37" s="15">
        <v>888</v>
      </c>
      <c r="G37" s="55">
        <f t="shared" si="5"/>
        <v>8.0507022953066123</v>
      </c>
      <c r="H37" s="55">
        <f t="shared" si="6"/>
        <v>45.495032545392256</v>
      </c>
      <c r="I37" s="55">
        <f t="shared" si="7"/>
        <v>46.45426515930113</v>
      </c>
      <c r="J37" s="55">
        <f t="shared" si="8"/>
        <v>30.421377183967113</v>
      </c>
      <c r="K37" s="55">
        <f t="shared" si="9"/>
        <v>17.695783132530121</v>
      </c>
      <c r="L37" s="55">
        <f t="shared" si="10"/>
        <v>102.10843373493977</v>
      </c>
      <c r="M37" s="55">
        <f t="shared" si="11"/>
        <v>119.80421686746988</v>
      </c>
      <c r="N37" s="55">
        <f t="shared" si="12"/>
        <v>577.02127659574467</v>
      </c>
      <c r="O37" s="55">
        <f t="shared" si="13"/>
        <v>377.87234042553195</v>
      </c>
      <c r="P37" s="15">
        <v>1353</v>
      </c>
      <c r="Q37" s="15">
        <v>1566</v>
      </c>
      <c r="R37" s="19">
        <f t="shared" si="16"/>
        <v>19</v>
      </c>
      <c r="S37" s="15">
        <v>5</v>
      </c>
      <c r="T37" s="15">
        <v>14</v>
      </c>
      <c r="U37" s="64">
        <v>-1</v>
      </c>
      <c r="V37" s="65">
        <v>-3.4270047978067174E-2</v>
      </c>
      <c r="W37" s="15">
        <v>1</v>
      </c>
      <c r="X37" s="15">
        <v>0</v>
      </c>
      <c r="Y37" s="15">
        <v>2</v>
      </c>
      <c r="Z37" s="15">
        <v>0</v>
      </c>
      <c r="AA37" s="53">
        <f t="shared" si="17"/>
        <v>-1</v>
      </c>
      <c r="AB37" s="53">
        <f t="shared" si="17"/>
        <v>0</v>
      </c>
      <c r="AC37" s="15">
        <v>4</v>
      </c>
      <c r="AD37" s="15">
        <v>0</v>
      </c>
      <c r="AE37" s="15">
        <v>4</v>
      </c>
      <c r="AF37" s="15">
        <v>1</v>
      </c>
      <c r="AG37" s="53">
        <f t="shared" si="18"/>
        <v>0</v>
      </c>
      <c r="AH37" s="53">
        <f t="shared" si="18"/>
        <v>-1</v>
      </c>
      <c r="AI37" s="15">
        <v>996</v>
      </c>
      <c r="AJ37" s="15">
        <v>0</v>
      </c>
      <c r="AK37" s="15">
        <v>1</v>
      </c>
      <c r="AL37" s="15">
        <v>0</v>
      </c>
      <c r="AM37" s="52">
        <f t="shared" si="14"/>
        <v>2.9307228915662651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5"/>
        <v>2910</v>
      </c>
      <c r="C38" s="15">
        <v>237</v>
      </c>
      <c r="D38" s="15">
        <v>1323</v>
      </c>
      <c r="E38" s="15">
        <v>1350</v>
      </c>
      <c r="F38" s="15">
        <v>883</v>
      </c>
      <c r="G38" s="55">
        <f t="shared" si="5"/>
        <v>8.144329896907216</v>
      </c>
      <c r="H38" s="55">
        <f t="shared" si="6"/>
        <v>45.463917525773198</v>
      </c>
      <c r="I38" s="55">
        <f t="shared" si="7"/>
        <v>46.391752577319586</v>
      </c>
      <c r="J38" s="55">
        <f t="shared" si="8"/>
        <v>30.343642611683848</v>
      </c>
      <c r="K38" s="55">
        <f t="shared" si="9"/>
        <v>17.913832199546487</v>
      </c>
      <c r="L38" s="55">
        <f t="shared" si="10"/>
        <v>102.04081632653062</v>
      </c>
      <c r="M38" s="55">
        <f t="shared" si="11"/>
        <v>119.95464852607709</v>
      </c>
      <c r="N38" s="55">
        <f t="shared" si="12"/>
        <v>569.62025316455697</v>
      </c>
      <c r="O38" s="55">
        <f t="shared" si="13"/>
        <v>372.57383966244726</v>
      </c>
      <c r="P38" s="15">
        <v>1346</v>
      </c>
      <c r="Q38" s="15">
        <v>1564</v>
      </c>
      <c r="R38" s="19">
        <f t="shared" si="16"/>
        <v>18</v>
      </c>
      <c r="S38" s="15">
        <v>4</v>
      </c>
      <c r="T38" s="15">
        <v>14</v>
      </c>
      <c r="U38" s="64">
        <v>-7</v>
      </c>
      <c r="V38" s="65">
        <v>-0.23980815347721821</v>
      </c>
      <c r="W38" s="15">
        <v>2</v>
      </c>
      <c r="X38" s="15">
        <v>0</v>
      </c>
      <c r="Y38" s="15">
        <v>6</v>
      </c>
      <c r="Z38" s="15">
        <v>0</v>
      </c>
      <c r="AA38" s="53">
        <f t="shared" si="17"/>
        <v>-4</v>
      </c>
      <c r="AB38" s="53">
        <f t="shared" si="17"/>
        <v>0</v>
      </c>
      <c r="AC38" s="15">
        <v>0</v>
      </c>
      <c r="AD38" s="15">
        <v>0</v>
      </c>
      <c r="AE38" s="15">
        <v>3</v>
      </c>
      <c r="AF38" s="15">
        <v>1</v>
      </c>
      <c r="AG38" s="53">
        <f t="shared" si="18"/>
        <v>-3</v>
      </c>
      <c r="AH38" s="53">
        <f t="shared" si="18"/>
        <v>-1</v>
      </c>
      <c r="AI38" s="15">
        <v>997</v>
      </c>
      <c r="AJ38" s="15">
        <v>0</v>
      </c>
      <c r="AK38" s="15">
        <v>1</v>
      </c>
      <c r="AL38" s="15">
        <v>0</v>
      </c>
      <c r="AM38" s="52">
        <f t="shared" si="14"/>
        <v>2.9187562688064195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5"/>
        <v>2902</v>
      </c>
      <c r="C39" s="15">
        <v>238</v>
      </c>
      <c r="D39" s="15">
        <v>1321</v>
      </c>
      <c r="E39" s="15">
        <v>1343</v>
      </c>
      <c r="F39" s="15">
        <v>877</v>
      </c>
      <c r="G39" s="55">
        <f t="shared" si="5"/>
        <v>8.2012405237767059</v>
      </c>
      <c r="H39" s="55">
        <f t="shared" si="6"/>
        <v>45.520330806340453</v>
      </c>
      <c r="I39" s="55">
        <f t="shared" si="7"/>
        <v>46.278428669882835</v>
      </c>
      <c r="J39" s="55">
        <f t="shared" si="8"/>
        <v>30.220537560303239</v>
      </c>
      <c r="K39" s="55">
        <f t="shared" si="9"/>
        <v>18.016654049962149</v>
      </c>
      <c r="L39" s="55">
        <f t="shared" si="10"/>
        <v>101.66540499621499</v>
      </c>
      <c r="M39" s="55">
        <f t="shared" si="11"/>
        <v>119.68205904617714</v>
      </c>
      <c r="N39" s="55">
        <f t="shared" si="12"/>
        <v>564.28571428571433</v>
      </c>
      <c r="O39" s="55">
        <f t="shared" si="13"/>
        <v>368.48739495798316</v>
      </c>
      <c r="P39" s="15">
        <v>1344</v>
      </c>
      <c r="Q39" s="15">
        <v>1558</v>
      </c>
      <c r="R39" s="19">
        <f t="shared" si="16"/>
        <v>18</v>
      </c>
      <c r="S39" s="15">
        <v>4</v>
      </c>
      <c r="T39" s="15">
        <v>14</v>
      </c>
      <c r="U39" s="64">
        <v>-3</v>
      </c>
      <c r="V39" s="65">
        <v>-0.10309278350515465</v>
      </c>
      <c r="W39" s="15">
        <v>0</v>
      </c>
      <c r="X39" s="15">
        <v>0</v>
      </c>
      <c r="Y39" s="15">
        <v>5</v>
      </c>
      <c r="Z39" s="15">
        <v>0</v>
      </c>
      <c r="AA39" s="53">
        <f t="shared" si="17"/>
        <v>-5</v>
      </c>
      <c r="AB39" s="53">
        <f t="shared" si="17"/>
        <v>0</v>
      </c>
      <c r="AC39" s="15">
        <v>3</v>
      </c>
      <c r="AD39" s="15">
        <v>0</v>
      </c>
      <c r="AE39" s="15">
        <v>1</v>
      </c>
      <c r="AF39" s="15">
        <v>0</v>
      </c>
      <c r="AG39" s="53">
        <f t="shared" si="18"/>
        <v>2</v>
      </c>
      <c r="AH39" s="53">
        <f t="shared" si="18"/>
        <v>0</v>
      </c>
      <c r="AI39" s="15">
        <v>994</v>
      </c>
      <c r="AJ39" s="15">
        <v>0</v>
      </c>
      <c r="AK39" s="15">
        <v>-3</v>
      </c>
      <c r="AL39" s="15">
        <v>0</v>
      </c>
      <c r="AM39" s="52">
        <f t="shared" si="14"/>
        <v>2.9195171026156941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5"/>
        <v>2893</v>
      </c>
      <c r="C40" s="15">
        <v>238</v>
      </c>
      <c r="D40" s="15">
        <v>1318</v>
      </c>
      <c r="E40" s="15">
        <v>1337</v>
      </c>
      <c r="F40" s="15">
        <v>872</v>
      </c>
      <c r="G40" s="55">
        <f t="shared" si="5"/>
        <v>8.2267542343587969</v>
      </c>
      <c r="H40" s="55">
        <f t="shared" si="6"/>
        <v>45.558244037331491</v>
      </c>
      <c r="I40" s="55">
        <f t="shared" si="7"/>
        <v>46.215001728309716</v>
      </c>
      <c r="J40" s="55">
        <f t="shared" si="8"/>
        <v>30.141721396474246</v>
      </c>
      <c r="K40" s="55">
        <f t="shared" si="9"/>
        <v>18.057663125948405</v>
      </c>
      <c r="L40" s="55">
        <f t="shared" si="10"/>
        <v>101.44157814871018</v>
      </c>
      <c r="M40" s="55">
        <f t="shared" si="11"/>
        <v>119.49924127465856</v>
      </c>
      <c r="N40" s="55">
        <f t="shared" si="12"/>
        <v>561.76470588235293</v>
      </c>
      <c r="O40" s="55">
        <f t="shared" si="13"/>
        <v>366.38655462184875</v>
      </c>
      <c r="P40" s="15">
        <v>1337</v>
      </c>
      <c r="Q40" s="15">
        <v>1556</v>
      </c>
      <c r="R40" s="19">
        <f t="shared" si="16"/>
        <v>18</v>
      </c>
      <c r="S40" s="15">
        <v>4</v>
      </c>
      <c r="T40" s="15">
        <v>14</v>
      </c>
      <c r="U40" s="64">
        <v>-9</v>
      </c>
      <c r="V40" s="65">
        <v>-0.31013094417643006</v>
      </c>
      <c r="W40" s="15">
        <v>1</v>
      </c>
      <c r="X40" s="15">
        <v>0</v>
      </c>
      <c r="Y40" s="15">
        <v>8</v>
      </c>
      <c r="Z40" s="15">
        <v>0</v>
      </c>
      <c r="AA40" s="53">
        <f t="shared" si="17"/>
        <v>-7</v>
      </c>
      <c r="AB40" s="53">
        <f t="shared" si="17"/>
        <v>0</v>
      </c>
      <c r="AC40" s="15">
        <v>1</v>
      </c>
      <c r="AD40" s="15">
        <v>0</v>
      </c>
      <c r="AE40" s="15">
        <v>3</v>
      </c>
      <c r="AF40" s="15">
        <v>0</v>
      </c>
      <c r="AG40" s="53">
        <f t="shared" si="18"/>
        <v>-2</v>
      </c>
      <c r="AH40" s="53">
        <f t="shared" si="18"/>
        <v>0</v>
      </c>
      <c r="AI40" s="15">
        <v>992</v>
      </c>
      <c r="AJ40" s="15">
        <v>0</v>
      </c>
      <c r="AK40" s="15">
        <v>-2</v>
      </c>
      <c r="AL40" s="15">
        <v>0</v>
      </c>
      <c r="AM40" s="52">
        <f t="shared" si="14"/>
        <v>2.9163306451612905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5"/>
        <v>2891</v>
      </c>
      <c r="C41" s="15">
        <v>242</v>
      </c>
      <c r="D41" s="15">
        <v>1317</v>
      </c>
      <c r="E41" s="15">
        <v>1332</v>
      </c>
      <c r="F41" s="15">
        <v>866</v>
      </c>
      <c r="G41" s="55">
        <f t="shared" si="5"/>
        <v>8.3708059494984433</v>
      </c>
      <c r="H41" s="55">
        <f t="shared" si="6"/>
        <v>45.555171221030783</v>
      </c>
      <c r="I41" s="55">
        <f t="shared" si="7"/>
        <v>46.074022829470771</v>
      </c>
      <c r="J41" s="55">
        <f t="shared" si="8"/>
        <v>29.955032860601865</v>
      </c>
      <c r="K41" s="55">
        <f t="shared" si="9"/>
        <v>18.375094912680336</v>
      </c>
      <c r="L41" s="55">
        <f t="shared" si="10"/>
        <v>101.13895216400913</v>
      </c>
      <c r="M41" s="55">
        <f t="shared" si="11"/>
        <v>119.51404707668945</v>
      </c>
      <c r="N41" s="55">
        <f t="shared" si="12"/>
        <v>550.4132231404958</v>
      </c>
      <c r="O41" s="55">
        <f t="shared" si="13"/>
        <v>357.85123966942149</v>
      </c>
      <c r="P41" s="15">
        <v>1337</v>
      </c>
      <c r="Q41" s="15">
        <v>1554</v>
      </c>
      <c r="R41" s="19">
        <f t="shared" si="16"/>
        <v>16</v>
      </c>
      <c r="S41" s="15">
        <v>3</v>
      </c>
      <c r="T41" s="15">
        <v>13</v>
      </c>
      <c r="U41" s="64">
        <v>-6</v>
      </c>
      <c r="V41" s="65">
        <v>-0.20739716557207052</v>
      </c>
      <c r="W41" s="15">
        <v>3</v>
      </c>
      <c r="X41" s="15">
        <v>0</v>
      </c>
      <c r="Y41" s="15">
        <v>6</v>
      </c>
      <c r="Z41" s="15">
        <v>0</v>
      </c>
      <c r="AA41" s="53">
        <f t="shared" si="17"/>
        <v>-3</v>
      </c>
      <c r="AB41" s="53">
        <f t="shared" si="17"/>
        <v>0</v>
      </c>
      <c r="AC41" s="15">
        <v>0</v>
      </c>
      <c r="AD41" s="15">
        <v>0</v>
      </c>
      <c r="AE41" s="15">
        <v>3</v>
      </c>
      <c r="AF41" s="15">
        <v>2</v>
      </c>
      <c r="AG41" s="53">
        <f t="shared" si="18"/>
        <v>-3</v>
      </c>
      <c r="AH41" s="53">
        <f t="shared" si="18"/>
        <v>-2</v>
      </c>
      <c r="AI41" s="15">
        <v>989</v>
      </c>
      <c r="AJ41" s="15">
        <v>0</v>
      </c>
      <c r="AK41" s="15">
        <v>-3</v>
      </c>
      <c r="AL41" s="15">
        <v>0</v>
      </c>
      <c r="AM41" s="52">
        <f t="shared" si="14"/>
        <v>2.9231547017189081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5"/>
        <v>2881</v>
      </c>
      <c r="C42" s="15">
        <v>211</v>
      </c>
      <c r="D42" s="15">
        <v>1285</v>
      </c>
      <c r="E42" s="15">
        <v>1385</v>
      </c>
      <c r="F42" s="15">
        <v>897</v>
      </c>
      <c r="G42" s="55">
        <f t="shared" si="5"/>
        <v>7.3238458868448459</v>
      </c>
      <c r="H42" s="55">
        <f t="shared" si="6"/>
        <v>44.602568552585907</v>
      </c>
      <c r="I42" s="55">
        <f t="shared" si="7"/>
        <v>48.073585560569249</v>
      </c>
      <c r="J42" s="55">
        <f t="shared" si="8"/>
        <v>31.135022561610555</v>
      </c>
      <c r="K42" s="55">
        <f t="shared" si="9"/>
        <v>16.420233463035018</v>
      </c>
      <c r="L42" s="55">
        <f t="shared" si="10"/>
        <v>107.78210116731518</v>
      </c>
      <c r="M42" s="55">
        <f t="shared" si="11"/>
        <v>124.20233463035019</v>
      </c>
      <c r="N42" s="55">
        <f t="shared" si="12"/>
        <v>656.39810426540294</v>
      </c>
      <c r="O42" s="55">
        <f t="shared" si="13"/>
        <v>425.11848341232223</v>
      </c>
      <c r="P42" s="15">
        <v>1335</v>
      </c>
      <c r="Q42" s="15">
        <v>1546</v>
      </c>
      <c r="R42" s="19">
        <f t="shared" si="16"/>
        <v>16</v>
      </c>
      <c r="S42" s="15">
        <v>3</v>
      </c>
      <c r="T42" s="15">
        <v>13</v>
      </c>
      <c r="U42" s="64">
        <v>-1</v>
      </c>
      <c r="V42" s="65">
        <v>-3.4590107229332409E-2</v>
      </c>
      <c r="W42" s="15">
        <v>1</v>
      </c>
      <c r="X42" s="15">
        <v>0</v>
      </c>
      <c r="Y42" s="15">
        <v>2</v>
      </c>
      <c r="Z42" s="15">
        <v>0</v>
      </c>
      <c r="AA42" s="53">
        <f t="shared" si="17"/>
        <v>-1</v>
      </c>
      <c r="AB42" s="53">
        <f t="shared" si="17"/>
        <v>0</v>
      </c>
      <c r="AC42" s="15">
        <v>2</v>
      </c>
      <c r="AD42" s="15">
        <v>0</v>
      </c>
      <c r="AE42" s="15">
        <v>2</v>
      </c>
      <c r="AF42" s="15">
        <v>0</v>
      </c>
      <c r="AG42" s="53">
        <f t="shared" si="18"/>
        <v>0</v>
      </c>
      <c r="AH42" s="53">
        <f t="shared" si="18"/>
        <v>0</v>
      </c>
      <c r="AI42" s="15">
        <v>988</v>
      </c>
      <c r="AJ42" s="15">
        <v>0</v>
      </c>
      <c r="AK42" s="15">
        <v>-1</v>
      </c>
      <c r="AL42" s="15">
        <v>0</v>
      </c>
      <c r="AM42" s="52">
        <f t="shared" si="14"/>
        <v>2.915991902834008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5"/>
        <v>2875</v>
      </c>
      <c r="C43" s="15">
        <v>213</v>
      </c>
      <c r="D43" s="15">
        <v>1283</v>
      </c>
      <c r="E43" s="15">
        <v>1379</v>
      </c>
      <c r="F43" s="15">
        <v>892</v>
      </c>
      <c r="G43" s="55">
        <f t="shared" si="5"/>
        <v>7.4086956521739129</v>
      </c>
      <c r="H43" s="55">
        <f t="shared" si="6"/>
        <v>44.626086956521739</v>
      </c>
      <c r="I43" s="55">
        <f t="shared" si="7"/>
        <v>47.96521739130435</v>
      </c>
      <c r="J43" s="55">
        <f t="shared" si="8"/>
        <v>31.026086956521738</v>
      </c>
      <c r="K43" s="55">
        <f t="shared" si="9"/>
        <v>16.601714731098987</v>
      </c>
      <c r="L43" s="55">
        <f t="shared" si="10"/>
        <v>107.48246297739672</v>
      </c>
      <c r="M43" s="55">
        <f t="shared" si="11"/>
        <v>124.08417770849572</v>
      </c>
      <c r="N43" s="55">
        <f t="shared" si="12"/>
        <v>647.41784037558693</v>
      </c>
      <c r="O43" s="55">
        <f t="shared" si="13"/>
        <v>418.77934272300467</v>
      </c>
      <c r="P43" s="15">
        <v>1333</v>
      </c>
      <c r="Q43" s="15">
        <v>1542</v>
      </c>
      <c r="R43" s="19">
        <f t="shared" si="16"/>
        <v>16</v>
      </c>
      <c r="S43" s="15">
        <v>3</v>
      </c>
      <c r="T43" s="15">
        <v>13</v>
      </c>
      <c r="U43" s="64">
        <v>-4</v>
      </c>
      <c r="V43" s="65">
        <v>-0.13884068031933355</v>
      </c>
      <c r="W43" s="15">
        <v>2</v>
      </c>
      <c r="X43" s="15">
        <v>0</v>
      </c>
      <c r="Y43" s="15">
        <v>6</v>
      </c>
      <c r="Z43" s="15">
        <v>0</v>
      </c>
      <c r="AA43" s="53">
        <f t="shared" si="17"/>
        <v>-4</v>
      </c>
      <c r="AB43" s="53">
        <f t="shared" si="17"/>
        <v>0</v>
      </c>
      <c r="AC43" s="15">
        <v>1</v>
      </c>
      <c r="AD43" s="15">
        <v>0</v>
      </c>
      <c r="AE43" s="15">
        <v>1</v>
      </c>
      <c r="AF43" s="15">
        <v>0</v>
      </c>
      <c r="AG43" s="53">
        <f t="shared" si="18"/>
        <v>0</v>
      </c>
      <c r="AH43" s="53">
        <f t="shared" si="18"/>
        <v>0</v>
      </c>
      <c r="AI43" s="15">
        <v>985</v>
      </c>
      <c r="AJ43" s="15">
        <v>0</v>
      </c>
      <c r="AK43" s="15">
        <v>-3</v>
      </c>
      <c r="AL43" s="15">
        <v>0</v>
      </c>
      <c r="AM43" s="52">
        <f t="shared" si="14"/>
        <v>2.9187817258883251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5"/>
        <v>2866</v>
      </c>
      <c r="C44" s="15">
        <v>213</v>
      </c>
      <c r="D44" s="15">
        <v>1281</v>
      </c>
      <c r="E44" s="15">
        <v>1372</v>
      </c>
      <c r="F44" s="15">
        <v>886</v>
      </c>
      <c r="G44" s="55">
        <f t="shared" si="5"/>
        <v>7.4319609211444524</v>
      </c>
      <c r="H44" s="55">
        <f t="shared" si="6"/>
        <v>44.696441032798326</v>
      </c>
      <c r="I44" s="55">
        <f t="shared" si="7"/>
        <v>47.871598046057223</v>
      </c>
      <c r="J44" s="55">
        <f t="shared" si="8"/>
        <v>30.914166085136081</v>
      </c>
      <c r="K44" s="55">
        <f t="shared" si="9"/>
        <v>16.627634660421545</v>
      </c>
      <c r="L44" s="55">
        <f t="shared" si="10"/>
        <v>107.10382513661203</v>
      </c>
      <c r="M44" s="55">
        <f t="shared" si="11"/>
        <v>123.73145979703357</v>
      </c>
      <c r="N44" s="55">
        <f t="shared" si="12"/>
        <v>644.131455399061</v>
      </c>
      <c r="O44" s="55">
        <f t="shared" si="13"/>
        <v>415.96244131455398</v>
      </c>
      <c r="P44" s="15">
        <v>1326</v>
      </c>
      <c r="Q44" s="15">
        <v>1540</v>
      </c>
      <c r="R44" s="19">
        <f t="shared" si="16"/>
        <v>14</v>
      </c>
      <c r="S44" s="15">
        <v>3</v>
      </c>
      <c r="T44" s="15">
        <v>11</v>
      </c>
      <c r="U44" s="64">
        <v>-5</v>
      </c>
      <c r="V44" s="65">
        <v>-0.17391304347826086</v>
      </c>
      <c r="W44" s="15">
        <v>0</v>
      </c>
      <c r="X44" s="15">
        <v>0</v>
      </c>
      <c r="Y44" s="15">
        <v>6</v>
      </c>
      <c r="Z44" s="15">
        <v>0</v>
      </c>
      <c r="AA44" s="53">
        <f t="shared" si="17"/>
        <v>-6</v>
      </c>
      <c r="AB44" s="53">
        <f t="shared" si="17"/>
        <v>0</v>
      </c>
      <c r="AC44" s="15">
        <v>3</v>
      </c>
      <c r="AD44" s="15">
        <v>0</v>
      </c>
      <c r="AE44" s="15">
        <v>2</v>
      </c>
      <c r="AF44" s="15">
        <v>2</v>
      </c>
      <c r="AG44" s="53">
        <f t="shared" si="18"/>
        <v>1</v>
      </c>
      <c r="AH44" s="53">
        <f t="shared" si="18"/>
        <v>-2</v>
      </c>
      <c r="AI44" s="15">
        <v>982</v>
      </c>
      <c r="AJ44" s="15">
        <v>0</v>
      </c>
      <c r="AK44" s="15">
        <v>-3</v>
      </c>
      <c r="AL44" s="15">
        <v>0</v>
      </c>
      <c r="AM44" s="52">
        <f t="shared" si="14"/>
        <v>2.9185336048879837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5"/>
        <v>2862</v>
      </c>
      <c r="C45" s="15">
        <v>216</v>
      </c>
      <c r="D45" s="15">
        <v>1281</v>
      </c>
      <c r="E45" s="15">
        <v>1365</v>
      </c>
      <c r="F45" s="15">
        <v>879</v>
      </c>
      <c r="G45" s="55">
        <f t="shared" si="5"/>
        <v>7.5471698113207548</v>
      </c>
      <c r="H45" s="55">
        <f t="shared" si="6"/>
        <v>44.75890985324947</v>
      </c>
      <c r="I45" s="55">
        <f t="shared" si="7"/>
        <v>47.693920335429766</v>
      </c>
      <c r="J45" s="55">
        <f t="shared" si="8"/>
        <v>30.712788259958074</v>
      </c>
      <c r="K45" s="55">
        <f t="shared" si="9"/>
        <v>16.861826697892273</v>
      </c>
      <c r="L45" s="55">
        <f t="shared" si="10"/>
        <v>106.55737704918033</v>
      </c>
      <c r="M45" s="55">
        <f t="shared" si="11"/>
        <v>123.4192037470726</v>
      </c>
      <c r="N45" s="55">
        <f t="shared" si="12"/>
        <v>631.94444444444446</v>
      </c>
      <c r="O45" s="55">
        <f t="shared" si="13"/>
        <v>406.94444444444446</v>
      </c>
      <c r="P45" s="15">
        <v>1325</v>
      </c>
      <c r="Q45" s="15">
        <v>1537</v>
      </c>
      <c r="R45" s="19">
        <f t="shared" si="16"/>
        <v>14</v>
      </c>
      <c r="S45" s="15">
        <v>3</v>
      </c>
      <c r="T45" s="15">
        <v>11</v>
      </c>
      <c r="U45" s="64">
        <v>-4</v>
      </c>
      <c r="V45" s="65">
        <v>-0.13956734124214934</v>
      </c>
      <c r="W45" s="15">
        <v>2</v>
      </c>
      <c r="X45" s="15">
        <v>0</v>
      </c>
      <c r="Y45" s="15">
        <v>9</v>
      </c>
      <c r="Z45" s="15">
        <v>0</v>
      </c>
      <c r="AA45" s="53">
        <f t="shared" si="17"/>
        <v>-7</v>
      </c>
      <c r="AB45" s="53">
        <f t="shared" si="17"/>
        <v>0</v>
      </c>
      <c r="AC45" s="15">
        <v>3</v>
      </c>
      <c r="AD45" s="15">
        <v>0</v>
      </c>
      <c r="AE45" s="15">
        <v>0</v>
      </c>
      <c r="AF45" s="15">
        <v>0</v>
      </c>
      <c r="AG45" s="53">
        <f t="shared" si="18"/>
        <v>3</v>
      </c>
      <c r="AH45" s="53">
        <f t="shared" si="18"/>
        <v>0</v>
      </c>
      <c r="AI45" s="15">
        <v>980</v>
      </c>
      <c r="AJ45" s="15">
        <v>6</v>
      </c>
      <c r="AK45" s="15">
        <v>-2</v>
      </c>
      <c r="AL45" s="15">
        <v>6</v>
      </c>
      <c r="AM45" s="52">
        <f t="shared" si="14"/>
        <v>2.9204081632653063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5"/>
        <v>2862</v>
      </c>
      <c r="C46" s="15">
        <v>217</v>
      </c>
      <c r="D46" s="15">
        <v>1280</v>
      </c>
      <c r="E46" s="15">
        <v>1365</v>
      </c>
      <c r="F46" s="15">
        <v>879</v>
      </c>
      <c r="G46" s="55">
        <f t="shared" si="5"/>
        <v>7.582110412299091</v>
      </c>
      <c r="H46" s="55">
        <f t="shared" si="6"/>
        <v>44.723969252271139</v>
      </c>
      <c r="I46" s="55">
        <f t="shared" si="7"/>
        <v>47.693920335429766</v>
      </c>
      <c r="J46" s="55">
        <f t="shared" si="8"/>
        <v>30.712788259958074</v>
      </c>
      <c r="K46" s="55">
        <f t="shared" si="9"/>
        <v>16.953125</v>
      </c>
      <c r="L46" s="55">
        <f t="shared" si="10"/>
        <v>106.640625</v>
      </c>
      <c r="M46" s="55">
        <f t="shared" si="11"/>
        <v>123.59374999999999</v>
      </c>
      <c r="N46" s="55">
        <f t="shared" si="12"/>
        <v>629.0322580645161</v>
      </c>
      <c r="O46" s="55">
        <f t="shared" si="13"/>
        <v>405.06912442396316</v>
      </c>
      <c r="P46" s="15">
        <v>1323</v>
      </c>
      <c r="Q46" s="15">
        <v>1539</v>
      </c>
      <c r="R46" s="19">
        <f t="shared" si="16"/>
        <v>16</v>
      </c>
      <c r="S46" s="15">
        <v>3</v>
      </c>
      <c r="T46" s="15">
        <v>13</v>
      </c>
      <c r="U46" s="64">
        <v>3</v>
      </c>
      <c r="V46" s="65">
        <v>0.10482180293501049</v>
      </c>
      <c r="W46" s="15">
        <v>2</v>
      </c>
      <c r="X46" s="15">
        <v>0</v>
      </c>
      <c r="Y46" s="15">
        <v>1</v>
      </c>
      <c r="Z46" s="15">
        <v>0</v>
      </c>
      <c r="AA46" s="53">
        <f>W46-Y46</f>
        <v>1</v>
      </c>
      <c r="AB46" s="53">
        <f t="shared" si="17"/>
        <v>0</v>
      </c>
      <c r="AC46" s="15">
        <v>2</v>
      </c>
      <c r="AD46" s="15">
        <v>2</v>
      </c>
      <c r="AE46" s="15">
        <v>0</v>
      </c>
      <c r="AF46" s="15">
        <v>0</v>
      </c>
      <c r="AG46" s="53">
        <f t="shared" si="18"/>
        <v>2</v>
      </c>
      <c r="AH46" s="53">
        <f t="shared" si="18"/>
        <v>2</v>
      </c>
      <c r="AI46" s="15">
        <v>981</v>
      </c>
      <c r="AJ46" s="15">
        <v>8</v>
      </c>
      <c r="AK46" s="15">
        <v>1</v>
      </c>
      <c r="AL46" s="15">
        <v>2</v>
      </c>
      <c r="AM46" s="52">
        <f t="shared" si="14"/>
        <v>2.9174311926605503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5"/>
        <v>2828</v>
      </c>
      <c r="C47" s="15">
        <v>213</v>
      </c>
      <c r="D47" s="15">
        <v>1256</v>
      </c>
      <c r="E47" s="15">
        <v>1359</v>
      </c>
      <c r="F47" s="15">
        <v>874</v>
      </c>
      <c r="G47" s="55">
        <f t="shared" si="5"/>
        <v>7.5318246110325324</v>
      </c>
      <c r="H47" s="55">
        <f t="shared" si="6"/>
        <v>44.413012729844411</v>
      </c>
      <c r="I47" s="55">
        <f t="shared" si="7"/>
        <v>48.055162659123056</v>
      </c>
      <c r="J47" s="55">
        <f t="shared" si="8"/>
        <v>30.905233380480908</v>
      </c>
      <c r="K47" s="55">
        <f t="shared" si="9"/>
        <v>16.958598726114648</v>
      </c>
      <c r="L47" s="55">
        <f t="shared" si="10"/>
        <v>108.20063694267516</v>
      </c>
      <c r="M47" s="55">
        <f t="shared" si="11"/>
        <v>125.15923566878982</v>
      </c>
      <c r="N47" s="55">
        <f t="shared" si="12"/>
        <v>638.02816901408448</v>
      </c>
      <c r="O47" s="55">
        <f t="shared" si="13"/>
        <v>410.32863849765261</v>
      </c>
      <c r="P47" s="15">
        <v>1306</v>
      </c>
      <c r="Q47" s="15">
        <v>1522</v>
      </c>
      <c r="R47" s="19">
        <f t="shared" si="16"/>
        <v>11</v>
      </c>
      <c r="S47" s="15">
        <v>1</v>
      </c>
      <c r="T47" s="15">
        <v>10</v>
      </c>
      <c r="U47" s="64">
        <v>-19</v>
      </c>
      <c r="V47" s="65">
        <v>-0.66387141858839971</v>
      </c>
      <c r="W47" s="15">
        <v>1</v>
      </c>
      <c r="X47" s="15">
        <v>0</v>
      </c>
      <c r="Y47" s="15">
        <v>5</v>
      </c>
      <c r="Z47" s="15">
        <v>0</v>
      </c>
      <c r="AA47" s="53">
        <f t="shared" si="17"/>
        <v>-4</v>
      </c>
      <c r="AB47" s="53">
        <f t="shared" si="17"/>
        <v>0</v>
      </c>
      <c r="AC47" s="15">
        <v>4</v>
      </c>
      <c r="AD47" s="15">
        <v>0</v>
      </c>
      <c r="AE47" s="15">
        <v>19</v>
      </c>
      <c r="AF47" s="15">
        <v>5</v>
      </c>
      <c r="AG47" s="53">
        <f t="shared" si="18"/>
        <v>-15</v>
      </c>
      <c r="AH47" s="53">
        <f t="shared" si="18"/>
        <v>-5</v>
      </c>
      <c r="AI47" s="15">
        <v>977</v>
      </c>
      <c r="AJ47" s="15">
        <v>3</v>
      </c>
      <c r="AK47" s="15">
        <v>-4</v>
      </c>
      <c r="AL47" s="15">
        <v>-5</v>
      </c>
      <c r="AM47" s="52">
        <f t="shared" si="14"/>
        <v>2.8945752302968271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5"/>
        <v>2813</v>
      </c>
      <c r="C48" s="15">
        <v>211</v>
      </c>
      <c r="D48" s="15">
        <v>1253</v>
      </c>
      <c r="E48" s="15">
        <v>1349</v>
      </c>
      <c r="F48" s="15">
        <v>865</v>
      </c>
      <c r="G48" s="55">
        <f t="shared" si="5"/>
        <v>7.5008887308922851</v>
      </c>
      <c r="H48" s="55">
        <f t="shared" si="6"/>
        <v>44.54319232136509</v>
      </c>
      <c r="I48" s="55">
        <f t="shared" si="7"/>
        <v>47.955918947742624</v>
      </c>
      <c r="J48" s="55">
        <f t="shared" si="8"/>
        <v>30.750088873089226</v>
      </c>
      <c r="K48" s="55">
        <f t="shared" si="9"/>
        <v>16.839584996009577</v>
      </c>
      <c r="L48" s="55">
        <f t="shared" si="10"/>
        <v>107.66161213088587</v>
      </c>
      <c r="M48" s="55">
        <f t="shared" si="11"/>
        <v>124.50119712689545</v>
      </c>
      <c r="N48" s="55">
        <f t="shared" si="12"/>
        <v>639.33649289099526</v>
      </c>
      <c r="O48" s="55">
        <f t="shared" si="13"/>
        <v>409.95260663507105</v>
      </c>
      <c r="P48" s="15">
        <v>1300</v>
      </c>
      <c r="Q48" s="15">
        <v>1513</v>
      </c>
      <c r="R48" s="19">
        <f t="shared" si="16"/>
        <v>11</v>
      </c>
      <c r="S48" s="15">
        <v>1</v>
      </c>
      <c r="T48" s="15">
        <v>10</v>
      </c>
      <c r="U48" s="64">
        <v>-6</v>
      </c>
      <c r="V48" s="65">
        <v>-0.21216407355021216</v>
      </c>
      <c r="W48" s="15">
        <v>0</v>
      </c>
      <c r="X48" s="15">
        <v>0</v>
      </c>
      <c r="Y48" s="15">
        <v>5</v>
      </c>
      <c r="Z48" s="15">
        <v>0</v>
      </c>
      <c r="AA48" s="53">
        <f t="shared" si="17"/>
        <v>-5</v>
      </c>
      <c r="AB48" s="53">
        <f t="shared" si="17"/>
        <v>0</v>
      </c>
      <c r="AC48" s="15">
        <v>3</v>
      </c>
      <c r="AD48" s="15">
        <v>0</v>
      </c>
      <c r="AE48" s="15">
        <v>4</v>
      </c>
      <c r="AF48" s="15">
        <v>0</v>
      </c>
      <c r="AG48" s="53">
        <f t="shared" si="18"/>
        <v>-1</v>
      </c>
      <c r="AH48" s="53">
        <f t="shared" si="18"/>
        <v>0</v>
      </c>
      <c r="AI48" s="15">
        <v>974</v>
      </c>
      <c r="AJ48" s="15">
        <v>3</v>
      </c>
      <c r="AK48" s="15">
        <v>-3</v>
      </c>
      <c r="AL48" s="15">
        <v>0</v>
      </c>
      <c r="AM48" s="52">
        <f t="shared" si="14"/>
        <v>2.8880903490759753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5"/>
        <v>2808</v>
      </c>
      <c r="C49" s="15">
        <v>213</v>
      </c>
      <c r="D49" s="15">
        <v>1251</v>
      </c>
      <c r="E49" s="15">
        <v>1344</v>
      </c>
      <c r="F49" s="15">
        <v>860</v>
      </c>
      <c r="G49" s="55">
        <f t="shared" si="5"/>
        <v>7.5854700854700852</v>
      </c>
      <c r="H49" s="55">
        <f t="shared" si="6"/>
        <v>44.551282051282051</v>
      </c>
      <c r="I49" s="55">
        <f t="shared" si="7"/>
        <v>47.863247863247864</v>
      </c>
      <c r="J49" s="55">
        <f t="shared" si="8"/>
        <v>30.626780626780626</v>
      </c>
      <c r="K49" s="55">
        <f t="shared" si="9"/>
        <v>17.026378896882495</v>
      </c>
      <c r="L49" s="55">
        <f t="shared" si="10"/>
        <v>107.43405275779376</v>
      </c>
      <c r="M49" s="55">
        <f t="shared" si="11"/>
        <v>124.46043165467626</v>
      </c>
      <c r="N49" s="55">
        <f t="shared" si="12"/>
        <v>630.9859154929577</v>
      </c>
      <c r="O49" s="55">
        <f t="shared" si="13"/>
        <v>403.7558685446009</v>
      </c>
      <c r="P49" s="15">
        <v>1298</v>
      </c>
      <c r="Q49" s="15">
        <v>1510</v>
      </c>
      <c r="R49" s="19">
        <f t="shared" si="16"/>
        <v>11</v>
      </c>
      <c r="S49" s="15">
        <v>1</v>
      </c>
      <c r="T49" s="15">
        <v>10</v>
      </c>
      <c r="U49" s="64">
        <v>-3</v>
      </c>
      <c r="V49" s="65">
        <v>-0.10664770707429791</v>
      </c>
      <c r="W49" s="15">
        <v>2</v>
      </c>
      <c r="X49" s="15">
        <v>0</v>
      </c>
      <c r="Y49" s="15">
        <v>6</v>
      </c>
      <c r="Z49" s="15">
        <v>0</v>
      </c>
      <c r="AA49" s="53">
        <f t="shared" si="17"/>
        <v>-4</v>
      </c>
      <c r="AB49" s="53">
        <f t="shared" si="17"/>
        <v>0</v>
      </c>
      <c r="AC49" s="15">
        <v>3</v>
      </c>
      <c r="AD49" s="15">
        <v>1</v>
      </c>
      <c r="AE49" s="15">
        <v>2</v>
      </c>
      <c r="AF49" s="15">
        <v>1</v>
      </c>
      <c r="AG49" s="53">
        <f t="shared" si="18"/>
        <v>1</v>
      </c>
      <c r="AH49" s="53">
        <f t="shared" si="18"/>
        <v>0</v>
      </c>
      <c r="AI49" s="15">
        <v>968</v>
      </c>
      <c r="AJ49" s="15">
        <v>3</v>
      </c>
      <c r="AK49" s="15">
        <v>-6</v>
      </c>
      <c r="AL49" s="15">
        <v>0</v>
      </c>
      <c r="AM49" s="52">
        <f t="shared" si="14"/>
        <v>2.9008264462809916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5"/>
        <v>2800</v>
      </c>
      <c r="C50" s="15">
        <v>212</v>
      </c>
      <c r="D50" s="15">
        <v>1251</v>
      </c>
      <c r="E50" s="15">
        <v>1337</v>
      </c>
      <c r="F50" s="15">
        <v>853</v>
      </c>
      <c r="G50" s="55">
        <f t="shared" si="5"/>
        <v>7.5714285714285721</v>
      </c>
      <c r="H50" s="55">
        <f t="shared" si="6"/>
        <v>44.678571428571431</v>
      </c>
      <c r="I50" s="55">
        <f t="shared" si="7"/>
        <v>47.75</v>
      </c>
      <c r="J50" s="55">
        <f t="shared" si="8"/>
        <v>30.464285714285715</v>
      </c>
      <c r="K50" s="55">
        <f t="shared" si="9"/>
        <v>16.946442845723421</v>
      </c>
      <c r="L50" s="55">
        <f t="shared" si="10"/>
        <v>106.87450039968024</v>
      </c>
      <c r="M50" s="55">
        <f t="shared" si="11"/>
        <v>123.82094324540367</v>
      </c>
      <c r="N50" s="55">
        <f t="shared" si="12"/>
        <v>630.66037735849056</v>
      </c>
      <c r="O50" s="55">
        <f t="shared" si="13"/>
        <v>402.35849056603774</v>
      </c>
      <c r="P50" s="15">
        <v>1294</v>
      </c>
      <c r="Q50" s="15">
        <v>1506</v>
      </c>
      <c r="R50" s="19">
        <f t="shared" si="16"/>
        <v>11</v>
      </c>
      <c r="S50" s="15">
        <v>1</v>
      </c>
      <c r="T50" s="15">
        <v>10</v>
      </c>
      <c r="U50" s="64">
        <v>-6</v>
      </c>
      <c r="V50" s="65">
        <v>-0.21367521367521369</v>
      </c>
      <c r="W50" s="15">
        <v>1</v>
      </c>
      <c r="X50" s="15">
        <v>0</v>
      </c>
      <c r="Y50" s="15">
        <v>7</v>
      </c>
      <c r="Z50" s="15">
        <v>0</v>
      </c>
      <c r="AA50" s="53">
        <f t="shared" si="17"/>
        <v>-6</v>
      </c>
      <c r="AB50" s="53">
        <f t="shared" si="17"/>
        <v>0</v>
      </c>
      <c r="AC50" s="15">
        <v>3</v>
      </c>
      <c r="AD50" s="15">
        <v>0</v>
      </c>
      <c r="AE50" s="15">
        <v>3</v>
      </c>
      <c r="AF50" s="15">
        <v>0</v>
      </c>
      <c r="AG50" s="53">
        <f t="shared" si="18"/>
        <v>0</v>
      </c>
      <c r="AH50" s="53">
        <f t="shared" si="18"/>
        <v>0</v>
      </c>
      <c r="AI50" s="15">
        <v>968</v>
      </c>
      <c r="AJ50" s="15">
        <v>3</v>
      </c>
      <c r="AK50" s="15">
        <v>0</v>
      </c>
      <c r="AL50" s="15">
        <v>0</v>
      </c>
      <c r="AM50" s="52">
        <f t="shared" si="14"/>
        <v>2.8925619834710745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5"/>
        <v>2793</v>
      </c>
      <c r="C51" s="15">
        <v>212</v>
      </c>
      <c r="D51" s="15">
        <v>1246</v>
      </c>
      <c r="E51" s="15">
        <v>1335</v>
      </c>
      <c r="F51" s="15">
        <v>851</v>
      </c>
      <c r="G51" s="55">
        <f t="shared" si="5"/>
        <v>7.5904045828857862</v>
      </c>
      <c r="H51" s="55">
        <f t="shared" si="6"/>
        <v>44.611528822055135</v>
      </c>
      <c r="I51" s="55">
        <f t="shared" si="7"/>
        <v>47.798066595059076</v>
      </c>
      <c r="J51" s="55">
        <f t="shared" si="8"/>
        <v>30.469029717150022</v>
      </c>
      <c r="K51" s="55">
        <f t="shared" si="9"/>
        <v>17.014446227929376</v>
      </c>
      <c r="L51" s="55">
        <f t="shared" si="10"/>
        <v>107.14285714285714</v>
      </c>
      <c r="M51" s="55">
        <f t="shared" si="11"/>
        <v>124.15730337078652</v>
      </c>
      <c r="N51" s="55">
        <f t="shared" si="12"/>
        <v>629.71698113207549</v>
      </c>
      <c r="O51" s="55">
        <f t="shared" si="13"/>
        <v>401.41509433962267</v>
      </c>
      <c r="P51" s="15">
        <v>1291</v>
      </c>
      <c r="Q51" s="15">
        <v>1502</v>
      </c>
      <c r="R51" s="19">
        <f t="shared" si="16"/>
        <v>12</v>
      </c>
      <c r="S51" s="15">
        <v>1</v>
      </c>
      <c r="T51" s="15">
        <v>11</v>
      </c>
      <c r="U51" s="64">
        <v>-5</v>
      </c>
      <c r="V51" s="65">
        <v>-0.17857142857142858</v>
      </c>
      <c r="W51" s="15">
        <v>0</v>
      </c>
      <c r="X51" s="15">
        <v>0</v>
      </c>
      <c r="Y51" s="15">
        <v>4</v>
      </c>
      <c r="Z51" s="15">
        <v>0</v>
      </c>
      <c r="AA51" s="53">
        <f t="shared" si="17"/>
        <v>-4</v>
      </c>
      <c r="AB51" s="53">
        <f t="shared" si="17"/>
        <v>0</v>
      </c>
      <c r="AC51" s="15">
        <v>2</v>
      </c>
      <c r="AD51" s="15">
        <v>2</v>
      </c>
      <c r="AE51" s="15">
        <v>3</v>
      </c>
      <c r="AF51" s="15">
        <v>1</v>
      </c>
      <c r="AG51" s="53">
        <f t="shared" si="18"/>
        <v>-1</v>
      </c>
      <c r="AH51" s="53">
        <f t="shared" si="18"/>
        <v>1</v>
      </c>
      <c r="AI51" s="15">
        <v>967</v>
      </c>
      <c r="AJ51" s="15">
        <v>4</v>
      </c>
      <c r="AK51" s="15">
        <v>-1</v>
      </c>
      <c r="AL51" s="15">
        <v>1</v>
      </c>
      <c r="AM51" s="52">
        <f t="shared" si="14"/>
        <v>2.888314374353671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5"/>
        <v>2794</v>
      </c>
      <c r="C52" s="15">
        <v>214</v>
      </c>
      <c r="D52" s="15">
        <v>1247</v>
      </c>
      <c r="E52" s="15">
        <v>1333</v>
      </c>
      <c r="F52" s="15">
        <v>850</v>
      </c>
      <c r="G52" s="55">
        <f t="shared" si="5"/>
        <v>7.6592698639942736</v>
      </c>
      <c r="H52" s="55">
        <f t="shared" si="6"/>
        <v>44.631352899069434</v>
      </c>
      <c r="I52" s="55">
        <f t="shared" si="7"/>
        <v>47.709377236936291</v>
      </c>
      <c r="J52" s="55">
        <f t="shared" si="8"/>
        <v>30.42233357193987</v>
      </c>
      <c r="K52" s="55">
        <f t="shared" si="9"/>
        <v>17.161186848436248</v>
      </c>
      <c r="L52" s="55">
        <f t="shared" si="10"/>
        <v>106.89655172413792</v>
      </c>
      <c r="M52" s="55">
        <f t="shared" si="11"/>
        <v>124.05773857257418</v>
      </c>
      <c r="N52" s="55">
        <f t="shared" si="12"/>
        <v>622.89719626168221</v>
      </c>
      <c r="O52" s="55">
        <f t="shared" si="13"/>
        <v>397.196261682243</v>
      </c>
      <c r="P52" s="15">
        <v>1291</v>
      </c>
      <c r="Q52" s="15">
        <v>1503</v>
      </c>
      <c r="R52" s="19">
        <f t="shared" si="16"/>
        <v>14</v>
      </c>
      <c r="S52" s="15">
        <v>0</v>
      </c>
      <c r="T52" s="15">
        <v>14</v>
      </c>
      <c r="U52" s="64">
        <v>-1</v>
      </c>
      <c r="V52" s="65">
        <v>-3.5803795202291447E-2</v>
      </c>
      <c r="W52" s="15">
        <v>1</v>
      </c>
      <c r="X52" s="15">
        <v>0</v>
      </c>
      <c r="Y52" s="15">
        <v>2</v>
      </c>
      <c r="Z52" s="15">
        <v>0</v>
      </c>
      <c r="AA52" s="53">
        <f t="shared" si="17"/>
        <v>-1</v>
      </c>
      <c r="AB52" s="53">
        <f t="shared" si="17"/>
        <v>0</v>
      </c>
      <c r="AC52" s="15">
        <v>3</v>
      </c>
      <c r="AD52" s="15">
        <v>3</v>
      </c>
      <c r="AE52" s="15">
        <v>3</v>
      </c>
      <c r="AF52" s="15">
        <v>1</v>
      </c>
      <c r="AG52" s="53">
        <f t="shared" si="18"/>
        <v>0</v>
      </c>
      <c r="AH52" s="53">
        <f t="shared" si="18"/>
        <v>2</v>
      </c>
      <c r="AI52" s="15">
        <v>968</v>
      </c>
      <c r="AJ52" s="15">
        <v>4</v>
      </c>
      <c r="AK52" s="15">
        <v>1</v>
      </c>
      <c r="AL52" s="15">
        <v>0</v>
      </c>
      <c r="AM52" s="52">
        <f t="shared" si="14"/>
        <v>2.8863636363636362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5"/>
        <v>2790</v>
      </c>
      <c r="C53" s="15">
        <v>212</v>
      </c>
      <c r="D53" s="15">
        <v>1249</v>
      </c>
      <c r="E53" s="15">
        <v>1329</v>
      </c>
      <c r="F53" s="15">
        <v>846</v>
      </c>
      <c r="G53" s="55">
        <f t="shared" si="5"/>
        <v>7.5985663082437274</v>
      </c>
      <c r="H53" s="55">
        <f t="shared" si="6"/>
        <v>44.767025089605731</v>
      </c>
      <c r="I53" s="55">
        <f t="shared" si="7"/>
        <v>47.634408602150536</v>
      </c>
      <c r="J53" s="55">
        <f t="shared" si="8"/>
        <v>30.322580645161288</v>
      </c>
      <c r="K53" s="55">
        <f t="shared" si="9"/>
        <v>16.97357886309047</v>
      </c>
      <c r="L53" s="55">
        <f t="shared" si="10"/>
        <v>106.40512409927942</v>
      </c>
      <c r="M53" s="55">
        <f t="shared" si="11"/>
        <v>123.3787029623699</v>
      </c>
      <c r="N53" s="55">
        <f t="shared" si="12"/>
        <v>626.88679245283026</v>
      </c>
      <c r="O53" s="55">
        <f t="shared" si="13"/>
        <v>399.05660377358487</v>
      </c>
      <c r="P53" s="15">
        <v>1292</v>
      </c>
      <c r="Q53" s="15">
        <v>1498</v>
      </c>
      <c r="R53" s="19">
        <f t="shared" si="16"/>
        <v>14</v>
      </c>
      <c r="S53" s="15">
        <v>0</v>
      </c>
      <c r="T53" s="15">
        <v>14</v>
      </c>
      <c r="U53" s="64">
        <v>0</v>
      </c>
      <c r="V53" s="65">
        <v>0</v>
      </c>
      <c r="W53" s="15">
        <v>0</v>
      </c>
      <c r="X53" s="15">
        <v>0</v>
      </c>
      <c r="Y53" s="15">
        <v>2</v>
      </c>
      <c r="Z53" s="15">
        <v>0</v>
      </c>
      <c r="AA53" s="53">
        <f t="shared" si="17"/>
        <v>-2</v>
      </c>
      <c r="AB53" s="53">
        <f t="shared" si="17"/>
        <v>0</v>
      </c>
      <c r="AC53" s="15">
        <v>6</v>
      </c>
      <c r="AD53" s="15">
        <v>0</v>
      </c>
      <c r="AE53" s="15">
        <v>4</v>
      </c>
      <c r="AF53" s="15">
        <v>0</v>
      </c>
      <c r="AG53" s="53">
        <f t="shared" si="18"/>
        <v>2</v>
      </c>
      <c r="AH53" s="53">
        <f t="shared" si="18"/>
        <v>0</v>
      </c>
      <c r="AI53" s="15">
        <v>971</v>
      </c>
      <c r="AJ53" s="15">
        <v>4</v>
      </c>
      <c r="AK53" s="15">
        <v>3</v>
      </c>
      <c r="AL53" s="15">
        <v>0</v>
      </c>
      <c r="AM53" s="52">
        <f t="shared" si="14"/>
        <v>2.8733264675592172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5"/>
        <v>2787</v>
      </c>
      <c r="C54" s="15">
        <v>198</v>
      </c>
      <c r="D54" s="15">
        <v>1211</v>
      </c>
      <c r="E54" s="15">
        <v>1378</v>
      </c>
      <c r="F54" s="15">
        <v>880</v>
      </c>
      <c r="G54" s="55">
        <f t="shared" si="5"/>
        <v>7.1044133476856839</v>
      </c>
      <c r="H54" s="55">
        <f t="shared" si="6"/>
        <v>43.451740222461424</v>
      </c>
      <c r="I54" s="55">
        <f t="shared" si="7"/>
        <v>49.44384642985289</v>
      </c>
      <c r="J54" s="55">
        <f t="shared" si="8"/>
        <v>31.575170434158593</v>
      </c>
      <c r="K54" s="55">
        <f t="shared" si="9"/>
        <v>16.35012386457473</v>
      </c>
      <c r="L54" s="55">
        <f t="shared" si="10"/>
        <v>113.79025598678778</v>
      </c>
      <c r="M54" s="55">
        <f t="shared" si="11"/>
        <v>130.1403798513625</v>
      </c>
      <c r="N54" s="55">
        <f t="shared" si="12"/>
        <v>695.95959595959596</v>
      </c>
      <c r="O54" s="55">
        <f t="shared" si="13"/>
        <v>444.44444444444446</v>
      </c>
      <c r="P54" s="15">
        <v>1291</v>
      </c>
      <c r="Q54" s="15">
        <v>1496</v>
      </c>
      <c r="R54" s="19">
        <f t="shared" si="16"/>
        <v>12</v>
      </c>
      <c r="S54" s="15">
        <v>0</v>
      </c>
      <c r="T54" s="15">
        <v>12</v>
      </c>
      <c r="U54" s="64">
        <v>-1</v>
      </c>
      <c r="V54" s="65">
        <v>-3.5842293906810034E-2</v>
      </c>
      <c r="W54" s="15">
        <v>1</v>
      </c>
      <c r="X54" s="15">
        <v>0</v>
      </c>
      <c r="Y54" s="15">
        <v>4</v>
      </c>
      <c r="Z54" s="15">
        <v>0</v>
      </c>
      <c r="AA54" s="53">
        <f t="shared" si="17"/>
        <v>-3</v>
      </c>
      <c r="AB54" s="53">
        <f t="shared" si="17"/>
        <v>0</v>
      </c>
      <c r="AC54" s="15">
        <v>5</v>
      </c>
      <c r="AD54" s="15">
        <v>0</v>
      </c>
      <c r="AE54" s="15">
        <v>3</v>
      </c>
      <c r="AF54" s="15">
        <v>2</v>
      </c>
      <c r="AG54" s="53">
        <f t="shared" si="18"/>
        <v>2</v>
      </c>
      <c r="AH54" s="53">
        <f t="shared" si="18"/>
        <v>-2</v>
      </c>
      <c r="AI54" s="15">
        <v>972</v>
      </c>
      <c r="AJ54" s="15">
        <v>4</v>
      </c>
      <c r="AK54" s="15">
        <v>1</v>
      </c>
      <c r="AL54" s="15">
        <v>0</v>
      </c>
      <c r="AM54" s="52">
        <f t="shared" si="14"/>
        <v>2.867283950617284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5"/>
        <v>2778</v>
      </c>
      <c r="C55" s="15">
        <v>198</v>
      </c>
      <c r="D55" s="15">
        <v>1208</v>
      </c>
      <c r="E55" s="15">
        <v>1372</v>
      </c>
      <c r="F55" s="15">
        <v>876</v>
      </c>
      <c r="G55" s="55">
        <f t="shared" si="5"/>
        <v>7.1274298056155514</v>
      </c>
      <c r="H55" s="55">
        <f t="shared" si="6"/>
        <v>43.484521238300935</v>
      </c>
      <c r="I55" s="55">
        <f t="shared" si="7"/>
        <v>49.388048956083516</v>
      </c>
      <c r="J55" s="55">
        <f t="shared" si="8"/>
        <v>31.533477321814257</v>
      </c>
      <c r="K55" s="55">
        <f t="shared" si="9"/>
        <v>16.390728476821192</v>
      </c>
      <c r="L55" s="55">
        <f t="shared" si="10"/>
        <v>113.57615894039735</v>
      </c>
      <c r="M55" s="55">
        <f t="shared" si="11"/>
        <v>129.96688741721854</v>
      </c>
      <c r="N55" s="55">
        <f t="shared" si="12"/>
        <v>692.92929292929296</v>
      </c>
      <c r="O55" s="55">
        <f t="shared" si="13"/>
        <v>442.42424242424238</v>
      </c>
      <c r="P55" s="15">
        <v>1290</v>
      </c>
      <c r="Q55" s="15">
        <v>1488</v>
      </c>
      <c r="R55" s="19">
        <f t="shared" si="16"/>
        <v>10</v>
      </c>
      <c r="S55" s="15">
        <v>0</v>
      </c>
      <c r="T55" s="15">
        <v>10</v>
      </c>
      <c r="U55" s="64">
        <v>-6</v>
      </c>
      <c r="V55" s="65">
        <v>-0.2152852529601722</v>
      </c>
      <c r="W55" s="15">
        <v>0</v>
      </c>
      <c r="X55" s="15">
        <v>0</v>
      </c>
      <c r="Y55" s="15">
        <v>4</v>
      </c>
      <c r="Z55" s="15">
        <v>0</v>
      </c>
      <c r="AA55" s="53">
        <f t="shared" si="17"/>
        <v>-4</v>
      </c>
      <c r="AB55" s="53">
        <f t="shared" si="17"/>
        <v>0</v>
      </c>
      <c r="AC55" s="15">
        <v>0</v>
      </c>
      <c r="AD55" s="15">
        <v>0</v>
      </c>
      <c r="AE55" s="15">
        <v>2</v>
      </c>
      <c r="AF55" s="15">
        <v>2</v>
      </c>
      <c r="AG55" s="53">
        <f t="shared" si="18"/>
        <v>-2</v>
      </c>
      <c r="AH55" s="53">
        <f t="shared" si="18"/>
        <v>-2</v>
      </c>
      <c r="AI55" s="15">
        <v>968</v>
      </c>
      <c r="AJ55" s="15">
        <v>3</v>
      </c>
      <c r="AK55" s="15">
        <v>-4</v>
      </c>
      <c r="AL55" s="15">
        <v>-1</v>
      </c>
      <c r="AM55" s="52">
        <f t="shared" si="14"/>
        <v>2.8698347107438016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5"/>
        <v>2782</v>
      </c>
      <c r="C56" s="15">
        <v>200</v>
      </c>
      <c r="D56" s="15">
        <v>1212</v>
      </c>
      <c r="E56" s="15">
        <v>1370</v>
      </c>
      <c r="F56" s="15">
        <v>875</v>
      </c>
      <c r="G56" s="55">
        <f t="shared" si="5"/>
        <v>7.1890726096333566</v>
      </c>
      <c r="H56" s="55">
        <f t="shared" si="6"/>
        <v>43.565780014378149</v>
      </c>
      <c r="I56" s="55">
        <f t="shared" si="7"/>
        <v>49.245147375988495</v>
      </c>
      <c r="J56" s="55">
        <f t="shared" si="8"/>
        <v>31.45219266714594</v>
      </c>
      <c r="K56" s="55">
        <f t="shared" si="9"/>
        <v>16.5016501650165</v>
      </c>
      <c r="L56" s="55">
        <f t="shared" si="10"/>
        <v>113.03630363036304</v>
      </c>
      <c r="M56" s="55">
        <f t="shared" si="11"/>
        <v>129.53795379537954</v>
      </c>
      <c r="N56" s="55">
        <f t="shared" si="12"/>
        <v>685</v>
      </c>
      <c r="O56" s="55">
        <f t="shared" si="13"/>
        <v>437.5</v>
      </c>
      <c r="P56" s="15">
        <v>1289</v>
      </c>
      <c r="Q56" s="15">
        <v>1493</v>
      </c>
      <c r="R56" s="19">
        <f t="shared" si="16"/>
        <v>13</v>
      </c>
      <c r="S56" s="15">
        <v>0</v>
      </c>
      <c r="T56" s="15">
        <v>13</v>
      </c>
      <c r="U56" s="64">
        <v>1</v>
      </c>
      <c r="V56" s="65">
        <v>3.5997120230381568E-2</v>
      </c>
      <c r="W56" s="15">
        <v>2</v>
      </c>
      <c r="X56" s="15">
        <v>0</v>
      </c>
      <c r="Y56" s="15">
        <v>3</v>
      </c>
      <c r="Z56" s="15">
        <v>0</v>
      </c>
      <c r="AA56" s="53">
        <f t="shared" si="17"/>
        <v>-1</v>
      </c>
      <c r="AB56" s="53">
        <f t="shared" si="17"/>
        <v>0</v>
      </c>
      <c r="AC56" s="15">
        <v>3</v>
      </c>
      <c r="AD56" s="15">
        <v>3</v>
      </c>
      <c r="AE56" s="15">
        <v>1</v>
      </c>
      <c r="AF56" s="15">
        <v>0</v>
      </c>
      <c r="AG56" s="53">
        <f t="shared" si="18"/>
        <v>2</v>
      </c>
      <c r="AH56" s="53">
        <f t="shared" si="18"/>
        <v>3</v>
      </c>
      <c r="AI56" s="15">
        <v>969</v>
      </c>
      <c r="AJ56" s="15">
        <v>5</v>
      </c>
      <c r="AK56" s="15">
        <v>1</v>
      </c>
      <c r="AL56" s="15">
        <v>2</v>
      </c>
      <c r="AM56" s="52">
        <f t="shared" si="14"/>
        <v>2.8710010319917441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5"/>
        <v>2775</v>
      </c>
      <c r="C57" s="15">
        <v>200</v>
      </c>
      <c r="D57" s="15">
        <v>1212</v>
      </c>
      <c r="E57" s="15">
        <v>1363</v>
      </c>
      <c r="F57" s="15">
        <v>869</v>
      </c>
      <c r="G57" s="55">
        <f t="shared" si="5"/>
        <v>7.2072072072072073</v>
      </c>
      <c r="H57" s="55">
        <f t="shared" si="6"/>
        <v>43.675675675675677</v>
      </c>
      <c r="I57" s="55">
        <f t="shared" si="7"/>
        <v>49.117117117117118</v>
      </c>
      <c r="J57" s="55">
        <f t="shared" si="8"/>
        <v>31.315315315315317</v>
      </c>
      <c r="K57" s="55">
        <f t="shared" si="9"/>
        <v>16.5016501650165</v>
      </c>
      <c r="L57" s="55">
        <f t="shared" si="10"/>
        <v>112.45874587458746</v>
      </c>
      <c r="M57" s="55">
        <f t="shared" si="11"/>
        <v>128.96039603960395</v>
      </c>
      <c r="N57" s="55">
        <f t="shared" si="12"/>
        <v>681.5</v>
      </c>
      <c r="O57" s="55">
        <f t="shared" si="13"/>
        <v>434.5</v>
      </c>
      <c r="P57" s="15">
        <v>1286</v>
      </c>
      <c r="Q57" s="15">
        <v>1489</v>
      </c>
      <c r="R57" s="19">
        <f t="shared" si="16"/>
        <v>13</v>
      </c>
      <c r="S57" s="15">
        <v>0</v>
      </c>
      <c r="T57" s="15">
        <v>13</v>
      </c>
      <c r="U57" s="64">
        <v>-8</v>
      </c>
      <c r="V57" s="65">
        <v>-0.28756290438533433</v>
      </c>
      <c r="W57" s="15">
        <v>0</v>
      </c>
      <c r="X57" s="15">
        <v>0</v>
      </c>
      <c r="Y57" s="15">
        <v>7</v>
      </c>
      <c r="Z57" s="15">
        <v>0</v>
      </c>
      <c r="AA57" s="53">
        <f t="shared" si="17"/>
        <v>-7</v>
      </c>
      <c r="AB57" s="53">
        <f t="shared" si="17"/>
        <v>0</v>
      </c>
      <c r="AC57" s="15">
        <v>1</v>
      </c>
      <c r="AD57" s="15">
        <v>0</v>
      </c>
      <c r="AE57" s="15">
        <v>2</v>
      </c>
      <c r="AF57" s="15">
        <v>0</v>
      </c>
      <c r="AG57" s="53">
        <f>AC57-AE57</f>
        <v>-1</v>
      </c>
      <c r="AH57" s="53">
        <f t="shared" si="18"/>
        <v>0</v>
      </c>
      <c r="AI57" s="15">
        <v>966</v>
      </c>
      <c r="AJ57" s="15">
        <v>5</v>
      </c>
      <c r="AK57" s="15">
        <v>-3</v>
      </c>
      <c r="AL57" s="15">
        <v>0</v>
      </c>
      <c r="AM57" s="52">
        <f t="shared" si="14"/>
        <v>2.872670807453416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5"/>
        <v>2775</v>
      </c>
      <c r="C58" s="15">
        <v>202</v>
      </c>
      <c r="D58" s="15">
        <v>1215</v>
      </c>
      <c r="E58" s="15">
        <v>1358</v>
      </c>
      <c r="F58" s="15">
        <v>864</v>
      </c>
      <c r="G58" s="55">
        <f t="shared" si="5"/>
        <v>7.2792792792792795</v>
      </c>
      <c r="H58" s="55">
        <f t="shared" si="6"/>
        <v>43.78378378378379</v>
      </c>
      <c r="I58" s="55">
        <f t="shared" si="7"/>
        <v>48.936936936936938</v>
      </c>
      <c r="J58" s="55">
        <f t="shared" si="8"/>
        <v>31.135135135135133</v>
      </c>
      <c r="K58" s="55">
        <f t="shared" si="9"/>
        <v>16.625514403292179</v>
      </c>
      <c r="L58" s="55">
        <f t="shared" si="10"/>
        <v>111.76954732510289</v>
      </c>
      <c r="M58" s="55">
        <f t="shared" si="11"/>
        <v>128.39506172839506</v>
      </c>
      <c r="N58" s="55">
        <f t="shared" si="12"/>
        <v>672.2772277227723</v>
      </c>
      <c r="O58" s="55">
        <f t="shared" si="13"/>
        <v>427.72277227722776</v>
      </c>
      <c r="P58" s="15">
        <v>1283</v>
      </c>
      <c r="Q58" s="15">
        <v>1492</v>
      </c>
      <c r="R58" s="19">
        <f t="shared" si="16"/>
        <v>13</v>
      </c>
      <c r="S58" s="15">
        <v>0</v>
      </c>
      <c r="T58" s="15">
        <v>13</v>
      </c>
      <c r="U58" s="64">
        <v>-1</v>
      </c>
      <c r="V58" s="65">
        <v>-3.6036036036036036E-2</v>
      </c>
      <c r="W58" s="15">
        <v>0</v>
      </c>
      <c r="X58" s="15">
        <v>0</v>
      </c>
      <c r="Y58" s="15">
        <v>5</v>
      </c>
      <c r="Z58" s="15">
        <v>0</v>
      </c>
      <c r="AA58" s="53">
        <f t="shared" si="17"/>
        <v>-5</v>
      </c>
      <c r="AB58" s="53">
        <f t="shared" si="17"/>
        <v>0</v>
      </c>
      <c r="AC58" s="15">
        <v>5</v>
      </c>
      <c r="AD58" s="15">
        <v>0</v>
      </c>
      <c r="AE58" s="15">
        <v>1</v>
      </c>
      <c r="AF58" s="15">
        <v>0</v>
      </c>
      <c r="AG58" s="53">
        <f t="shared" si="18"/>
        <v>4</v>
      </c>
      <c r="AH58" s="53">
        <f t="shared" si="18"/>
        <v>0</v>
      </c>
      <c r="AI58" s="15">
        <v>966</v>
      </c>
      <c r="AJ58" s="15">
        <v>5</v>
      </c>
      <c r="AK58" s="15">
        <v>0</v>
      </c>
      <c r="AL58" s="15">
        <v>0</v>
      </c>
      <c r="AM58" s="52">
        <f t="shared" si="14"/>
        <v>2.872670807453416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5"/>
        <v>2758</v>
      </c>
      <c r="C59" s="15">
        <v>202</v>
      </c>
      <c r="D59" s="15">
        <v>1205</v>
      </c>
      <c r="E59" s="15">
        <v>1351</v>
      </c>
      <c r="F59" s="15">
        <v>858</v>
      </c>
      <c r="G59" s="55">
        <f t="shared" si="5"/>
        <v>7.3241479332849888</v>
      </c>
      <c r="H59" s="55">
        <f t="shared" si="6"/>
        <v>43.691080493110952</v>
      </c>
      <c r="I59" s="55">
        <f t="shared" si="7"/>
        <v>48.984771573604064</v>
      </c>
      <c r="J59" s="55">
        <f t="shared" si="8"/>
        <v>31.10949963741842</v>
      </c>
      <c r="K59" s="55">
        <f t="shared" si="9"/>
        <v>16.763485477178421</v>
      </c>
      <c r="L59" s="55">
        <f t="shared" si="10"/>
        <v>112.11618257261411</v>
      </c>
      <c r="M59" s="55">
        <f t="shared" si="11"/>
        <v>128.87966804979254</v>
      </c>
      <c r="N59" s="55">
        <f t="shared" si="12"/>
        <v>668.81188118811883</v>
      </c>
      <c r="O59" s="55">
        <f t="shared" si="13"/>
        <v>424.75247524752479</v>
      </c>
      <c r="P59" s="15">
        <v>1275</v>
      </c>
      <c r="Q59" s="15">
        <v>1483</v>
      </c>
      <c r="R59" s="19">
        <f t="shared" si="16"/>
        <v>12</v>
      </c>
      <c r="S59" s="15">
        <v>0</v>
      </c>
      <c r="T59" s="15">
        <v>12</v>
      </c>
      <c r="U59" s="64">
        <v>-12</v>
      </c>
      <c r="V59" s="65">
        <v>-0.43243243243243246</v>
      </c>
      <c r="W59" s="15">
        <v>1</v>
      </c>
      <c r="X59" s="15">
        <v>0</v>
      </c>
      <c r="Y59" s="15">
        <v>6</v>
      </c>
      <c r="Z59" s="15">
        <v>0</v>
      </c>
      <c r="AA59" s="53">
        <f t="shared" si="17"/>
        <v>-5</v>
      </c>
      <c r="AB59" s="53">
        <f t="shared" si="17"/>
        <v>0</v>
      </c>
      <c r="AC59" s="15">
        <v>2</v>
      </c>
      <c r="AD59" s="15">
        <v>0</v>
      </c>
      <c r="AE59" s="15">
        <v>9</v>
      </c>
      <c r="AF59" s="15">
        <v>1</v>
      </c>
      <c r="AG59" s="53">
        <f t="shared" si="18"/>
        <v>-7</v>
      </c>
      <c r="AH59" s="53">
        <f t="shared" si="18"/>
        <v>-1</v>
      </c>
      <c r="AI59" s="15">
        <v>960</v>
      </c>
      <c r="AJ59" s="15">
        <v>4</v>
      </c>
      <c r="AK59" s="15">
        <v>-6</v>
      </c>
      <c r="AL59" s="15">
        <v>-1</v>
      </c>
      <c r="AM59" s="52">
        <f t="shared" si="14"/>
        <v>2.8729166666666668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5"/>
        <v>2753</v>
      </c>
      <c r="C60" s="15">
        <v>202</v>
      </c>
      <c r="D60" s="15">
        <v>1204</v>
      </c>
      <c r="E60" s="15">
        <v>1347</v>
      </c>
      <c r="F60" s="15">
        <v>858</v>
      </c>
      <c r="G60" s="55">
        <f t="shared" si="5"/>
        <v>7.3374500544860153</v>
      </c>
      <c r="H60" s="55">
        <f t="shared" si="6"/>
        <v>43.73410824555031</v>
      </c>
      <c r="I60" s="55">
        <f t="shared" si="7"/>
        <v>48.928441699963678</v>
      </c>
      <c r="J60" s="55">
        <f t="shared" si="8"/>
        <v>31.166000726480203</v>
      </c>
      <c r="K60" s="55">
        <f t="shared" si="9"/>
        <v>16.777408637873751</v>
      </c>
      <c r="L60" s="55">
        <f t="shared" si="10"/>
        <v>111.87707641196015</v>
      </c>
      <c r="M60" s="55">
        <f t="shared" si="11"/>
        <v>128.65448504983388</v>
      </c>
      <c r="N60" s="55">
        <f t="shared" si="12"/>
        <v>666.83168316831689</v>
      </c>
      <c r="O60" s="55">
        <f t="shared" si="13"/>
        <v>424.75247524752479</v>
      </c>
      <c r="P60" s="15">
        <v>1271</v>
      </c>
      <c r="Q60" s="15">
        <v>1482</v>
      </c>
      <c r="R60" s="19">
        <f t="shared" si="16"/>
        <v>12</v>
      </c>
      <c r="S60" s="15">
        <v>0</v>
      </c>
      <c r="T60" s="15">
        <v>12</v>
      </c>
      <c r="U60" s="64">
        <v>1</v>
      </c>
      <c r="V60" s="65">
        <v>3.6258158085569252E-2</v>
      </c>
      <c r="W60" s="15">
        <v>0</v>
      </c>
      <c r="X60" s="15">
        <v>0</v>
      </c>
      <c r="Y60" s="15">
        <v>1</v>
      </c>
      <c r="Z60" s="15">
        <v>0</v>
      </c>
      <c r="AA60" s="53">
        <f t="shared" ref="AA60:AB76" si="19">W60-Y60</f>
        <v>-1</v>
      </c>
      <c r="AB60" s="53">
        <f t="shared" si="19"/>
        <v>0</v>
      </c>
      <c r="AC60" s="15">
        <v>6</v>
      </c>
      <c r="AD60" s="15">
        <v>0</v>
      </c>
      <c r="AE60" s="15">
        <v>4</v>
      </c>
      <c r="AF60" s="15">
        <v>0</v>
      </c>
      <c r="AG60" s="53">
        <f t="shared" ref="AG60:AH75" si="20">AC60-AE60</f>
        <v>2</v>
      </c>
      <c r="AH60" s="53">
        <f t="shared" si="20"/>
        <v>0</v>
      </c>
      <c r="AI60" s="15">
        <v>961</v>
      </c>
      <c r="AJ60" s="15">
        <v>4</v>
      </c>
      <c r="AK60" s="15">
        <v>1</v>
      </c>
      <c r="AL60" s="15">
        <v>0</v>
      </c>
      <c r="AM60" s="52">
        <f t="shared" si="14"/>
        <v>2.8647242455775235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5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5"/>
        <v>#DIV/0!</v>
      </c>
      <c r="H61" s="55" t="e">
        <f t="shared" si="6"/>
        <v>#DIV/0!</v>
      </c>
      <c r="I61" s="55" t="e">
        <f t="shared" si="7"/>
        <v>#DIV/0!</v>
      </c>
      <c r="J61" s="55" t="e">
        <f t="shared" si="8"/>
        <v>#DIV/0!</v>
      </c>
      <c r="K61" s="55" t="e">
        <f t="shared" si="9"/>
        <v>#DIV/0!</v>
      </c>
      <c r="L61" s="55" t="e">
        <f t="shared" si="10"/>
        <v>#DIV/0!</v>
      </c>
      <c r="M61" s="55" t="e">
        <f t="shared" si="11"/>
        <v>#DIV/0!</v>
      </c>
      <c r="N61" s="55" t="e">
        <f t="shared" si="12"/>
        <v>#DIV/0!</v>
      </c>
      <c r="O61" s="55" t="e">
        <f t="shared" si="13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9"/>
        <v>0</v>
      </c>
      <c r="AB61" s="53">
        <f t="shared" si="19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20"/>
        <v>0</v>
      </c>
      <c r="AH61" s="53">
        <f t="shared" si="2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4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5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5"/>
        <v>#DIV/0!</v>
      </c>
      <c r="H62" s="55" t="e">
        <f t="shared" si="6"/>
        <v>#DIV/0!</v>
      </c>
      <c r="I62" s="55" t="e">
        <f t="shared" si="7"/>
        <v>#DIV/0!</v>
      </c>
      <c r="J62" s="55" t="e">
        <f t="shared" si="8"/>
        <v>#DIV/0!</v>
      </c>
      <c r="K62" s="55" t="e">
        <f t="shared" si="9"/>
        <v>#DIV/0!</v>
      </c>
      <c r="L62" s="55" t="e">
        <f t="shared" si="10"/>
        <v>#DIV/0!</v>
      </c>
      <c r="M62" s="55" t="e">
        <f t="shared" si="11"/>
        <v>#DIV/0!</v>
      </c>
      <c r="N62" s="55" t="e">
        <f t="shared" si="12"/>
        <v>#DIV/0!</v>
      </c>
      <c r="O62" s="55" t="e">
        <f t="shared" si="13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9"/>
        <v>0</v>
      </c>
      <c r="AB62" s="53">
        <f t="shared" si="19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20"/>
        <v>0</v>
      </c>
      <c r="AH62" s="53">
        <f t="shared" si="2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4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5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5"/>
        <v>#DIV/0!</v>
      </c>
      <c r="H63" s="55" t="e">
        <f t="shared" si="6"/>
        <v>#DIV/0!</v>
      </c>
      <c r="I63" s="55" t="e">
        <f t="shared" si="7"/>
        <v>#DIV/0!</v>
      </c>
      <c r="J63" s="55" t="e">
        <f>F63/(B63-AO63)*100</f>
        <v>#DIV/0!</v>
      </c>
      <c r="K63" s="55" t="e">
        <f t="shared" si="9"/>
        <v>#DIV/0!</v>
      </c>
      <c r="L63" s="55" t="e">
        <f t="shared" si="10"/>
        <v>#DIV/0!</v>
      </c>
      <c r="M63" s="55" t="e">
        <f t="shared" si="11"/>
        <v>#DIV/0!</v>
      </c>
      <c r="N63" s="55" t="e">
        <f t="shared" si="12"/>
        <v>#DIV/0!</v>
      </c>
      <c r="O63" s="55" t="e">
        <f t="shared" si="13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9"/>
        <v>0</v>
      </c>
      <c r="AB63" s="53">
        <f t="shared" si="19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20"/>
        <v>0</v>
      </c>
      <c r="AH63" s="53">
        <f t="shared" si="2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4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5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5"/>
        <v>#DIV/0!</v>
      </c>
      <c r="H64" s="55" t="e">
        <f t="shared" si="6"/>
        <v>#DIV/0!</v>
      </c>
      <c r="I64" s="55" t="e">
        <f t="shared" si="7"/>
        <v>#DIV/0!</v>
      </c>
      <c r="J64" s="55" t="e">
        <f t="shared" si="8"/>
        <v>#DIV/0!</v>
      </c>
      <c r="K64" s="55" t="e">
        <f t="shared" si="9"/>
        <v>#DIV/0!</v>
      </c>
      <c r="L64" s="55" t="e">
        <f t="shared" si="10"/>
        <v>#DIV/0!</v>
      </c>
      <c r="M64" s="55" t="e">
        <f t="shared" si="11"/>
        <v>#DIV/0!</v>
      </c>
      <c r="N64" s="55" t="e">
        <f t="shared" si="12"/>
        <v>#DIV/0!</v>
      </c>
      <c r="O64" s="55" t="e">
        <f t="shared" si="13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9"/>
        <v>0</v>
      </c>
      <c r="AB64" s="53">
        <f t="shared" si="19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20"/>
        <v>0</v>
      </c>
      <c r="AH64" s="53">
        <f t="shared" si="2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4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5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5"/>
        <v>#DIV/0!</v>
      </c>
      <c r="H65" s="55" t="e">
        <f t="shared" si="6"/>
        <v>#DIV/0!</v>
      </c>
      <c r="I65" s="55" t="e">
        <f t="shared" si="7"/>
        <v>#DIV/0!</v>
      </c>
      <c r="J65" s="55" t="e">
        <f t="shared" si="8"/>
        <v>#DIV/0!</v>
      </c>
      <c r="K65" s="55" t="e">
        <f t="shared" si="9"/>
        <v>#DIV/0!</v>
      </c>
      <c r="L65" s="55" t="e">
        <f t="shared" si="10"/>
        <v>#DIV/0!</v>
      </c>
      <c r="M65" s="55" t="e">
        <f t="shared" si="11"/>
        <v>#DIV/0!</v>
      </c>
      <c r="N65" s="55" t="e">
        <f t="shared" si="12"/>
        <v>#DIV/0!</v>
      </c>
      <c r="O65" s="55" t="e">
        <f t="shared" si="13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9"/>
        <v>0</v>
      </c>
      <c r="AB65" s="53">
        <f t="shared" si="19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20"/>
        <v>0</v>
      </c>
      <c r="AH65" s="53">
        <f t="shared" si="2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4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5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5"/>
        <v>#DIV/0!</v>
      </c>
      <c r="H66" s="55" t="e">
        <f t="shared" si="6"/>
        <v>#DIV/0!</v>
      </c>
      <c r="I66" s="55" t="e">
        <f t="shared" si="7"/>
        <v>#DIV/0!</v>
      </c>
      <c r="J66" s="55" t="e">
        <f t="shared" si="8"/>
        <v>#DIV/0!</v>
      </c>
      <c r="K66" s="55" t="e">
        <f t="shared" si="9"/>
        <v>#DIV/0!</v>
      </c>
      <c r="L66" s="55" t="e">
        <f t="shared" si="10"/>
        <v>#DIV/0!</v>
      </c>
      <c r="M66" s="55" t="e">
        <f t="shared" si="11"/>
        <v>#DIV/0!</v>
      </c>
      <c r="N66" s="55" t="e">
        <f t="shared" si="12"/>
        <v>#DIV/0!</v>
      </c>
      <c r="O66" s="55" t="e">
        <f t="shared" si="13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9"/>
        <v>0</v>
      </c>
      <c r="AB66" s="53">
        <f t="shared" si="19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20"/>
        <v>0</v>
      </c>
      <c r="AH66" s="53">
        <f t="shared" si="2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4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5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5"/>
        <v>#DIV/0!</v>
      </c>
      <c r="H67" s="55" t="e">
        <f t="shared" si="6"/>
        <v>#DIV/0!</v>
      </c>
      <c r="I67" s="55" t="e">
        <f t="shared" si="7"/>
        <v>#DIV/0!</v>
      </c>
      <c r="J67" s="55" t="e">
        <f t="shared" si="8"/>
        <v>#DIV/0!</v>
      </c>
      <c r="K67" s="55" t="e">
        <f t="shared" si="9"/>
        <v>#DIV/0!</v>
      </c>
      <c r="L67" s="55" t="e">
        <f t="shared" si="10"/>
        <v>#DIV/0!</v>
      </c>
      <c r="M67" s="55" t="e">
        <f t="shared" si="11"/>
        <v>#DIV/0!</v>
      </c>
      <c r="N67" s="55" t="e">
        <f t="shared" si="12"/>
        <v>#DIV/0!</v>
      </c>
      <c r="O67" s="55" t="e">
        <f t="shared" si="13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9"/>
        <v>0</v>
      </c>
      <c r="AB67" s="53">
        <f t="shared" si="19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20"/>
        <v>0</v>
      </c>
      <c r="AH67" s="53">
        <f t="shared" si="2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4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5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5"/>
        <v>#DIV/0!</v>
      </c>
      <c r="H68" s="55" t="e">
        <f t="shared" si="6"/>
        <v>#DIV/0!</v>
      </c>
      <c r="I68" s="55" t="e">
        <f t="shared" si="7"/>
        <v>#DIV/0!</v>
      </c>
      <c r="J68" s="55" t="e">
        <f t="shared" si="8"/>
        <v>#DIV/0!</v>
      </c>
      <c r="K68" s="55" t="e">
        <f t="shared" si="9"/>
        <v>#DIV/0!</v>
      </c>
      <c r="L68" s="55" t="e">
        <f t="shared" si="10"/>
        <v>#DIV/0!</v>
      </c>
      <c r="M68" s="55" t="e">
        <f t="shared" si="11"/>
        <v>#DIV/0!</v>
      </c>
      <c r="N68" s="55" t="e">
        <f t="shared" si="12"/>
        <v>#DIV/0!</v>
      </c>
      <c r="O68" s="55" t="e">
        <f t="shared" si="13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9"/>
        <v>0</v>
      </c>
      <c r="AB68" s="53">
        <f t="shared" si="19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20"/>
        <v>0</v>
      </c>
      <c r="AH68" s="53">
        <f t="shared" si="2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4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5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5"/>
        <v>#DIV/0!</v>
      </c>
      <c r="H69" s="55" t="e">
        <f t="shared" si="6"/>
        <v>#DIV/0!</v>
      </c>
      <c r="I69" s="55" t="e">
        <f t="shared" si="7"/>
        <v>#DIV/0!</v>
      </c>
      <c r="J69" s="55" t="e">
        <f t="shared" si="8"/>
        <v>#DIV/0!</v>
      </c>
      <c r="K69" s="55" t="e">
        <f t="shared" si="9"/>
        <v>#DIV/0!</v>
      </c>
      <c r="L69" s="55" t="e">
        <f t="shared" si="10"/>
        <v>#DIV/0!</v>
      </c>
      <c r="M69" s="55" t="e">
        <f t="shared" si="11"/>
        <v>#DIV/0!</v>
      </c>
      <c r="N69" s="55" t="e">
        <f t="shared" si="12"/>
        <v>#DIV/0!</v>
      </c>
      <c r="O69" s="55" t="e">
        <f t="shared" si="13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9"/>
        <v>0</v>
      </c>
      <c r="AB69" s="53">
        <f t="shared" si="19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20"/>
        <v>0</v>
      </c>
      <c r="AH69" s="53">
        <f t="shared" si="2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4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5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5"/>
        <v>#DIV/0!</v>
      </c>
      <c r="H70" s="55" t="e">
        <f t="shared" si="6"/>
        <v>#DIV/0!</v>
      </c>
      <c r="I70" s="55" t="e">
        <f t="shared" si="7"/>
        <v>#DIV/0!</v>
      </c>
      <c r="J70" s="55" t="e">
        <f t="shared" si="8"/>
        <v>#DIV/0!</v>
      </c>
      <c r="K70" s="55" t="e">
        <f t="shared" si="9"/>
        <v>#DIV/0!</v>
      </c>
      <c r="L70" s="55" t="e">
        <f t="shared" si="10"/>
        <v>#DIV/0!</v>
      </c>
      <c r="M70" s="55" t="e">
        <f t="shared" si="11"/>
        <v>#DIV/0!</v>
      </c>
      <c r="N70" s="55" t="e">
        <f t="shared" si="12"/>
        <v>#DIV/0!</v>
      </c>
      <c r="O70" s="55" t="e">
        <f t="shared" si="13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9"/>
        <v>0</v>
      </c>
      <c r="AB70" s="53">
        <f t="shared" si="19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20"/>
        <v>0</v>
      </c>
      <c r="AH70" s="53">
        <f t="shared" si="2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4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5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5"/>
        <v>#DIV/0!</v>
      </c>
      <c r="H71" s="55" t="e">
        <f t="shared" si="6"/>
        <v>#DIV/0!</v>
      </c>
      <c r="I71" s="55" t="e">
        <f t="shared" si="7"/>
        <v>#DIV/0!</v>
      </c>
      <c r="J71" s="55" t="e">
        <f t="shared" si="8"/>
        <v>#DIV/0!</v>
      </c>
      <c r="K71" s="55" t="e">
        <f t="shared" si="9"/>
        <v>#DIV/0!</v>
      </c>
      <c r="L71" s="55" t="e">
        <f t="shared" si="10"/>
        <v>#DIV/0!</v>
      </c>
      <c r="M71" s="55" t="e">
        <f t="shared" si="11"/>
        <v>#DIV/0!</v>
      </c>
      <c r="N71" s="55" t="e">
        <f t="shared" si="12"/>
        <v>#DIV/0!</v>
      </c>
      <c r="O71" s="55" t="e">
        <f t="shared" si="13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9"/>
        <v>0</v>
      </c>
      <c r="AB71" s="53">
        <f t="shared" si="19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20"/>
        <v>0</v>
      </c>
      <c r="AH71" s="53">
        <f t="shared" si="2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4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5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5"/>
        <v>#DIV/0!</v>
      </c>
      <c r="H72" s="55" t="e">
        <f t="shared" si="6"/>
        <v>#DIV/0!</v>
      </c>
      <c r="I72" s="55" t="e">
        <f t="shared" si="7"/>
        <v>#DIV/0!</v>
      </c>
      <c r="J72" s="55" t="e">
        <f t="shared" si="8"/>
        <v>#DIV/0!</v>
      </c>
      <c r="K72" s="55" t="e">
        <f t="shared" si="9"/>
        <v>#DIV/0!</v>
      </c>
      <c r="L72" s="55" t="e">
        <f t="shared" si="10"/>
        <v>#DIV/0!</v>
      </c>
      <c r="M72" s="55" t="e">
        <f t="shared" si="11"/>
        <v>#DIV/0!</v>
      </c>
      <c r="N72" s="55" t="e">
        <f t="shared" si="12"/>
        <v>#DIV/0!</v>
      </c>
      <c r="O72" s="55" t="e">
        <f t="shared" si="13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9"/>
        <v>0</v>
      </c>
      <c r="AB72" s="53">
        <f t="shared" si="19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20"/>
        <v>0</v>
      </c>
      <c r="AH72" s="53">
        <f t="shared" si="2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4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5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5"/>
        <v>#DIV/0!</v>
      </c>
      <c r="H73" s="55" t="e">
        <f t="shared" si="6"/>
        <v>#DIV/0!</v>
      </c>
      <c r="I73" s="55" t="e">
        <f t="shared" si="7"/>
        <v>#DIV/0!</v>
      </c>
      <c r="J73" s="55" t="e">
        <f t="shared" si="8"/>
        <v>#DIV/0!</v>
      </c>
      <c r="K73" s="55" t="e">
        <f t="shared" si="9"/>
        <v>#DIV/0!</v>
      </c>
      <c r="L73" s="55" t="e">
        <f t="shared" si="10"/>
        <v>#DIV/0!</v>
      </c>
      <c r="M73" s="55" t="e">
        <f t="shared" si="11"/>
        <v>#DIV/0!</v>
      </c>
      <c r="N73" s="55" t="e">
        <f t="shared" si="12"/>
        <v>#DIV/0!</v>
      </c>
      <c r="O73" s="55" t="e">
        <f t="shared" si="13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9"/>
        <v>0</v>
      </c>
      <c r="AB73" s="53">
        <f t="shared" si="19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20"/>
        <v>0</v>
      </c>
      <c r="AH73" s="53">
        <f t="shared" si="2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4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5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5"/>
        <v>#DIV/0!</v>
      </c>
      <c r="H74" s="55" t="e">
        <f t="shared" si="6"/>
        <v>#DIV/0!</v>
      </c>
      <c r="I74" s="55" t="e">
        <f t="shared" si="7"/>
        <v>#DIV/0!</v>
      </c>
      <c r="J74" s="55" t="e">
        <f t="shared" si="8"/>
        <v>#DIV/0!</v>
      </c>
      <c r="K74" s="55" t="e">
        <f t="shared" si="9"/>
        <v>#DIV/0!</v>
      </c>
      <c r="L74" s="55" t="e">
        <f t="shared" si="10"/>
        <v>#DIV/0!</v>
      </c>
      <c r="M74" s="55" t="e">
        <f t="shared" si="11"/>
        <v>#DIV/0!</v>
      </c>
      <c r="N74" s="55" t="e">
        <f t="shared" si="12"/>
        <v>#DIV/0!</v>
      </c>
      <c r="O74" s="55" t="e">
        <f t="shared" si="13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9"/>
        <v>0</v>
      </c>
      <c r="AB74" s="53">
        <f t="shared" si="19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2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4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5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9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9"/>
        <v>0</v>
      </c>
      <c r="AB75" s="53">
        <f t="shared" si="19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30">AC75-AE75</f>
        <v>0</v>
      </c>
      <c r="AH75" s="53">
        <f t="shared" si="20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31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32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9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9"/>
        <v>0</v>
      </c>
      <c r="AB76" s="53">
        <f t="shared" si="1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0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31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148553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70315</v>
      </c>
      <c r="Q15" s="15">
        <v>78238</v>
      </c>
      <c r="R15" s="19">
        <f t="shared" si="9"/>
        <v>2208</v>
      </c>
      <c r="S15" s="15">
        <v>926</v>
      </c>
      <c r="T15" s="15">
        <v>1282</v>
      </c>
      <c r="U15" s="64">
        <v>282</v>
      </c>
      <c r="V15" s="65">
        <v>0.19019228304928137</v>
      </c>
      <c r="W15" s="15">
        <v>1442</v>
      </c>
      <c r="X15" s="15">
        <v>5</v>
      </c>
      <c r="Y15" s="15">
        <v>1499</v>
      </c>
      <c r="Z15" s="15">
        <v>5</v>
      </c>
      <c r="AA15" s="53">
        <f t="shared" si="10"/>
        <v>-57</v>
      </c>
      <c r="AB15" s="53">
        <f t="shared" si="10"/>
        <v>0</v>
      </c>
      <c r="AC15" s="15">
        <v>3542</v>
      </c>
      <c r="AD15" s="15">
        <v>164</v>
      </c>
      <c r="AE15" s="15">
        <v>3808</v>
      </c>
      <c r="AF15" s="15">
        <v>203</v>
      </c>
      <c r="AG15" s="53">
        <f t="shared" si="11"/>
        <v>-266</v>
      </c>
      <c r="AH15" s="53">
        <f t="shared" si="11"/>
        <v>-39</v>
      </c>
      <c r="AI15" s="15">
        <v>58252</v>
      </c>
      <c r="AJ15" s="15">
        <v>0</v>
      </c>
      <c r="AK15" s="15" t="s">
        <v>76</v>
      </c>
      <c r="AL15" s="15" t="s">
        <v>76</v>
      </c>
      <c r="AM15" s="50">
        <f t="shared" si="12"/>
        <v>2.5501785346425874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148876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70423</v>
      </c>
      <c r="Q16" s="15">
        <v>78453</v>
      </c>
      <c r="R16" s="19">
        <f t="shared" si="9"/>
        <v>2199</v>
      </c>
      <c r="S16" s="15">
        <v>925</v>
      </c>
      <c r="T16" s="15">
        <v>1274</v>
      </c>
      <c r="U16" s="64">
        <v>323</v>
      </c>
      <c r="V16" s="65">
        <v>0.2174308159377461</v>
      </c>
      <c r="W16" s="15">
        <v>1380</v>
      </c>
      <c r="X16" s="15">
        <v>2</v>
      </c>
      <c r="Y16" s="15">
        <v>1561</v>
      </c>
      <c r="Z16" s="15">
        <v>5</v>
      </c>
      <c r="AA16" s="53">
        <f t="shared" si="10"/>
        <v>-181</v>
      </c>
      <c r="AB16" s="53">
        <f t="shared" si="10"/>
        <v>-3</v>
      </c>
      <c r="AC16" s="15">
        <v>3531</v>
      </c>
      <c r="AD16" s="15">
        <v>177</v>
      </c>
      <c r="AE16" s="15">
        <v>3617</v>
      </c>
      <c r="AF16" s="15">
        <v>178</v>
      </c>
      <c r="AG16" s="53">
        <f t="shared" si="11"/>
        <v>-86</v>
      </c>
      <c r="AH16" s="53">
        <f t="shared" si="11"/>
        <v>-1</v>
      </c>
      <c r="AI16" s="15">
        <v>58781</v>
      </c>
      <c r="AJ16" s="15">
        <v>0</v>
      </c>
      <c r="AK16" s="15" t="s">
        <v>76</v>
      </c>
      <c r="AL16" s="15" t="s">
        <v>76</v>
      </c>
      <c r="AM16" s="50">
        <f t="shared" si="12"/>
        <v>2.5327231588438441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149131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70520</v>
      </c>
      <c r="Q17" s="15">
        <v>78611</v>
      </c>
      <c r="R17" s="19">
        <f t="shared" si="9"/>
        <v>2208</v>
      </c>
      <c r="S17" s="15">
        <v>937</v>
      </c>
      <c r="T17" s="15">
        <v>1271</v>
      </c>
      <c r="U17" s="64">
        <v>255</v>
      </c>
      <c r="V17" s="65">
        <v>0.17128348424191944</v>
      </c>
      <c r="W17" s="15">
        <v>1471</v>
      </c>
      <c r="X17" s="15">
        <v>5</v>
      </c>
      <c r="Y17" s="15">
        <v>1574</v>
      </c>
      <c r="Z17" s="15">
        <v>3</v>
      </c>
      <c r="AA17" s="53">
        <f t="shared" si="10"/>
        <v>-103</v>
      </c>
      <c r="AB17" s="53">
        <f t="shared" si="10"/>
        <v>2</v>
      </c>
      <c r="AC17" s="15">
        <v>3359</v>
      </c>
      <c r="AD17" s="15">
        <v>173</v>
      </c>
      <c r="AE17" s="15">
        <v>3651</v>
      </c>
      <c r="AF17" s="15">
        <v>193</v>
      </c>
      <c r="AG17" s="53">
        <f t="shared" si="11"/>
        <v>-292</v>
      </c>
      <c r="AH17" s="53">
        <f t="shared" si="11"/>
        <v>-20</v>
      </c>
      <c r="AI17" s="15">
        <v>59195</v>
      </c>
      <c r="AJ17" s="15">
        <v>0</v>
      </c>
      <c r="AK17" s="15" t="s">
        <v>76</v>
      </c>
      <c r="AL17" s="15" t="s">
        <v>76</v>
      </c>
      <c r="AM17" s="50">
        <f t="shared" si="12"/>
        <v>2.5193175099248246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149232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70605</v>
      </c>
      <c r="Q18" s="15">
        <v>78627</v>
      </c>
      <c r="R18" s="19">
        <f t="shared" si="9"/>
        <v>2267</v>
      </c>
      <c r="S18" s="15">
        <v>990</v>
      </c>
      <c r="T18" s="15">
        <v>1277</v>
      </c>
      <c r="U18" s="64">
        <v>101</v>
      </c>
      <c r="V18" s="65">
        <v>6.7725690835574087E-2</v>
      </c>
      <c r="W18" s="15">
        <v>1345</v>
      </c>
      <c r="X18" s="15">
        <v>5</v>
      </c>
      <c r="Y18" s="15">
        <v>1645</v>
      </c>
      <c r="Z18" s="15">
        <v>6</v>
      </c>
      <c r="AA18" s="53">
        <f t="shared" si="10"/>
        <v>-300</v>
      </c>
      <c r="AB18" s="53">
        <f t="shared" si="10"/>
        <v>-1</v>
      </c>
      <c r="AC18" s="15">
        <v>3525</v>
      </c>
      <c r="AD18" s="15">
        <v>213</v>
      </c>
      <c r="AE18" s="15">
        <v>3718</v>
      </c>
      <c r="AF18" s="15">
        <v>165</v>
      </c>
      <c r="AG18" s="53">
        <f t="shared" si="11"/>
        <v>-193</v>
      </c>
      <c r="AH18" s="53">
        <f t="shared" si="11"/>
        <v>48</v>
      </c>
      <c r="AI18" s="15">
        <v>59552</v>
      </c>
      <c r="AJ18" s="15">
        <v>0</v>
      </c>
      <c r="AK18" s="15" t="s">
        <v>76</v>
      </c>
      <c r="AL18" s="15" t="s">
        <v>76</v>
      </c>
      <c r="AM18" s="50">
        <f t="shared" si="12"/>
        <v>2.5059108006448145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>
        <v>81</v>
      </c>
      <c r="V19" s="65">
        <v>5.4277902862656796E-2</v>
      </c>
      <c r="W19" s="15">
        <v>1389</v>
      </c>
      <c r="X19" s="15">
        <v>3</v>
      </c>
      <c r="Y19" s="15">
        <v>1509</v>
      </c>
      <c r="Z19" s="15">
        <v>7</v>
      </c>
      <c r="AA19" s="53">
        <f t="shared" si="10"/>
        <v>-120</v>
      </c>
      <c r="AB19" s="53">
        <f t="shared" si="10"/>
        <v>-4</v>
      </c>
      <c r="AC19" s="15">
        <v>3441</v>
      </c>
      <c r="AD19" s="15">
        <v>187</v>
      </c>
      <c r="AE19" s="15">
        <v>3822</v>
      </c>
      <c r="AF19" s="15">
        <v>157</v>
      </c>
      <c r="AG19" s="53">
        <f t="shared" si="11"/>
        <v>-381</v>
      </c>
      <c r="AH19" s="53">
        <f t="shared" si="11"/>
        <v>30</v>
      </c>
      <c r="AI19" s="15">
        <v>60037</v>
      </c>
      <c r="AJ19" s="15">
        <v>0</v>
      </c>
      <c r="AK19" s="15" t="s">
        <v>76</v>
      </c>
      <c r="AL19" s="15" t="s">
        <v>76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88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>
        <v>-135</v>
      </c>
      <c r="V20" s="65">
        <v>-9.0414096562255131E-2</v>
      </c>
      <c r="W20" s="15">
        <v>1452</v>
      </c>
      <c r="X20" s="15">
        <v>4</v>
      </c>
      <c r="Y20" s="15">
        <v>1695</v>
      </c>
      <c r="Z20" s="15">
        <v>4</v>
      </c>
      <c r="AA20" s="53">
        <f t="shared" si="10"/>
        <v>-243</v>
      </c>
      <c r="AB20" s="53">
        <f t="shared" si="10"/>
        <v>0</v>
      </c>
      <c r="AC20" s="15">
        <v>3419</v>
      </c>
      <c r="AD20" s="15">
        <v>202</v>
      </c>
      <c r="AE20" s="15">
        <v>3596</v>
      </c>
      <c r="AF20" s="15">
        <v>95</v>
      </c>
      <c r="AG20" s="53">
        <f t="shared" si="11"/>
        <v>-177</v>
      </c>
      <c r="AH20" s="53">
        <f t="shared" si="11"/>
        <v>107</v>
      </c>
      <c r="AI20" s="15">
        <v>60567</v>
      </c>
      <c r="AJ20" s="15">
        <v>0</v>
      </c>
      <c r="AK20" s="15" t="s">
        <v>76</v>
      </c>
      <c r="AL20" s="15" t="s">
        <v>76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89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>
        <v>-458</v>
      </c>
      <c r="V21" s="65">
        <v>-0.30701577980667388</v>
      </c>
      <c r="W21" s="15">
        <v>1336</v>
      </c>
      <c r="X21" s="15">
        <v>2</v>
      </c>
      <c r="Y21" s="15">
        <v>1728</v>
      </c>
      <c r="Z21" s="15">
        <v>6</v>
      </c>
      <c r="AA21" s="53">
        <f t="shared" si="10"/>
        <v>-392</v>
      </c>
      <c r="AB21" s="53">
        <f t="shared" si="10"/>
        <v>-4</v>
      </c>
      <c r="AC21" s="15">
        <v>3311</v>
      </c>
      <c r="AD21" s="15">
        <v>154</v>
      </c>
      <c r="AE21" s="15">
        <v>3685</v>
      </c>
      <c r="AF21" s="15">
        <v>126</v>
      </c>
      <c r="AG21" s="53">
        <f t="shared" si="11"/>
        <v>-374</v>
      </c>
      <c r="AH21" s="53">
        <f t="shared" si="11"/>
        <v>28</v>
      </c>
      <c r="AI21" s="15">
        <v>60847</v>
      </c>
      <c r="AJ21" s="15">
        <v>0</v>
      </c>
      <c r="AK21" s="15" t="s">
        <v>76</v>
      </c>
      <c r="AL21" s="15" t="s">
        <v>76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19" t="s">
        <v>90</v>
      </c>
      <c r="B22" s="15">
        <f t="shared" si="13"/>
        <v>148262</v>
      </c>
      <c r="C22" s="15">
        <v>19627</v>
      </c>
      <c r="D22" s="15">
        <v>84228</v>
      </c>
      <c r="E22" s="15">
        <v>42299</v>
      </c>
      <c r="F22" s="15">
        <v>21773</v>
      </c>
      <c r="G22" s="55">
        <f t="shared" si="0"/>
        <v>13.428985864225407</v>
      </c>
      <c r="H22" s="55">
        <f t="shared" si="1"/>
        <v>57.629623547764687</v>
      </c>
      <c r="I22" s="55">
        <f t="shared" si="2"/>
        <v>28.941390588009909</v>
      </c>
      <c r="J22" s="55">
        <f t="shared" si="3"/>
        <v>14.897300108105149</v>
      </c>
      <c r="K22" s="55">
        <f t="shared" si="4"/>
        <v>23.302227287837773</v>
      </c>
      <c r="L22" s="55">
        <f t="shared" si="5"/>
        <v>50.219641924300703</v>
      </c>
      <c r="M22" s="55">
        <f t="shared" si="6"/>
        <v>73.521869212138483</v>
      </c>
      <c r="N22" s="55">
        <f t="shared" si="7"/>
        <v>215.5143424873898</v>
      </c>
      <c r="O22" s="55">
        <f t="shared" si="8"/>
        <v>110.93391756254141</v>
      </c>
      <c r="P22" s="15">
        <v>70286</v>
      </c>
      <c r="Q22" s="15">
        <v>77976</v>
      </c>
      <c r="R22" s="19">
        <f t="shared" si="9"/>
        <v>2252</v>
      </c>
      <c r="S22" s="15">
        <v>869</v>
      </c>
      <c r="T22" s="15">
        <v>1383</v>
      </c>
      <c r="U22" s="64">
        <v>-458</v>
      </c>
      <c r="V22" s="65">
        <v>-0.30796126949973102</v>
      </c>
      <c r="W22" s="15">
        <v>1334</v>
      </c>
      <c r="X22" s="15">
        <v>7</v>
      </c>
      <c r="Y22" s="15">
        <v>1696</v>
      </c>
      <c r="Z22" s="15">
        <v>6</v>
      </c>
      <c r="AA22" s="53">
        <f t="shared" si="10"/>
        <v>-362</v>
      </c>
      <c r="AB22" s="53">
        <f t="shared" si="10"/>
        <v>1</v>
      </c>
      <c r="AC22" s="15">
        <v>3269</v>
      </c>
      <c r="AD22" s="15">
        <v>270</v>
      </c>
      <c r="AE22" s="15">
        <v>3744</v>
      </c>
      <c r="AF22" s="15">
        <v>133</v>
      </c>
      <c r="AG22" s="53">
        <f t="shared" si="11"/>
        <v>-475</v>
      </c>
      <c r="AH22" s="53">
        <f t="shared" si="11"/>
        <v>137</v>
      </c>
      <c r="AI22" s="15">
        <v>61210</v>
      </c>
      <c r="AJ22" s="15">
        <v>676</v>
      </c>
      <c r="AK22" s="15" t="s">
        <v>76</v>
      </c>
      <c r="AL22" s="15" t="s">
        <v>76</v>
      </c>
      <c r="AM22" s="51">
        <f t="shared" si="12"/>
        <v>2.4221859173337692</v>
      </c>
      <c r="AN22" s="7"/>
      <c r="AO22" s="6">
        <v>2108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149102</v>
      </c>
      <c r="C24" s="15">
        <v>19490</v>
      </c>
      <c r="D24" s="15">
        <v>85663</v>
      </c>
      <c r="E24" s="15">
        <v>41841</v>
      </c>
      <c r="F24" s="15">
        <v>21424</v>
      </c>
      <c r="G24" s="55">
        <f t="shared" si="0"/>
        <v>13.259044586853886</v>
      </c>
      <c r="H24" s="55">
        <f t="shared" si="1"/>
        <v>58.276528293671845</v>
      </c>
      <c r="I24" s="55">
        <f t="shared" si="2"/>
        <v>28.464427119474262</v>
      </c>
      <c r="J24" s="55">
        <f t="shared" si="3"/>
        <v>14.574744547396493</v>
      </c>
      <c r="K24" s="55">
        <f t="shared" si="4"/>
        <v>22.75194658137119</v>
      </c>
      <c r="L24" s="55">
        <f t="shared" si="5"/>
        <v>48.843724828689169</v>
      </c>
      <c r="M24" s="55">
        <f t="shared" si="6"/>
        <v>71.595671410060362</v>
      </c>
      <c r="N24" s="55">
        <f t="shared" si="7"/>
        <v>214.67932272960493</v>
      </c>
      <c r="O24" s="55">
        <f t="shared" si="8"/>
        <v>109.92303745510519</v>
      </c>
      <c r="P24" s="15">
        <v>70567</v>
      </c>
      <c r="Q24" s="15">
        <v>78535</v>
      </c>
      <c r="R24" s="19">
        <f t="shared" si="9"/>
        <v>2027</v>
      </c>
      <c r="S24" s="15">
        <v>787</v>
      </c>
      <c r="T24" s="15">
        <v>1240</v>
      </c>
      <c r="U24" s="64">
        <v>305</v>
      </c>
      <c r="V24" s="65">
        <v>0.20502685515692956</v>
      </c>
      <c r="W24" s="15">
        <v>121</v>
      </c>
      <c r="X24" s="15">
        <v>0</v>
      </c>
      <c r="Y24" s="15">
        <v>131</v>
      </c>
      <c r="Z24" s="15">
        <v>1</v>
      </c>
      <c r="AA24" s="53">
        <f t="shared" si="10"/>
        <v>-10</v>
      </c>
      <c r="AB24" s="53">
        <f t="shared" si="10"/>
        <v>-1</v>
      </c>
      <c r="AC24" s="15">
        <v>595</v>
      </c>
      <c r="AD24" s="15">
        <v>25</v>
      </c>
      <c r="AE24" s="15">
        <v>280</v>
      </c>
      <c r="AF24" s="15">
        <v>3</v>
      </c>
      <c r="AG24" s="53">
        <f t="shared" si="11"/>
        <v>315</v>
      </c>
      <c r="AH24" s="53">
        <f t="shared" si="11"/>
        <v>22</v>
      </c>
      <c r="AI24" s="15">
        <v>60385</v>
      </c>
      <c r="AJ24" s="15">
        <v>0</v>
      </c>
      <c r="AK24" s="15">
        <v>364</v>
      </c>
      <c r="AL24" s="15">
        <v>0</v>
      </c>
      <c r="AM24" s="51">
        <f t="shared" si="12"/>
        <v>2.4691893682205848</v>
      </c>
      <c r="AN24" s="7"/>
      <c r="AO24" s="6">
        <v>2108</v>
      </c>
    </row>
    <row r="25" spans="1:41" s="6" customFormat="1" ht="23.25" customHeight="1" x14ac:dyDescent="0.15">
      <c r="A25" s="20" t="s">
        <v>93</v>
      </c>
      <c r="B25" s="15">
        <f t="shared" si="13"/>
        <v>149141</v>
      </c>
      <c r="C25" s="15">
        <v>19587</v>
      </c>
      <c r="D25" s="15">
        <v>85730</v>
      </c>
      <c r="E25" s="15">
        <v>41716</v>
      </c>
      <c r="F25" s="15">
        <v>21313</v>
      </c>
      <c r="G25" s="55">
        <f t="shared" si="0"/>
        <v>13.321499255269226</v>
      </c>
      <c r="H25" s="55">
        <f t="shared" si="1"/>
        <v>58.30663864574619</v>
      </c>
      <c r="I25" s="55">
        <f t="shared" si="2"/>
        <v>28.371862098984579</v>
      </c>
      <c r="J25" s="55">
        <f t="shared" si="3"/>
        <v>14.495385389674425</v>
      </c>
      <c r="K25" s="55">
        <f t="shared" si="4"/>
        <v>22.847311326256854</v>
      </c>
      <c r="L25" s="55">
        <f t="shared" si="5"/>
        <v>48.659745713285893</v>
      </c>
      <c r="M25" s="55">
        <f t="shared" si="6"/>
        <v>71.507057039542758</v>
      </c>
      <c r="N25" s="55">
        <f t="shared" si="7"/>
        <v>212.97799560933274</v>
      </c>
      <c r="O25" s="55">
        <f t="shared" si="8"/>
        <v>108.81196712104968</v>
      </c>
      <c r="P25" s="15">
        <v>70597</v>
      </c>
      <c r="Q25" s="15">
        <v>78544</v>
      </c>
      <c r="R25" s="19">
        <f t="shared" si="9"/>
        <v>2030</v>
      </c>
      <c r="S25" s="15">
        <v>790</v>
      </c>
      <c r="T25" s="15">
        <v>1240</v>
      </c>
      <c r="U25" s="64">
        <v>20</v>
      </c>
      <c r="V25" s="65">
        <v>1.341363630266529E-2</v>
      </c>
      <c r="W25" s="15">
        <v>119</v>
      </c>
      <c r="X25" s="15">
        <v>0</v>
      </c>
      <c r="Y25" s="15">
        <v>139</v>
      </c>
      <c r="Z25" s="15">
        <v>0</v>
      </c>
      <c r="AA25" s="53">
        <f t="shared" si="10"/>
        <v>-20</v>
      </c>
      <c r="AB25" s="53">
        <f t="shared" si="10"/>
        <v>0</v>
      </c>
      <c r="AC25" s="15">
        <v>213</v>
      </c>
      <c r="AD25" s="15">
        <v>8</v>
      </c>
      <c r="AE25" s="15">
        <v>173</v>
      </c>
      <c r="AF25" s="15">
        <v>6</v>
      </c>
      <c r="AG25" s="53">
        <f t="shared" si="11"/>
        <v>40</v>
      </c>
      <c r="AH25" s="53">
        <f t="shared" si="11"/>
        <v>2</v>
      </c>
      <c r="AI25" s="15">
        <v>60442</v>
      </c>
      <c r="AJ25" s="15">
        <v>0</v>
      </c>
      <c r="AK25" s="15">
        <v>57</v>
      </c>
      <c r="AL25" s="15">
        <v>0</v>
      </c>
      <c r="AM25" s="51">
        <f t="shared" si="12"/>
        <v>2.4675060388471595</v>
      </c>
      <c r="AN25" s="7"/>
      <c r="AO25" s="6">
        <v>2108</v>
      </c>
    </row>
    <row r="26" spans="1:41" s="6" customFormat="1" ht="23.25" customHeight="1" x14ac:dyDescent="0.15">
      <c r="A26" s="20" t="s">
        <v>94</v>
      </c>
      <c r="B26" s="15">
        <f t="shared" si="13"/>
        <v>149165</v>
      </c>
      <c r="C26" s="15">
        <v>19700</v>
      </c>
      <c r="D26" s="15">
        <v>85725</v>
      </c>
      <c r="E26" s="15">
        <v>41632</v>
      </c>
      <c r="F26" s="15">
        <v>21236</v>
      </c>
      <c r="G26" s="55">
        <f t="shared" si="0"/>
        <v>13.396166112459795</v>
      </c>
      <c r="H26" s="55">
        <f t="shared" si="1"/>
        <v>58.293722842163241</v>
      </c>
      <c r="I26" s="55">
        <f t="shared" si="2"/>
        <v>28.310111045376964</v>
      </c>
      <c r="J26" s="55">
        <f t="shared" si="3"/>
        <v>14.440659064172396</v>
      </c>
      <c r="K26" s="55">
        <f t="shared" si="4"/>
        <v>22.980460775736368</v>
      </c>
      <c r="L26" s="55">
        <f t="shared" si="5"/>
        <v>48.564596092155149</v>
      </c>
      <c r="M26" s="55">
        <f t="shared" si="6"/>
        <v>71.545056867891503</v>
      </c>
      <c r="N26" s="55">
        <f t="shared" si="7"/>
        <v>211.32994923857868</v>
      </c>
      <c r="O26" s="55">
        <f t="shared" si="8"/>
        <v>107.79695431472081</v>
      </c>
      <c r="P26" s="15">
        <v>70627</v>
      </c>
      <c r="Q26" s="15">
        <v>78538</v>
      </c>
      <c r="R26" s="19">
        <f t="shared" si="9"/>
        <v>2029</v>
      </c>
      <c r="S26" s="15">
        <v>791</v>
      </c>
      <c r="T26" s="15">
        <v>1238</v>
      </c>
      <c r="U26" s="64">
        <v>-7</v>
      </c>
      <c r="V26" s="65">
        <v>-4.6935450345646067E-3</v>
      </c>
      <c r="W26" s="15">
        <v>124</v>
      </c>
      <c r="X26" s="15">
        <v>0</v>
      </c>
      <c r="Y26" s="15">
        <v>114</v>
      </c>
      <c r="Z26" s="15">
        <v>0</v>
      </c>
      <c r="AA26" s="53">
        <f t="shared" si="10"/>
        <v>10</v>
      </c>
      <c r="AB26" s="53">
        <f t="shared" si="10"/>
        <v>0</v>
      </c>
      <c r="AC26" s="15">
        <v>171</v>
      </c>
      <c r="AD26" s="15">
        <v>5</v>
      </c>
      <c r="AE26" s="15">
        <v>188</v>
      </c>
      <c r="AF26" s="15">
        <v>6</v>
      </c>
      <c r="AG26" s="53">
        <f t="shared" si="11"/>
        <v>-17</v>
      </c>
      <c r="AH26" s="53">
        <f t="shared" si="11"/>
        <v>-1</v>
      </c>
      <c r="AI26" s="15">
        <v>60484</v>
      </c>
      <c r="AJ26" s="15">
        <v>0</v>
      </c>
      <c r="AK26" s="15">
        <v>42</v>
      </c>
      <c r="AL26" s="15">
        <v>0</v>
      </c>
      <c r="AM26" s="51">
        <f t="shared" si="12"/>
        <v>2.4661894054626017</v>
      </c>
      <c r="AN26" s="7"/>
      <c r="AO26" s="6">
        <v>2108</v>
      </c>
    </row>
    <row r="27" spans="1:41" s="6" customFormat="1" ht="23.25" customHeight="1" x14ac:dyDescent="0.15">
      <c r="A27" s="20" t="s">
        <v>95</v>
      </c>
      <c r="B27" s="15">
        <f t="shared" si="13"/>
        <v>149136</v>
      </c>
      <c r="C27" s="15">
        <v>19781</v>
      </c>
      <c r="D27" s="15">
        <v>85727</v>
      </c>
      <c r="E27" s="15">
        <v>41520</v>
      </c>
      <c r="F27" s="15">
        <v>21135</v>
      </c>
      <c r="G27" s="55">
        <f t="shared" si="0"/>
        <v>13.453899937426886</v>
      </c>
      <c r="H27" s="55">
        <f t="shared" si="1"/>
        <v>58.306581059390048</v>
      </c>
      <c r="I27" s="55">
        <f t="shared" si="2"/>
        <v>28.239519003183066</v>
      </c>
      <c r="J27" s="55">
        <f t="shared" si="3"/>
        <v>14.374812960796582</v>
      </c>
      <c r="K27" s="55">
        <f t="shared" si="4"/>
        <v>23.074410629090018</v>
      </c>
      <c r="L27" s="55">
        <f t="shared" si="5"/>
        <v>48.432815798989814</v>
      </c>
      <c r="M27" s="55">
        <f t="shared" si="6"/>
        <v>71.507226428079846</v>
      </c>
      <c r="N27" s="55">
        <f t="shared" si="7"/>
        <v>209.89838734138823</v>
      </c>
      <c r="O27" s="55">
        <f t="shared" si="8"/>
        <v>106.84495222688439</v>
      </c>
      <c r="P27" s="15">
        <v>70599</v>
      </c>
      <c r="Q27" s="15">
        <v>78537</v>
      </c>
      <c r="R27" s="19">
        <f t="shared" si="9"/>
        <v>2045</v>
      </c>
      <c r="S27" s="15">
        <v>793</v>
      </c>
      <c r="T27" s="15">
        <v>1252</v>
      </c>
      <c r="U27" s="64">
        <v>-22</v>
      </c>
      <c r="V27" s="65">
        <v>-1.4748768142660811E-2</v>
      </c>
      <c r="W27" s="15">
        <v>97</v>
      </c>
      <c r="X27" s="15">
        <v>0</v>
      </c>
      <c r="Y27" s="15">
        <v>130</v>
      </c>
      <c r="Z27" s="15">
        <v>0</v>
      </c>
      <c r="AA27" s="53">
        <f t="shared" si="10"/>
        <v>-33</v>
      </c>
      <c r="AB27" s="53">
        <f t="shared" si="10"/>
        <v>0</v>
      </c>
      <c r="AC27" s="15">
        <v>239</v>
      </c>
      <c r="AD27" s="15">
        <v>23</v>
      </c>
      <c r="AE27" s="15">
        <v>228</v>
      </c>
      <c r="AF27" s="15">
        <v>6</v>
      </c>
      <c r="AG27" s="53">
        <f t="shared" si="11"/>
        <v>11</v>
      </c>
      <c r="AH27" s="53">
        <f t="shared" si="11"/>
        <v>17</v>
      </c>
      <c r="AI27" s="15">
        <v>60500</v>
      </c>
      <c r="AJ27" s="15">
        <v>0</v>
      </c>
      <c r="AK27" s="15">
        <v>16</v>
      </c>
      <c r="AL27" s="15">
        <v>0</v>
      </c>
      <c r="AM27" s="51">
        <f t="shared" si="12"/>
        <v>2.4650578512396693</v>
      </c>
      <c r="AN27" s="7"/>
      <c r="AO27" s="6">
        <v>2108</v>
      </c>
    </row>
    <row r="28" spans="1:41" s="6" customFormat="1" ht="23.25" customHeight="1" x14ac:dyDescent="0.15">
      <c r="A28" s="19" t="s">
        <v>96</v>
      </c>
      <c r="B28" s="15">
        <f t="shared" si="13"/>
        <v>149169</v>
      </c>
      <c r="C28" s="15">
        <v>19908</v>
      </c>
      <c r="D28" s="15">
        <v>85748</v>
      </c>
      <c r="E28" s="15">
        <v>41405</v>
      </c>
      <c r="F28" s="15">
        <v>21042</v>
      </c>
      <c r="G28" s="55">
        <f t="shared" si="0"/>
        <v>13.537239648853197</v>
      </c>
      <c r="H28" s="55">
        <f t="shared" si="1"/>
        <v>58.307777044899737</v>
      </c>
      <c r="I28" s="55">
        <f t="shared" si="2"/>
        <v>28.154983306247068</v>
      </c>
      <c r="J28" s="55">
        <f t="shared" si="3"/>
        <v>14.308348236446101</v>
      </c>
      <c r="K28" s="55">
        <f t="shared" si="4"/>
        <v>23.216868031907449</v>
      </c>
      <c r="L28" s="55">
        <f t="shared" si="5"/>
        <v>48.286840509399639</v>
      </c>
      <c r="M28" s="55">
        <f t="shared" si="6"/>
        <v>71.503708541307091</v>
      </c>
      <c r="N28" s="55">
        <f t="shared" si="7"/>
        <v>207.98171589310829</v>
      </c>
      <c r="O28" s="55">
        <f t="shared" si="8"/>
        <v>105.69620253164558</v>
      </c>
      <c r="P28" s="15">
        <v>70617</v>
      </c>
      <c r="Q28" s="15">
        <v>78552</v>
      </c>
      <c r="R28" s="19">
        <f t="shared" si="9"/>
        <v>2047</v>
      </c>
      <c r="S28" s="15">
        <v>792</v>
      </c>
      <c r="T28" s="15">
        <v>1255</v>
      </c>
      <c r="U28" s="64">
        <v>21</v>
      </c>
      <c r="V28" s="65">
        <v>1.4081107177341486E-2</v>
      </c>
      <c r="W28" s="15">
        <v>137</v>
      </c>
      <c r="X28" s="15">
        <v>0</v>
      </c>
      <c r="Y28" s="15">
        <v>126</v>
      </c>
      <c r="Z28" s="15">
        <v>1</v>
      </c>
      <c r="AA28" s="53">
        <f t="shared" si="10"/>
        <v>11</v>
      </c>
      <c r="AB28" s="53">
        <f t="shared" si="10"/>
        <v>-1</v>
      </c>
      <c r="AC28" s="15">
        <v>233</v>
      </c>
      <c r="AD28" s="15">
        <v>19</v>
      </c>
      <c r="AE28" s="15">
        <v>223</v>
      </c>
      <c r="AF28" s="15">
        <v>13</v>
      </c>
      <c r="AG28" s="53">
        <f t="shared" si="11"/>
        <v>10</v>
      </c>
      <c r="AH28" s="53">
        <f t="shared" si="11"/>
        <v>6</v>
      </c>
      <c r="AI28" s="15">
        <v>60528</v>
      </c>
      <c r="AJ28" s="15">
        <v>0</v>
      </c>
      <c r="AK28" s="15">
        <v>28</v>
      </c>
      <c r="AL28" s="15">
        <v>0</v>
      </c>
      <c r="AM28" s="51">
        <f t="shared" si="12"/>
        <v>2.4644627279936557</v>
      </c>
      <c r="AN28" s="7"/>
      <c r="AO28" s="6">
        <v>2108</v>
      </c>
    </row>
    <row r="29" spans="1:41" s="6" customFormat="1" ht="23.25" customHeight="1" x14ac:dyDescent="0.15">
      <c r="A29" s="20" t="s">
        <v>97</v>
      </c>
      <c r="B29" s="15">
        <f t="shared" si="13"/>
        <v>149178</v>
      </c>
      <c r="C29" s="15">
        <v>20001</v>
      </c>
      <c r="D29" s="15">
        <v>85772</v>
      </c>
      <c r="E29" s="15">
        <v>41297</v>
      </c>
      <c r="F29" s="15">
        <v>20954</v>
      </c>
      <c r="G29" s="55">
        <f t="shared" si="0"/>
        <v>13.599646426871558</v>
      </c>
      <c r="H29" s="55">
        <f t="shared" si="1"/>
        <v>58.320527639899368</v>
      </c>
      <c r="I29" s="55">
        <f t="shared" si="2"/>
        <v>28.079825933229074</v>
      </c>
      <c r="J29" s="55">
        <f t="shared" si="3"/>
        <v>14.247637179574351</v>
      </c>
      <c r="K29" s="55">
        <f t="shared" si="4"/>
        <v>23.318798675558458</v>
      </c>
      <c r="L29" s="55">
        <f t="shared" si="5"/>
        <v>48.147414074523155</v>
      </c>
      <c r="M29" s="55">
        <f t="shared" si="6"/>
        <v>71.46621275008161</v>
      </c>
      <c r="N29" s="55">
        <f t="shared" si="7"/>
        <v>206.47467626618669</v>
      </c>
      <c r="O29" s="55">
        <f t="shared" si="8"/>
        <v>104.7647617619119</v>
      </c>
      <c r="P29" s="15">
        <v>70609</v>
      </c>
      <c r="Q29" s="15">
        <v>78569</v>
      </c>
      <c r="R29" s="19">
        <f t="shared" si="9"/>
        <v>2075</v>
      </c>
      <c r="S29" s="15">
        <v>796</v>
      </c>
      <c r="T29" s="15">
        <v>1279</v>
      </c>
      <c r="U29" s="64">
        <v>-29</v>
      </c>
      <c r="V29" s="65">
        <v>-1.9441036676521261E-2</v>
      </c>
      <c r="W29" s="15">
        <v>112</v>
      </c>
      <c r="X29" s="15">
        <v>1</v>
      </c>
      <c r="Y29" s="15">
        <v>121</v>
      </c>
      <c r="Z29" s="15">
        <v>0</v>
      </c>
      <c r="AA29" s="53">
        <f t="shared" si="10"/>
        <v>-9</v>
      </c>
      <c r="AB29" s="53">
        <f t="shared" si="10"/>
        <v>1</v>
      </c>
      <c r="AC29" s="15">
        <v>235</v>
      </c>
      <c r="AD29" s="15">
        <v>37</v>
      </c>
      <c r="AE29" s="15">
        <v>255</v>
      </c>
      <c r="AF29" s="15">
        <v>9</v>
      </c>
      <c r="AG29" s="53">
        <f t="shared" si="11"/>
        <v>-20</v>
      </c>
      <c r="AH29" s="53">
        <f t="shared" si="11"/>
        <v>28</v>
      </c>
      <c r="AI29" s="15">
        <v>60567</v>
      </c>
      <c r="AJ29" s="15">
        <v>0</v>
      </c>
      <c r="AK29" s="15">
        <v>39</v>
      </c>
      <c r="AL29" s="15">
        <v>0</v>
      </c>
      <c r="AM29" s="51">
        <f t="shared" si="12"/>
        <v>2.4630244192381991</v>
      </c>
      <c r="AN29" s="7"/>
      <c r="AO29" s="6">
        <v>2108</v>
      </c>
    </row>
    <row r="30" spans="1:41" s="6" customFormat="1" ht="23.25" customHeight="1" x14ac:dyDescent="0.15">
      <c r="A30" s="20" t="s">
        <v>98</v>
      </c>
      <c r="B30" s="15">
        <f t="shared" si="13"/>
        <v>149130</v>
      </c>
      <c r="C30" s="15">
        <v>18670</v>
      </c>
      <c r="D30" s="15">
        <v>85163</v>
      </c>
      <c r="E30" s="15">
        <v>43189</v>
      </c>
      <c r="F30" s="15">
        <v>22525</v>
      </c>
      <c r="G30" s="55">
        <f t="shared" si="0"/>
        <v>12.698779774455524</v>
      </c>
      <c r="H30" s="55">
        <f t="shared" si="1"/>
        <v>57.925344506264366</v>
      </c>
      <c r="I30" s="55">
        <f t="shared" si="2"/>
        <v>29.37587571928011</v>
      </c>
      <c r="J30" s="55">
        <f t="shared" si="3"/>
        <v>15.320836337418889</v>
      </c>
      <c r="K30" s="55">
        <f t="shared" si="4"/>
        <v>21.922665946479107</v>
      </c>
      <c r="L30" s="55">
        <f t="shared" si="5"/>
        <v>50.713337951927485</v>
      </c>
      <c r="M30" s="55">
        <f t="shared" si="6"/>
        <v>72.636003898406585</v>
      </c>
      <c r="N30" s="55">
        <f t="shared" si="7"/>
        <v>231.32833422603105</v>
      </c>
      <c r="O30" s="55">
        <f t="shared" si="8"/>
        <v>120.64809855382967</v>
      </c>
      <c r="P30" s="15">
        <v>70615</v>
      </c>
      <c r="Q30" s="15">
        <v>78515</v>
      </c>
      <c r="R30" s="19">
        <f t="shared" si="9"/>
        <v>2070</v>
      </c>
      <c r="S30" s="15">
        <v>792</v>
      </c>
      <c r="T30" s="15">
        <v>1278</v>
      </c>
      <c r="U30" s="64">
        <v>-42</v>
      </c>
      <c r="V30" s="65">
        <v>-2.8154285484454814E-2</v>
      </c>
      <c r="W30" s="15">
        <v>115</v>
      </c>
      <c r="X30" s="15">
        <v>0</v>
      </c>
      <c r="Y30" s="15">
        <v>113</v>
      </c>
      <c r="Z30" s="15">
        <v>1</v>
      </c>
      <c r="AA30" s="53">
        <f t="shared" si="10"/>
        <v>2</v>
      </c>
      <c r="AB30" s="53">
        <f t="shared" si="10"/>
        <v>-1</v>
      </c>
      <c r="AC30" s="15">
        <v>178</v>
      </c>
      <c r="AD30" s="15">
        <v>4</v>
      </c>
      <c r="AE30" s="15">
        <v>222</v>
      </c>
      <c r="AF30" s="15">
        <v>8</v>
      </c>
      <c r="AG30" s="53">
        <f t="shared" si="11"/>
        <v>-44</v>
      </c>
      <c r="AH30" s="53">
        <f t="shared" si="11"/>
        <v>-4</v>
      </c>
      <c r="AI30" s="15">
        <v>60532</v>
      </c>
      <c r="AJ30" s="15">
        <v>0</v>
      </c>
      <c r="AK30" s="15">
        <v>-35</v>
      </c>
      <c r="AL30" s="15">
        <v>0</v>
      </c>
      <c r="AM30" s="51">
        <f t="shared" si="12"/>
        <v>2.4636555871274699</v>
      </c>
      <c r="AN30" s="7"/>
      <c r="AO30" s="6">
        <v>2108</v>
      </c>
    </row>
    <row r="31" spans="1:41" s="6" customFormat="1" ht="23.25" customHeight="1" x14ac:dyDescent="0.15">
      <c r="A31" s="20" t="s">
        <v>99</v>
      </c>
      <c r="B31" s="15">
        <f t="shared" si="13"/>
        <v>149102</v>
      </c>
      <c r="C31" s="15">
        <v>18755</v>
      </c>
      <c r="D31" s="15">
        <v>85200</v>
      </c>
      <c r="E31" s="15">
        <v>43039</v>
      </c>
      <c r="F31" s="15">
        <v>22403</v>
      </c>
      <c r="G31" s="55">
        <f t="shared" si="0"/>
        <v>12.759024177857601</v>
      </c>
      <c r="H31" s="55">
        <f t="shared" si="1"/>
        <v>57.961549450997992</v>
      </c>
      <c r="I31" s="55">
        <f t="shared" si="2"/>
        <v>29.279426371144403</v>
      </c>
      <c r="J31" s="55">
        <f t="shared" si="3"/>
        <v>15.240758126182023</v>
      </c>
      <c r="K31" s="55">
        <f t="shared" si="4"/>
        <v>22.012910798122064</v>
      </c>
      <c r="L31" s="55">
        <f t="shared" si="5"/>
        <v>50.515258215962447</v>
      </c>
      <c r="M31" s="55">
        <f t="shared" si="6"/>
        <v>72.528169014084511</v>
      </c>
      <c r="N31" s="55">
        <f t="shared" si="7"/>
        <v>229.48013862969873</v>
      </c>
      <c r="O31" s="55">
        <f t="shared" si="8"/>
        <v>119.45081311650227</v>
      </c>
      <c r="P31" s="15">
        <v>70589</v>
      </c>
      <c r="Q31" s="15">
        <v>78513</v>
      </c>
      <c r="R31" s="19">
        <f t="shared" si="9"/>
        <v>2086</v>
      </c>
      <c r="S31" s="15">
        <v>800</v>
      </c>
      <c r="T31" s="15">
        <v>1286</v>
      </c>
      <c r="U31" s="64">
        <v>-46</v>
      </c>
      <c r="V31" s="65">
        <v>-3.0845570978341043E-2</v>
      </c>
      <c r="W31" s="15">
        <v>103</v>
      </c>
      <c r="X31" s="15">
        <v>1</v>
      </c>
      <c r="Y31" s="15">
        <v>148</v>
      </c>
      <c r="Z31" s="15">
        <v>1</v>
      </c>
      <c r="AA31" s="53">
        <f t="shared" si="10"/>
        <v>-45</v>
      </c>
      <c r="AB31" s="53">
        <f t="shared" si="10"/>
        <v>0</v>
      </c>
      <c r="AC31" s="15">
        <v>173</v>
      </c>
      <c r="AD31" s="15">
        <v>20</v>
      </c>
      <c r="AE31" s="15">
        <v>174</v>
      </c>
      <c r="AF31" s="15">
        <v>4</v>
      </c>
      <c r="AG31" s="53">
        <f t="shared" si="11"/>
        <v>-1</v>
      </c>
      <c r="AH31" s="53">
        <f t="shared" si="11"/>
        <v>16</v>
      </c>
      <c r="AI31" s="15">
        <v>60586</v>
      </c>
      <c r="AJ31" s="15">
        <v>0</v>
      </c>
      <c r="AK31" s="15">
        <v>54</v>
      </c>
      <c r="AL31" s="15">
        <v>0</v>
      </c>
      <c r="AM31" s="51">
        <f t="shared" si="12"/>
        <v>2.4609975902023571</v>
      </c>
      <c r="AN31" s="7"/>
      <c r="AO31" s="6">
        <v>2108</v>
      </c>
    </row>
    <row r="32" spans="1:41" s="6" customFormat="1" ht="23.25" customHeight="1" x14ac:dyDescent="0.15">
      <c r="A32" s="20" t="s">
        <v>100</v>
      </c>
      <c r="B32" s="15">
        <f t="shared" si="13"/>
        <v>149097</v>
      </c>
      <c r="C32" s="15">
        <v>18846</v>
      </c>
      <c r="D32" s="15">
        <v>85252</v>
      </c>
      <c r="E32" s="15">
        <v>42891</v>
      </c>
      <c r="F32" s="15">
        <v>22284</v>
      </c>
      <c r="G32" s="55">
        <f t="shared" si="0"/>
        <v>12.821367585329515</v>
      </c>
      <c r="H32" s="55">
        <f t="shared" si="1"/>
        <v>57.998897876711865</v>
      </c>
      <c r="I32" s="55">
        <f t="shared" si="2"/>
        <v>29.179734537958623</v>
      </c>
      <c r="J32" s="55">
        <f t="shared" si="3"/>
        <v>15.16031811904292</v>
      </c>
      <c r="K32" s="55">
        <f t="shared" si="4"/>
        <v>22.10622624689157</v>
      </c>
      <c r="L32" s="55">
        <f t="shared" si="5"/>
        <v>50.31084314737484</v>
      </c>
      <c r="M32" s="55">
        <f t="shared" si="6"/>
        <v>72.417069394266406</v>
      </c>
      <c r="N32" s="55">
        <f t="shared" si="7"/>
        <v>227.58675581025153</v>
      </c>
      <c r="O32" s="55">
        <f t="shared" si="8"/>
        <v>118.24259789875835</v>
      </c>
      <c r="P32" s="15">
        <v>70583</v>
      </c>
      <c r="Q32" s="15">
        <v>78514</v>
      </c>
      <c r="R32" s="19">
        <f t="shared" si="9"/>
        <v>2091</v>
      </c>
      <c r="S32" s="15">
        <v>800</v>
      </c>
      <c r="T32" s="15">
        <v>1291</v>
      </c>
      <c r="U32" s="64">
        <v>-43</v>
      </c>
      <c r="V32" s="65">
        <v>-2.8839318050730374E-2</v>
      </c>
      <c r="W32" s="15">
        <v>100</v>
      </c>
      <c r="X32" s="15">
        <v>0</v>
      </c>
      <c r="Y32" s="15">
        <v>153</v>
      </c>
      <c r="Z32" s="15">
        <v>1</v>
      </c>
      <c r="AA32" s="53">
        <f t="shared" si="10"/>
        <v>-53</v>
      </c>
      <c r="AB32" s="53">
        <f t="shared" si="10"/>
        <v>-1</v>
      </c>
      <c r="AC32" s="15">
        <v>181</v>
      </c>
      <c r="AD32" s="15">
        <v>13</v>
      </c>
      <c r="AE32" s="15">
        <v>171</v>
      </c>
      <c r="AF32" s="15">
        <v>7</v>
      </c>
      <c r="AG32" s="53">
        <f t="shared" si="11"/>
        <v>10</v>
      </c>
      <c r="AH32" s="53">
        <f t="shared" si="11"/>
        <v>6</v>
      </c>
      <c r="AI32" s="15">
        <v>60613</v>
      </c>
      <c r="AJ32" s="15">
        <v>0</v>
      </c>
      <c r="AK32" s="15">
        <v>27</v>
      </c>
      <c r="AL32" s="15">
        <v>0</v>
      </c>
      <c r="AM32" s="51">
        <f t="shared" si="12"/>
        <v>2.4598188507415899</v>
      </c>
      <c r="AN32" s="7"/>
      <c r="AO32" s="6">
        <v>2108</v>
      </c>
    </row>
    <row r="33" spans="1:41" s="6" customFormat="1" ht="23.25" customHeight="1" x14ac:dyDescent="0.15">
      <c r="A33" s="20" t="s">
        <v>101</v>
      </c>
      <c r="B33" s="15">
        <f t="shared" si="13"/>
        <v>149014</v>
      </c>
      <c r="C33" s="15">
        <v>18946</v>
      </c>
      <c r="D33" s="15">
        <v>85234</v>
      </c>
      <c r="E33" s="15">
        <v>42726</v>
      </c>
      <c r="F33" s="15">
        <v>22145</v>
      </c>
      <c r="G33" s="55">
        <f t="shared" si="0"/>
        <v>12.896682232175676</v>
      </c>
      <c r="H33" s="55">
        <f t="shared" si="1"/>
        <v>58.019413774794771</v>
      </c>
      <c r="I33" s="55">
        <f t="shared" si="2"/>
        <v>29.083903993029558</v>
      </c>
      <c r="J33" s="55">
        <f t="shared" si="3"/>
        <v>15.074265176371284</v>
      </c>
      <c r="K33" s="55">
        <f t="shared" si="4"/>
        <v>22.228218785930498</v>
      </c>
      <c r="L33" s="55">
        <f t="shared" si="5"/>
        <v>50.12788323908299</v>
      </c>
      <c r="M33" s="55">
        <f t="shared" si="6"/>
        <v>72.356102025013485</v>
      </c>
      <c r="N33" s="55">
        <f t="shared" si="7"/>
        <v>225.51462050036949</v>
      </c>
      <c r="O33" s="55">
        <f t="shared" si="8"/>
        <v>116.8848305710968</v>
      </c>
      <c r="P33" s="15">
        <v>70557</v>
      </c>
      <c r="Q33" s="15">
        <v>78457</v>
      </c>
      <c r="R33" s="19">
        <f t="shared" si="9"/>
        <v>2085</v>
      </c>
      <c r="S33" s="15">
        <v>799</v>
      </c>
      <c r="T33" s="15">
        <v>1286</v>
      </c>
      <c r="U33" s="64">
        <v>-114</v>
      </c>
      <c r="V33" s="65">
        <v>-7.646029095152819E-2</v>
      </c>
      <c r="W33" s="15">
        <v>106</v>
      </c>
      <c r="X33" s="15">
        <v>0</v>
      </c>
      <c r="Y33" s="15">
        <v>187</v>
      </c>
      <c r="Z33" s="15">
        <v>0</v>
      </c>
      <c r="AA33" s="53">
        <f t="shared" si="10"/>
        <v>-81</v>
      </c>
      <c r="AB33" s="53">
        <f t="shared" si="10"/>
        <v>0</v>
      </c>
      <c r="AC33" s="15">
        <v>172</v>
      </c>
      <c r="AD33" s="15">
        <v>5</v>
      </c>
      <c r="AE33" s="15">
        <v>205</v>
      </c>
      <c r="AF33" s="15">
        <v>15</v>
      </c>
      <c r="AG33" s="53">
        <f t="shared" si="11"/>
        <v>-33</v>
      </c>
      <c r="AH33" s="53">
        <f t="shared" si="11"/>
        <v>-10</v>
      </c>
      <c r="AI33" s="15">
        <v>60535</v>
      </c>
      <c r="AJ33" s="15">
        <v>0</v>
      </c>
      <c r="AK33" s="15">
        <v>-78</v>
      </c>
      <c r="AL33" s="15">
        <v>0</v>
      </c>
      <c r="AM33" s="51">
        <f t="shared" si="12"/>
        <v>2.4616172462211945</v>
      </c>
      <c r="AN33" s="7"/>
      <c r="AO33" s="6">
        <v>2108</v>
      </c>
    </row>
    <row r="34" spans="1:41" s="6" customFormat="1" ht="23.25" customHeight="1" x14ac:dyDescent="0.15">
      <c r="A34" s="20" t="s">
        <v>102</v>
      </c>
      <c r="B34" s="15">
        <f t="shared" si="13"/>
        <v>148945</v>
      </c>
      <c r="C34" s="15">
        <v>19028</v>
      </c>
      <c r="D34" s="15">
        <v>85232</v>
      </c>
      <c r="E34" s="15">
        <v>42577</v>
      </c>
      <c r="F34" s="15">
        <v>22027</v>
      </c>
      <c r="G34" s="55">
        <f t="shared" si="0"/>
        <v>12.958586732226889</v>
      </c>
      <c r="H34" s="55">
        <f t="shared" si="1"/>
        <v>58.045315553981624</v>
      </c>
      <c r="I34" s="55">
        <f t="shared" si="2"/>
        <v>28.996097713791485</v>
      </c>
      <c r="J34" s="55">
        <f t="shared" si="3"/>
        <v>15.000987489529205</v>
      </c>
      <c r="K34" s="55">
        <f t="shared" si="4"/>
        <v>22.324948376196733</v>
      </c>
      <c r="L34" s="55">
        <f t="shared" si="5"/>
        <v>49.954242538013894</v>
      </c>
      <c r="M34" s="55">
        <f t="shared" si="6"/>
        <v>72.279190914210616</v>
      </c>
      <c r="N34" s="55">
        <f t="shared" si="7"/>
        <v>223.75972251418963</v>
      </c>
      <c r="O34" s="55">
        <f t="shared" si="8"/>
        <v>115.76098381332773</v>
      </c>
      <c r="P34" s="15">
        <v>70559</v>
      </c>
      <c r="Q34" s="15">
        <v>78386</v>
      </c>
      <c r="R34" s="19">
        <f t="shared" si="9"/>
        <v>2086</v>
      </c>
      <c r="S34" s="15">
        <v>799</v>
      </c>
      <c r="T34" s="15">
        <v>1287</v>
      </c>
      <c r="U34" s="64">
        <v>-66</v>
      </c>
      <c r="V34" s="65">
        <v>-4.4291140429758277E-2</v>
      </c>
      <c r="W34" s="15">
        <v>102</v>
      </c>
      <c r="X34" s="15">
        <v>0</v>
      </c>
      <c r="Y34" s="15">
        <v>165</v>
      </c>
      <c r="Z34" s="15">
        <v>0</v>
      </c>
      <c r="AA34" s="53">
        <f t="shared" si="10"/>
        <v>-63</v>
      </c>
      <c r="AB34" s="53">
        <f t="shared" si="10"/>
        <v>0</v>
      </c>
      <c r="AC34" s="15">
        <v>189</v>
      </c>
      <c r="AD34" s="15">
        <v>8</v>
      </c>
      <c r="AE34" s="15">
        <v>192</v>
      </c>
      <c r="AF34" s="15">
        <v>7</v>
      </c>
      <c r="AG34" s="53">
        <f t="shared" si="11"/>
        <v>-3</v>
      </c>
      <c r="AH34" s="53">
        <f t="shared" si="11"/>
        <v>1</v>
      </c>
      <c r="AI34" s="15">
        <v>60520</v>
      </c>
      <c r="AJ34" s="15">
        <v>0</v>
      </c>
      <c r="AK34" s="15">
        <v>-15</v>
      </c>
      <c r="AL34" s="15">
        <v>0</v>
      </c>
      <c r="AM34" s="51">
        <f t="shared" si="12"/>
        <v>2.4610872438863187</v>
      </c>
      <c r="AN34" s="7"/>
      <c r="AO34" s="6">
        <v>2108</v>
      </c>
    </row>
    <row r="35" spans="1:41" s="6" customFormat="1" ht="23.25" customHeight="1" x14ac:dyDescent="0.15">
      <c r="A35" s="20" t="s">
        <v>103</v>
      </c>
      <c r="B35" s="15">
        <f t="shared" si="13"/>
        <v>148322</v>
      </c>
      <c r="C35" s="15">
        <v>19094</v>
      </c>
      <c r="D35" s="15">
        <v>84708</v>
      </c>
      <c r="E35" s="15">
        <v>42412</v>
      </c>
      <c r="F35" s="15">
        <v>21890</v>
      </c>
      <c r="G35" s="55">
        <f t="shared" si="0"/>
        <v>13.058941004281396</v>
      </c>
      <c r="H35" s="55">
        <f t="shared" si="1"/>
        <v>57.934260741105504</v>
      </c>
      <c r="I35" s="55">
        <f t="shared" si="2"/>
        <v>29.006798254613102</v>
      </c>
      <c r="J35" s="55">
        <f t="shared" si="3"/>
        <v>14.971206587604472</v>
      </c>
      <c r="K35" s="55">
        <f t="shared" si="4"/>
        <v>22.540964253671437</v>
      </c>
      <c r="L35" s="55">
        <f t="shared" si="5"/>
        <v>50.068470510459463</v>
      </c>
      <c r="M35" s="55">
        <f t="shared" si="6"/>
        <v>72.609434764130896</v>
      </c>
      <c r="N35" s="55">
        <f t="shared" si="7"/>
        <v>222.12213260710172</v>
      </c>
      <c r="O35" s="55">
        <f t="shared" si="8"/>
        <v>114.64334345867813</v>
      </c>
      <c r="P35" s="15">
        <v>70218</v>
      </c>
      <c r="Q35" s="15">
        <v>78104</v>
      </c>
      <c r="R35" s="19">
        <f t="shared" si="9"/>
        <v>2085</v>
      </c>
      <c r="S35" s="15">
        <v>799</v>
      </c>
      <c r="T35" s="15">
        <v>1286</v>
      </c>
      <c r="U35" s="64">
        <v>-702</v>
      </c>
      <c r="V35" s="65">
        <v>-0.4713149149014737</v>
      </c>
      <c r="W35" s="15">
        <v>136</v>
      </c>
      <c r="X35" s="15">
        <v>0</v>
      </c>
      <c r="Y35" s="15">
        <v>185</v>
      </c>
      <c r="Z35" s="15">
        <v>0</v>
      </c>
      <c r="AA35" s="53">
        <f t="shared" si="10"/>
        <v>-49</v>
      </c>
      <c r="AB35" s="53">
        <f t="shared" si="10"/>
        <v>0</v>
      </c>
      <c r="AC35" s="15">
        <v>669</v>
      </c>
      <c r="AD35" s="15">
        <v>16</v>
      </c>
      <c r="AE35" s="15">
        <v>1322</v>
      </c>
      <c r="AF35" s="15">
        <v>16</v>
      </c>
      <c r="AG35" s="53">
        <f t="shared" si="11"/>
        <v>-653</v>
      </c>
      <c r="AH35" s="53">
        <f t="shared" si="11"/>
        <v>0</v>
      </c>
      <c r="AI35" s="15">
        <v>60369</v>
      </c>
      <c r="AJ35" s="15">
        <v>0</v>
      </c>
      <c r="AK35" s="15">
        <v>-151</v>
      </c>
      <c r="AL35" s="15">
        <v>0</v>
      </c>
      <c r="AM35" s="51">
        <f t="shared" si="12"/>
        <v>2.4569232553131575</v>
      </c>
      <c r="AN35" s="7"/>
      <c r="AO35" s="6">
        <v>2108</v>
      </c>
    </row>
    <row r="36" spans="1:41" s="6" customFormat="1" ht="22.5" customHeight="1" x14ac:dyDescent="0.15">
      <c r="A36" s="20" t="s">
        <v>104</v>
      </c>
      <c r="B36" s="15">
        <f t="shared" si="13"/>
        <v>148744</v>
      </c>
      <c r="C36" s="15">
        <v>19285</v>
      </c>
      <c r="D36" s="15">
        <v>85045</v>
      </c>
      <c r="E36" s="15">
        <v>42306</v>
      </c>
      <c r="F36" s="15">
        <v>21804</v>
      </c>
      <c r="G36" s="55">
        <f t="shared" si="0"/>
        <v>13.151613519190375</v>
      </c>
      <c r="H36" s="55">
        <f t="shared" si="1"/>
        <v>57.997353992198363</v>
      </c>
      <c r="I36" s="55">
        <f t="shared" si="2"/>
        <v>28.851032488611256</v>
      </c>
      <c r="J36" s="55">
        <f t="shared" si="3"/>
        <v>14.869472707929839</v>
      </c>
      <c r="K36" s="55">
        <f t="shared" si="4"/>
        <v>22.676230231054149</v>
      </c>
      <c r="L36" s="55">
        <f t="shared" si="5"/>
        <v>49.745428890587334</v>
      </c>
      <c r="M36" s="55">
        <f t="shared" si="6"/>
        <v>72.421659121641483</v>
      </c>
      <c r="N36" s="55">
        <f t="shared" si="7"/>
        <v>219.37256935442053</v>
      </c>
      <c r="O36" s="55">
        <f t="shared" si="8"/>
        <v>113.06196525797252</v>
      </c>
      <c r="P36" s="15">
        <v>70478</v>
      </c>
      <c r="Q36" s="15">
        <v>78266</v>
      </c>
      <c r="R36" s="19">
        <f t="shared" si="9"/>
        <v>2099</v>
      </c>
      <c r="S36" s="15">
        <v>811</v>
      </c>
      <c r="T36" s="15">
        <v>1288</v>
      </c>
      <c r="U36" s="64">
        <v>340</v>
      </c>
      <c r="V36" s="65">
        <v>0.22923099742452233</v>
      </c>
      <c r="W36" s="15">
        <v>114</v>
      </c>
      <c r="X36" s="15">
        <v>0</v>
      </c>
      <c r="Y36" s="15">
        <v>118</v>
      </c>
      <c r="Z36" s="15">
        <v>2</v>
      </c>
      <c r="AA36" s="53">
        <f t="shared" si="10"/>
        <v>-4</v>
      </c>
      <c r="AB36" s="53">
        <f t="shared" si="10"/>
        <v>-2</v>
      </c>
      <c r="AC36" s="15">
        <v>604</v>
      </c>
      <c r="AD36" s="15">
        <v>23</v>
      </c>
      <c r="AE36" s="15">
        <v>260</v>
      </c>
      <c r="AF36" s="15">
        <v>10</v>
      </c>
      <c r="AG36" s="53">
        <f t="shared" si="11"/>
        <v>344</v>
      </c>
      <c r="AH36" s="53">
        <f t="shared" si="11"/>
        <v>13</v>
      </c>
      <c r="AI36" s="15">
        <v>60749</v>
      </c>
      <c r="AJ36" s="15">
        <v>0</v>
      </c>
      <c r="AK36" s="15">
        <v>380</v>
      </c>
      <c r="AL36" s="15">
        <v>0</v>
      </c>
      <c r="AM36" s="51">
        <f t="shared" si="12"/>
        <v>2.4485012098964591</v>
      </c>
      <c r="AN36" s="7"/>
      <c r="AO36" s="6">
        <v>2108</v>
      </c>
    </row>
    <row r="37" spans="1:41" s="6" customFormat="1" ht="23.25" customHeight="1" x14ac:dyDescent="0.15">
      <c r="A37" s="21" t="s">
        <v>93</v>
      </c>
      <c r="B37" s="15">
        <f t="shared" si="13"/>
        <v>148745</v>
      </c>
      <c r="C37" s="15">
        <v>19405</v>
      </c>
      <c r="D37" s="15">
        <v>85066</v>
      </c>
      <c r="E37" s="15">
        <v>42166</v>
      </c>
      <c r="F37" s="15">
        <v>21682</v>
      </c>
      <c r="G37" s="55">
        <f t="shared" si="0"/>
        <v>13.233358565709882</v>
      </c>
      <c r="H37" s="55">
        <f t="shared" si="1"/>
        <v>58.011279554273479</v>
      </c>
      <c r="I37" s="55">
        <f t="shared" si="2"/>
        <v>28.75536188001664</v>
      </c>
      <c r="J37" s="55">
        <f t="shared" si="3"/>
        <v>14.786172657651205</v>
      </c>
      <c r="K37" s="55">
        <f t="shared" si="4"/>
        <v>22.811699151247268</v>
      </c>
      <c r="L37" s="55">
        <f t="shared" si="5"/>
        <v>49.568570286600995</v>
      </c>
      <c r="M37" s="55">
        <f t="shared" si="6"/>
        <v>72.380269437848256</v>
      </c>
      <c r="N37" s="55">
        <f t="shared" si="7"/>
        <v>217.29451172378251</v>
      </c>
      <c r="O37" s="55">
        <f t="shared" si="8"/>
        <v>111.73408915228033</v>
      </c>
      <c r="P37" s="15">
        <v>70492</v>
      </c>
      <c r="Q37" s="15">
        <v>78253</v>
      </c>
      <c r="R37" s="19">
        <f t="shared" si="9"/>
        <v>2106</v>
      </c>
      <c r="S37" s="15">
        <v>814</v>
      </c>
      <c r="T37" s="15">
        <v>1292</v>
      </c>
      <c r="U37" s="64">
        <v>-16</v>
      </c>
      <c r="V37" s="65">
        <v>-1.0756736406174366E-2</v>
      </c>
      <c r="W37" s="15">
        <v>116</v>
      </c>
      <c r="X37" s="15">
        <v>0</v>
      </c>
      <c r="Y37" s="15">
        <v>168</v>
      </c>
      <c r="Z37" s="15">
        <v>0</v>
      </c>
      <c r="AA37" s="53">
        <f t="shared" si="10"/>
        <v>-52</v>
      </c>
      <c r="AB37" s="53">
        <f t="shared" si="10"/>
        <v>0</v>
      </c>
      <c r="AC37" s="15">
        <v>241</v>
      </c>
      <c r="AD37" s="15">
        <v>15</v>
      </c>
      <c r="AE37" s="15">
        <v>205</v>
      </c>
      <c r="AF37" s="15">
        <v>8</v>
      </c>
      <c r="AG37" s="53">
        <f t="shared" si="11"/>
        <v>36</v>
      </c>
      <c r="AH37" s="53">
        <f t="shared" si="11"/>
        <v>7</v>
      </c>
      <c r="AI37" s="15">
        <v>60766</v>
      </c>
      <c r="AJ37" s="15">
        <v>0</v>
      </c>
      <c r="AK37" s="15">
        <v>17</v>
      </c>
      <c r="AL37" s="15">
        <v>0</v>
      </c>
      <c r="AM37" s="52">
        <f t="shared" si="12"/>
        <v>2.4478326695849653</v>
      </c>
      <c r="AN37" s="7"/>
      <c r="AO37" s="6">
        <v>2108</v>
      </c>
    </row>
    <row r="38" spans="1:41" s="6" customFormat="1" ht="23.25" customHeight="1" x14ac:dyDescent="0.15">
      <c r="A38" s="21" t="s">
        <v>94</v>
      </c>
      <c r="B38" s="15">
        <f t="shared" si="13"/>
        <v>148699</v>
      </c>
      <c r="C38" s="15">
        <v>19507</v>
      </c>
      <c r="D38" s="15">
        <v>85012</v>
      </c>
      <c r="E38" s="15">
        <v>42072</v>
      </c>
      <c r="F38" s="15">
        <v>21597</v>
      </c>
      <c r="G38" s="55">
        <f t="shared" si="0"/>
        <v>13.307092522733319</v>
      </c>
      <c r="H38" s="55">
        <f t="shared" si="1"/>
        <v>57.992646206110877</v>
      </c>
      <c r="I38" s="55">
        <f t="shared" si="2"/>
        <v>28.700261271155803</v>
      </c>
      <c r="J38" s="55">
        <f t="shared" si="3"/>
        <v>14.732828072664761</v>
      </c>
      <c r="K38" s="55">
        <f t="shared" si="4"/>
        <v>22.946172305086339</v>
      </c>
      <c r="L38" s="55">
        <f t="shared" si="5"/>
        <v>49.489483837575868</v>
      </c>
      <c r="M38" s="55">
        <f t="shared" si="6"/>
        <v>72.435656142662211</v>
      </c>
      <c r="N38" s="55">
        <f t="shared" si="7"/>
        <v>215.67642384784952</v>
      </c>
      <c r="O38" s="55">
        <f t="shared" si="8"/>
        <v>110.71410262982519</v>
      </c>
      <c r="P38" s="15">
        <v>70441</v>
      </c>
      <c r="Q38" s="15">
        <v>78258</v>
      </c>
      <c r="R38" s="19">
        <f t="shared" si="9"/>
        <v>2099</v>
      </c>
      <c r="S38" s="15">
        <v>806</v>
      </c>
      <c r="T38" s="15">
        <v>1293</v>
      </c>
      <c r="U38" s="64">
        <v>-51</v>
      </c>
      <c r="V38" s="65">
        <v>-3.4286866785438172E-2</v>
      </c>
      <c r="W38" s="15">
        <v>95</v>
      </c>
      <c r="X38" s="15">
        <v>1</v>
      </c>
      <c r="Y38" s="15">
        <v>114</v>
      </c>
      <c r="Z38" s="15">
        <v>1</v>
      </c>
      <c r="AA38" s="53">
        <f t="shared" si="10"/>
        <v>-19</v>
      </c>
      <c r="AB38" s="53">
        <f t="shared" si="10"/>
        <v>0</v>
      </c>
      <c r="AC38" s="15">
        <v>202</v>
      </c>
      <c r="AD38" s="15">
        <v>2</v>
      </c>
      <c r="AE38" s="15">
        <v>234</v>
      </c>
      <c r="AF38" s="15">
        <v>8</v>
      </c>
      <c r="AG38" s="53">
        <f t="shared" si="11"/>
        <v>-32</v>
      </c>
      <c r="AH38" s="53">
        <f t="shared" si="11"/>
        <v>-6</v>
      </c>
      <c r="AI38" s="15">
        <v>60744</v>
      </c>
      <c r="AJ38" s="15">
        <v>0</v>
      </c>
      <c r="AK38" s="15">
        <v>-22</v>
      </c>
      <c r="AL38" s="15">
        <v>0</v>
      </c>
      <c r="AM38" s="52">
        <f t="shared" si="12"/>
        <v>2.4479619386276834</v>
      </c>
      <c r="AN38" s="7"/>
      <c r="AO38" s="6">
        <v>2108</v>
      </c>
    </row>
    <row r="39" spans="1:41" s="6" customFormat="1" ht="23.25" customHeight="1" x14ac:dyDescent="0.15">
      <c r="A39" s="21" t="s">
        <v>95</v>
      </c>
      <c r="B39" s="15">
        <f t="shared" si="13"/>
        <v>148657</v>
      </c>
      <c r="C39" s="15">
        <v>19584</v>
      </c>
      <c r="D39" s="15">
        <v>85007</v>
      </c>
      <c r="E39" s="15">
        <v>41958</v>
      </c>
      <c r="F39" s="15">
        <v>21509</v>
      </c>
      <c r="G39" s="55">
        <f t="shared" si="0"/>
        <v>13.363448402923254</v>
      </c>
      <c r="H39" s="55">
        <f t="shared" si="1"/>
        <v>58.005854697063782</v>
      </c>
      <c r="I39" s="55">
        <f t="shared" si="2"/>
        <v>28.630696900012964</v>
      </c>
      <c r="J39" s="55">
        <f t="shared" si="3"/>
        <v>14.677002231335596</v>
      </c>
      <c r="K39" s="55">
        <f t="shared" si="4"/>
        <v>23.038102744479865</v>
      </c>
      <c r="L39" s="55">
        <f t="shared" si="5"/>
        <v>49.358288140976626</v>
      </c>
      <c r="M39" s="55">
        <f t="shared" si="6"/>
        <v>72.396390885456498</v>
      </c>
      <c r="N39" s="55">
        <f t="shared" si="7"/>
        <v>214.24632352941177</v>
      </c>
      <c r="O39" s="55">
        <f t="shared" si="8"/>
        <v>109.82945261437908</v>
      </c>
      <c r="P39" s="15">
        <v>70427</v>
      </c>
      <c r="Q39" s="15">
        <v>78230</v>
      </c>
      <c r="R39" s="19">
        <f t="shared" si="9"/>
        <v>2095</v>
      </c>
      <c r="S39" s="15">
        <v>804</v>
      </c>
      <c r="T39" s="15">
        <v>1291</v>
      </c>
      <c r="U39" s="64">
        <v>-44</v>
      </c>
      <c r="V39" s="65">
        <v>-2.9589977067767774E-2</v>
      </c>
      <c r="W39" s="15">
        <v>123</v>
      </c>
      <c r="X39" s="15">
        <v>0</v>
      </c>
      <c r="Y39" s="15">
        <v>117</v>
      </c>
      <c r="Z39" s="15">
        <v>0</v>
      </c>
      <c r="AA39" s="53">
        <f t="shared" si="10"/>
        <v>6</v>
      </c>
      <c r="AB39" s="53">
        <f t="shared" si="10"/>
        <v>0</v>
      </c>
      <c r="AC39" s="15">
        <v>203</v>
      </c>
      <c r="AD39" s="15">
        <v>7</v>
      </c>
      <c r="AE39" s="15">
        <v>253</v>
      </c>
      <c r="AF39" s="15">
        <v>14</v>
      </c>
      <c r="AG39" s="53">
        <f t="shared" si="11"/>
        <v>-50</v>
      </c>
      <c r="AH39" s="53">
        <f t="shared" si="11"/>
        <v>-7</v>
      </c>
      <c r="AI39" s="15">
        <v>60769</v>
      </c>
      <c r="AJ39" s="15">
        <v>0</v>
      </c>
      <c r="AK39" s="15">
        <v>25</v>
      </c>
      <c r="AL39" s="15">
        <v>0</v>
      </c>
      <c r="AM39" s="52">
        <f t="shared" si="12"/>
        <v>2.44626371998881</v>
      </c>
      <c r="AN39" s="7"/>
      <c r="AO39" s="6">
        <v>2108</v>
      </c>
    </row>
    <row r="40" spans="1:41" s="6" customFormat="1" ht="23.25" customHeight="1" x14ac:dyDescent="0.15">
      <c r="A40" s="19" t="s">
        <v>96</v>
      </c>
      <c r="B40" s="15">
        <f t="shared" si="13"/>
        <v>148682</v>
      </c>
      <c r="C40" s="15">
        <v>19724</v>
      </c>
      <c r="D40" s="15">
        <v>85026</v>
      </c>
      <c r="E40" s="15">
        <v>41824</v>
      </c>
      <c r="F40" s="15">
        <v>21409</v>
      </c>
      <c r="G40" s="55">
        <f t="shared" si="0"/>
        <v>13.456683995797345</v>
      </c>
      <c r="H40" s="55">
        <f t="shared" si="1"/>
        <v>58.008923820049944</v>
      </c>
      <c r="I40" s="55">
        <f t="shared" si="2"/>
        <v>28.534392184152711</v>
      </c>
      <c r="J40" s="55">
        <f t="shared" si="3"/>
        <v>14.606273964004529</v>
      </c>
      <c r="K40" s="55">
        <f t="shared" si="4"/>
        <v>23.197610142779858</v>
      </c>
      <c r="L40" s="55">
        <f t="shared" si="5"/>
        <v>49.18965963352386</v>
      </c>
      <c r="M40" s="55">
        <f t="shared" si="6"/>
        <v>72.387269776303725</v>
      </c>
      <c r="N40" s="55">
        <f t="shared" si="7"/>
        <v>212.04623808558102</v>
      </c>
      <c r="O40" s="55">
        <f t="shared" si="8"/>
        <v>108.54289190833501</v>
      </c>
      <c r="P40" s="15">
        <v>70454</v>
      </c>
      <c r="Q40" s="15">
        <v>78228</v>
      </c>
      <c r="R40" s="19">
        <f t="shared" si="9"/>
        <v>2103</v>
      </c>
      <c r="S40" s="15">
        <v>807</v>
      </c>
      <c r="T40" s="15">
        <v>1296</v>
      </c>
      <c r="U40" s="64">
        <v>22</v>
      </c>
      <c r="V40" s="65">
        <v>1.4799168555802955E-2</v>
      </c>
      <c r="W40" s="15">
        <v>127</v>
      </c>
      <c r="X40" s="15">
        <v>0</v>
      </c>
      <c r="Y40" s="15">
        <v>137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269</v>
      </c>
      <c r="AD40" s="15">
        <v>25</v>
      </c>
      <c r="AE40" s="15">
        <v>237</v>
      </c>
      <c r="AF40" s="15">
        <v>19</v>
      </c>
      <c r="AG40" s="53">
        <f t="shared" si="11"/>
        <v>32</v>
      </c>
      <c r="AH40" s="53">
        <f t="shared" si="11"/>
        <v>6</v>
      </c>
      <c r="AI40" s="15">
        <v>60809</v>
      </c>
      <c r="AJ40" s="15">
        <v>0</v>
      </c>
      <c r="AK40" s="15">
        <v>40</v>
      </c>
      <c r="AL40" s="15">
        <v>0</v>
      </c>
      <c r="AM40" s="52">
        <f t="shared" si="12"/>
        <v>2.4450656975118816</v>
      </c>
      <c r="AN40" s="7"/>
      <c r="AO40" s="6">
        <v>2108</v>
      </c>
    </row>
    <row r="41" spans="1:41" s="6" customFormat="1" ht="23.25" customHeight="1" x14ac:dyDescent="0.15">
      <c r="A41" s="20" t="s">
        <v>97</v>
      </c>
      <c r="B41" s="15">
        <f t="shared" si="13"/>
        <v>148720</v>
      </c>
      <c r="C41" s="15">
        <v>19845</v>
      </c>
      <c r="D41" s="15">
        <v>85058</v>
      </c>
      <c r="E41" s="15">
        <v>41709</v>
      </c>
      <c r="F41" s="15">
        <v>21309</v>
      </c>
      <c r="G41" s="55">
        <f t="shared" si="0"/>
        <v>13.535726952773306</v>
      </c>
      <c r="H41" s="55">
        <f t="shared" si="1"/>
        <v>58.015714948298914</v>
      </c>
      <c r="I41" s="55">
        <f t="shared" si="2"/>
        <v>28.448558098927784</v>
      </c>
      <c r="J41" s="55">
        <f t="shared" si="3"/>
        <v>14.534280959266635</v>
      </c>
      <c r="K41" s="55">
        <f t="shared" si="4"/>
        <v>23.331138752380728</v>
      </c>
      <c r="L41" s="55">
        <f t="shared" si="5"/>
        <v>49.035951938677137</v>
      </c>
      <c r="M41" s="55">
        <f t="shared" si="6"/>
        <v>72.367090691057868</v>
      </c>
      <c r="N41" s="55">
        <f t="shared" si="7"/>
        <v>210.17384731670447</v>
      </c>
      <c r="O41" s="55">
        <f t="shared" si="8"/>
        <v>107.3771730914588</v>
      </c>
      <c r="P41" s="15">
        <v>70491</v>
      </c>
      <c r="Q41" s="15">
        <v>78229</v>
      </c>
      <c r="R41" s="19">
        <f t="shared" si="9"/>
        <v>2109</v>
      </c>
      <c r="S41" s="15">
        <v>804</v>
      </c>
      <c r="T41" s="15">
        <v>1305</v>
      </c>
      <c r="U41" s="64">
        <v>-4</v>
      </c>
      <c r="V41" s="65">
        <v>-2.6903054841877294E-3</v>
      </c>
      <c r="W41" s="15">
        <v>99</v>
      </c>
      <c r="X41" s="15">
        <v>0</v>
      </c>
      <c r="Y41" s="15">
        <v>123</v>
      </c>
      <c r="Z41" s="15">
        <v>0</v>
      </c>
      <c r="AA41" s="53">
        <f t="shared" si="10"/>
        <v>-24</v>
      </c>
      <c r="AB41" s="53">
        <f t="shared" si="10"/>
        <v>0</v>
      </c>
      <c r="AC41" s="15">
        <v>230</v>
      </c>
      <c r="AD41" s="15">
        <v>16</v>
      </c>
      <c r="AE41" s="15">
        <v>210</v>
      </c>
      <c r="AF41" s="15">
        <v>10</v>
      </c>
      <c r="AG41" s="53">
        <f t="shared" si="11"/>
        <v>20</v>
      </c>
      <c r="AH41" s="53">
        <f t="shared" si="11"/>
        <v>6</v>
      </c>
      <c r="AI41" s="15">
        <v>60847</v>
      </c>
      <c r="AJ41" s="15">
        <v>0</v>
      </c>
      <c r="AK41" s="15">
        <v>38</v>
      </c>
      <c r="AL41" s="15">
        <v>0</v>
      </c>
      <c r="AM41" s="52">
        <f t="shared" si="12"/>
        <v>2.4441632290827813</v>
      </c>
      <c r="AN41" s="7"/>
      <c r="AO41" s="6">
        <v>2108</v>
      </c>
    </row>
    <row r="42" spans="1:41" s="6" customFormat="1" ht="23.25" customHeight="1" x14ac:dyDescent="0.15">
      <c r="A42" s="20" t="s">
        <v>98</v>
      </c>
      <c r="B42" s="15">
        <f t="shared" si="13"/>
        <v>148680</v>
      </c>
      <c r="C42" s="15">
        <v>18531</v>
      </c>
      <c r="D42" s="15">
        <v>84442</v>
      </c>
      <c r="E42" s="15">
        <v>43599</v>
      </c>
      <c r="F42" s="15">
        <v>22913</v>
      </c>
      <c r="G42" s="55">
        <f t="shared" si="0"/>
        <v>12.642933165952568</v>
      </c>
      <c r="H42" s="55">
        <f t="shared" si="1"/>
        <v>57.611276369292909</v>
      </c>
      <c r="I42" s="55">
        <f t="shared" si="2"/>
        <v>29.745790464754524</v>
      </c>
      <c r="J42" s="55">
        <f t="shared" si="3"/>
        <v>15.632590126354284</v>
      </c>
      <c r="K42" s="55">
        <f t="shared" si="4"/>
        <v>21.945240520120318</v>
      </c>
      <c r="L42" s="55">
        <f t="shared" si="5"/>
        <v>51.631889344165231</v>
      </c>
      <c r="M42" s="55">
        <f t="shared" si="6"/>
        <v>73.577129864285538</v>
      </c>
      <c r="N42" s="55">
        <f t="shared" si="7"/>
        <v>235.27602395985107</v>
      </c>
      <c r="O42" s="55">
        <f t="shared" si="8"/>
        <v>123.64686201500189</v>
      </c>
      <c r="P42" s="15">
        <v>70469</v>
      </c>
      <c r="Q42" s="15">
        <v>78211</v>
      </c>
      <c r="R42" s="19">
        <f t="shared" si="9"/>
        <v>2127</v>
      </c>
      <c r="S42" s="15">
        <v>813</v>
      </c>
      <c r="T42" s="15">
        <v>1314</v>
      </c>
      <c r="U42" s="64">
        <v>-55</v>
      </c>
      <c r="V42" s="65">
        <v>-3.6982248520710061E-2</v>
      </c>
      <c r="W42" s="15">
        <v>126</v>
      </c>
      <c r="X42" s="15">
        <v>0</v>
      </c>
      <c r="Y42" s="15">
        <v>158</v>
      </c>
      <c r="Z42" s="15">
        <v>0</v>
      </c>
      <c r="AA42" s="53">
        <f t="shared" si="10"/>
        <v>-32</v>
      </c>
      <c r="AB42" s="53">
        <f t="shared" si="10"/>
        <v>0</v>
      </c>
      <c r="AC42" s="15">
        <v>202</v>
      </c>
      <c r="AD42" s="15">
        <v>29</v>
      </c>
      <c r="AE42" s="15">
        <v>225</v>
      </c>
      <c r="AF42" s="15">
        <v>11</v>
      </c>
      <c r="AG42" s="53">
        <f t="shared" si="11"/>
        <v>-23</v>
      </c>
      <c r="AH42" s="53">
        <f t="shared" si="11"/>
        <v>18</v>
      </c>
      <c r="AI42" s="15">
        <v>60846</v>
      </c>
      <c r="AJ42" s="15">
        <v>0</v>
      </c>
      <c r="AK42" s="15">
        <v>-1</v>
      </c>
      <c r="AL42" s="15">
        <v>0</v>
      </c>
      <c r="AM42" s="52">
        <f t="shared" si="12"/>
        <v>2.4435460013805343</v>
      </c>
      <c r="AN42" s="7"/>
      <c r="AO42" s="6">
        <v>2108</v>
      </c>
    </row>
    <row r="43" spans="1:41" s="6" customFormat="1" ht="23.25" customHeight="1" x14ac:dyDescent="0.15">
      <c r="A43" s="20" t="s">
        <v>99</v>
      </c>
      <c r="B43" s="15">
        <f t="shared" si="13"/>
        <v>148650</v>
      </c>
      <c r="C43" s="15">
        <v>18633</v>
      </c>
      <c r="D43" s="15">
        <v>84439</v>
      </c>
      <c r="E43" s="15">
        <v>43470</v>
      </c>
      <c r="F43" s="15">
        <v>22796</v>
      </c>
      <c r="G43" s="55">
        <f t="shared" si="0"/>
        <v>12.715126038951292</v>
      </c>
      <c r="H43" s="55">
        <f t="shared" si="1"/>
        <v>57.621023324371166</v>
      </c>
      <c r="I43" s="55">
        <f t="shared" si="2"/>
        <v>29.663850636677541</v>
      </c>
      <c r="J43" s="55">
        <f t="shared" si="3"/>
        <v>15.555949830082843</v>
      </c>
      <c r="K43" s="55">
        <f t="shared" si="4"/>
        <v>22.066817465862933</v>
      </c>
      <c r="L43" s="55">
        <f t="shared" si="5"/>
        <v>51.480950745508594</v>
      </c>
      <c r="M43" s="55">
        <f t="shared" si="6"/>
        <v>73.547768211371519</v>
      </c>
      <c r="N43" s="55">
        <f t="shared" si="7"/>
        <v>233.29576557720176</v>
      </c>
      <c r="O43" s="55">
        <f t="shared" si="8"/>
        <v>122.34208125368968</v>
      </c>
      <c r="P43" s="15">
        <v>70472</v>
      </c>
      <c r="Q43" s="15">
        <v>78178</v>
      </c>
      <c r="R43" s="19">
        <f t="shared" si="9"/>
        <v>2145</v>
      </c>
      <c r="S43" s="15">
        <v>822</v>
      </c>
      <c r="T43" s="15">
        <v>1323</v>
      </c>
      <c r="U43" s="64">
        <v>-29</v>
      </c>
      <c r="V43" s="65">
        <v>-1.9504977132095778E-2</v>
      </c>
      <c r="W43" s="15">
        <v>109</v>
      </c>
      <c r="X43" s="15">
        <v>2</v>
      </c>
      <c r="Y43" s="15">
        <v>141</v>
      </c>
      <c r="Z43" s="15">
        <v>0</v>
      </c>
      <c r="AA43" s="53">
        <f t="shared" si="10"/>
        <v>-32</v>
      </c>
      <c r="AB43" s="53">
        <f t="shared" si="10"/>
        <v>2</v>
      </c>
      <c r="AC43" s="15">
        <v>186</v>
      </c>
      <c r="AD43" s="15">
        <v>24</v>
      </c>
      <c r="AE43" s="15">
        <v>183</v>
      </c>
      <c r="AF43" s="15">
        <v>6</v>
      </c>
      <c r="AG43" s="53">
        <f t="shared" si="11"/>
        <v>3</v>
      </c>
      <c r="AH43" s="53">
        <f t="shared" si="11"/>
        <v>18</v>
      </c>
      <c r="AI43" s="15">
        <v>60872</v>
      </c>
      <c r="AJ43" s="15">
        <v>0</v>
      </c>
      <c r="AK43" s="15">
        <v>26</v>
      </c>
      <c r="AL43" s="15">
        <v>0</v>
      </c>
      <c r="AM43" s="52">
        <f t="shared" si="12"/>
        <v>2.4420094624786439</v>
      </c>
      <c r="AN43" s="7"/>
      <c r="AO43" s="6">
        <v>2108</v>
      </c>
    </row>
    <row r="44" spans="1:41" s="6" customFormat="1" ht="23.25" customHeight="1" x14ac:dyDescent="0.15">
      <c r="A44" s="20" t="s">
        <v>105</v>
      </c>
      <c r="B44" s="15">
        <f t="shared" si="13"/>
        <v>148634</v>
      </c>
      <c r="C44" s="15">
        <v>18728</v>
      </c>
      <c r="D44" s="15">
        <v>84449</v>
      </c>
      <c r="E44" s="15">
        <v>43349</v>
      </c>
      <c r="F44" s="15">
        <v>22682</v>
      </c>
      <c r="G44" s="55">
        <f t="shared" si="0"/>
        <v>12.781349385092067</v>
      </c>
      <c r="H44" s="55">
        <f t="shared" si="1"/>
        <v>57.634140016106358</v>
      </c>
      <c r="I44" s="55">
        <f t="shared" si="2"/>
        <v>29.584510598801579</v>
      </c>
      <c r="J44" s="55">
        <f t="shared" si="3"/>
        <v>15.479846580129125</v>
      </c>
      <c r="K44" s="55">
        <f t="shared" si="4"/>
        <v>22.17669836232519</v>
      </c>
      <c r="L44" s="55">
        <f t="shared" si="5"/>
        <v>51.331572901988189</v>
      </c>
      <c r="M44" s="55">
        <f t="shared" si="6"/>
        <v>73.508271264313379</v>
      </c>
      <c r="N44" s="55">
        <f t="shared" si="7"/>
        <v>231.46625373771892</v>
      </c>
      <c r="O44" s="55">
        <f t="shared" si="8"/>
        <v>121.11277231952158</v>
      </c>
      <c r="P44" s="15">
        <v>70469</v>
      </c>
      <c r="Q44" s="15">
        <v>78165</v>
      </c>
      <c r="R44" s="19">
        <f t="shared" si="9"/>
        <v>2160</v>
      </c>
      <c r="S44" s="15">
        <v>823</v>
      </c>
      <c r="T44" s="15">
        <v>1337</v>
      </c>
      <c r="U44" s="64">
        <v>-54</v>
      </c>
      <c r="V44" s="65">
        <v>-3.6326942482341071E-2</v>
      </c>
      <c r="W44" s="15">
        <v>106</v>
      </c>
      <c r="X44" s="15">
        <v>0</v>
      </c>
      <c r="Y44" s="15">
        <v>155</v>
      </c>
      <c r="Z44" s="15">
        <v>2</v>
      </c>
      <c r="AA44" s="53">
        <f t="shared" si="10"/>
        <v>-49</v>
      </c>
      <c r="AB44" s="53">
        <f t="shared" si="10"/>
        <v>-2</v>
      </c>
      <c r="AC44" s="15">
        <v>182</v>
      </c>
      <c r="AD44" s="15">
        <v>27</v>
      </c>
      <c r="AE44" s="15">
        <v>187</v>
      </c>
      <c r="AF44" s="15">
        <v>10</v>
      </c>
      <c r="AG44" s="53">
        <f t="shared" si="11"/>
        <v>-5</v>
      </c>
      <c r="AH44" s="53">
        <f t="shared" si="11"/>
        <v>17</v>
      </c>
      <c r="AI44" s="15">
        <v>60872</v>
      </c>
      <c r="AJ44" s="15">
        <v>0</v>
      </c>
      <c r="AK44" s="15">
        <v>0</v>
      </c>
      <c r="AL44" s="15">
        <v>0</v>
      </c>
      <c r="AM44" s="52">
        <f t="shared" si="12"/>
        <v>2.4417466158496519</v>
      </c>
      <c r="AN44" s="7"/>
      <c r="AO44" s="6">
        <v>2108</v>
      </c>
    </row>
    <row r="45" spans="1:41" s="6" customFormat="1" ht="23.25" customHeight="1" x14ac:dyDescent="0.15">
      <c r="A45" s="20" t="s">
        <v>101</v>
      </c>
      <c r="B45" s="15">
        <f t="shared" si="13"/>
        <v>148508</v>
      </c>
      <c r="C45" s="15">
        <v>18827</v>
      </c>
      <c r="D45" s="15">
        <v>84387</v>
      </c>
      <c r="E45" s="15">
        <v>43186</v>
      </c>
      <c r="F45" s="15">
        <v>22538</v>
      </c>
      <c r="G45" s="55">
        <f t="shared" si="0"/>
        <v>12.85997267759563</v>
      </c>
      <c r="H45" s="55">
        <f t="shared" si="1"/>
        <v>57.641393442622949</v>
      </c>
      <c r="I45" s="55">
        <f t="shared" si="2"/>
        <v>29.498633879781423</v>
      </c>
      <c r="J45" s="55">
        <f t="shared" si="3"/>
        <v>15.394808743169399</v>
      </c>
      <c r="K45" s="55">
        <f t="shared" si="4"/>
        <v>22.310308459833863</v>
      </c>
      <c r="L45" s="55">
        <f t="shared" si="5"/>
        <v>51.176129024612791</v>
      </c>
      <c r="M45" s="55">
        <f t="shared" si="6"/>
        <v>73.486437484446654</v>
      </c>
      <c r="N45" s="55">
        <f t="shared" si="7"/>
        <v>229.3833324480799</v>
      </c>
      <c r="O45" s="55">
        <f t="shared" si="8"/>
        <v>119.71105327455251</v>
      </c>
      <c r="P45" s="15">
        <v>70407</v>
      </c>
      <c r="Q45" s="15">
        <v>78101</v>
      </c>
      <c r="R45" s="19">
        <f t="shared" si="9"/>
        <v>2154</v>
      </c>
      <c r="S45" s="15">
        <v>823</v>
      </c>
      <c r="T45" s="15">
        <v>1331</v>
      </c>
      <c r="U45" s="64">
        <v>-107</v>
      </c>
      <c r="V45" s="65">
        <v>-7.198891236190913E-2</v>
      </c>
      <c r="W45" s="15">
        <v>109</v>
      </c>
      <c r="X45" s="15">
        <v>1</v>
      </c>
      <c r="Y45" s="15">
        <v>180</v>
      </c>
      <c r="Z45" s="15">
        <v>2</v>
      </c>
      <c r="AA45" s="53">
        <f t="shared" si="10"/>
        <v>-71</v>
      </c>
      <c r="AB45" s="53">
        <f t="shared" si="10"/>
        <v>-1</v>
      </c>
      <c r="AC45" s="15">
        <v>162</v>
      </c>
      <c r="AD45" s="15">
        <v>13</v>
      </c>
      <c r="AE45" s="15">
        <v>198</v>
      </c>
      <c r="AF45" s="15">
        <v>18</v>
      </c>
      <c r="AG45" s="53">
        <f t="shared" si="11"/>
        <v>-36</v>
      </c>
      <c r="AH45" s="53">
        <f t="shared" si="11"/>
        <v>-5</v>
      </c>
      <c r="AI45" s="15">
        <v>60802</v>
      </c>
      <c r="AJ45" s="15">
        <v>621</v>
      </c>
      <c r="AK45" s="15">
        <v>-70</v>
      </c>
      <c r="AL45" s="15">
        <v>621</v>
      </c>
      <c r="AM45" s="52">
        <f t="shared" si="12"/>
        <v>2.4424854445577449</v>
      </c>
      <c r="AN45" s="7"/>
      <c r="AO45" s="6">
        <v>2108</v>
      </c>
    </row>
    <row r="46" spans="1:41" s="6" customFormat="1" ht="23.25" customHeight="1" x14ac:dyDescent="0.15">
      <c r="A46" s="20" t="s">
        <v>102</v>
      </c>
      <c r="B46" s="15">
        <f t="shared" si="13"/>
        <v>148469</v>
      </c>
      <c r="C46" s="15">
        <v>18922</v>
      </c>
      <c r="D46" s="15">
        <v>84389</v>
      </c>
      <c r="E46" s="15">
        <v>43050</v>
      </c>
      <c r="F46" s="15">
        <v>22428</v>
      </c>
      <c r="G46" s="55">
        <f t="shared" si="0"/>
        <v>12.928307404294859</v>
      </c>
      <c r="H46" s="55">
        <f t="shared" si="1"/>
        <v>57.658119307739085</v>
      </c>
      <c r="I46" s="55">
        <f t="shared" si="2"/>
        <v>29.413573287966056</v>
      </c>
      <c r="J46" s="55">
        <f t="shared" si="3"/>
        <v>15.323754278803781</v>
      </c>
      <c r="K46" s="55">
        <f t="shared" si="4"/>
        <v>22.422353624287524</v>
      </c>
      <c r="L46" s="55">
        <f t="shared" si="5"/>
        <v>51.013757717238029</v>
      </c>
      <c r="M46" s="55">
        <f t="shared" si="6"/>
        <v>73.43611134152556</v>
      </c>
      <c r="N46" s="55">
        <f t="shared" si="7"/>
        <v>227.5129478913434</v>
      </c>
      <c r="O46" s="55">
        <f t="shared" si="8"/>
        <v>118.5286967550999</v>
      </c>
      <c r="P46" s="15">
        <v>70396</v>
      </c>
      <c r="Q46" s="15">
        <v>78073</v>
      </c>
      <c r="R46" s="19">
        <f t="shared" si="9"/>
        <v>2162</v>
      </c>
      <c r="S46" s="15">
        <v>825</v>
      </c>
      <c r="T46" s="15">
        <v>1337</v>
      </c>
      <c r="U46" s="64">
        <v>-66</v>
      </c>
      <c r="V46" s="65">
        <v>-4.4442050259918653E-2</v>
      </c>
      <c r="W46" s="15">
        <v>105</v>
      </c>
      <c r="X46" s="15">
        <v>0</v>
      </c>
      <c r="Y46" s="15">
        <v>153</v>
      </c>
      <c r="Z46" s="15">
        <v>0</v>
      </c>
      <c r="AA46" s="53">
        <f>W46-Y46</f>
        <v>-48</v>
      </c>
      <c r="AB46" s="53">
        <f t="shared" si="10"/>
        <v>0</v>
      </c>
      <c r="AC46" s="15">
        <v>203</v>
      </c>
      <c r="AD46" s="15">
        <v>8</v>
      </c>
      <c r="AE46" s="15">
        <v>221</v>
      </c>
      <c r="AF46" s="15">
        <v>5</v>
      </c>
      <c r="AG46" s="53">
        <f t="shared" si="11"/>
        <v>-18</v>
      </c>
      <c r="AH46" s="53">
        <f t="shared" si="11"/>
        <v>3</v>
      </c>
      <c r="AI46" s="15">
        <v>60782</v>
      </c>
      <c r="AJ46" s="15">
        <v>618</v>
      </c>
      <c r="AK46" s="15">
        <v>-20</v>
      </c>
      <c r="AL46" s="15">
        <v>-3</v>
      </c>
      <c r="AM46" s="52">
        <f t="shared" si="12"/>
        <v>2.4426474943239773</v>
      </c>
      <c r="AN46" s="7"/>
      <c r="AO46" s="6">
        <v>2108</v>
      </c>
    </row>
    <row r="47" spans="1:41" s="6" customFormat="1" ht="23.25" customHeight="1" x14ac:dyDescent="0.15">
      <c r="A47" s="20" t="s">
        <v>103</v>
      </c>
      <c r="B47" s="15">
        <f t="shared" si="13"/>
        <v>147921</v>
      </c>
      <c r="C47" s="15">
        <v>18936</v>
      </c>
      <c r="D47" s="15">
        <v>83912</v>
      </c>
      <c r="E47" s="15">
        <v>42965</v>
      </c>
      <c r="F47" s="15">
        <v>22348</v>
      </c>
      <c r="G47" s="55">
        <f t="shared" si="0"/>
        <v>12.986496402927036</v>
      </c>
      <c r="H47" s="55">
        <f t="shared" si="1"/>
        <v>57.547680933798773</v>
      </c>
      <c r="I47" s="55">
        <f t="shared" si="2"/>
        <v>29.465822663274192</v>
      </c>
      <c r="J47" s="55">
        <f t="shared" si="3"/>
        <v>15.326479806327281</v>
      </c>
      <c r="K47" s="55">
        <f t="shared" si="4"/>
        <v>22.566498236247497</v>
      </c>
      <c r="L47" s="55">
        <f t="shared" si="5"/>
        <v>51.202450185909044</v>
      </c>
      <c r="M47" s="55">
        <f t="shared" si="6"/>
        <v>73.768948422156541</v>
      </c>
      <c r="N47" s="55">
        <f t="shared" si="7"/>
        <v>226.89585973806507</v>
      </c>
      <c r="O47" s="55">
        <f t="shared" si="8"/>
        <v>118.01858893113646</v>
      </c>
      <c r="P47" s="15">
        <v>70049</v>
      </c>
      <c r="Q47" s="15">
        <v>77872</v>
      </c>
      <c r="R47" s="19">
        <f t="shared" si="9"/>
        <v>2158</v>
      </c>
      <c r="S47" s="15">
        <v>827</v>
      </c>
      <c r="T47" s="15">
        <v>1331</v>
      </c>
      <c r="U47" s="64">
        <v>-663</v>
      </c>
      <c r="V47" s="65">
        <v>-0.4465578672988974</v>
      </c>
      <c r="W47" s="15">
        <v>114</v>
      </c>
      <c r="X47" s="15">
        <v>0</v>
      </c>
      <c r="Y47" s="15">
        <v>118</v>
      </c>
      <c r="Z47" s="15">
        <v>1</v>
      </c>
      <c r="AA47" s="53">
        <f t="shared" si="10"/>
        <v>-4</v>
      </c>
      <c r="AB47" s="53">
        <f t="shared" si="10"/>
        <v>-1</v>
      </c>
      <c r="AC47" s="15">
        <v>618</v>
      </c>
      <c r="AD47" s="15">
        <v>26</v>
      </c>
      <c r="AE47" s="15">
        <v>1277</v>
      </c>
      <c r="AF47" s="15">
        <v>29</v>
      </c>
      <c r="AG47" s="53">
        <f t="shared" si="11"/>
        <v>-659</v>
      </c>
      <c r="AH47" s="53">
        <f t="shared" si="11"/>
        <v>-3</v>
      </c>
      <c r="AI47" s="15">
        <v>60727</v>
      </c>
      <c r="AJ47" s="15">
        <v>627</v>
      </c>
      <c r="AK47" s="15">
        <v>-55</v>
      </c>
      <c r="AL47" s="15">
        <v>9</v>
      </c>
      <c r="AM47" s="52">
        <f t="shared" si="12"/>
        <v>2.4358357896816902</v>
      </c>
      <c r="AN47" s="7"/>
      <c r="AO47" s="6">
        <v>2108</v>
      </c>
    </row>
    <row r="48" spans="1:41" s="6" customFormat="1" ht="23.25" customHeight="1" x14ac:dyDescent="0.15">
      <c r="A48" s="20" t="s">
        <v>104</v>
      </c>
      <c r="B48" s="15">
        <f t="shared" si="13"/>
        <v>148209</v>
      </c>
      <c r="C48" s="15">
        <v>19081</v>
      </c>
      <c r="D48" s="15">
        <v>84161</v>
      </c>
      <c r="E48" s="15">
        <v>42859</v>
      </c>
      <c r="F48" s="15">
        <v>22247</v>
      </c>
      <c r="G48" s="55">
        <f t="shared" si="0"/>
        <v>13.060143325507697</v>
      </c>
      <c r="H48" s="55">
        <f t="shared" si="1"/>
        <v>57.604670741473363</v>
      </c>
      <c r="I48" s="55">
        <f t="shared" si="2"/>
        <v>29.335185933018938</v>
      </c>
      <c r="J48" s="55">
        <f t="shared" si="3"/>
        <v>15.227137391256734</v>
      </c>
      <c r="K48" s="55">
        <f t="shared" si="4"/>
        <v>22.672021482634474</v>
      </c>
      <c r="L48" s="55">
        <f t="shared" si="5"/>
        <v>50.925012773137205</v>
      </c>
      <c r="M48" s="55">
        <f t="shared" si="6"/>
        <v>73.597034255771675</v>
      </c>
      <c r="N48" s="55">
        <f t="shared" si="7"/>
        <v>224.61611026675752</v>
      </c>
      <c r="O48" s="55">
        <f t="shared" si="8"/>
        <v>116.59242178082908</v>
      </c>
      <c r="P48" s="15">
        <v>70248</v>
      </c>
      <c r="Q48" s="15">
        <v>77961</v>
      </c>
      <c r="R48" s="19">
        <f t="shared" si="9"/>
        <v>2196</v>
      </c>
      <c r="S48" s="15">
        <v>854</v>
      </c>
      <c r="T48" s="15">
        <v>1342</v>
      </c>
      <c r="U48" s="64">
        <v>196</v>
      </c>
      <c r="V48" s="65">
        <v>0.13250316047079186</v>
      </c>
      <c r="W48" s="15">
        <v>112</v>
      </c>
      <c r="X48" s="15">
        <v>0</v>
      </c>
      <c r="Y48" s="15">
        <v>140</v>
      </c>
      <c r="Z48" s="15">
        <v>0</v>
      </c>
      <c r="AA48" s="53">
        <f t="shared" si="10"/>
        <v>-28</v>
      </c>
      <c r="AB48" s="53">
        <f t="shared" si="10"/>
        <v>0</v>
      </c>
      <c r="AC48" s="15">
        <v>522</v>
      </c>
      <c r="AD48" s="15">
        <v>42</v>
      </c>
      <c r="AE48" s="15">
        <v>298</v>
      </c>
      <c r="AF48" s="15">
        <v>5</v>
      </c>
      <c r="AG48" s="53">
        <f t="shared" si="11"/>
        <v>224</v>
      </c>
      <c r="AH48" s="53">
        <f t="shared" si="11"/>
        <v>37</v>
      </c>
      <c r="AI48" s="15">
        <v>61088</v>
      </c>
      <c r="AJ48" s="15">
        <v>648</v>
      </c>
      <c r="AK48" s="15">
        <v>361</v>
      </c>
      <c r="AL48" s="15">
        <v>21</v>
      </c>
      <c r="AM48" s="52">
        <f t="shared" si="12"/>
        <v>2.4261557097957045</v>
      </c>
      <c r="AN48" s="7"/>
      <c r="AO48" s="6">
        <v>2108</v>
      </c>
    </row>
    <row r="49" spans="1:41" s="6" customFormat="1" ht="23.25" customHeight="1" x14ac:dyDescent="0.15">
      <c r="A49" s="21" t="s">
        <v>93</v>
      </c>
      <c r="B49" s="15">
        <f t="shared" si="13"/>
        <v>148261</v>
      </c>
      <c r="C49" s="15">
        <v>19208</v>
      </c>
      <c r="D49" s="15">
        <v>84226</v>
      </c>
      <c r="E49" s="15">
        <v>42719</v>
      </c>
      <c r="F49" s="15">
        <v>22127</v>
      </c>
      <c r="G49" s="55">
        <f t="shared" si="0"/>
        <v>13.142391877005604</v>
      </c>
      <c r="H49" s="55">
        <f t="shared" si="1"/>
        <v>57.628649429023014</v>
      </c>
      <c r="I49" s="55">
        <f t="shared" si="2"/>
        <v>29.228958693971386</v>
      </c>
      <c r="J49" s="55">
        <f t="shared" si="3"/>
        <v>15.139613966186118</v>
      </c>
      <c r="K49" s="55">
        <f t="shared" si="4"/>
        <v>22.805309524374895</v>
      </c>
      <c r="L49" s="55">
        <f t="shared" si="5"/>
        <v>50.719492793199251</v>
      </c>
      <c r="M49" s="55">
        <f t="shared" si="6"/>
        <v>73.524802317574142</v>
      </c>
      <c r="N49" s="55">
        <f t="shared" si="7"/>
        <v>222.40212411495207</v>
      </c>
      <c r="O49" s="55">
        <f t="shared" si="8"/>
        <v>115.19679300291546</v>
      </c>
      <c r="P49" s="15">
        <v>70308</v>
      </c>
      <c r="Q49" s="15">
        <v>77953</v>
      </c>
      <c r="R49" s="19">
        <f t="shared" si="9"/>
        <v>2209</v>
      </c>
      <c r="S49" s="15">
        <v>861</v>
      </c>
      <c r="T49" s="15">
        <v>1348</v>
      </c>
      <c r="U49" s="64">
        <v>-19</v>
      </c>
      <c r="V49" s="65">
        <v>-1.2819734294138683E-2</v>
      </c>
      <c r="W49" s="15">
        <v>120</v>
      </c>
      <c r="X49" s="15">
        <v>1</v>
      </c>
      <c r="Y49" s="15">
        <v>158</v>
      </c>
      <c r="Z49" s="15">
        <v>0</v>
      </c>
      <c r="AA49" s="53">
        <f t="shared" si="10"/>
        <v>-38</v>
      </c>
      <c r="AB49" s="53">
        <f t="shared" si="10"/>
        <v>1</v>
      </c>
      <c r="AC49" s="15">
        <v>250</v>
      </c>
      <c r="AD49" s="15">
        <v>21</v>
      </c>
      <c r="AE49" s="15">
        <v>231</v>
      </c>
      <c r="AF49" s="15">
        <v>8</v>
      </c>
      <c r="AG49" s="53">
        <f t="shared" si="11"/>
        <v>19</v>
      </c>
      <c r="AH49" s="53">
        <f t="shared" si="11"/>
        <v>13</v>
      </c>
      <c r="AI49" s="15">
        <v>61161</v>
      </c>
      <c r="AJ49" s="15">
        <v>655</v>
      </c>
      <c r="AK49" s="15">
        <v>73</v>
      </c>
      <c r="AL49" s="15">
        <v>7</v>
      </c>
      <c r="AM49" s="52">
        <f t="shared" si="12"/>
        <v>2.4241101355438923</v>
      </c>
      <c r="AN49" s="7"/>
      <c r="AO49" s="6">
        <v>2108</v>
      </c>
    </row>
    <row r="50" spans="1:41" s="6" customFormat="1" ht="23.25" customHeight="1" x14ac:dyDescent="0.15">
      <c r="A50" s="21" t="s">
        <v>94</v>
      </c>
      <c r="B50" s="15">
        <f t="shared" si="13"/>
        <v>148284</v>
      </c>
      <c r="C50" s="15">
        <v>19334</v>
      </c>
      <c r="D50" s="15">
        <v>84220</v>
      </c>
      <c r="E50" s="15">
        <v>42622</v>
      </c>
      <c r="F50" s="15">
        <v>22051</v>
      </c>
      <c r="G50" s="55">
        <f t="shared" si="0"/>
        <v>13.226521453590193</v>
      </c>
      <c r="H50" s="55">
        <f t="shared" si="1"/>
        <v>57.615477232924697</v>
      </c>
      <c r="I50" s="55">
        <f t="shared" si="2"/>
        <v>29.158001313485116</v>
      </c>
      <c r="J50" s="55">
        <f t="shared" si="3"/>
        <v>15.085239711033275</v>
      </c>
      <c r="K50" s="55">
        <f t="shared" si="4"/>
        <v>22.956542388981241</v>
      </c>
      <c r="L50" s="55">
        <f t="shared" si="5"/>
        <v>50.607931607694134</v>
      </c>
      <c r="M50" s="55">
        <f t="shared" si="6"/>
        <v>73.564473996675375</v>
      </c>
      <c r="N50" s="55">
        <f t="shared" si="7"/>
        <v>220.45101893038171</v>
      </c>
      <c r="O50" s="55">
        <f t="shared" si="8"/>
        <v>114.05296369090721</v>
      </c>
      <c r="P50" s="15">
        <v>70305</v>
      </c>
      <c r="Q50" s="15">
        <v>77979</v>
      </c>
      <c r="R50" s="19">
        <f t="shared" si="9"/>
        <v>2211</v>
      </c>
      <c r="S50" s="15">
        <v>865</v>
      </c>
      <c r="T50" s="15">
        <v>1346</v>
      </c>
      <c r="U50" s="64">
        <v>-3</v>
      </c>
      <c r="V50" s="65">
        <v>-2.0234586303883016E-3</v>
      </c>
      <c r="W50" s="15">
        <v>118</v>
      </c>
      <c r="X50" s="15">
        <v>1</v>
      </c>
      <c r="Y50" s="15">
        <v>110</v>
      </c>
      <c r="Z50" s="15">
        <v>0</v>
      </c>
      <c r="AA50" s="53">
        <f t="shared" si="10"/>
        <v>8</v>
      </c>
      <c r="AB50" s="53">
        <f t="shared" si="10"/>
        <v>1</v>
      </c>
      <c r="AC50" s="15">
        <v>204</v>
      </c>
      <c r="AD50" s="15">
        <v>7</v>
      </c>
      <c r="AE50" s="15">
        <v>215</v>
      </c>
      <c r="AF50" s="15">
        <v>7</v>
      </c>
      <c r="AG50" s="53">
        <f t="shared" si="11"/>
        <v>-11</v>
      </c>
      <c r="AH50" s="53">
        <f t="shared" si="11"/>
        <v>0</v>
      </c>
      <c r="AI50" s="15">
        <v>61153</v>
      </c>
      <c r="AJ50" s="15">
        <v>651</v>
      </c>
      <c r="AK50" s="15">
        <v>-8</v>
      </c>
      <c r="AL50" s="15">
        <v>-4</v>
      </c>
      <c r="AM50" s="52">
        <f t="shared" si="12"/>
        <v>2.4248033620590976</v>
      </c>
      <c r="AN50" s="7"/>
      <c r="AO50" s="6">
        <v>2108</v>
      </c>
    </row>
    <row r="51" spans="1:41" s="6" customFormat="1" ht="23.25" customHeight="1" x14ac:dyDescent="0.15">
      <c r="A51" s="21" t="s">
        <v>95</v>
      </c>
      <c r="B51" s="15">
        <f t="shared" si="13"/>
        <v>148272</v>
      </c>
      <c r="C51" s="15">
        <v>19430</v>
      </c>
      <c r="D51" s="15">
        <v>84222</v>
      </c>
      <c r="E51" s="15">
        <v>42512</v>
      </c>
      <c r="F51" s="15">
        <v>21956</v>
      </c>
      <c r="G51" s="55">
        <f t="shared" si="0"/>
        <v>13.29328699269314</v>
      </c>
      <c r="H51" s="55">
        <f t="shared" si="1"/>
        <v>57.621575764210064</v>
      </c>
      <c r="I51" s="55">
        <f t="shared" si="2"/>
        <v>29.085137243096799</v>
      </c>
      <c r="J51" s="55">
        <f t="shared" si="3"/>
        <v>15.021482718042748</v>
      </c>
      <c r="K51" s="55">
        <f t="shared" si="4"/>
        <v>23.069981714991332</v>
      </c>
      <c r="L51" s="55">
        <f t="shared" si="5"/>
        <v>50.476122628291897</v>
      </c>
      <c r="M51" s="55">
        <f t="shared" si="6"/>
        <v>73.546104343283218</v>
      </c>
      <c r="N51" s="55">
        <f t="shared" si="7"/>
        <v>218.79567678847144</v>
      </c>
      <c r="O51" s="55">
        <f t="shared" si="8"/>
        <v>113.0005146680391</v>
      </c>
      <c r="P51" s="15">
        <v>70298</v>
      </c>
      <c r="Q51" s="15">
        <v>77974</v>
      </c>
      <c r="R51" s="19">
        <f t="shared" si="9"/>
        <v>2220</v>
      </c>
      <c r="S51" s="15">
        <v>868</v>
      </c>
      <c r="T51" s="15">
        <v>1352</v>
      </c>
      <c r="U51" s="64">
        <v>-32</v>
      </c>
      <c r="V51" s="65">
        <v>-2.1580210946562001E-2</v>
      </c>
      <c r="W51" s="15">
        <v>106</v>
      </c>
      <c r="X51" s="15">
        <v>0</v>
      </c>
      <c r="Y51" s="15">
        <v>131</v>
      </c>
      <c r="Z51" s="15">
        <v>0</v>
      </c>
      <c r="AA51" s="53">
        <f t="shared" si="10"/>
        <v>-25</v>
      </c>
      <c r="AB51" s="53">
        <f t="shared" si="10"/>
        <v>0</v>
      </c>
      <c r="AC51" s="15">
        <v>259</v>
      </c>
      <c r="AD51" s="15">
        <v>17</v>
      </c>
      <c r="AE51" s="15">
        <v>266</v>
      </c>
      <c r="AF51" s="15">
        <v>9</v>
      </c>
      <c r="AG51" s="53">
        <f t="shared" si="11"/>
        <v>-7</v>
      </c>
      <c r="AH51" s="53">
        <f t="shared" si="11"/>
        <v>8</v>
      </c>
      <c r="AI51" s="15">
        <v>61177</v>
      </c>
      <c r="AJ51" s="15">
        <v>654</v>
      </c>
      <c r="AK51" s="15">
        <v>24</v>
      </c>
      <c r="AL51" s="15">
        <v>3</v>
      </c>
      <c r="AM51" s="52">
        <f t="shared" si="12"/>
        <v>2.4236559491312093</v>
      </c>
      <c r="AN51" s="7"/>
      <c r="AO51" s="6">
        <v>2108</v>
      </c>
    </row>
    <row r="52" spans="1:41" s="6" customFormat="1" ht="23.25" customHeight="1" x14ac:dyDescent="0.15">
      <c r="A52" s="19" t="s">
        <v>96</v>
      </c>
      <c r="B52" s="15">
        <f t="shared" si="13"/>
        <v>148246</v>
      </c>
      <c r="C52" s="15">
        <v>19548</v>
      </c>
      <c r="D52" s="15">
        <v>84206</v>
      </c>
      <c r="E52" s="15">
        <v>42384</v>
      </c>
      <c r="F52" s="15">
        <v>21844</v>
      </c>
      <c r="G52" s="55">
        <f t="shared" si="0"/>
        <v>13.37639765153485</v>
      </c>
      <c r="H52" s="55">
        <f t="shared" si="1"/>
        <v>57.620878895290751</v>
      </c>
      <c r="I52" s="55">
        <f t="shared" si="2"/>
        <v>29.002723453174394</v>
      </c>
      <c r="J52" s="55">
        <f t="shared" si="3"/>
        <v>14.947515362191902</v>
      </c>
      <c r="K52" s="55">
        <f t="shared" si="4"/>
        <v>23.214497779255634</v>
      </c>
      <c r="L52" s="55">
        <f t="shared" si="5"/>
        <v>50.333705436667216</v>
      </c>
      <c r="M52" s="55">
        <f t="shared" si="6"/>
        <v>73.548203215922854</v>
      </c>
      <c r="N52" s="55">
        <f t="shared" si="7"/>
        <v>216.82013505217924</v>
      </c>
      <c r="O52" s="55">
        <f t="shared" si="8"/>
        <v>111.74544710456314</v>
      </c>
      <c r="P52" s="15">
        <v>70292</v>
      </c>
      <c r="Q52" s="15">
        <v>77954</v>
      </c>
      <c r="R52" s="19">
        <f t="shared" si="9"/>
        <v>2242</v>
      </c>
      <c r="S52" s="15">
        <v>866</v>
      </c>
      <c r="T52" s="15">
        <v>1376</v>
      </c>
      <c r="U52" s="64">
        <v>-20</v>
      </c>
      <c r="V52" s="65">
        <v>-1.3488723427214848E-2</v>
      </c>
      <c r="W52" s="15">
        <v>120</v>
      </c>
      <c r="X52" s="15">
        <v>1</v>
      </c>
      <c r="Y52" s="15">
        <v>148</v>
      </c>
      <c r="Z52" s="15">
        <v>1</v>
      </c>
      <c r="AA52" s="53">
        <f t="shared" si="10"/>
        <v>-28</v>
      </c>
      <c r="AB52" s="53">
        <f t="shared" si="10"/>
        <v>0</v>
      </c>
      <c r="AC52" s="15">
        <v>263</v>
      </c>
      <c r="AD52" s="15">
        <v>42</v>
      </c>
      <c r="AE52" s="15">
        <v>255</v>
      </c>
      <c r="AF52" s="15">
        <v>20</v>
      </c>
      <c r="AG52" s="53">
        <f t="shared" si="11"/>
        <v>8</v>
      </c>
      <c r="AH52" s="53">
        <f t="shared" si="11"/>
        <v>22</v>
      </c>
      <c r="AI52" s="15">
        <v>61175</v>
      </c>
      <c r="AJ52" s="15">
        <v>670</v>
      </c>
      <c r="AK52" s="15">
        <v>-2</v>
      </c>
      <c r="AL52" s="15">
        <v>16</v>
      </c>
      <c r="AM52" s="52">
        <f t="shared" si="12"/>
        <v>2.4233101757253781</v>
      </c>
      <c r="AN52" s="7"/>
      <c r="AO52" s="6">
        <v>2108</v>
      </c>
    </row>
    <row r="53" spans="1:41" s="6" customFormat="1" ht="23.25" customHeight="1" x14ac:dyDescent="0.15">
      <c r="A53" s="20" t="s">
        <v>97</v>
      </c>
      <c r="B53" s="15">
        <f t="shared" si="13"/>
        <v>148262</v>
      </c>
      <c r="C53" s="15">
        <v>19627</v>
      </c>
      <c r="D53" s="15">
        <v>84228</v>
      </c>
      <c r="E53" s="15">
        <v>42299</v>
      </c>
      <c r="F53" s="15">
        <v>21773</v>
      </c>
      <c r="G53" s="55">
        <f t="shared" si="0"/>
        <v>13.428985864225407</v>
      </c>
      <c r="H53" s="55">
        <f t="shared" si="1"/>
        <v>57.629623547764687</v>
      </c>
      <c r="I53" s="55">
        <f t="shared" si="2"/>
        <v>28.941390588009909</v>
      </c>
      <c r="J53" s="55">
        <f t="shared" si="3"/>
        <v>14.897300108105149</v>
      </c>
      <c r="K53" s="55">
        <f t="shared" si="4"/>
        <v>23.302227287837773</v>
      </c>
      <c r="L53" s="55">
        <f t="shared" si="5"/>
        <v>50.219641924300703</v>
      </c>
      <c r="M53" s="55">
        <f t="shared" si="6"/>
        <v>73.521869212138483</v>
      </c>
      <c r="N53" s="55">
        <f t="shared" si="7"/>
        <v>215.5143424873898</v>
      </c>
      <c r="O53" s="55">
        <f t="shared" si="8"/>
        <v>110.93391756254141</v>
      </c>
      <c r="P53" s="15">
        <v>70286</v>
      </c>
      <c r="Q53" s="15">
        <v>77976</v>
      </c>
      <c r="R53" s="19">
        <f t="shared" si="9"/>
        <v>2252</v>
      </c>
      <c r="S53" s="15">
        <v>869</v>
      </c>
      <c r="T53" s="15">
        <v>1383</v>
      </c>
      <c r="U53" s="64">
        <v>15</v>
      </c>
      <c r="V53" s="65">
        <v>1.0118316851719438E-2</v>
      </c>
      <c r="W53" s="15">
        <v>89</v>
      </c>
      <c r="X53" s="15">
        <v>1</v>
      </c>
      <c r="Y53" s="15">
        <v>104</v>
      </c>
      <c r="Z53" s="15">
        <v>0</v>
      </c>
      <c r="AA53" s="53">
        <f t="shared" si="10"/>
        <v>-15</v>
      </c>
      <c r="AB53" s="53">
        <f t="shared" si="10"/>
        <v>1</v>
      </c>
      <c r="AC53" s="15">
        <v>218</v>
      </c>
      <c r="AD53" s="15">
        <v>14</v>
      </c>
      <c r="AE53" s="15">
        <v>188</v>
      </c>
      <c r="AF53" s="15">
        <v>5</v>
      </c>
      <c r="AG53" s="53">
        <f t="shared" si="11"/>
        <v>30</v>
      </c>
      <c r="AH53" s="53">
        <f t="shared" si="11"/>
        <v>9</v>
      </c>
      <c r="AI53" s="15">
        <v>61210</v>
      </c>
      <c r="AJ53" s="15">
        <v>676</v>
      </c>
      <c r="AK53" s="15">
        <v>35</v>
      </c>
      <c r="AL53" s="15">
        <v>6</v>
      </c>
      <c r="AM53" s="52">
        <f t="shared" si="12"/>
        <v>2.4221859173337692</v>
      </c>
      <c r="AN53" s="7"/>
      <c r="AO53" s="6">
        <v>2108</v>
      </c>
    </row>
    <row r="54" spans="1:41" s="6" customFormat="1" ht="23.25" customHeight="1" x14ac:dyDescent="0.15">
      <c r="A54" s="20" t="s">
        <v>98</v>
      </c>
      <c r="B54" s="15">
        <f t="shared" si="13"/>
        <v>148373</v>
      </c>
      <c r="C54" s="15">
        <v>18446</v>
      </c>
      <c r="D54" s="15">
        <v>83767</v>
      </c>
      <c r="E54" s="15">
        <v>44052</v>
      </c>
      <c r="F54" s="15">
        <v>23501</v>
      </c>
      <c r="G54" s="55">
        <f t="shared" si="0"/>
        <v>12.611356100229038</v>
      </c>
      <c r="H54" s="55">
        <f t="shared" si="1"/>
        <v>57.270707277886025</v>
      </c>
      <c r="I54" s="55">
        <f t="shared" si="2"/>
        <v>30.117936621884933</v>
      </c>
      <c r="J54" s="55">
        <f t="shared" si="3"/>
        <v>16.067411889378867</v>
      </c>
      <c r="K54" s="55">
        <f t="shared" si="4"/>
        <v>22.020604772762546</v>
      </c>
      <c r="L54" s="55">
        <f t="shared" si="5"/>
        <v>52.588728258144613</v>
      </c>
      <c r="M54" s="55">
        <f t="shared" si="6"/>
        <v>74.609333030907152</v>
      </c>
      <c r="N54" s="55">
        <f t="shared" si="7"/>
        <v>238.81600346958689</v>
      </c>
      <c r="O54" s="55">
        <f t="shared" si="8"/>
        <v>127.40431529870975</v>
      </c>
      <c r="P54" s="15">
        <v>70349</v>
      </c>
      <c r="Q54" s="15">
        <v>78024</v>
      </c>
      <c r="R54" s="19">
        <f t="shared" si="9"/>
        <v>2300</v>
      </c>
      <c r="S54" s="15">
        <v>891</v>
      </c>
      <c r="T54" s="15">
        <v>1409</v>
      </c>
      <c r="U54" s="64">
        <v>59</v>
      </c>
      <c r="V54" s="65">
        <v>3.9794417989774858E-2</v>
      </c>
      <c r="W54" s="15">
        <v>114</v>
      </c>
      <c r="X54" s="15">
        <v>1</v>
      </c>
      <c r="Y54" s="15">
        <v>130</v>
      </c>
      <c r="Z54" s="15">
        <v>1</v>
      </c>
      <c r="AA54" s="53">
        <f t="shared" si="10"/>
        <v>-16</v>
      </c>
      <c r="AB54" s="53">
        <f t="shared" si="10"/>
        <v>0</v>
      </c>
      <c r="AC54" s="15">
        <v>273</v>
      </c>
      <c r="AD54" s="15">
        <v>52</v>
      </c>
      <c r="AE54" s="15">
        <v>198</v>
      </c>
      <c r="AF54" s="15">
        <v>5</v>
      </c>
      <c r="AG54" s="53">
        <f t="shared" si="11"/>
        <v>75</v>
      </c>
      <c r="AH54" s="53">
        <f t="shared" si="11"/>
        <v>47</v>
      </c>
      <c r="AI54" s="15">
        <v>61317</v>
      </c>
      <c r="AJ54" s="15">
        <v>716</v>
      </c>
      <c r="AK54" s="15">
        <v>107</v>
      </c>
      <c r="AL54" s="15">
        <v>40</v>
      </c>
      <c r="AM54" s="52">
        <f t="shared" si="12"/>
        <v>2.4197693951106545</v>
      </c>
      <c r="AN54" s="7"/>
      <c r="AO54" s="6">
        <v>2108</v>
      </c>
    </row>
    <row r="55" spans="1:41" s="6" customFormat="1" ht="23.25" customHeight="1" x14ac:dyDescent="0.15">
      <c r="A55" s="20" t="s">
        <v>99</v>
      </c>
      <c r="B55" s="15">
        <f t="shared" si="13"/>
        <v>148299</v>
      </c>
      <c r="C55" s="15">
        <v>18556</v>
      </c>
      <c r="D55" s="15">
        <v>83723</v>
      </c>
      <c r="E55" s="15">
        <v>43912</v>
      </c>
      <c r="F55" s="15">
        <v>23373</v>
      </c>
      <c r="G55" s="55">
        <f t="shared" si="0"/>
        <v>12.692983836214268</v>
      </c>
      <c r="H55" s="55">
        <f t="shared" si="1"/>
        <v>57.269599359741704</v>
      </c>
      <c r="I55" s="55">
        <f t="shared" si="2"/>
        <v>30.037416804044025</v>
      </c>
      <c r="J55" s="55">
        <f t="shared" si="3"/>
        <v>15.987988316654238</v>
      </c>
      <c r="K55" s="55">
        <f t="shared" si="4"/>
        <v>22.163563178576975</v>
      </c>
      <c r="L55" s="55">
        <f t="shared" si="5"/>
        <v>52.449147784957539</v>
      </c>
      <c r="M55" s="55">
        <f t="shared" si="6"/>
        <v>74.612710963534511</v>
      </c>
      <c r="N55" s="55">
        <f t="shared" si="7"/>
        <v>236.64582884242296</v>
      </c>
      <c r="O55" s="55">
        <f t="shared" si="8"/>
        <v>125.95925846087519</v>
      </c>
      <c r="P55" s="15">
        <v>70329</v>
      </c>
      <c r="Q55" s="15">
        <v>77970</v>
      </c>
      <c r="R55" s="19">
        <f t="shared" si="9"/>
        <v>2302</v>
      </c>
      <c r="S55" s="15">
        <v>896</v>
      </c>
      <c r="T55" s="15">
        <v>1406</v>
      </c>
      <c r="U55" s="64">
        <v>-75</v>
      </c>
      <c r="V55" s="65">
        <v>-5.0548280347502576E-2</v>
      </c>
      <c r="W55" s="15">
        <v>117</v>
      </c>
      <c r="X55" s="15">
        <v>0</v>
      </c>
      <c r="Y55" s="15">
        <v>159</v>
      </c>
      <c r="Z55" s="15">
        <v>0</v>
      </c>
      <c r="AA55" s="53">
        <f t="shared" si="10"/>
        <v>-42</v>
      </c>
      <c r="AB55" s="53">
        <f t="shared" si="10"/>
        <v>0</v>
      </c>
      <c r="AC55" s="15">
        <v>148</v>
      </c>
      <c r="AD55" s="15">
        <v>11</v>
      </c>
      <c r="AE55" s="15">
        <v>181</v>
      </c>
      <c r="AF55" s="15">
        <v>10</v>
      </c>
      <c r="AG55" s="53">
        <f t="shared" si="11"/>
        <v>-33</v>
      </c>
      <c r="AH55" s="53">
        <f t="shared" si="11"/>
        <v>1</v>
      </c>
      <c r="AI55" s="15">
        <v>61312</v>
      </c>
      <c r="AJ55" s="15">
        <v>717</v>
      </c>
      <c r="AK55" s="15">
        <v>-5</v>
      </c>
      <c r="AL55" s="15">
        <v>1</v>
      </c>
      <c r="AM55" s="52">
        <f t="shared" si="12"/>
        <v>2.4187597860125263</v>
      </c>
      <c r="AN55" s="7"/>
      <c r="AO55" s="6">
        <v>2108</v>
      </c>
    </row>
    <row r="56" spans="1:41" s="6" customFormat="1" ht="23.25" customHeight="1" x14ac:dyDescent="0.15">
      <c r="A56" s="20" t="s">
        <v>106</v>
      </c>
      <c r="B56" s="15">
        <f t="shared" si="13"/>
        <v>148305</v>
      </c>
      <c r="C56" s="15">
        <v>18649</v>
      </c>
      <c r="D56" s="15">
        <v>83744</v>
      </c>
      <c r="E56" s="15">
        <v>43804</v>
      </c>
      <c r="F56" s="15">
        <v>23277</v>
      </c>
      <c r="G56" s="55">
        <f t="shared" si="0"/>
        <v>12.75607570606784</v>
      </c>
      <c r="H56" s="55">
        <f t="shared" si="1"/>
        <v>57.281613165796841</v>
      </c>
      <c r="I56" s="55">
        <f t="shared" si="2"/>
        <v>29.962311128135322</v>
      </c>
      <c r="J56" s="55">
        <f t="shared" si="3"/>
        <v>15.921667339275089</v>
      </c>
      <c r="K56" s="55">
        <f t="shared" si="4"/>
        <v>22.269058081773021</v>
      </c>
      <c r="L56" s="55">
        <f t="shared" si="5"/>
        <v>52.307030951471148</v>
      </c>
      <c r="M56" s="55">
        <f t="shared" si="6"/>
        <v>74.576089033244173</v>
      </c>
      <c r="N56" s="55">
        <f t="shared" si="7"/>
        <v>234.88658909324894</v>
      </c>
      <c r="O56" s="55">
        <f t="shared" si="8"/>
        <v>124.8163440398949</v>
      </c>
      <c r="P56" s="15">
        <v>70334</v>
      </c>
      <c r="Q56" s="15">
        <v>77971</v>
      </c>
      <c r="R56" s="19">
        <f t="shared" si="9"/>
        <v>2319</v>
      </c>
      <c r="S56" s="15">
        <v>899</v>
      </c>
      <c r="T56" s="15">
        <v>1420</v>
      </c>
      <c r="U56" s="64">
        <v>-16</v>
      </c>
      <c r="V56" s="65">
        <v>-1.0789014086406517E-2</v>
      </c>
      <c r="W56" s="15">
        <v>97</v>
      </c>
      <c r="X56" s="15">
        <v>1</v>
      </c>
      <c r="Y56" s="15">
        <v>131</v>
      </c>
      <c r="Z56" s="15">
        <v>0</v>
      </c>
      <c r="AA56" s="53">
        <f t="shared" si="10"/>
        <v>-34</v>
      </c>
      <c r="AB56" s="53">
        <f t="shared" si="10"/>
        <v>1</v>
      </c>
      <c r="AC56" s="15">
        <v>185</v>
      </c>
      <c r="AD56" s="15">
        <v>22</v>
      </c>
      <c r="AE56" s="15">
        <v>167</v>
      </c>
      <c r="AF56" s="15">
        <v>8</v>
      </c>
      <c r="AG56" s="53">
        <f t="shared" si="11"/>
        <v>18</v>
      </c>
      <c r="AH56" s="53">
        <f t="shared" si="11"/>
        <v>14</v>
      </c>
      <c r="AI56" s="15">
        <v>61312</v>
      </c>
      <c r="AJ56" s="15">
        <v>726</v>
      </c>
      <c r="AK56" s="15">
        <v>0</v>
      </c>
      <c r="AL56" s="15">
        <v>9</v>
      </c>
      <c r="AM56" s="52">
        <f t="shared" si="12"/>
        <v>2.4188576461377869</v>
      </c>
      <c r="AN56" s="7"/>
      <c r="AO56" s="6">
        <v>2108</v>
      </c>
    </row>
    <row r="57" spans="1:41" s="6" customFormat="1" ht="23.25" customHeight="1" x14ac:dyDescent="0.15">
      <c r="A57" s="20" t="s">
        <v>101</v>
      </c>
      <c r="B57" s="15">
        <f t="shared" si="13"/>
        <v>148212</v>
      </c>
      <c r="C57" s="15">
        <v>18753</v>
      </c>
      <c r="D57" s="15">
        <v>83721</v>
      </c>
      <c r="E57" s="15">
        <v>43630</v>
      </c>
      <c r="F57" s="15">
        <v>23139</v>
      </c>
      <c r="G57" s="55">
        <f t="shared" si="0"/>
        <v>12.835377539287082</v>
      </c>
      <c r="H57" s="55">
        <f t="shared" si="1"/>
        <v>57.302332585007946</v>
      </c>
      <c r="I57" s="55">
        <f t="shared" si="2"/>
        <v>29.862289875704978</v>
      </c>
      <c r="J57" s="55">
        <f t="shared" si="3"/>
        <v>15.837348737885343</v>
      </c>
      <c r="K57" s="55">
        <f t="shared" si="4"/>
        <v>22.399398000501666</v>
      </c>
      <c r="L57" s="55">
        <f t="shared" si="5"/>
        <v>52.113567683138044</v>
      </c>
      <c r="M57" s="55">
        <f t="shared" si="6"/>
        <v>74.512965683639706</v>
      </c>
      <c r="N57" s="55">
        <f t="shared" si="7"/>
        <v>232.65610835599637</v>
      </c>
      <c r="O57" s="55">
        <f t="shared" si="8"/>
        <v>123.3882578787394</v>
      </c>
      <c r="P57" s="15">
        <v>70292</v>
      </c>
      <c r="Q57" s="15">
        <v>77920</v>
      </c>
      <c r="R57" s="19">
        <f t="shared" si="9"/>
        <v>2322</v>
      </c>
      <c r="S57" s="15">
        <v>898</v>
      </c>
      <c r="T57" s="15">
        <v>1424</v>
      </c>
      <c r="U57" s="64">
        <v>-86</v>
      </c>
      <c r="V57" s="65">
        <v>-5.7988604564916897E-2</v>
      </c>
      <c r="W57" s="15">
        <v>99</v>
      </c>
      <c r="X57" s="15">
        <v>0</v>
      </c>
      <c r="Y57" s="15">
        <v>189</v>
      </c>
      <c r="Z57" s="15">
        <v>0</v>
      </c>
      <c r="AA57" s="53">
        <f t="shared" si="10"/>
        <v>-90</v>
      </c>
      <c r="AB57" s="53">
        <f t="shared" si="10"/>
        <v>0</v>
      </c>
      <c r="AC57" s="15">
        <v>199</v>
      </c>
      <c r="AD57" s="15">
        <v>13</v>
      </c>
      <c r="AE57" s="15">
        <v>195</v>
      </c>
      <c r="AF57" s="15">
        <v>12</v>
      </c>
      <c r="AG57" s="53">
        <f>AC57-AE57</f>
        <v>4</v>
      </c>
      <c r="AH57" s="53">
        <f t="shared" si="11"/>
        <v>1</v>
      </c>
      <c r="AI57" s="15">
        <v>61241</v>
      </c>
      <c r="AJ57" s="15">
        <v>727</v>
      </c>
      <c r="AK57" s="15">
        <v>-71</v>
      </c>
      <c r="AL57" s="15">
        <v>1</v>
      </c>
      <c r="AM57" s="52">
        <f t="shared" si="12"/>
        <v>2.4201433680050948</v>
      </c>
      <c r="AN57" s="7"/>
      <c r="AO57" s="6">
        <v>2108</v>
      </c>
    </row>
    <row r="58" spans="1:41" s="6" customFormat="1" ht="23.25" customHeight="1" x14ac:dyDescent="0.15">
      <c r="A58" s="20" t="s">
        <v>102</v>
      </c>
      <c r="B58" s="15">
        <f t="shared" si="13"/>
        <v>148120</v>
      </c>
      <c r="C58" s="15">
        <v>18839</v>
      </c>
      <c r="D58" s="15">
        <v>83660</v>
      </c>
      <c r="E58" s="15">
        <v>43513</v>
      </c>
      <c r="F58" s="15">
        <v>23039</v>
      </c>
      <c r="G58" s="55">
        <f t="shared" si="0"/>
        <v>12.90236418924472</v>
      </c>
      <c r="H58" s="55">
        <f t="shared" si="1"/>
        <v>57.296660548448074</v>
      </c>
      <c r="I58" s="55">
        <f t="shared" si="2"/>
        <v>29.800975262307205</v>
      </c>
      <c r="J58" s="55">
        <f t="shared" si="3"/>
        <v>15.778840095334631</v>
      </c>
      <c r="K58" s="55">
        <f t="shared" si="4"/>
        <v>22.518527372699022</v>
      </c>
      <c r="L58" s="55">
        <f t="shared" si="5"/>
        <v>52.011714080803252</v>
      </c>
      <c r="M58" s="55">
        <f t="shared" si="6"/>
        <v>74.530241453502271</v>
      </c>
      <c r="N58" s="55">
        <f t="shared" si="7"/>
        <v>230.9729815807633</v>
      </c>
      <c r="O58" s="55">
        <f t="shared" si="8"/>
        <v>122.29417697330007</v>
      </c>
      <c r="P58" s="15">
        <v>70271</v>
      </c>
      <c r="Q58" s="15">
        <v>77849</v>
      </c>
      <c r="R58" s="19">
        <f t="shared" si="9"/>
        <v>2329</v>
      </c>
      <c r="S58" s="15">
        <v>902</v>
      </c>
      <c r="T58" s="15">
        <v>1427</v>
      </c>
      <c r="U58" s="64">
        <v>-88</v>
      </c>
      <c r="V58" s="65">
        <v>-5.9374409629449711E-2</v>
      </c>
      <c r="W58" s="15">
        <v>102</v>
      </c>
      <c r="X58" s="15">
        <v>0</v>
      </c>
      <c r="Y58" s="15">
        <v>139</v>
      </c>
      <c r="Z58" s="15">
        <v>1</v>
      </c>
      <c r="AA58" s="53">
        <f t="shared" si="10"/>
        <v>-37</v>
      </c>
      <c r="AB58" s="53">
        <f t="shared" si="10"/>
        <v>-1</v>
      </c>
      <c r="AC58" s="15">
        <v>174</v>
      </c>
      <c r="AD58" s="15">
        <v>20</v>
      </c>
      <c r="AE58" s="15">
        <v>225</v>
      </c>
      <c r="AF58" s="15">
        <v>11</v>
      </c>
      <c r="AG58" s="53">
        <f t="shared" si="11"/>
        <v>-51</v>
      </c>
      <c r="AH58" s="53">
        <f t="shared" si="11"/>
        <v>9</v>
      </c>
      <c r="AI58" s="15">
        <v>61239</v>
      </c>
      <c r="AJ58" s="15">
        <v>736</v>
      </c>
      <c r="AK58" s="15">
        <v>-2</v>
      </c>
      <c r="AL58" s="15">
        <v>9</v>
      </c>
      <c r="AM58" s="52">
        <f t="shared" si="12"/>
        <v>2.4187200966704223</v>
      </c>
      <c r="AN58" s="7"/>
      <c r="AO58" s="6">
        <v>2108</v>
      </c>
    </row>
    <row r="59" spans="1:41" s="6" customFormat="1" ht="23.25" customHeight="1" x14ac:dyDescent="0.15">
      <c r="A59" s="20" t="s">
        <v>103</v>
      </c>
      <c r="B59" s="15">
        <f t="shared" si="13"/>
        <v>147410</v>
      </c>
      <c r="C59" s="15">
        <v>18797</v>
      </c>
      <c r="D59" s="15">
        <v>83110</v>
      </c>
      <c r="E59" s="15">
        <v>43395</v>
      </c>
      <c r="F59" s="15">
        <v>22936</v>
      </c>
      <c r="G59" s="55">
        <f t="shared" si="0"/>
        <v>12.9365046592614</v>
      </c>
      <c r="H59" s="55">
        <f t="shared" si="1"/>
        <v>57.198111519456027</v>
      </c>
      <c r="I59" s="55">
        <f t="shared" si="2"/>
        <v>29.86538382128257</v>
      </c>
      <c r="J59" s="55">
        <f t="shared" si="3"/>
        <v>15.785054575986566</v>
      </c>
      <c r="K59" s="55">
        <f t="shared" si="4"/>
        <v>22.617013596438454</v>
      </c>
      <c r="L59" s="55">
        <f t="shared" si="5"/>
        <v>52.213933341354831</v>
      </c>
      <c r="M59" s="55">
        <f t="shared" si="6"/>
        <v>74.830946937793286</v>
      </c>
      <c r="N59" s="55">
        <f t="shared" si="7"/>
        <v>230.86130765547693</v>
      </c>
      <c r="O59" s="55">
        <f t="shared" si="8"/>
        <v>122.01947119221153</v>
      </c>
      <c r="P59" s="15">
        <v>69867</v>
      </c>
      <c r="Q59" s="15">
        <v>77543</v>
      </c>
      <c r="R59" s="19">
        <f t="shared" si="9"/>
        <v>2310</v>
      </c>
      <c r="S59" s="15">
        <v>888</v>
      </c>
      <c r="T59" s="15">
        <v>1422</v>
      </c>
      <c r="U59" s="64">
        <v>-752</v>
      </c>
      <c r="V59" s="65">
        <v>-0.50769646232784227</v>
      </c>
      <c r="W59" s="15">
        <v>85</v>
      </c>
      <c r="X59" s="15">
        <v>0</v>
      </c>
      <c r="Y59" s="15">
        <v>133</v>
      </c>
      <c r="Z59" s="15">
        <v>0</v>
      </c>
      <c r="AA59" s="53">
        <f t="shared" si="10"/>
        <v>-48</v>
      </c>
      <c r="AB59" s="53">
        <f t="shared" si="10"/>
        <v>0</v>
      </c>
      <c r="AC59" s="15">
        <v>527</v>
      </c>
      <c r="AD59" s="15">
        <v>15</v>
      </c>
      <c r="AE59" s="15">
        <v>1231</v>
      </c>
      <c r="AF59" s="15">
        <v>34</v>
      </c>
      <c r="AG59" s="53">
        <f t="shared" si="11"/>
        <v>-704</v>
      </c>
      <c r="AH59" s="53">
        <f t="shared" si="11"/>
        <v>-19</v>
      </c>
      <c r="AI59" s="15">
        <v>61105</v>
      </c>
      <c r="AJ59" s="15">
        <v>721</v>
      </c>
      <c r="AK59" s="15">
        <v>-134</v>
      </c>
      <c r="AL59" s="15">
        <v>-15</v>
      </c>
      <c r="AM59" s="52">
        <f t="shared" si="12"/>
        <v>2.4124048768513213</v>
      </c>
      <c r="AN59" s="7"/>
      <c r="AO59" s="6">
        <v>2108</v>
      </c>
    </row>
    <row r="60" spans="1:41" s="6" customFormat="1" ht="23.25" customHeight="1" x14ac:dyDescent="0.15">
      <c r="A60" s="20" t="s">
        <v>107</v>
      </c>
      <c r="B60" s="15">
        <f t="shared" si="13"/>
        <v>147618</v>
      </c>
      <c r="C60" s="15">
        <v>18929</v>
      </c>
      <c r="D60" s="15">
        <v>83326</v>
      </c>
      <c r="E60" s="15">
        <v>43255</v>
      </c>
      <c r="F60" s="15">
        <v>22815</v>
      </c>
      <c r="G60" s="55">
        <f t="shared" si="0"/>
        <v>13.008727922479554</v>
      </c>
      <c r="H60" s="55">
        <f t="shared" si="1"/>
        <v>57.264792797745855</v>
      </c>
      <c r="I60" s="55">
        <f t="shared" si="2"/>
        <v>29.726479279774587</v>
      </c>
      <c r="J60" s="55">
        <f t="shared" si="3"/>
        <v>15.679334753625179</v>
      </c>
      <c r="K60" s="55">
        <f t="shared" si="4"/>
        <v>22.716799078318893</v>
      </c>
      <c r="L60" s="55">
        <f t="shared" si="5"/>
        <v>51.91056812999544</v>
      </c>
      <c r="M60" s="55">
        <f t="shared" si="6"/>
        <v>74.627367208314325</v>
      </c>
      <c r="N60" s="55">
        <f t="shared" si="7"/>
        <v>228.51180727983515</v>
      </c>
      <c r="O60" s="55">
        <f t="shared" si="8"/>
        <v>120.52934650536213</v>
      </c>
      <c r="P60" s="15">
        <v>70003</v>
      </c>
      <c r="Q60" s="15">
        <v>77615</v>
      </c>
      <c r="R60" s="19">
        <f t="shared" si="9"/>
        <v>2343</v>
      </c>
      <c r="S60" s="15">
        <v>901</v>
      </c>
      <c r="T60" s="15">
        <v>1442</v>
      </c>
      <c r="U60" s="64">
        <v>222</v>
      </c>
      <c r="V60" s="65">
        <v>0.1506003663252154</v>
      </c>
      <c r="W60" s="15">
        <v>113</v>
      </c>
      <c r="X60" s="15">
        <v>0</v>
      </c>
      <c r="Y60" s="15">
        <v>161</v>
      </c>
      <c r="Z60" s="15">
        <v>0</v>
      </c>
      <c r="AA60" s="53">
        <f t="shared" ref="AA60:AB76" si="14">W60-Y60</f>
        <v>-48</v>
      </c>
      <c r="AB60" s="53">
        <f t="shared" si="14"/>
        <v>0</v>
      </c>
      <c r="AC60" s="15">
        <v>636</v>
      </c>
      <c r="AD60" s="15">
        <v>44</v>
      </c>
      <c r="AE60" s="15">
        <v>366</v>
      </c>
      <c r="AF60" s="15">
        <v>12</v>
      </c>
      <c r="AG60" s="53">
        <f t="shared" ref="AG60:AH75" si="15">AC60-AE60</f>
        <v>270</v>
      </c>
      <c r="AH60" s="53">
        <f t="shared" si="15"/>
        <v>32</v>
      </c>
      <c r="AI60" s="15">
        <v>61417</v>
      </c>
      <c r="AJ60" s="15">
        <v>747</v>
      </c>
      <c r="AK60" s="15">
        <v>312</v>
      </c>
      <c r="AL60" s="15">
        <v>26</v>
      </c>
      <c r="AM60" s="52">
        <f t="shared" si="12"/>
        <v>2.4035364801276518</v>
      </c>
      <c r="AN60" s="7"/>
      <c r="AO60" s="6">
        <v>2108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50372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23595</v>
      </c>
      <c r="Q15" s="15">
        <v>26777</v>
      </c>
      <c r="R15" s="19">
        <f t="shared" si="9"/>
        <v>312</v>
      </c>
      <c r="S15" s="15">
        <v>117</v>
      </c>
      <c r="T15" s="15">
        <v>195</v>
      </c>
      <c r="U15" s="64">
        <v>-348</v>
      </c>
      <c r="V15" s="65">
        <v>-0.68611987381703465</v>
      </c>
      <c r="W15" s="15">
        <v>431</v>
      </c>
      <c r="X15" s="15">
        <v>0</v>
      </c>
      <c r="Y15" s="15">
        <v>627</v>
      </c>
      <c r="Z15" s="15">
        <v>3</v>
      </c>
      <c r="AA15" s="53">
        <f t="shared" si="10"/>
        <v>-196</v>
      </c>
      <c r="AB15" s="53">
        <f t="shared" si="10"/>
        <v>-3</v>
      </c>
      <c r="AC15" s="15">
        <v>682</v>
      </c>
      <c r="AD15" s="15">
        <v>44</v>
      </c>
      <c r="AE15" s="15">
        <v>841</v>
      </c>
      <c r="AF15" s="15">
        <v>60</v>
      </c>
      <c r="AG15" s="53">
        <f t="shared" si="11"/>
        <v>-159</v>
      </c>
      <c r="AH15" s="53">
        <f t="shared" si="11"/>
        <v>-16</v>
      </c>
      <c r="AI15" s="15">
        <v>18364</v>
      </c>
      <c r="AJ15" s="15">
        <v>0</v>
      </c>
      <c r="AK15" s="15" t="s">
        <v>76</v>
      </c>
      <c r="AL15" s="15" t="s">
        <v>76</v>
      </c>
      <c r="AM15" s="50">
        <f t="shared" si="12"/>
        <v>2.7429753866260076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50121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23485</v>
      </c>
      <c r="Q16" s="15">
        <v>26636</v>
      </c>
      <c r="R16" s="19">
        <f t="shared" si="9"/>
        <v>320</v>
      </c>
      <c r="S16" s="15">
        <v>108</v>
      </c>
      <c r="T16" s="15">
        <v>212</v>
      </c>
      <c r="U16" s="64">
        <v>-251</v>
      </c>
      <c r="V16" s="65">
        <v>-0.49829270229492578</v>
      </c>
      <c r="W16" s="15">
        <v>435</v>
      </c>
      <c r="X16" s="15">
        <v>0</v>
      </c>
      <c r="Y16" s="15">
        <v>635</v>
      </c>
      <c r="Z16" s="15">
        <v>2</v>
      </c>
      <c r="AA16" s="53">
        <f t="shared" si="10"/>
        <v>-200</v>
      </c>
      <c r="AB16" s="53">
        <f t="shared" si="10"/>
        <v>-2</v>
      </c>
      <c r="AC16" s="15">
        <v>731</v>
      </c>
      <c r="AD16" s="15">
        <v>49</v>
      </c>
      <c r="AE16" s="15">
        <v>825</v>
      </c>
      <c r="AF16" s="15">
        <v>55</v>
      </c>
      <c r="AG16" s="53">
        <f t="shared" si="11"/>
        <v>-94</v>
      </c>
      <c r="AH16" s="53">
        <f t="shared" si="11"/>
        <v>-6</v>
      </c>
      <c r="AI16" s="15">
        <v>18338</v>
      </c>
      <c r="AJ16" s="15">
        <v>0</v>
      </c>
      <c r="AK16" s="15" t="s">
        <v>76</v>
      </c>
      <c r="AL16" s="15" t="s">
        <v>76</v>
      </c>
      <c r="AM16" s="50">
        <f t="shared" si="12"/>
        <v>2.733177009488494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49735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23371</v>
      </c>
      <c r="Q17" s="15">
        <v>26364</v>
      </c>
      <c r="R17" s="19">
        <f t="shared" si="9"/>
        <v>317</v>
      </c>
      <c r="S17" s="15">
        <v>113</v>
      </c>
      <c r="T17" s="15">
        <v>204</v>
      </c>
      <c r="U17" s="64">
        <v>-386</v>
      </c>
      <c r="V17" s="65">
        <v>-0.77013627022605302</v>
      </c>
      <c r="W17" s="15">
        <v>406</v>
      </c>
      <c r="X17" s="15">
        <v>0</v>
      </c>
      <c r="Y17" s="15">
        <v>726</v>
      </c>
      <c r="Z17" s="15">
        <v>3</v>
      </c>
      <c r="AA17" s="53">
        <f t="shared" si="10"/>
        <v>-320</v>
      </c>
      <c r="AB17" s="53">
        <f t="shared" si="10"/>
        <v>-3</v>
      </c>
      <c r="AC17" s="15">
        <v>677</v>
      </c>
      <c r="AD17" s="15">
        <v>48</v>
      </c>
      <c r="AE17" s="15">
        <v>746</v>
      </c>
      <c r="AF17" s="15">
        <v>51</v>
      </c>
      <c r="AG17" s="53">
        <f t="shared" si="11"/>
        <v>-69</v>
      </c>
      <c r="AH17" s="53">
        <f t="shared" si="11"/>
        <v>-3</v>
      </c>
      <c r="AI17" s="15">
        <v>18378</v>
      </c>
      <c r="AJ17" s="15">
        <v>0</v>
      </c>
      <c r="AK17" s="15" t="s">
        <v>76</v>
      </c>
      <c r="AL17" s="15" t="s">
        <v>76</v>
      </c>
      <c r="AM17" s="50">
        <f t="shared" si="12"/>
        <v>2.7062248340407007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49370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23203</v>
      </c>
      <c r="Q18" s="15">
        <v>26167</v>
      </c>
      <c r="R18" s="19">
        <f t="shared" si="9"/>
        <v>306</v>
      </c>
      <c r="S18" s="15">
        <v>112</v>
      </c>
      <c r="T18" s="15">
        <v>194</v>
      </c>
      <c r="U18" s="64">
        <v>-365</v>
      </c>
      <c r="V18" s="65">
        <v>-0.73388961495928418</v>
      </c>
      <c r="W18" s="15">
        <v>382</v>
      </c>
      <c r="X18" s="15">
        <v>1</v>
      </c>
      <c r="Y18" s="15">
        <v>714</v>
      </c>
      <c r="Z18" s="15">
        <v>3</v>
      </c>
      <c r="AA18" s="53">
        <f t="shared" si="10"/>
        <v>-332</v>
      </c>
      <c r="AB18" s="53">
        <f t="shared" si="10"/>
        <v>-2</v>
      </c>
      <c r="AC18" s="15">
        <v>709</v>
      </c>
      <c r="AD18" s="15">
        <v>38</v>
      </c>
      <c r="AE18" s="15">
        <v>778</v>
      </c>
      <c r="AF18" s="15">
        <v>54</v>
      </c>
      <c r="AG18" s="53">
        <f t="shared" si="11"/>
        <v>-69</v>
      </c>
      <c r="AH18" s="53">
        <f t="shared" si="11"/>
        <v>-16</v>
      </c>
      <c r="AI18" s="15">
        <v>18434</v>
      </c>
      <c r="AJ18" s="15">
        <v>0</v>
      </c>
      <c r="AK18" s="15" t="s">
        <v>76</v>
      </c>
      <c r="AL18" s="15" t="s">
        <v>76</v>
      </c>
      <c r="AM18" s="50">
        <f t="shared" si="12"/>
        <v>2.6782033199522619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>
        <v>-326</v>
      </c>
      <c r="V19" s="65">
        <v>-0.66032003240834514</v>
      </c>
      <c r="W19" s="15">
        <v>370</v>
      </c>
      <c r="X19" s="15">
        <v>2</v>
      </c>
      <c r="Y19" s="15">
        <v>679</v>
      </c>
      <c r="Z19" s="15">
        <v>0</v>
      </c>
      <c r="AA19" s="53">
        <f t="shared" si="10"/>
        <v>-309</v>
      </c>
      <c r="AB19" s="53">
        <f t="shared" si="10"/>
        <v>2</v>
      </c>
      <c r="AC19" s="15">
        <v>720</v>
      </c>
      <c r="AD19" s="15">
        <v>42</v>
      </c>
      <c r="AE19" s="15">
        <v>749</v>
      </c>
      <c r="AF19" s="15">
        <v>46</v>
      </c>
      <c r="AG19" s="53">
        <f t="shared" si="11"/>
        <v>-29</v>
      </c>
      <c r="AH19" s="53">
        <f t="shared" si="11"/>
        <v>-4</v>
      </c>
      <c r="AI19" s="15">
        <v>18548</v>
      </c>
      <c r="AJ19" s="15">
        <v>0</v>
      </c>
      <c r="AK19" s="15" t="s">
        <v>76</v>
      </c>
      <c r="AL19" s="15" t="s">
        <v>76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88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>
        <v>-486</v>
      </c>
      <c r="V20" s="65">
        <v>-0.99094690482016157</v>
      </c>
      <c r="W20" s="15">
        <v>379</v>
      </c>
      <c r="X20" s="15">
        <v>1</v>
      </c>
      <c r="Y20" s="15">
        <v>678</v>
      </c>
      <c r="Z20" s="15">
        <v>1</v>
      </c>
      <c r="AA20" s="53">
        <f t="shared" si="10"/>
        <v>-299</v>
      </c>
      <c r="AB20" s="53">
        <f t="shared" si="10"/>
        <v>0</v>
      </c>
      <c r="AC20" s="15">
        <v>623</v>
      </c>
      <c r="AD20" s="15">
        <v>57</v>
      </c>
      <c r="AE20" s="15">
        <v>695</v>
      </c>
      <c r="AF20" s="15">
        <v>39</v>
      </c>
      <c r="AG20" s="53">
        <f t="shared" si="11"/>
        <v>-72</v>
      </c>
      <c r="AH20" s="53">
        <f t="shared" si="11"/>
        <v>18</v>
      </c>
      <c r="AI20" s="15">
        <v>18599</v>
      </c>
      <c r="AJ20" s="15">
        <v>0</v>
      </c>
      <c r="AK20" s="15" t="s">
        <v>76</v>
      </c>
      <c r="AL20" s="15" t="s">
        <v>76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89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>
        <v>-578</v>
      </c>
      <c r="V21" s="65">
        <v>-1.1903290909839779</v>
      </c>
      <c r="W21" s="15">
        <v>364</v>
      </c>
      <c r="X21" s="15">
        <v>0</v>
      </c>
      <c r="Y21" s="15">
        <v>644</v>
      </c>
      <c r="Z21" s="15">
        <v>1</v>
      </c>
      <c r="AA21" s="53">
        <f t="shared" si="10"/>
        <v>-280</v>
      </c>
      <c r="AB21" s="53">
        <f t="shared" si="10"/>
        <v>-1</v>
      </c>
      <c r="AC21" s="15">
        <v>625</v>
      </c>
      <c r="AD21" s="15">
        <v>44</v>
      </c>
      <c r="AE21" s="15">
        <v>748</v>
      </c>
      <c r="AF21" s="15">
        <v>27</v>
      </c>
      <c r="AG21" s="53">
        <f t="shared" si="11"/>
        <v>-123</v>
      </c>
      <c r="AH21" s="53">
        <f t="shared" si="11"/>
        <v>17</v>
      </c>
      <c r="AI21" s="15">
        <v>18551</v>
      </c>
      <c r="AJ21" s="15">
        <v>0</v>
      </c>
      <c r="AK21" s="15" t="s">
        <v>76</v>
      </c>
      <c r="AL21" s="15" t="s">
        <v>76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19" t="s">
        <v>90</v>
      </c>
      <c r="B22" s="15">
        <f t="shared" si="13"/>
        <v>47439</v>
      </c>
      <c r="C22" s="15">
        <v>5927</v>
      </c>
      <c r="D22" s="15">
        <v>25381</v>
      </c>
      <c r="E22" s="15">
        <v>15973</v>
      </c>
      <c r="F22" s="15">
        <v>8630</v>
      </c>
      <c r="G22" s="55">
        <f t="shared" si="0"/>
        <v>12.535690869482455</v>
      </c>
      <c r="H22" s="55">
        <f t="shared" si="1"/>
        <v>53.681182716101603</v>
      </c>
      <c r="I22" s="55">
        <f t="shared" si="2"/>
        <v>33.783126414415939</v>
      </c>
      <c r="J22" s="55">
        <f t="shared" si="3"/>
        <v>18.252575030138956</v>
      </c>
      <c r="K22" s="55">
        <f t="shared" si="4"/>
        <v>23.352113785902841</v>
      </c>
      <c r="L22" s="55">
        <f t="shared" si="5"/>
        <v>62.932902564910762</v>
      </c>
      <c r="M22" s="55">
        <f t="shared" si="6"/>
        <v>86.285016350813606</v>
      </c>
      <c r="N22" s="55">
        <f t="shared" si="7"/>
        <v>269.49552893538049</v>
      </c>
      <c r="O22" s="55">
        <f t="shared" si="8"/>
        <v>145.60485911928461</v>
      </c>
      <c r="P22" s="15">
        <v>22367</v>
      </c>
      <c r="Q22" s="15">
        <v>25072</v>
      </c>
      <c r="R22" s="19">
        <f t="shared" si="9"/>
        <v>326</v>
      </c>
      <c r="S22" s="15">
        <v>145</v>
      </c>
      <c r="T22" s="15">
        <v>181</v>
      </c>
      <c r="U22" s="64">
        <v>-541</v>
      </c>
      <c r="V22" s="65">
        <v>-1.1275531471446436</v>
      </c>
      <c r="W22" s="15">
        <v>370</v>
      </c>
      <c r="X22" s="15">
        <v>1</v>
      </c>
      <c r="Y22" s="15">
        <v>672</v>
      </c>
      <c r="Z22" s="15">
        <v>1</v>
      </c>
      <c r="AA22" s="53">
        <f t="shared" si="10"/>
        <v>-302</v>
      </c>
      <c r="AB22" s="53">
        <f t="shared" si="10"/>
        <v>0</v>
      </c>
      <c r="AC22" s="15">
        <v>670</v>
      </c>
      <c r="AD22" s="15">
        <v>58</v>
      </c>
      <c r="AE22" s="15">
        <v>774</v>
      </c>
      <c r="AF22" s="15">
        <v>44</v>
      </c>
      <c r="AG22" s="53">
        <f t="shared" si="11"/>
        <v>-104</v>
      </c>
      <c r="AH22" s="53">
        <f t="shared" si="11"/>
        <v>14</v>
      </c>
      <c r="AI22" s="15">
        <v>18545</v>
      </c>
      <c r="AJ22" s="15">
        <v>138</v>
      </c>
      <c r="AK22" s="15" t="s">
        <v>76</v>
      </c>
      <c r="AL22" s="15" t="s">
        <v>76</v>
      </c>
      <c r="AM22" s="51">
        <f t="shared" si="12"/>
        <v>2.5580479913723377</v>
      </c>
      <c r="AN22" s="7"/>
      <c r="AO22" s="6">
        <v>158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48727</v>
      </c>
      <c r="C24" s="15">
        <v>5960</v>
      </c>
      <c r="D24" s="15">
        <v>26695</v>
      </c>
      <c r="E24" s="15">
        <v>15914</v>
      </c>
      <c r="F24" s="15">
        <v>8738</v>
      </c>
      <c r="G24" s="55">
        <f t="shared" si="0"/>
        <v>12.271201795383886</v>
      </c>
      <c r="H24" s="55">
        <f t="shared" si="1"/>
        <v>54.963042269760543</v>
      </c>
      <c r="I24" s="55">
        <f t="shared" si="2"/>
        <v>32.765755934855569</v>
      </c>
      <c r="J24" s="55">
        <f t="shared" si="3"/>
        <v>17.99089954497725</v>
      </c>
      <c r="K24" s="55">
        <f t="shared" si="4"/>
        <v>22.326278329275144</v>
      </c>
      <c r="L24" s="55">
        <f t="shared" si="5"/>
        <v>59.614159955047761</v>
      </c>
      <c r="M24" s="55">
        <f t="shared" si="6"/>
        <v>81.940438284322909</v>
      </c>
      <c r="N24" s="55">
        <f t="shared" si="7"/>
        <v>267.01342281879198</v>
      </c>
      <c r="O24" s="55">
        <f t="shared" si="8"/>
        <v>146.61073825503357</v>
      </c>
      <c r="P24" s="15">
        <v>22939</v>
      </c>
      <c r="Q24" s="15">
        <v>25788</v>
      </c>
      <c r="R24" s="19">
        <f t="shared" si="9"/>
        <v>291</v>
      </c>
      <c r="S24" s="15">
        <v>113</v>
      </c>
      <c r="T24" s="15">
        <v>178</v>
      </c>
      <c r="U24" s="64">
        <v>-19</v>
      </c>
      <c r="V24" s="65">
        <v>-3.8947994178299819E-2</v>
      </c>
      <c r="W24" s="15">
        <v>32</v>
      </c>
      <c r="X24" s="15">
        <v>0</v>
      </c>
      <c r="Y24" s="15">
        <v>53</v>
      </c>
      <c r="Z24" s="15">
        <v>0</v>
      </c>
      <c r="AA24" s="53">
        <f t="shared" si="10"/>
        <v>-21</v>
      </c>
      <c r="AB24" s="53">
        <f t="shared" si="10"/>
        <v>0</v>
      </c>
      <c r="AC24" s="15">
        <v>96</v>
      </c>
      <c r="AD24" s="15">
        <v>4</v>
      </c>
      <c r="AE24" s="15">
        <v>94</v>
      </c>
      <c r="AF24" s="15">
        <v>0</v>
      </c>
      <c r="AG24" s="53">
        <f t="shared" si="11"/>
        <v>2</v>
      </c>
      <c r="AH24" s="53">
        <f t="shared" si="11"/>
        <v>4</v>
      </c>
      <c r="AI24" s="15">
        <v>18589</v>
      </c>
      <c r="AJ24" s="15">
        <v>0</v>
      </c>
      <c r="AK24" s="15">
        <v>36</v>
      </c>
      <c r="AL24" s="15">
        <v>0</v>
      </c>
      <c r="AM24" s="51">
        <f t="shared" si="12"/>
        <v>2.6212814029802574</v>
      </c>
      <c r="AN24" s="7"/>
      <c r="AO24" s="6">
        <v>158</v>
      </c>
    </row>
    <row r="25" spans="1:41" s="6" customFormat="1" ht="23.25" customHeight="1" x14ac:dyDescent="0.15">
      <c r="A25" s="20" t="s">
        <v>93</v>
      </c>
      <c r="B25" s="15">
        <f t="shared" si="13"/>
        <v>48676</v>
      </c>
      <c r="C25" s="15">
        <v>5987</v>
      </c>
      <c r="D25" s="15">
        <v>26668</v>
      </c>
      <c r="E25" s="15">
        <v>15863</v>
      </c>
      <c r="F25" s="15">
        <v>8693</v>
      </c>
      <c r="G25" s="55">
        <f t="shared" si="0"/>
        <v>12.339750195803619</v>
      </c>
      <c r="H25" s="55">
        <f t="shared" si="1"/>
        <v>54.965167566676286</v>
      </c>
      <c r="I25" s="55">
        <f t="shared" si="2"/>
        <v>32.695082237520097</v>
      </c>
      <c r="J25" s="55">
        <f t="shared" si="3"/>
        <v>17.917061709056433</v>
      </c>
      <c r="K25" s="55">
        <f t="shared" si="4"/>
        <v>22.45012749362532</v>
      </c>
      <c r="L25" s="55">
        <f t="shared" si="5"/>
        <v>59.483275836208193</v>
      </c>
      <c r="M25" s="55">
        <f t="shared" si="6"/>
        <v>81.93340332983351</v>
      </c>
      <c r="N25" s="55">
        <f t="shared" si="7"/>
        <v>264.95740771671956</v>
      </c>
      <c r="O25" s="55">
        <f t="shared" si="8"/>
        <v>145.19792884583265</v>
      </c>
      <c r="P25" s="15">
        <v>22916</v>
      </c>
      <c r="Q25" s="15">
        <v>25760</v>
      </c>
      <c r="R25" s="19">
        <f t="shared" si="9"/>
        <v>293</v>
      </c>
      <c r="S25" s="15">
        <v>114</v>
      </c>
      <c r="T25" s="15">
        <v>179</v>
      </c>
      <c r="U25" s="64">
        <v>-43</v>
      </c>
      <c r="V25" s="65">
        <v>-8.8246762575163659E-2</v>
      </c>
      <c r="W25" s="15">
        <v>24</v>
      </c>
      <c r="X25" s="15">
        <v>0</v>
      </c>
      <c r="Y25" s="15">
        <v>59</v>
      </c>
      <c r="Z25" s="15">
        <v>0</v>
      </c>
      <c r="AA25" s="53">
        <f t="shared" si="10"/>
        <v>-35</v>
      </c>
      <c r="AB25" s="53">
        <f t="shared" si="10"/>
        <v>0</v>
      </c>
      <c r="AC25" s="15">
        <v>44</v>
      </c>
      <c r="AD25" s="15">
        <v>3</v>
      </c>
      <c r="AE25" s="15">
        <v>52</v>
      </c>
      <c r="AF25" s="15">
        <v>1</v>
      </c>
      <c r="AG25" s="53">
        <f t="shared" si="11"/>
        <v>-8</v>
      </c>
      <c r="AH25" s="53">
        <f t="shared" si="11"/>
        <v>2</v>
      </c>
      <c r="AI25" s="15">
        <v>18575</v>
      </c>
      <c r="AJ25" s="15">
        <v>0</v>
      </c>
      <c r="AK25" s="15">
        <v>-14</v>
      </c>
      <c r="AL25" s="15">
        <v>0</v>
      </c>
      <c r="AM25" s="51">
        <f t="shared" si="12"/>
        <v>2.6205114401076717</v>
      </c>
      <c r="AN25" s="7"/>
      <c r="AO25" s="6">
        <v>158</v>
      </c>
    </row>
    <row r="26" spans="1:41" s="6" customFormat="1" ht="23.25" customHeight="1" x14ac:dyDescent="0.15">
      <c r="A26" s="20" t="s">
        <v>94</v>
      </c>
      <c r="B26" s="15">
        <f t="shared" si="13"/>
        <v>48614</v>
      </c>
      <c r="C26" s="15">
        <v>6006</v>
      </c>
      <c r="D26" s="15">
        <v>26640</v>
      </c>
      <c r="E26" s="15">
        <v>15810</v>
      </c>
      <c r="F26" s="15">
        <v>8651</v>
      </c>
      <c r="G26" s="55">
        <f t="shared" si="0"/>
        <v>12.394749876176325</v>
      </c>
      <c r="H26" s="55">
        <f t="shared" si="1"/>
        <v>54.977711738484402</v>
      </c>
      <c r="I26" s="55">
        <f t="shared" si="2"/>
        <v>32.627538385339278</v>
      </c>
      <c r="J26" s="55">
        <f t="shared" si="3"/>
        <v>17.853310219580649</v>
      </c>
      <c r="K26" s="55">
        <f t="shared" si="4"/>
        <v>22.545045045045047</v>
      </c>
      <c r="L26" s="55">
        <f t="shared" si="5"/>
        <v>59.346846846846844</v>
      </c>
      <c r="M26" s="55">
        <f t="shared" si="6"/>
        <v>81.891891891891888</v>
      </c>
      <c r="N26" s="55">
        <f t="shared" si="7"/>
        <v>263.23676323676324</v>
      </c>
      <c r="O26" s="55">
        <f t="shared" si="8"/>
        <v>144.03929403929402</v>
      </c>
      <c r="P26" s="15">
        <v>22892</v>
      </c>
      <c r="Q26" s="15">
        <v>25722</v>
      </c>
      <c r="R26" s="19">
        <f t="shared" si="9"/>
        <v>300</v>
      </c>
      <c r="S26" s="15">
        <v>122</v>
      </c>
      <c r="T26" s="15">
        <v>178</v>
      </c>
      <c r="U26" s="64">
        <v>-27</v>
      </c>
      <c r="V26" s="65">
        <v>-5.5468814200016432E-2</v>
      </c>
      <c r="W26" s="15">
        <v>33</v>
      </c>
      <c r="X26" s="15">
        <v>0</v>
      </c>
      <c r="Y26" s="15">
        <v>58</v>
      </c>
      <c r="Z26" s="15">
        <v>0</v>
      </c>
      <c r="AA26" s="53">
        <f t="shared" si="10"/>
        <v>-25</v>
      </c>
      <c r="AB26" s="53">
        <f t="shared" si="10"/>
        <v>0</v>
      </c>
      <c r="AC26" s="15">
        <v>35</v>
      </c>
      <c r="AD26" s="15">
        <v>12</v>
      </c>
      <c r="AE26" s="15">
        <v>37</v>
      </c>
      <c r="AF26" s="15">
        <v>5</v>
      </c>
      <c r="AG26" s="53">
        <f t="shared" si="11"/>
        <v>-2</v>
      </c>
      <c r="AH26" s="53">
        <f t="shared" si="11"/>
        <v>7</v>
      </c>
      <c r="AI26" s="15">
        <v>18575</v>
      </c>
      <c r="AJ26" s="15">
        <v>0</v>
      </c>
      <c r="AK26" s="15">
        <v>0</v>
      </c>
      <c r="AL26" s="15">
        <v>0</v>
      </c>
      <c r="AM26" s="51">
        <f t="shared" si="12"/>
        <v>2.6171736204576042</v>
      </c>
      <c r="AN26" s="7"/>
      <c r="AO26" s="6">
        <v>158</v>
      </c>
    </row>
    <row r="27" spans="1:41" s="6" customFormat="1" ht="23.25" customHeight="1" x14ac:dyDescent="0.15">
      <c r="A27" s="20" t="s">
        <v>95</v>
      </c>
      <c r="B27" s="15">
        <f t="shared" si="13"/>
        <v>48569</v>
      </c>
      <c r="C27" s="15">
        <v>6025</v>
      </c>
      <c r="D27" s="15">
        <v>26618</v>
      </c>
      <c r="E27" s="15">
        <v>15768</v>
      </c>
      <c r="F27" s="15">
        <v>8614</v>
      </c>
      <c r="G27" s="55">
        <f t="shared" si="0"/>
        <v>12.445518580487906</v>
      </c>
      <c r="H27" s="55">
        <f t="shared" si="1"/>
        <v>54.983371547788728</v>
      </c>
      <c r="I27" s="55">
        <f t="shared" si="2"/>
        <v>32.571109871723372</v>
      </c>
      <c r="J27" s="55">
        <f t="shared" si="3"/>
        <v>17.79347668918221</v>
      </c>
      <c r="K27" s="55">
        <f t="shared" si="4"/>
        <v>22.635058982643326</v>
      </c>
      <c r="L27" s="55">
        <f t="shared" si="5"/>
        <v>59.238109549928616</v>
      </c>
      <c r="M27" s="55">
        <f t="shared" si="6"/>
        <v>81.873168532571938</v>
      </c>
      <c r="N27" s="55">
        <f t="shared" si="7"/>
        <v>261.70954356846477</v>
      </c>
      <c r="O27" s="55">
        <f t="shared" si="8"/>
        <v>142.97095435684648</v>
      </c>
      <c r="P27" s="15">
        <v>22869</v>
      </c>
      <c r="Q27" s="15">
        <v>25700</v>
      </c>
      <c r="R27" s="19">
        <f t="shared" si="9"/>
        <v>308</v>
      </c>
      <c r="S27" s="15">
        <v>123</v>
      </c>
      <c r="T27" s="15">
        <v>185</v>
      </c>
      <c r="U27" s="64">
        <v>-16</v>
      </c>
      <c r="V27" s="65">
        <v>-3.291232978154441E-2</v>
      </c>
      <c r="W27" s="15">
        <v>19</v>
      </c>
      <c r="X27" s="15">
        <v>0</v>
      </c>
      <c r="Y27" s="15">
        <v>48</v>
      </c>
      <c r="Z27" s="15">
        <v>0</v>
      </c>
      <c r="AA27" s="53">
        <f t="shared" si="10"/>
        <v>-29</v>
      </c>
      <c r="AB27" s="53">
        <f t="shared" si="10"/>
        <v>0</v>
      </c>
      <c r="AC27" s="15">
        <v>55</v>
      </c>
      <c r="AD27" s="15">
        <v>15</v>
      </c>
      <c r="AE27" s="15">
        <v>42</v>
      </c>
      <c r="AF27" s="15">
        <v>8</v>
      </c>
      <c r="AG27" s="53">
        <f t="shared" si="11"/>
        <v>13</v>
      </c>
      <c r="AH27" s="53">
        <f t="shared" si="11"/>
        <v>7</v>
      </c>
      <c r="AI27" s="15">
        <v>18575</v>
      </c>
      <c r="AJ27" s="15">
        <v>0</v>
      </c>
      <c r="AK27" s="15">
        <v>0</v>
      </c>
      <c r="AL27" s="15">
        <v>0</v>
      </c>
      <c r="AM27" s="51">
        <f t="shared" si="12"/>
        <v>2.6147510094212651</v>
      </c>
      <c r="AN27" s="7"/>
      <c r="AO27" s="6">
        <v>158</v>
      </c>
    </row>
    <row r="28" spans="1:41" s="6" customFormat="1" ht="23.25" customHeight="1" x14ac:dyDescent="0.15">
      <c r="A28" s="19" t="s">
        <v>96</v>
      </c>
      <c r="B28" s="15">
        <f t="shared" si="13"/>
        <v>48583</v>
      </c>
      <c r="C28" s="15">
        <v>6073</v>
      </c>
      <c r="D28" s="15">
        <v>26628</v>
      </c>
      <c r="E28" s="15">
        <v>15724</v>
      </c>
      <c r="F28" s="15">
        <v>8568</v>
      </c>
      <c r="G28" s="55">
        <f t="shared" si="0"/>
        <v>12.541042849767681</v>
      </c>
      <c r="H28" s="55">
        <f t="shared" si="1"/>
        <v>54.988125967991742</v>
      </c>
      <c r="I28" s="55">
        <f t="shared" si="2"/>
        <v>32.47083118224058</v>
      </c>
      <c r="J28" s="55">
        <f t="shared" si="3"/>
        <v>17.693340216830151</v>
      </c>
      <c r="K28" s="55">
        <f t="shared" si="4"/>
        <v>22.806819888838817</v>
      </c>
      <c r="L28" s="55">
        <f t="shared" si="5"/>
        <v>59.05062340393571</v>
      </c>
      <c r="M28" s="55">
        <f t="shared" si="6"/>
        <v>81.857443292774519</v>
      </c>
      <c r="N28" s="55">
        <f t="shared" si="7"/>
        <v>258.9165157253417</v>
      </c>
      <c r="O28" s="55">
        <f t="shared" si="8"/>
        <v>141.08348427465833</v>
      </c>
      <c r="P28" s="15">
        <v>22892</v>
      </c>
      <c r="Q28" s="15">
        <v>25691</v>
      </c>
      <c r="R28" s="19">
        <f t="shared" si="9"/>
        <v>304</v>
      </c>
      <c r="S28" s="15">
        <v>122</v>
      </c>
      <c r="T28" s="15">
        <v>182</v>
      </c>
      <c r="U28" s="64">
        <v>3</v>
      </c>
      <c r="V28" s="65">
        <v>6.176779427206654E-3</v>
      </c>
      <c r="W28" s="15">
        <v>42</v>
      </c>
      <c r="X28" s="15">
        <v>0</v>
      </c>
      <c r="Y28" s="15">
        <v>60</v>
      </c>
      <c r="Z28" s="15">
        <v>0</v>
      </c>
      <c r="AA28" s="53">
        <f t="shared" si="10"/>
        <v>-18</v>
      </c>
      <c r="AB28" s="53">
        <f t="shared" si="10"/>
        <v>0</v>
      </c>
      <c r="AC28" s="15">
        <v>55</v>
      </c>
      <c r="AD28" s="15">
        <v>3</v>
      </c>
      <c r="AE28" s="15">
        <v>34</v>
      </c>
      <c r="AF28" s="15">
        <v>7</v>
      </c>
      <c r="AG28" s="53">
        <f t="shared" si="11"/>
        <v>21</v>
      </c>
      <c r="AH28" s="53">
        <f t="shared" si="11"/>
        <v>-4</v>
      </c>
      <c r="AI28" s="15">
        <v>18593</v>
      </c>
      <c r="AJ28" s="15">
        <v>0</v>
      </c>
      <c r="AK28" s="15">
        <v>18</v>
      </c>
      <c r="AL28" s="15">
        <v>0</v>
      </c>
      <c r="AM28" s="51">
        <f t="shared" si="12"/>
        <v>2.6129726241058462</v>
      </c>
      <c r="AN28" s="7"/>
      <c r="AO28" s="6">
        <v>158</v>
      </c>
    </row>
    <row r="29" spans="1:41" s="6" customFormat="1" ht="23.25" customHeight="1" x14ac:dyDescent="0.15">
      <c r="A29" s="20" t="s">
        <v>97</v>
      </c>
      <c r="B29" s="15">
        <f t="shared" si="13"/>
        <v>48558</v>
      </c>
      <c r="C29" s="15">
        <v>6100</v>
      </c>
      <c r="D29" s="15">
        <v>26614</v>
      </c>
      <c r="E29" s="15">
        <v>15686</v>
      </c>
      <c r="F29" s="15">
        <v>8535</v>
      </c>
      <c r="G29" s="55">
        <f t="shared" si="0"/>
        <v>12.603305785123966</v>
      </c>
      <c r="H29" s="55">
        <f t="shared" si="1"/>
        <v>54.987603305785129</v>
      </c>
      <c r="I29" s="55">
        <f t="shared" si="2"/>
        <v>32.409090909090907</v>
      </c>
      <c r="J29" s="55">
        <f t="shared" si="3"/>
        <v>17.634297520661157</v>
      </c>
      <c r="K29" s="55">
        <f t="shared" si="4"/>
        <v>22.92026752836853</v>
      </c>
      <c r="L29" s="55">
        <f t="shared" si="5"/>
        <v>58.938904336063722</v>
      </c>
      <c r="M29" s="55">
        <f t="shared" si="6"/>
        <v>81.859171864432255</v>
      </c>
      <c r="N29" s="55">
        <f t="shared" si="7"/>
        <v>257.14754098360658</v>
      </c>
      <c r="O29" s="55">
        <f t="shared" si="8"/>
        <v>139.91803278688525</v>
      </c>
      <c r="P29" s="15">
        <v>22882</v>
      </c>
      <c r="Q29" s="15">
        <v>25676</v>
      </c>
      <c r="R29" s="19">
        <f t="shared" si="9"/>
        <v>307</v>
      </c>
      <c r="S29" s="15">
        <v>123</v>
      </c>
      <c r="T29" s="15">
        <v>184</v>
      </c>
      <c r="U29" s="64">
        <v>-15</v>
      </c>
      <c r="V29" s="65">
        <v>-3.0874997427083547E-2</v>
      </c>
      <c r="W29" s="15">
        <v>32</v>
      </c>
      <c r="X29" s="15">
        <v>1</v>
      </c>
      <c r="Y29" s="15">
        <v>44</v>
      </c>
      <c r="Z29" s="15">
        <v>0</v>
      </c>
      <c r="AA29" s="53">
        <f t="shared" si="10"/>
        <v>-12</v>
      </c>
      <c r="AB29" s="53">
        <f t="shared" si="10"/>
        <v>1</v>
      </c>
      <c r="AC29" s="15">
        <v>34</v>
      </c>
      <c r="AD29" s="15">
        <v>3</v>
      </c>
      <c r="AE29" s="15">
        <v>37</v>
      </c>
      <c r="AF29" s="15">
        <v>1</v>
      </c>
      <c r="AG29" s="53">
        <f t="shared" si="11"/>
        <v>-3</v>
      </c>
      <c r="AH29" s="53">
        <f t="shared" si="11"/>
        <v>2</v>
      </c>
      <c r="AI29" s="15">
        <v>18599</v>
      </c>
      <c r="AJ29" s="15">
        <v>0</v>
      </c>
      <c r="AK29" s="15">
        <v>6</v>
      </c>
      <c r="AL29" s="15">
        <v>0</v>
      </c>
      <c r="AM29" s="51">
        <f t="shared" si="12"/>
        <v>2.610785526103554</v>
      </c>
      <c r="AN29" s="7"/>
      <c r="AO29" s="6">
        <v>158</v>
      </c>
    </row>
    <row r="30" spans="1:41" s="6" customFormat="1" ht="23.25" customHeight="1" x14ac:dyDescent="0.15">
      <c r="A30" s="20" t="s">
        <v>98</v>
      </c>
      <c r="B30" s="15">
        <f t="shared" si="13"/>
        <v>48549</v>
      </c>
      <c r="C30" s="15">
        <v>5714</v>
      </c>
      <c r="D30" s="15">
        <v>26262</v>
      </c>
      <c r="E30" s="15">
        <v>16415</v>
      </c>
      <c r="F30" s="15">
        <v>9058</v>
      </c>
      <c r="G30" s="55">
        <f t="shared" si="0"/>
        <v>11.807980822880287</v>
      </c>
      <c r="H30" s="55">
        <f t="shared" si="1"/>
        <v>54.270422185943666</v>
      </c>
      <c r="I30" s="55">
        <f t="shared" si="2"/>
        <v>33.921596991176045</v>
      </c>
      <c r="J30" s="55">
        <f t="shared" si="3"/>
        <v>18.718356719224648</v>
      </c>
      <c r="K30" s="55">
        <f t="shared" si="4"/>
        <v>21.757672682963978</v>
      </c>
      <c r="L30" s="55">
        <f t="shared" si="5"/>
        <v>62.504759728885837</v>
      </c>
      <c r="M30" s="55">
        <f t="shared" si="6"/>
        <v>84.262432411849815</v>
      </c>
      <c r="N30" s="55">
        <f t="shared" si="7"/>
        <v>287.27686384319219</v>
      </c>
      <c r="O30" s="55">
        <f t="shared" si="8"/>
        <v>158.52292614630733</v>
      </c>
      <c r="P30" s="15">
        <v>22884</v>
      </c>
      <c r="Q30" s="15">
        <v>25665</v>
      </c>
      <c r="R30" s="19">
        <f t="shared" si="9"/>
        <v>307</v>
      </c>
      <c r="S30" s="15">
        <v>123</v>
      </c>
      <c r="T30" s="15">
        <v>184</v>
      </c>
      <c r="U30" s="64">
        <v>-23</v>
      </c>
      <c r="V30" s="65">
        <v>-4.7366036492442025E-2</v>
      </c>
      <c r="W30" s="15">
        <v>29</v>
      </c>
      <c r="X30" s="15">
        <v>0</v>
      </c>
      <c r="Y30" s="15">
        <v>52</v>
      </c>
      <c r="Z30" s="15">
        <v>0</v>
      </c>
      <c r="AA30" s="53">
        <f t="shared" si="10"/>
        <v>-23</v>
      </c>
      <c r="AB30" s="53">
        <f t="shared" si="10"/>
        <v>0</v>
      </c>
      <c r="AC30" s="15">
        <v>47</v>
      </c>
      <c r="AD30" s="15">
        <v>2</v>
      </c>
      <c r="AE30" s="15">
        <v>47</v>
      </c>
      <c r="AF30" s="15">
        <v>3</v>
      </c>
      <c r="AG30" s="53">
        <f t="shared" si="11"/>
        <v>0</v>
      </c>
      <c r="AH30" s="53">
        <f t="shared" si="11"/>
        <v>-1</v>
      </c>
      <c r="AI30" s="15">
        <v>18613</v>
      </c>
      <c r="AJ30" s="15">
        <v>0</v>
      </c>
      <c r="AK30" s="15">
        <v>14</v>
      </c>
      <c r="AL30" s="15">
        <v>0</v>
      </c>
      <c r="AM30" s="51">
        <f t="shared" si="12"/>
        <v>2.6083382582066297</v>
      </c>
      <c r="AN30" s="7"/>
      <c r="AO30" s="6">
        <v>158</v>
      </c>
    </row>
    <row r="31" spans="1:41" s="6" customFormat="1" ht="23.25" customHeight="1" x14ac:dyDescent="0.15">
      <c r="A31" s="20" t="s">
        <v>99</v>
      </c>
      <c r="B31" s="15">
        <f t="shared" si="13"/>
        <v>48510</v>
      </c>
      <c r="C31" s="15">
        <v>5747</v>
      </c>
      <c r="D31" s="15">
        <v>26243</v>
      </c>
      <c r="E31" s="15">
        <v>16362</v>
      </c>
      <c r="F31" s="15">
        <v>9009</v>
      </c>
      <c r="G31" s="55">
        <f t="shared" si="0"/>
        <v>11.885754467240238</v>
      </c>
      <c r="H31" s="55">
        <f t="shared" si="1"/>
        <v>54.274900727994705</v>
      </c>
      <c r="I31" s="55">
        <f t="shared" si="2"/>
        <v>33.839344804765055</v>
      </c>
      <c r="J31" s="55">
        <f t="shared" si="3"/>
        <v>18.632114493712773</v>
      </c>
      <c r="K31" s="55">
        <f t="shared" si="4"/>
        <v>21.899173112830088</v>
      </c>
      <c r="L31" s="55">
        <f t="shared" si="5"/>
        <v>62.348054719353726</v>
      </c>
      <c r="M31" s="55">
        <f t="shared" si="6"/>
        <v>84.247227832183825</v>
      </c>
      <c r="N31" s="55">
        <f t="shared" si="7"/>
        <v>284.70506351139721</v>
      </c>
      <c r="O31" s="55">
        <f t="shared" si="8"/>
        <v>156.76004872107185</v>
      </c>
      <c r="P31" s="15">
        <v>22864</v>
      </c>
      <c r="Q31" s="15">
        <v>25646</v>
      </c>
      <c r="R31" s="19">
        <f t="shared" si="9"/>
        <v>311</v>
      </c>
      <c r="S31" s="15">
        <v>125</v>
      </c>
      <c r="T31" s="15">
        <v>186</v>
      </c>
      <c r="U31" s="64">
        <v>-23</v>
      </c>
      <c r="V31" s="65">
        <v>-4.7374817194998864E-2</v>
      </c>
      <c r="W31" s="15">
        <v>31</v>
      </c>
      <c r="X31" s="15">
        <v>0</v>
      </c>
      <c r="Y31" s="15">
        <v>57</v>
      </c>
      <c r="Z31" s="15">
        <v>0</v>
      </c>
      <c r="AA31" s="53">
        <f t="shared" si="10"/>
        <v>-26</v>
      </c>
      <c r="AB31" s="53">
        <f t="shared" si="10"/>
        <v>0</v>
      </c>
      <c r="AC31" s="15">
        <v>32</v>
      </c>
      <c r="AD31" s="15">
        <v>3</v>
      </c>
      <c r="AE31" s="15">
        <v>29</v>
      </c>
      <c r="AF31" s="15">
        <v>0</v>
      </c>
      <c r="AG31" s="53">
        <f t="shared" si="11"/>
        <v>3</v>
      </c>
      <c r="AH31" s="53">
        <f t="shared" si="11"/>
        <v>3</v>
      </c>
      <c r="AI31" s="15">
        <v>18602</v>
      </c>
      <c r="AJ31" s="15">
        <v>0</v>
      </c>
      <c r="AK31" s="15">
        <v>-11</v>
      </c>
      <c r="AL31" s="15">
        <v>0</v>
      </c>
      <c r="AM31" s="51">
        <f t="shared" si="12"/>
        <v>2.607784109235566</v>
      </c>
      <c r="AN31" s="7"/>
      <c r="AO31" s="6">
        <v>158</v>
      </c>
    </row>
    <row r="32" spans="1:41" s="6" customFormat="1" ht="23.25" customHeight="1" x14ac:dyDescent="0.15">
      <c r="A32" s="20" t="s">
        <v>100</v>
      </c>
      <c r="B32" s="15">
        <f t="shared" si="13"/>
        <v>48438</v>
      </c>
      <c r="C32" s="15">
        <v>5768</v>
      </c>
      <c r="D32" s="15">
        <v>26206</v>
      </c>
      <c r="E32" s="15">
        <v>16306</v>
      </c>
      <c r="F32" s="15">
        <v>8964</v>
      </c>
      <c r="G32" s="55">
        <f t="shared" si="0"/>
        <v>11.946975973487987</v>
      </c>
      <c r="H32" s="55">
        <f t="shared" si="1"/>
        <v>54.27920463960232</v>
      </c>
      <c r="I32" s="55">
        <f t="shared" si="2"/>
        <v>33.773819386909693</v>
      </c>
      <c r="J32" s="55">
        <f t="shared" si="3"/>
        <v>18.56669428334714</v>
      </c>
      <c r="K32" s="55">
        <f t="shared" si="4"/>
        <v>22.010226665649089</v>
      </c>
      <c r="L32" s="55">
        <f t="shared" si="5"/>
        <v>62.222391818667475</v>
      </c>
      <c r="M32" s="55">
        <f t="shared" si="6"/>
        <v>84.232618484316575</v>
      </c>
      <c r="N32" s="55">
        <f t="shared" si="7"/>
        <v>282.69764216366161</v>
      </c>
      <c r="O32" s="55">
        <f t="shared" si="8"/>
        <v>155.40915395284327</v>
      </c>
      <c r="P32" s="15">
        <v>22843</v>
      </c>
      <c r="Q32" s="15">
        <v>25595</v>
      </c>
      <c r="R32" s="19">
        <f t="shared" si="9"/>
        <v>312</v>
      </c>
      <c r="S32" s="15">
        <v>127</v>
      </c>
      <c r="T32" s="15">
        <v>185</v>
      </c>
      <c r="U32" s="64">
        <v>-35</v>
      </c>
      <c r="V32" s="65">
        <v>-7.2150072150072145E-2</v>
      </c>
      <c r="W32" s="15">
        <v>25</v>
      </c>
      <c r="X32" s="15">
        <v>0</v>
      </c>
      <c r="Y32" s="15">
        <v>53</v>
      </c>
      <c r="Z32" s="15">
        <v>0</v>
      </c>
      <c r="AA32" s="53">
        <f t="shared" si="10"/>
        <v>-28</v>
      </c>
      <c r="AB32" s="53">
        <f t="shared" si="10"/>
        <v>0</v>
      </c>
      <c r="AC32" s="15">
        <v>39</v>
      </c>
      <c r="AD32" s="15">
        <v>4</v>
      </c>
      <c r="AE32" s="15">
        <v>46</v>
      </c>
      <c r="AF32" s="15">
        <v>3</v>
      </c>
      <c r="AG32" s="53">
        <f t="shared" si="11"/>
        <v>-7</v>
      </c>
      <c r="AH32" s="53">
        <f t="shared" si="11"/>
        <v>1</v>
      </c>
      <c r="AI32" s="15">
        <v>18584</v>
      </c>
      <c r="AJ32" s="15">
        <v>0</v>
      </c>
      <c r="AK32" s="15">
        <v>-18</v>
      </c>
      <c r="AL32" s="15">
        <v>0</v>
      </c>
      <c r="AM32" s="51">
        <f t="shared" si="12"/>
        <v>2.6064356435643563</v>
      </c>
      <c r="AN32" s="7"/>
      <c r="AO32" s="6">
        <v>158</v>
      </c>
    </row>
    <row r="33" spans="1:41" s="6" customFormat="1" ht="23.25" customHeight="1" x14ac:dyDescent="0.15">
      <c r="A33" s="20" t="s">
        <v>101</v>
      </c>
      <c r="B33" s="15">
        <f t="shared" si="13"/>
        <v>48373</v>
      </c>
      <c r="C33" s="15">
        <v>5800</v>
      </c>
      <c r="D33" s="15">
        <v>26183</v>
      </c>
      <c r="E33" s="15">
        <v>16232</v>
      </c>
      <c r="F33" s="15">
        <v>8897</v>
      </c>
      <c r="G33" s="55">
        <f t="shared" si="0"/>
        <v>12.029451415534584</v>
      </c>
      <c r="H33" s="55">
        <f t="shared" si="1"/>
        <v>54.30467696774862</v>
      </c>
      <c r="I33" s="55">
        <f t="shared" si="2"/>
        <v>33.665871616716792</v>
      </c>
      <c r="J33" s="55">
        <f t="shared" si="3"/>
        <v>18.452763662760553</v>
      </c>
      <c r="K33" s="55">
        <f t="shared" si="4"/>
        <v>22.151777871137764</v>
      </c>
      <c r="L33" s="55">
        <f t="shared" si="5"/>
        <v>61.994423862811743</v>
      </c>
      <c r="M33" s="55">
        <f t="shared" si="6"/>
        <v>84.146201733949511</v>
      </c>
      <c r="N33" s="55">
        <f t="shared" si="7"/>
        <v>279.86206896551727</v>
      </c>
      <c r="O33" s="55">
        <f t="shared" si="8"/>
        <v>153.39655172413794</v>
      </c>
      <c r="P33" s="15">
        <v>22806</v>
      </c>
      <c r="Q33" s="15">
        <v>25567</v>
      </c>
      <c r="R33" s="19">
        <f t="shared" si="9"/>
        <v>310</v>
      </c>
      <c r="S33" s="15">
        <v>126</v>
      </c>
      <c r="T33" s="15">
        <v>184</v>
      </c>
      <c r="U33" s="64">
        <v>-61</v>
      </c>
      <c r="V33" s="65">
        <v>-0.12593418390519839</v>
      </c>
      <c r="W33" s="15">
        <v>30</v>
      </c>
      <c r="X33" s="15">
        <v>0</v>
      </c>
      <c r="Y33" s="15">
        <v>80</v>
      </c>
      <c r="Z33" s="15">
        <v>1</v>
      </c>
      <c r="AA33" s="53">
        <f t="shared" si="10"/>
        <v>-50</v>
      </c>
      <c r="AB33" s="53">
        <f t="shared" si="10"/>
        <v>-1</v>
      </c>
      <c r="AC33" s="15">
        <v>21</v>
      </c>
      <c r="AD33" s="15">
        <v>0</v>
      </c>
      <c r="AE33" s="15">
        <v>32</v>
      </c>
      <c r="AF33" s="15">
        <v>0</v>
      </c>
      <c r="AG33" s="53">
        <f t="shared" si="11"/>
        <v>-11</v>
      </c>
      <c r="AH33" s="53">
        <f t="shared" si="11"/>
        <v>0</v>
      </c>
      <c r="AI33" s="15">
        <v>18580</v>
      </c>
      <c r="AJ33" s="15">
        <v>0</v>
      </c>
      <c r="AK33" s="15">
        <v>-4</v>
      </c>
      <c r="AL33" s="15">
        <v>0</v>
      </c>
      <c r="AM33" s="51">
        <f t="shared" si="12"/>
        <v>2.6034983853606026</v>
      </c>
      <c r="AN33" s="7"/>
      <c r="AO33" s="6">
        <v>158</v>
      </c>
    </row>
    <row r="34" spans="1:41" s="6" customFormat="1" ht="23.25" customHeight="1" x14ac:dyDescent="0.15">
      <c r="A34" s="20" t="s">
        <v>102</v>
      </c>
      <c r="B34" s="15">
        <f t="shared" si="13"/>
        <v>48344</v>
      </c>
      <c r="C34" s="15">
        <v>5826</v>
      </c>
      <c r="D34" s="15">
        <v>26181</v>
      </c>
      <c r="E34" s="15">
        <v>16179</v>
      </c>
      <c r="F34" s="15">
        <v>8850</v>
      </c>
      <c r="G34" s="55">
        <f t="shared" si="0"/>
        <v>12.090648736147429</v>
      </c>
      <c r="H34" s="55">
        <f t="shared" si="1"/>
        <v>54.333208815838631</v>
      </c>
      <c r="I34" s="55">
        <f t="shared" si="2"/>
        <v>33.576142448013947</v>
      </c>
      <c r="J34" s="55">
        <f t="shared" si="3"/>
        <v>18.366330469430956</v>
      </c>
      <c r="K34" s="55">
        <f t="shared" si="4"/>
        <v>22.25277873266873</v>
      </c>
      <c r="L34" s="55">
        <f t="shared" si="5"/>
        <v>61.796722814254615</v>
      </c>
      <c r="M34" s="55">
        <f t="shared" si="6"/>
        <v>84.049501546923338</v>
      </c>
      <c r="N34" s="55">
        <f t="shared" si="7"/>
        <v>277.70339855818742</v>
      </c>
      <c r="O34" s="55">
        <f t="shared" si="8"/>
        <v>151.90525231719874</v>
      </c>
      <c r="P34" s="15">
        <v>22786</v>
      </c>
      <c r="Q34" s="15">
        <v>25558</v>
      </c>
      <c r="R34" s="19">
        <f t="shared" si="9"/>
        <v>315</v>
      </c>
      <c r="S34" s="15">
        <v>129</v>
      </c>
      <c r="T34" s="15">
        <v>186</v>
      </c>
      <c r="U34" s="64">
        <v>-43</v>
      </c>
      <c r="V34" s="65">
        <v>-8.8892564033655141E-2</v>
      </c>
      <c r="W34" s="15">
        <v>25</v>
      </c>
      <c r="X34" s="15">
        <v>0</v>
      </c>
      <c r="Y34" s="15">
        <v>57</v>
      </c>
      <c r="Z34" s="15">
        <v>0</v>
      </c>
      <c r="AA34" s="53">
        <f t="shared" si="10"/>
        <v>-32</v>
      </c>
      <c r="AB34" s="53">
        <f t="shared" si="10"/>
        <v>0</v>
      </c>
      <c r="AC34" s="15">
        <v>36</v>
      </c>
      <c r="AD34" s="15">
        <v>6</v>
      </c>
      <c r="AE34" s="15">
        <v>47</v>
      </c>
      <c r="AF34" s="15">
        <v>1</v>
      </c>
      <c r="AG34" s="53">
        <f t="shared" si="11"/>
        <v>-11</v>
      </c>
      <c r="AH34" s="53">
        <f t="shared" si="11"/>
        <v>5</v>
      </c>
      <c r="AI34" s="15">
        <v>18582</v>
      </c>
      <c r="AJ34" s="15">
        <v>0</v>
      </c>
      <c r="AK34" s="15">
        <v>2</v>
      </c>
      <c r="AL34" s="15">
        <v>0</v>
      </c>
      <c r="AM34" s="51">
        <f t="shared" si="12"/>
        <v>2.6016575180281993</v>
      </c>
      <c r="AN34" s="7"/>
      <c r="AO34" s="6">
        <v>158</v>
      </c>
    </row>
    <row r="35" spans="1:41" s="6" customFormat="1" ht="23.25" customHeight="1" x14ac:dyDescent="0.15">
      <c r="A35" s="20" t="s">
        <v>103</v>
      </c>
      <c r="B35" s="15">
        <f t="shared" si="13"/>
        <v>48179</v>
      </c>
      <c r="C35" s="15">
        <v>5836</v>
      </c>
      <c r="D35" s="15">
        <v>26062</v>
      </c>
      <c r="E35" s="15">
        <v>16123</v>
      </c>
      <c r="F35" s="15">
        <v>8801</v>
      </c>
      <c r="G35" s="55">
        <f t="shared" si="0"/>
        <v>12.153016388663293</v>
      </c>
      <c r="H35" s="55">
        <f t="shared" si="1"/>
        <v>54.27208929426709</v>
      </c>
      <c r="I35" s="55">
        <f t="shared" si="2"/>
        <v>33.574894317069614</v>
      </c>
      <c r="J35" s="55">
        <f t="shared" si="3"/>
        <v>18.327398429853606</v>
      </c>
      <c r="K35" s="55">
        <f t="shared" si="4"/>
        <v>22.392755736321078</v>
      </c>
      <c r="L35" s="55">
        <f t="shared" si="5"/>
        <v>61.864016575857569</v>
      </c>
      <c r="M35" s="55">
        <f t="shared" si="6"/>
        <v>84.256772312178654</v>
      </c>
      <c r="N35" s="55">
        <f t="shared" si="7"/>
        <v>276.26799177518848</v>
      </c>
      <c r="O35" s="55">
        <f t="shared" si="8"/>
        <v>150.80534612748457</v>
      </c>
      <c r="P35" s="15">
        <v>22699</v>
      </c>
      <c r="Q35" s="15">
        <v>25480</v>
      </c>
      <c r="R35" s="19">
        <f t="shared" si="9"/>
        <v>319</v>
      </c>
      <c r="S35" s="15">
        <v>133</v>
      </c>
      <c r="T35" s="15">
        <v>186</v>
      </c>
      <c r="U35" s="64">
        <v>-106</v>
      </c>
      <c r="V35" s="65">
        <v>-0.21926195598212808</v>
      </c>
      <c r="W35" s="15">
        <v>30</v>
      </c>
      <c r="X35" s="15">
        <v>0</v>
      </c>
      <c r="Y35" s="15">
        <v>53</v>
      </c>
      <c r="Z35" s="15">
        <v>0</v>
      </c>
      <c r="AA35" s="53">
        <f t="shared" si="10"/>
        <v>-23</v>
      </c>
      <c r="AB35" s="53">
        <f t="shared" si="10"/>
        <v>0</v>
      </c>
      <c r="AC35" s="15">
        <v>129</v>
      </c>
      <c r="AD35" s="15">
        <v>2</v>
      </c>
      <c r="AE35" s="15">
        <v>212</v>
      </c>
      <c r="AF35" s="15">
        <v>0</v>
      </c>
      <c r="AG35" s="53">
        <f t="shared" si="11"/>
        <v>-83</v>
      </c>
      <c r="AH35" s="53">
        <f t="shared" si="11"/>
        <v>2</v>
      </c>
      <c r="AI35" s="15">
        <v>18565</v>
      </c>
      <c r="AJ35" s="15">
        <v>0</v>
      </c>
      <c r="AK35" s="15">
        <v>-17</v>
      </c>
      <c r="AL35" s="15">
        <v>0</v>
      </c>
      <c r="AM35" s="51">
        <f t="shared" si="12"/>
        <v>2.5951521680581742</v>
      </c>
      <c r="AN35" s="7"/>
      <c r="AO35" s="6">
        <v>158</v>
      </c>
    </row>
    <row r="36" spans="1:41" s="6" customFormat="1" ht="22.5" customHeight="1" x14ac:dyDescent="0.15">
      <c r="A36" s="20" t="s">
        <v>104</v>
      </c>
      <c r="B36" s="15">
        <f t="shared" si="13"/>
        <v>48102</v>
      </c>
      <c r="C36" s="15">
        <v>5851</v>
      </c>
      <c r="D36" s="15">
        <v>26009</v>
      </c>
      <c r="E36" s="15">
        <v>16084</v>
      </c>
      <c r="F36" s="15">
        <v>8764</v>
      </c>
      <c r="G36" s="55">
        <f t="shared" si="0"/>
        <v>12.203821124645419</v>
      </c>
      <c r="H36" s="55">
        <f t="shared" si="1"/>
        <v>54.248706824628734</v>
      </c>
      <c r="I36" s="55">
        <f t="shared" si="2"/>
        <v>33.547472050725844</v>
      </c>
      <c r="J36" s="55">
        <f t="shared" si="3"/>
        <v>18.279659602870016</v>
      </c>
      <c r="K36" s="55">
        <f t="shared" si="4"/>
        <v>22.496059056480451</v>
      </c>
      <c r="L36" s="55">
        <f t="shared" si="5"/>
        <v>61.840132261909339</v>
      </c>
      <c r="M36" s="55">
        <f t="shared" si="6"/>
        <v>84.33619131838978</v>
      </c>
      <c r="N36" s="55">
        <f t="shared" si="7"/>
        <v>274.89318065287989</v>
      </c>
      <c r="O36" s="55">
        <f t="shared" si="8"/>
        <v>149.7863613057597</v>
      </c>
      <c r="P36" s="15">
        <v>22676</v>
      </c>
      <c r="Q36" s="15">
        <v>25426</v>
      </c>
      <c r="R36" s="19">
        <f t="shared" si="9"/>
        <v>323</v>
      </c>
      <c r="S36" s="15">
        <v>136</v>
      </c>
      <c r="T36" s="15">
        <v>187</v>
      </c>
      <c r="U36" s="64">
        <v>-35</v>
      </c>
      <c r="V36" s="65">
        <v>-7.2645758525498663E-2</v>
      </c>
      <c r="W36" s="15">
        <v>31</v>
      </c>
      <c r="X36" s="15">
        <v>0</v>
      </c>
      <c r="Y36" s="15">
        <v>49</v>
      </c>
      <c r="Z36" s="15">
        <v>0</v>
      </c>
      <c r="AA36" s="53">
        <f t="shared" si="10"/>
        <v>-18</v>
      </c>
      <c r="AB36" s="53">
        <f t="shared" si="10"/>
        <v>0</v>
      </c>
      <c r="AC36" s="15">
        <v>114</v>
      </c>
      <c r="AD36" s="15">
        <v>4</v>
      </c>
      <c r="AE36" s="15">
        <v>131</v>
      </c>
      <c r="AF36" s="15">
        <v>1</v>
      </c>
      <c r="AG36" s="53">
        <f t="shared" si="11"/>
        <v>-17</v>
      </c>
      <c r="AH36" s="53">
        <f t="shared" si="11"/>
        <v>3</v>
      </c>
      <c r="AI36" s="15">
        <v>18602</v>
      </c>
      <c r="AJ36" s="15">
        <v>0</v>
      </c>
      <c r="AK36" s="15">
        <v>37</v>
      </c>
      <c r="AL36" s="15">
        <v>0</v>
      </c>
      <c r="AM36" s="51">
        <f t="shared" si="12"/>
        <v>2.5858509837651864</v>
      </c>
      <c r="AN36" s="7"/>
      <c r="AO36" s="6">
        <v>158</v>
      </c>
    </row>
    <row r="37" spans="1:41" s="6" customFormat="1" ht="23.25" customHeight="1" x14ac:dyDescent="0.15">
      <c r="A37" s="21" t="s">
        <v>93</v>
      </c>
      <c r="B37" s="15">
        <f t="shared" si="13"/>
        <v>48086</v>
      </c>
      <c r="C37" s="15">
        <v>5890</v>
      </c>
      <c r="D37" s="15">
        <v>26002</v>
      </c>
      <c r="E37" s="15">
        <v>16036</v>
      </c>
      <c r="F37" s="15">
        <v>8721</v>
      </c>
      <c r="G37" s="55">
        <f t="shared" si="0"/>
        <v>12.28926723418461</v>
      </c>
      <c r="H37" s="55">
        <f t="shared" si="1"/>
        <v>54.252211650809542</v>
      </c>
      <c r="I37" s="55">
        <f t="shared" si="2"/>
        <v>33.458521115005837</v>
      </c>
      <c r="J37" s="55">
        <f t="shared" si="3"/>
        <v>18.196044066099148</v>
      </c>
      <c r="K37" s="55">
        <f t="shared" si="4"/>
        <v>22.652103684331976</v>
      </c>
      <c r="L37" s="55">
        <f t="shared" si="5"/>
        <v>61.672179063148988</v>
      </c>
      <c r="M37" s="55">
        <f t="shared" si="6"/>
        <v>84.324282747480964</v>
      </c>
      <c r="N37" s="55">
        <f t="shared" si="7"/>
        <v>272.25806451612902</v>
      </c>
      <c r="O37" s="55">
        <f t="shared" si="8"/>
        <v>148.06451612903226</v>
      </c>
      <c r="P37" s="15">
        <v>22676</v>
      </c>
      <c r="Q37" s="15">
        <v>25410</v>
      </c>
      <c r="R37" s="19">
        <f t="shared" si="9"/>
        <v>320</v>
      </c>
      <c r="S37" s="15">
        <v>137</v>
      </c>
      <c r="T37" s="15">
        <v>183</v>
      </c>
      <c r="U37" s="64">
        <v>-9</v>
      </c>
      <c r="V37" s="65">
        <v>-1.8710240738430833E-2</v>
      </c>
      <c r="W37" s="15">
        <v>36</v>
      </c>
      <c r="X37" s="15">
        <v>0</v>
      </c>
      <c r="Y37" s="15">
        <v>50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46</v>
      </c>
      <c r="AD37" s="15">
        <v>4</v>
      </c>
      <c r="AE37" s="15">
        <v>41</v>
      </c>
      <c r="AF37" s="15">
        <v>8</v>
      </c>
      <c r="AG37" s="53">
        <f t="shared" si="11"/>
        <v>5</v>
      </c>
      <c r="AH37" s="53">
        <f t="shared" si="11"/>
        <v>-4</v>
      </c>
      <c r="AI37" s="15">
        <v>18601</v>
      </c>
      <c r="AJ37" s="15">
        <v>0</v>
      </c>
      <c r="AK37" s="15">
        <v>-1</v>
      </c>
      <c r="AL37" s="15">
        <v>0</v>
      </c>
      <c r="AM37" s="52">
        <f t="shared" si="12"/>
        <v>2.5851298317294771</v>
      </c>
      <c r="AN37" s="7"/>
      <c r="AO37" s="6">
        <v>158</v>
      </c>
    </row>
    <row r="38" spans="1:41" s="6" customFormat="1" ht="23.25" customHeight="1" x14ac:dyDescent="0.15">
      <c r="A38" s="21" t="s">
        <v>94</v>
      </c>
      <c r="B38" s="15">
        <f t="shared" si="13"/>
        <v>48061</v>
      </c>
      <c r="C38" s="15">
        <v>5918</v>
      </c>
      <c r="D38" s="15">
        <v>25999</v>
      </c>
      <c r="E38" s="15">
        <v>15986</v>
      </c>
      <c r="F38" s="15">
        <v>8686</v>
      </c>
      <c r="G38" s="55">
        <f t="shared" si="0"/>
        <v>12.354132309041187</v>
      </c>
      <c r="H38" s="55">
        <f t="shared" si="1"/>
        <v>54.274262572281486</v>
      </c>
      <c r="I38" s="55">
        <f t="shared" si="2"/>
        <v>33.37160511867733</v>
      </c>
      <c r="J38" s="55">
        <f t="shared" si="3"/>
        <v>18.132476045341626</v>
      </c>
      <c r="K38" s="55">
        <f t="shared" si="4"/>
        <v>22.762413938997653</v>
      </c>
      <c r="L38" s="55">
        <f t="shared" si="5"/>
        <v>61.486980268471868</v>
      </c>
      <c r="M38" s="55">
        <f t="shared" si="6"/>
        <v>84.249394207469521</v>
      </c>
      <c r="N38" s="55">
        <f t="shared" si="7"/>
        <v>270.12504224400135</v>
      </c>
      <c r="O38" s="55">
        <f t="shared" si="8"/>
        <v>146.77255829672185</v>
      </c>
      <c r="P38" s="15">
        <v>22666</v>
      </c>
      <c r="Q38" s="15">
        <v>25395</v>
      </c>
      <c r="R38" s="19">
        <f t="shared" si="9"/>
        <v>319</v>
      </c>
      <c r="S38" s="15">
        <v>137</v>
      </c>
      <c r="T38" s="15">
        <v>182</v>
      </c>
      <c r="U38" s="64">
        <v>-24</v>
      </c>
      <c r="V38" s="65">
        <v>-4.9910576883084472E-2</v>
      </c>
      <c r="W38" s="15">
        <v>28</v>
      </c>
      <c r="X38" s="15">
        <v>0</v>
      </c>
      <c r="Y38" s="15">
        <v>42</v>
      </c>
      <c r="Z38" s="15">
        <v>0</v>
      </c>
      <c r="AA38" s="53">
        <f t="shared" si="10"/>
        <v>-14</v>
      </c>
      <c r="AB38" s="53">
        <f t="shared" si="10"/>
        <v>0</v>
      </c>
      <c r="AC38" s="15">
        <v>35</v>
      </c>
      <c r="AD38" s="15">
        <v>3</v>
      </c>
      <c r="AE38" s="15">
        <v>45</v>
      </c>
      <c r="AF38" s="15">
        <v>5</v>
      </c>
      <c r="AG38" s="53">
        <f t="shared" si="11"/>
        <v>-10</v>
      </c>
      <c r="AH38" s="53">
        <f t="shared" si="11"/>
        <v>-2</v>
      </c>
      <c r="AI38" s="15">
        <v>18568</v>
      </c>
      <c r="AJ38" s="15">
        <v>0</v>
      </c>
      <c r="AK38" s="15">
        <v>-33</v>
      </c>
      <c r="AL38" s="15">
        <v>0</v>
      </c>
      <c r="AM38" s="52">
        <f t="shared" si="12"/>
        <v>2.5883778543731149</v>
      </c>
      <c r="AN38" s="7"/>
      <c r="AO38" s="6">
        <v>158</v>
      </c>
    </row>
    <row r="39" spans="1:41" s="6" customFormat="1" ht="23.25" customHeight="1" x14ac:dyDescent="0.15">
      <c r="A39" s="21" t="s">
        <v>95</v>
      </c>
      <c r="B39" s="15">
        <f t="shared" si="13"/>
        <v>48031</v>
      </c>
      <c r="C39" s="15">
        <v>5949</v>
      </c>
      <c r="D39" s="15">
        <v>26000</v>
      </c>
      <c r="E39" s="15">
        <v>15924</v>
      </c>
      <c r="F39" s="15">
        <v>8639</v>
      </c>
      <c r="G39" s="55">
        <f t="shared" si="0"/>
        <v>12.426628788670023</v>
      </c>
      <c r="H39" s="55">
        <f t="shared" si="1"/>
        <v>54.310362835000937</v>
      </c>
      <c r="I39" s="55">
        <f t="shared" si="2"/>
        <v>33.26300837632904</v>
      </c>
      <c r="J39" s="55">
        <f t="shared" si="3"/>
        <v>18.045662481983584</v>
      </c>
      <c r="K39" s="55">
        <f t="shared" si="4"/>
        <v>22.880769230769229</v>
      </c>
      <c r="L39" s="55">
        <f t="shared" si="5"/>
        <v>61.246153846153852</v>
      </c>
      <c r="M39" s="55">
        <f t="shared" si="6"/>
        <v>84.126923076923077</v>
      </c>
      <c r="N39" s="55">
        <f t="shared" si="7"/>
        <v>267.67523953605649</v>
      </c>
      <c r="O39" s="55">
        <f t="shared" si="8"/>
        <v>145.21768364430997</v>
      </c>
      <c r="P39" s="15">
        <v>22651</v>
      </c>
      <c r="Q39" s="15">
        <v>25380</v>
      </c>
      <c r="R39" s="19">
        <f t="shared" si="9"/>
        <v>320</v>
      </c>
      <c r="S39" s="15">
        <v>138</v>
      </c>
      <c r="T39" s="15">
        <v>182</v>
      </c>
      <c r="U39" s="64">
        <v>-15</v>
      </c>
      <c r="V39" s="65">
        <v>-3.1210336863569218E-2</v>
      </c>
      <c r="W39" s="15">
        <v>35</v>
      </c>
      <c r="X39" s="15">
        <v>0</v>
      </c>
      <c r="Y39" s="15">
        <v>60</v>
      </c>
      <c r="Z39" s="15">
        <v>0</v>
      </c>
      <c r="AA39" s="53">
        <f t="shared" si="10"/>
        <v>-25</v>
      </c>
      <c r="AB39" s="53">
        <f t="shared" si="10"/>
        <v>0</v>
      </c>
      <c r="AC39" s="15">
        <v>44</v>
      </c>
      <c r="AD39" s="15">
        <v>8</v>
      </c>
      <c r="AE39" s="15">
        <v>34</v>
      </c>
      <c r="AF39" s="15">
        <v>3</v>
      </c>
      <c r="AG39" s="53">
        <f t="shared" si="11"/>
        <v>10</v>
      </c>
      <c r="AH39" s="53">
        <f t="shared" si="11"/>
        <v>5</v>
      </c>
      <c r="AI39" s="15">
        <v>18552</v>
      </c>
      <c r="AJ39" s="15">
        <v>0</v>
      </c>
      <c r="AK39" s="15">
        <v>-16</v>
      </c>
      <c r="AL39" s="15">
        <v>0</v>
      </c>
      <c r="AM39" s="52">
        <f t="shared" si="12"/>
        <v>2.5889931004743425</v>
      </c>
      <c r="AN39" s="7"/>
      <c r="AO39" s="6">
        <v>158</v>
      </c>
    </row>
    <row r="40" spans="1:41" s="6" customFormat="1" ht="23.25" customHeight="1" x14ac:dyDescent="0.15">
      <c r="A40" s="19" t="s">
        <v>96</v>
      </c>
      <c r="B40" s="15">
        <f t="shared" si="13"/>
        <v>47996</v>
      </c>
      <c r="C40" s="15">
        <v>5974</v>
      </c>
      <c r="D40" s="15">
        <v>25983</v>
      </c>
      <c r="E40" s="15">
        <v>15881</v>
      </c>
      <c r="F40" s="15">
        <v>8602</v>
      </c>
      <c r="G40" s="55">
        <f t="shared" si="0"/>
        <v>12.487980266733558</v>
      </c>
      <c r="H40" s="55">
        <f t="shared" si="1"/>
        <v>54.314561645553752</v>
      </c>
      <c r="I40" s="55">
        <f t="shared" si="2"/>
        <v>33.197458087712697</v>
      </c>
      <c r="J40" s="55">
        <f t="shared" si="3"/>
        <v>17.981520966595593</v>
      </c>
      <c r="K40" s="55">
        <f t="shared" si="4"/>
        <v>22.991956279105569</v>
      </c>
      <c r="L40" s="55">
        <f t="shared" si="5"/>
        <v>61.120732786822153</v>
      </c>
      <c r="M40" s="55">
        <f t="shared" si="6"/>
        <v>84.112689065927725</v>
      </c>
      <c r="N40" s="55">
        <f t="shared" si="7"/>
        <v>265.83528624037496</v>
      </c>
      <c r="O40" s="55">
        <f t="shared" si="8"/>
        <v>143.99062604620022</v>
      </c>
      <c r="P40" s="15">
        <v>22625</v>
      </c>
      <c r="Q40" s="15">
        <v>25371</v>
      </c>
      <c r="R40" s="19">
        <f t="shared" si="9"/>
        <v>326</v>
      </c>
      <c r="S40" s="15">
        <v>141</v>
      </c>
      <c r="T40" s="15">
        <v>185</v>
      </c>
      <c r="U40" s="64">
        <v>-15</v>
      </c>
      <c r="V40" s="65">
        <v>-3.1229830734317419E-2</v>
      </c>
      <c r="W40" s="15">
        <v>28</v>
      </c>
      <c r="X40" s="15">
        <v>0</v>
      </c>
      <c r="Y40" s="15">
        <v>45</v>
      </c>
      <c r="Z40" s="15">
        <v>0</v>
      </c>
      <c r="AA40" s="53">
        <f t="shared" si="10"/>
        <v>-17</v>
      </c>
      <c r="AB40" s="53">
        <f t="shared" si="10"/>
        <v>0</v>
      </c>
      <c r="AC40" s="15">
        <v>43</v>
      </c>
      <c r="AD40" s="15">
        <v>8</v>
      </c>
      <c r="AE40" s="15">
        <v>41</v>
      </c>
      <c r="AF40" s="15">
        <v>2</v>
      </c>
      <c r="AG40" s="53">
        <f t="shared" si="11"/>
        <v>2</v>
      </c>
      <c r="AH40" s="53">
        <f t="shared" si="11"/>
        <v>6</v>
      </c>
      <c r="AI40" s="15">
        <v>18552</v>
      </c>
      <c r="AJ40" s="15">
        <v>0</v>
      </c>
      <c r="AK40" s="15">
        <v>0</v>
      </c>
      <c r="AL40" s="15">
        <v>0</v>
      </c>
      <c r="AM40" s="52">
        <f t="shared" si="12"/>
        <v>2.5871065114273395</v>
      </c>
      <c r="AN40" s="7"/>
      <c r="AO40" s="6">
        <v>158</v>
      </c>
    </row>
    <row r="41" spans="1:41" s="6" customFormat="1" ht="23.25" customHeight="1" x14ac:dyDescent="0.15">
      <c r="A41" s="20" t="s">
        <v>97</v>
      </c>
      <c r="B41" s="15">
        <f t="shared" si="13"/>
        <v>47980</v>
      </c>
      <c r="C41" s="15">
        <v>6003</v>
      </c>
      <c r="D41" s="15">
        <v>25981</v>
      </c>
      <c r="E41" s="15">
        <v>15838</v>
      </c>
      <c r="F41" s="15">
        <v>8567</v>
      </c>
      <c r="G41" s="55">
        <f t="shared" si="0"/>
        <v>12.552799966542597</v>
      </c>
      <c r="H41" s="55">
        <f t="shared" si="1"/>
        <v>54.328551712600891</v>
      </c>
      <c r="I41" s="55">
        <f t="shared" si="2"/>
        <v>33.118648320856508</v>
      </c>
      <c r="J41" s="55">
        <f t="shared" si="3"/>
        <v>17.914349044372884</v>
      </c>
      <c r="K41" s="55">
        <f t="shared" si="4"/>
        <v>23.105346214541395</v>
      </c>
      <c r="L41" s="55">
        <f t="shared" si="5"/>
        <v>60.959932258188672</v>
      </c>
      <c r="M41" s="55">
        <f t="shared" si="6"/>
        <v>84.065278472730071</v>
      </c>
      <c r="N41" s="55">
        <f t="shared" si="7"/>
        <v>263.83474929202066</v>
      </c>
      <c r="O41" s="55">
        <f t="shared" si="8"/>
        <v>142.71197734466102</v>
      </c>
      <c r="P41" s="15">
        <v>22614</v>
      </c>
      <c r="Q41" s="15">
        <v>25366</v>
      </c>
      <c r="R41" s="19">
        <f t="shared" si="9"/>
        <v>325</v>
      </c>
      <c r="S41" s="15">
        <v>140</v>
      </c>
      <c r="T41" s="15">
        <v>185</v>
      </c>
      <c r="U41" s="64">
        <v>-14</v>
      </c>
      <c r="V41" s="65">
        <v>-2.9169097424785399E-2</v>
      </c>
      <c r="W41" s="15">
        <v>36</v>
      </c>
      <c r="X41" s="15">
        <v>0</v>
      </c>
      <c r="Y41" s="15">
        <v>46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39</v>
      </c>
      <c r="AD41" s="15">
        <v>0</v>
      </c>
      <c r="AE41" s="15">
        <v>43</v>
      </c>
      <c r="AF41" s="15">
        <v>1</v>
      </c>
      <c r="AG41" s="53">
        <f t="shared" si="11"/>
        <v>-4</v>
      </c>
      <c r="AH41" s="53">
        <f t="shared" si="11"/>
        <v>-1</v>
      </c>
      <c r="AI41" s="15">
        <v>18551</v>
      </c>
      <c r="AJ41" s="15">
        <v>0</v>
      </c>
      <c r="AK41" s="15">
        <v>-1</v>
      </c>
      <c r="AL41" s="15">
        <v>0</v>
      </c>
      <c r="AM41" s="52">
        <f t="shared" si="12"/>
        <v>2.5863834833701689</v>
      </c>
      <c r="AN41" s="7"/>
      <c r="AO41" s="6">
        <v>158</v>
      </c>
    </row>
    <row r="42" spans="1:41" s="6" customFormat="1" ht="23.25" customHeight="1" x14ac:dyDescent="0.15">
      <c r="A42" s="20" t="s">
        <v>98</v>
      </c>
      <c r="B42" s="15">
        <f t="shared" si="13"/>
        <v>47916</v>
      </c>
      <c r="C42" s="15">
        <v>5597</v>
      </c>
      <c r="D42" s="15">
        <v>25610</v>
      </c>
      <c r="E42" s="15">
        <v>16551</v>
      </c>
      <c r="F42" s="15">
        <v>9118</v>
      </c>
      <c r="G42" s="55">
        <f t="shared" si="0"/>
        <v>11.719502491729134</v>
      </c>
      <c r="H42" s="55">
        <f t="shared" si="1"/>
        <v>53.624523640018431</v>
      </c>
      <c r="I42" s="55">
        <f t="shared" si="2"/>
        <v>34.655973868252438</v>
      </c>
      <c r="J42" s="55">
        <f t="shared" si="3"/>
        <v>19.09208928347083</v>
      </c>
      <c r="K42" s="55">
        <f t="shared" si="4"/>
        <v>21.854744240531044</v>
      </c>
      <c r="L42" s="55">
        <f t="shared" si="5"/>
        <v>64.627098789535339</v>
      </c>
      <c r="M42" s="55">
        <f t="shared" si="6"/>
        <v>86.481843030066386</v>
      </c>
      <c r="N42" s="55">
        <f t="shared" si="7"/>
        <v>295.71198856530282</v>
      </c>
      <c r="O42" s="55">
        <f t="shared" si="8"/>
        <v>162.90870108986957</v>
      </c>
      <c r="P42" s="15">
        <v>22575</v>
      </c>
      <c r="Q42" s="15">
        <v>25341</v>
      </c>
      <c r="R42" s="19">
        <f t="shared" si="9"/>
        <v>325</v>
      </c>
      <c r="S42" s="15">
        <v>140</v>
      </c>
      <c r="T42" s="15">
        <v>185</v>
      </c>
      <c r="U42" s="64">
        <v>-37</v>
      </c>
      <c r="V42" s="65">
        <v>-7.7115464776990411E-2</v>
      </c>
      <c r="W42" s="15">
        <v>32</v>
      </c>
      <c r="X42" s="15">
        <v>0</v>
      </c>
      <c r="Y42" s="15">
        <v>48</v>
      </c>
      <c r="Z42" s="15">
        <v>0</v>
      </c>
      <c r="AA42" s="53">
        <f t="shared" si="10"/>
        <v>-16</v>
      </c>
      <c r="AB42" s="53">
        <f t="shared" si="10"/>
        <v>0</v>
      </c>
      <c r="AC42" s="15">
        <v>35</v>
      </c>
      <c r="AD42" s="15">
        <v>2</v>
      </c>
      <c r="AE42" s="15">
        <v>56</v>
      </c>
      <c r="AF42" s="15">
        <v>2</v>
      </c>
      <c r="AG42" s="53">
        <f t="shared" si="11"/>
        <v>-21</v>
      </c>
      <c r="AH42" s="53">
        <f t="shared" si="11"/>
        <v>0</v>
      </c>
      <c r="AI42" s="15">
        <v>18525</v>
      </c>
      <c r="AJ42" s="15">
        <v>0</v>
      </c>
      <c r="AK42" s="15">
        <v>-26</v>
      </c>
      <c r="AL42" s="15">
        <v>0</v>
      </c>
      <c r="AM42" s="52">
        <f t="shared" si="12"/>
        <v>2.5865587044534415</v>
      </c>
      <c r="AN42" s="7"/>
      <c r="AO42" s="6">
        <v>158</v>
      </c>
    </row>
    <row r="43" spans="1:41" s="6" customFormat="1" ht="23.25" customHeight="1" x14ac:dyDescent="0.15">
      <c r="A43" s="20" t="s">
        <v>99</v>
      </c>
      <c r="B43" s="15">
        <f t="shared" si="13"/>
        <v>47892</v>
      </c>
      <c r="C43" s="15">
        <v>5642</v>
      </c>
      <c r="D43" s="15">
        <v>25612</v>
      </c>
      <c r="E43" s="15">
        <v>16480</v>
      </c>
      <c r="F43" s="15">
        <v>9059</v>
      </c>
      <c r="G43" s="55">
        <f t="shared" si="0"/>
        <v>11.819667323082079</v>
      </c>
      <c r="H43" s="55">
        <f t="shared" si="1"/>
        <v>53.655675200067044</v>
      </c>
      <c r="I43" s="55">
        <f t="shared" si="2"/>
        <v>34.524657476850884</v>
      </c>
      <c r="J43" s="55">
        <f t="shared" si="3"/>
        <v>18.978086898227676</v>
      </c>
      <c r="K43" s="55">
        <f t="shared" si="4"/>
        <v>22.028736529751679</v>
      </c>
      <c r="L43" s="55">
        <f t="shared" si="5"/>
        <v>64.344838357020151</v>
      </c>
      <c r="M43" s="55">
        <f t="shared" si="6"/>
        <v>86.373574886771834</v>
      </c>
      <c r="N43" s="55">
        <f t="shared" si="7"/>
        <v>292.09500177242114</v>
      </c>
      <c r="O43" s="55">
        <f t="shared" si="8"/>
        <v>160.56362991846862</v>
      </c>
      <c r="P43" s="15">
        <v>22574</v>
      </c>
      <c r="Q43" s="15">
        <v>25318</v>
      </c>
      <c r="R43" s="19">
        <f t="shared" si="9"/>
        <v>329</v>
      </c>
      <c r="S43" s="15">
        <v>142</v>
      </c>
      <c r="T43" s="15">
        <v>187</v>
      </c>
      <c r="U43" s="64">
        <v>-21</v>
      </c>
      <c r="V43" s="65">
        <v>-4.38266967192587E-2</v>
      </c>
      <c r="W43" s="15">
        <v>35</v>
      </c>
      <c r="X43" s="15">
        <v>0</v>
      </c>
      <c r="Y43" s="15">
        <v>70</v>
      </c>
      <c r="Z43" s="15">
        <v>0</v>
      </c>
      <c r="AA43" s="53">
        <f t="shared" si="10"/>
        <v>-35</v>
      </c>
      <c r="AB43" s="53">
        <f t="shared" si="10"/>
        <v>0</v>
      </c>
      <c r="AC43" s="15">
        <v>41</v>
      </c>
      <c r="AD43" s="15">
        <v>8</v>
      </c>
      <c r="AE43" s="15">
        <v>27</v>
      </c>
      <c r="AF43" s="15">
        <v>2</v>
      </c>
      <c r="AG43" s="53">
        <f t="shared" si="11"/>
        <v>14</v>
      </c>
      <c r="AH43" s="53">
        <f t="shared" si="11"/>
        <v>6</v>
      </c>
      <c r="AI43" s="15">
        <v>18520</v>
      </c>
      <c r="AJ43" s="15">
        <v>0</v>
      </c>
      <c r="AK43" s="15">
        <v>-5</v>
      </c>
      <c r="AL43" s="15">
        <v>0</v>
      </c>
      <c r="AM43" s="52">
        <f t="shared" si="12"/>
        <v>2.5859611231101511</v>
      </c>
      <c r="AN43" s="7"/>
      <c r="AO43" s="6">
        <v>158</v>
      </c>
    </row>
    <row r="44" spans="1:41" s="6" customFormat="1" ht="23.25" customHeight="1" x14ac:dyDescent="0.15">
      <c r="A44" s="20" t="s">
        <v>105</v>
      </c>
      <c r="B44" s="15">
        <f t="shared" si="13"/>
        <v>47855</v>
      </c>
      <c r="C44" s="15">
        <v>5672</v>
      </c>
      <c r="D44" s="15">
        <v>25607</v>
      </c>
      <c r="E44" s="15">
        <v>16418</v>
      </c>
      <c r="F44" s="15">
        <v>9008</v>
      </c>
      <c r="G44" s="55">
        <f t="shared" si="0"/>
        <v>11.891733232698073</v>
      </c>
      <c r="H44" s="55">
        <f t="shared" si="1"/>
        <v>53.686814684361693</v>
      </c>
      <c r="I44" s="55">
        <f t="shared" si="2"/>
        <v>34.421452082940228</v>
      </c>
      <c r="J44" s="55">
        <f t="shared" si="3"/>
        <v>18.885883808205968</v>
      </c>
      <c r="K44" s="55">
        <f t="shared" si="4"/>
        <v>22.15019330651775</v>
      </c>
      <c r="L44" s="55">
        <f t="shared" si="5"/>
        <v>64.115280977857608</v>
      </c>
      <c r="M44" s="55">
        <f t="shared" si="6"/>
        <v>86.265474284375358</v>
      </c>
      <c r="N44" s="55">
        <f t="shared" si="7"/>
        <v>289.45698166431595</v>
      </c>
      <c r="O44" s="55">
        <f t="shared" si="8"/>
        <v>158.81523272214386</v>
      </c>
      <c r="P44" s="15">
        <v>22563</v>
      </c>
      <c r="Q44" s="15">
        <v>25292</v>
      </c>
      <c r="R44" s="19">
        <f t="shared" si="9"/>
        <v>325</v>
      </c>
      <c r="S44" s="15">
        <v>139</v>
      </c>
      <c r="T44" s="15">
        <v>186</v>
      </c>
      <c r="U44" s="64">
        <v>-43</v>
      </c>
      <c r="V44" s="65">
        <v>-8.9785350371669584E-2</v>
      </c>
      <c r="W44" s="15">
        <v>27</v>
      </c>
      <c r="X44" s="15">
        <v>0</v>
      </c>
      <c r="Y44" s="15">
        <v>63</v>
      </c>
      <c r="Z44" s="15">
        <v>0</v>
      </c>
      <c r="AA44" s="53">
        <f t="shared" si="10"/>
        <v>-36</v>
      </c>
      <c r="AB44" s="53">
        <f t="shared" si="10"/>
        <v>0</v>
      </c>
      <c r="AC44" s="15">
        <v>28</v>
      </c>
      <c r="AD44" s="15">
        <v>0</v>
      </c>
      <c r="AE44" s="15">
        <v>35</v>
      </c>
      <c r="AF44" s="15">
        <v>4</v>
      </c>
      <c r="AG44" s="53">
        <f t="shared" si="11"/>
        <v>-7</v>
      </c>
      <c r="AH44" s="53">
        <f t="shared" si="11"/>
        <v>-4</v>
      </c>
      <c r="AI44" s="15">
        <v>18496</v>
      </c>
      <c r="AJ44" s="15">
        <v>0</v>
      </c>
      <c r="AK44" s="15">
        <v>-24</v>
      </c>
      <c r="AL44" s="15">
        <v>0</v>
      </c>
      <c r="AM44" s="52">
        <f t="shared" si="12"/>
        <v>2.5873161764705883</v>
      </c>
      <c r="AN44" s="7"/>
      <c r="AO44" s="6">
        <v>158</v>
      </c>
    </row>
    <row r="45" spans="1:41" s="6" customFormat="1" ht="23.25" customHeight="1" x14ac:dyDescent="0.15">
      <c r="A45" s="20" t="s">
        <v>101</v>
      </c>
      <c r="B45" s="15">
        <f t="shared" si="13"/>
        <v>47822</v>
      </c>
      <c r="C45" s="15">
        <v>5698</v>
      </c>
      <c r="D45" s="15">
        <v>25614</v>
      </c>
      <c r="E45" s="15">
        <v>16352</v>
      </c>
      <c r="F45" s="15">
        <v>8953</v>
      </c>
      <c r="G45" s="55">
        <f t="shared" si="0"/>
        <v>11.954514937898624</v>
      </c>
      <c r="H45" s="55">
        <f t="shared" si="1"/>
        <v>53.738670694864041</v>
      </c>
      <c r="I45" s="55">
        <f t="shared" si="2"/>
        <v>34.306814367237322</v>
      </c>
      <c r="J45" s="55">
        <f t="shared" si="3"/>
        <v>18.783568311513932</v>
      </c>
      <c r="K45" s="55">
        <f t="shared" si="4"/>
        <v>22.245646911845085</v>
      </c>
      <c r="L45" s="55">
        <f t="shared" si="5"/>
        <v>63.840087452174586</v>
      </c>
      <c r="M45" s="55">
        <f t="shared" si="6"/>
        <v>86.085734364019672</v>
      </c>
      <c r="N45" s="55">
        <f t="shared" si="7"/>
        <v>286.97788697788701</v>
      </c>
      <c r="O45" s="55">
        <f t="shared" si="8"/>
        <v>157.12530712530713</v>
      </c>
      <c r="P45" s="15">
        <v>22547</v>
      </c>
      <c r="Q45" s="15">
        <v>25275</v>
      </c>
      <c r="R45" s="19">
        <f t="shared" si="9"/>
        <v>325</v>
      </c>
      <c r="S45" s="15">
        <v>139</v>
      </c>
      <c r="T45" s="15">
        <v>186</v>
      </c>
      <c r="U45" s="64">
        <v>-39</v>
      </c>
      <c r="V45" s="65">
        <v>-8.1496186396405809E-2</v>
      </c>
      <c r="W45" s="15">
        <v>33</v>
      </c>
      <c r="X45" s="15">
        <v>0</v>
      </c>
      <c r="Y45" s="15">
        <v>76</v>
      </c>
      <c r="Z45" s="15">
        <v>0</v>
      </c>
      <c r="AA45" s="53">
        <f t="shared" si="10"/>
        <v>-43</v>
      </c>
      <c r="AB45" s="53">
        <f t="shared" si="10"/>
        <v>0</v>
      </c>
      <c r="AC45" s="15">
        <v>39</v>
      </c>
      <c r="AD45" s="15">
        <v>0</v>
      </c>
      <c r="AE45" s="15">
        <v>35</v>
      </c>
      <c r="AF45" s="15">
        <v>0</v>
      </c>
      <c r="AG45" s="53">
        <f t="shared" si="11"/>
        <v>4</v>
      </c>
      <c r="AH45" s="53">
        <f t="shared" si="11"/>
        <v>0</v>
      </c>
      <c r="AI45" s="15">
        <v>18489</v>
      </c>
      <c r="AJ45" s="15">
        <v>135</v>
      </c>
      <c r="AK45" s="15">
        <v>-7</v>
      </c>
      <c r="AL45" s="15">
        <v>135</v>
      </c>
      <c r="AM45" s="52">
        <f t="shared" si="12"/>
        <v>2.5865108983720049</v>
      </c>
      <c r="AN45" s="7"/>
      <c r="AO45" s="6">
        <v>158</v>
      </c>
    </row>
    <row r="46" spans="1:41" s="6" customFormat="1" ht="23.25" customHeight="1" x14ac:dyDescent="0.15">
      <c r="A46" s="20" t="s">
        <v>102</v>
      </c>
      <c r="B46" s="15">
        <f t="shared" si="13"/>
        <v>47797</v>
      </c>
      <c r="C46" s="15">
        <v>5727</v>
      </c>
      <c r="D46" s="15">
        <v>25607</v>
      </c>
      <c r="E46" s="15">
        <v>16305</v>
      </c>
      <c r="F46" s="15">
        <v>8910</v>
      </c>
      <c r="G46" s="55">
        <f t="shared" si="0"/>
        <v>12.021662923235164</v>
      </c>
      <c r="H46" s="55">
        <f t="shared" si="1"/>
        <v>53.752177837486094</v>
      </c>
      <c r="I46" s="55">
        <f t="shared" si="2"/>
        <v>34.226159239278743</v>
      </c>
      <c r="J46" s="55">
        <f t="shared" si="3"/>
        <v>18.703163374546065</v>
      </c>
      <c r="K46" s="55">
        <f t="shared" si="4"/>
        <v>22.364978326238919</v>
      </c>
      <c r="L46" s="55">
        <f t="shared" si="5"/>
        <v>63.673995391885029</v>
      </c>
      <c r="M46" s="55">
        <f t="shared" si="6"/>
        <v>86.038973718123941</v>
      </c>
      <c r="N46" s="55">
        <f t="shared" si="7"/>
        <v>284.70403352540598</v>
      </c>
      <c r="O46" s="55">
        <f t="shared" si="8"/>
        <v>155.57883708748034</v>
      </c>
      <c r="P46" s="15">
        <v>22552</v>
      </c>
      <c r="Q46" s="15">
        <v>25245</v>
      </c>
      <c r="R46" s="19">
        <f t="shared" si="9"/>
        <v>324</v>
      </c>
      <c r="S46" s="15">
        <v>139</v>
      </c>
      <c r="T46" s="15">
        <v>185</v>
      </c>
      <c r="U46" s="64">
        <v>-17</v>
      </c>
      <c r="V46" s="65">
        <v>-3.554849232570783E-2</v>
      </c>
      <c r="W46" s="15">
        <v>30</v>
      </c>
      <c r="X46" s="15">
        <v>0</v>
      </c>
      <c r="Y46" s="15">
        <v>50</v>
      </c>
      <c r="Z46" s="15">
        <v>0</v>
      </c>
      <c r="AA46" s="53">
        <f>W46-Y46</f>
        <v>-20</v>
      </c>
      <c r="AB46" s="53">
        <f t="shared" si="10"/>
        <v>0</v>
      </c>
      <c r="AC46" s="15">
        <v>40</v>
      </c>
      <c r="AD46" s="15">
        <v>0</v>
      </c>
      <c r="AE46" s="15">
        <v>37</v>
      </c>
      <c r="AF46" s="15">
        <v>1</v>
      </c>
      <c r="AG46" s="53">
        <f t="shared" si="11"/>
        <v>3</v>
      </c>
      <c r="AH46" s="53">
        <f t="shared" si="11"/>
        <v>-1</v>
      </c>
      <c r="AI46" s="15">
        <v>18479</v>
      </c>
      <c r="AJ46" s="15">
        <v>133</v>
      </c>
      <c r="AK46" s="15">
        <v>-10</v>
      </c>
      <c r="AL46" s="15">
        <v>-2</v>
      </c>
      <c r="AM46" s="52">
        <f t="shared" si="12"/>
        <v>2.586557714162022</v>
      </c>
      <c r="AN46" s="7"/>
      <c r="AO46" s="6">
        <v>158</v>
      </c>
    </row>
    <row r="47" spans="1:41" s="6" customFormat="1" ht="23.25" customHeight="1" x14ac:dyDescent="0.15">
      <c r="A47" s="20" t="s">
        <v>103</v>
      </c>
      <c r="B47" s="15">
        <f t="shared" si="13"/>
        <v>47597</v>
      </c>
      <c r="C47" s="15">
        <v>5748</v>
      </c>
      <c r="D47" s="15">
        <v>25464</v>
      </c>
      <c r="E47" s="15">
        <v>16227</v>
      </c>
      <c r="F47" s="15">
        <v>8842</v>
      </c>
      <c r="G47" s="55">
        <f t="shared" si="0"/>
        <v>12.116612913425664</v>
      </c>
      <c r="H47" s="55">
        <f t="shared" si="1"/>
        <v>53.677354075760455</v>
      </c>
      <c r="I47" s="55">
        <f t="shared" si="2"/>
        <v>34.206033010813883</v>
      </c>
      <c r="J47" s="55">
        <f t="shared" si="3"/>
        <v>18.638672821939753</v>
      </c>
      <c r="K47" s="55">
        <f t="shared" si="4"/>
        <v>22.573044297832233</v>
      </c>
      <c r="L47" s="55">
        <f t="shared" si="5"/>
        <v>63.725259189443918</v>
      </c>
      <c r="M47" s="55">
        <f t="shared" si="6"/>
        <v>86.298303487276158</v>
      </c>
      <c r="N47" s="55">
        <f t="shared" si="7"/>
        <v>282.30688935281836</v>
      </c>
      <c r="O47" s="55">
        <f t="shared" si="8"/>
        <v>153.82741823242867</v>
      </c>
      <c r="P47" s="15">
        <v>22467</v>
      </c>
      <c r="Q47" s="15">
        <v>25130</v>
      </c>
      <c r="R47" s="19">
        <f t="shared" si="9"/>
        <v>321</v>
      </c>
      <c r="S47" s="15">
        <v>140</v>
      </c>
      <c r="T47" s="15">
        <v>181</v>
      </c>
      <c r="U47" s="64">
        <v>-133</v>
      </c>
      <c r="V47" s="65">
        <v>-0.27826014184990694</v>
      </c>
      <c r="W47" s="15">
        <v>29</v>
      </c>
      <c r="X47" s="15">
        <v>0</v>
      </c>
      <c r="Y47" s="15">
        <v>79</v>
      </c>
      <c r="Z47" s="15">
        <v>0</v>
      </c>
      <c r="AA47" s="53">
        <f t="shared" si="10"/>
        <v>-50</v>
      </c>
      <c r="AB47" s="53">
        <f t="shared" si="10"/>
        <v>0</v>
      </c>
      <c r="AC47" s="15">
        <v>121</v>
      </c>
      <c r="AD47" s="15">
        <v>3</v>
      </c>
      <c r="AE47" s="15">
        <v>204</v>
      </c>
      <c r="AF47" s="15">
        <v>5</v>
      </c>
      <c r="AG47" s="53">
        <f t="shared" si="11"/>
        <v>-83</v>
      </c>
      <c r="AH47" s="53">
        <f t="shared" si="11"/>
        <v>-2</v>
      </c>
      <c r="AI47" s="15">
        <v>18459</v>
      </c>
      <c r="AJ47" s="15">
        <v>132</v>
      </c>
      <c r="AK47" s="15">
        <v>-20</v>
      </c>
      <c r="AL47" s="15">
        <v>-1</v>
      </c>
      <c r="AM47" s="52">
        <f t="shared" si="12"/>
        <v>2.5785253805731623</v>
      </c>
      <c r="AN47" s="7"/>
      <c r="AO47" s="6">
        <v>158</v>
      </c>
    </row>
    <row r="48" spans="1:41" s="6" customFormat="1" ht="23.25" customHeight="1" x14ac:dyDescent="0.15">
      <c r="A48" s="20" t="s">
        <v>104</v>
      </c>
      <c r="B48" s="15">
        <f t="shared" si="13"/>
        <v>47547</v>
      </c>
      <c r="C48" s="15">
        <v>5786</v>
      </c>
      <c r="D48" s="15">
        <v>25422</v>
      </c>
      <c r="E48" s="15">
        <v>16181</v>
      </c>
      <c r="F48" s="15">
        <v>8800</v>
      </c>
      <c r="G48" s="55">
        <f t="shared" si="0"/>
        <v>12.209584502732701</v>
      </c>
      <c r="H48" s="55">
        <f t="shared" si="1"/>
        <v>53.645360737723948</v>
      </c>
      <c r="I48" s="55">
        <f t="shared" si="2"/>
        <v>34.145054759543356</v>
      </c>
      <c r="J48" s="55">
        <f t="shared" si="3"/>
        <v>18.569710270315895</v>
      </c>
      <c r="K48" s="55">
        <f t="shared" si="4"/>
        <v>22.75981433404138</v>
      </c>
      <c r="L48" s="55">
        <f t="shared" si="5"/>
        <v>63.649594839115728</v>
      </c>
      <c r="M48" s="55">
        <f t="shared" si="6"/>
        <v>86.409409173157101</v>
      </c>
      <c r="N48" s="55">
        <f t="shared" si="7"/>
        <v>279.65779467680608</v>
      </c>
      <c r="O48" s="55">
        <f t="shared" si="8"/>
        <v>152.09125475285171</v>
      </c>
      <c r="P48" s="15">
        <v>22439</v>
      </c>
      <c r="Q48" s="15">
        <v>25108</v>
      </c>
      <c r="R48" s="19">
        <f t="shared" si="9"/>
        <v>317</v>
      </c>
      <c r="S48" s="15">
        <v>136</v>
      </c>
      <c r="T48" s="15">
        <v>181</v>
      </c>
      <c r="U48" s="64">
        <v>-39</v>
      </c>
      <c r="V48" s="65">
        <v>-8.1937937264953672E-2</v>
      </c>
      <c r="W48" s="15">
        <v>28</v>
      </c>
      <c r="X48" s="15">
        <v>0</v>
      </c>
      <c r="Y48" s="15">
        <v>52</v>
      </c>
      <c r="Z48" s="15">
        <v>0</v>
      </c>
      <c r="AA48" s="53">
        <f t="shared" si="10"/>
        <v>-24</v>
      </c>
      <c r="AB48" s="53">
        <f t="shared" si="10"/>
        <v>0</v>
      </c>
      <c r="AC48" s="15">
        <v>122</v>
      </c>
      <c r="AD48" s="15">
        <v>0</v>
      </c>
      <c r="AE48" s="15">
        <v>137</v>
      </c>
      <c r="AF48" s="15">
        <v>4</v>
      </c>
      <c r="AG48" s="53">
        <f t="shared" si="11"/>
        <v>-15</v>
      </c>
      <c r="AH48" s="53">
        <f t="shared" si="11"/>
        <v>-4</v>
      </c>
      <c r="AI48" s="15">
        <v>18506</v>
      </c>
      <c r="AJ48" s="15">
        <v>129</v>
      </c>
      <c r="AK48" s="15">
        <v>47</v>
      </c>
      <c r="AL48" s="15">
        <v>-3</v>
      </c>
      <c r="AM48" s="52">
        <f t="shared" si="12"/>
        <v>2.5692748297849346</v>
      </c>
      <c r="AN48" s="7"/>
      <c r="AO48" s="6">
        <v>158</v>
      </c>
    </row>
    <row r="49" spans="1:41" s="6" customFormat="1" ht="23.25" customHeight="1" x14ac:dyDescent="0.15">
      <c r="A49" s="21" t="s">
        <v>93</v>
      </c>
      <c r="B49" s="15">
        <f t="shared" si="13"/>
        <v>47498</v>
      </c>
      <c r="C49" s="15">
        <v>5811</v>
      </c>
      <c r="D49" s="15">
        <v>25393</v>
      </c>
      <c r="E49" s="15">
        <v>16136</v>
      </c>
      <c r="F49" s="15">
        <v>8764</v>
      </c>
      <c r="G49" s="55">
        <f t="shared" si="0"/>
        <v>12.275031685678075</v>
      </c>
      <c r="H49" s="55">
        <f t="shared" si="1"/>
        <v>53.639628221377265</v>
      </c>
      <c r="I49" s="55">
        <f t="shared" si="2"/>
        <v>34.085340092944655</v>
      </c>
      <c r="J49" s="55">
        <f t="shared" si="3"/>
        <v>18.512885509083226</v>
      </c>
      <c r="K49" s="55">
        <f t="shared" si="4"/>
        <v>22.88425944157839</v>
      </c>
      <c r="L49" s="55">
        <f t="shared" si="5"/>
        <v>63.545071476391136</v>
      </c>
      <c r="M49" s="55">
        <f t="shared" si="6"/>
        <v>86.429330917969509</v>
      </c>
      <c r="N49" s="55">
        <f t="shared" si="7"/>
        <v>277.68026157287903</v>
      </c>
      <c r="O49" s="55">
        <f t="shared" si="8"/>
        <v>150.81741524694544</v>
      </c>
      <c r="P49" s="15">
        <v>22391</v>
      </c>
      <c r="Q49" s="15">
        <v>25107</v>
      </c>
      <c r="R49" s="19">
        <f t="shared" si="9"/>
        <v>310</v>
      </c>
      <c r="S49" s="15">
        <v>136</v>
      </c>
      <c r="T49" s="15">
        <v>174</v>
      </c>
      <c r="U49" s="64">
        <v>-38</v>
      </c>
      <c r="V49" s="65">
        <v>-7.9920920352493319E-2</v>
      </c>
      <c r="W49" s="15">
        <v>32</v>
      </c>
      <c r="X49" s="15">
        <v>0</v>
      </c>
      <c r="Y49" s="15">
        <v>50</v>
      </c>
      <c r="Z49" s="15">
        <v>0</v>
      </c>
      <c r="AA49" s="53">
        <f t="shared" si="10"/>
        <v>-18</v>
      </c>
      <c r="AB49" s="53">
        <f t="shared" si="10"/>
        <v>0</v>
      </c>
      <c r="AC49" s="15">
        <v>46</v>
      </c>
      <c r="AD49" s="15">
        <v>3</v>
      </c>
      <c r="AE49" s="15">
        <v>66</v>
      </c>
      <c r="AF49" s="15">
        <v>10</v>
      </c>
      <c r="AG49" s="53">
        <f t="shared" si="11"/>
        <v>-20</v>
      </c>
      <c r="AH49" s="53">
        <f t="shared" si="11"/>
        <v>-7</v>
      </c>
      <c r="AI49" s="15">
        <v>18500</v>
      </c>
      <c r="AJ49" s="15">
        <v>123</v>
      </c>
      <c r="AK49" s="15">
        <v>-6</v>
      </c>
      <c r="AL49" s="15">
        <v>-6</v>
      </c>
      <c r="AM49" s="52">
        <f t="shared" si="12"/>
        <v>2.5674594594594593</v>
      </c>
      <c r="AN49" s="7"/>
      <c r="AO49" s="6">
        <v>158</v>
      </c>
    </row>
    <row r="50" spans="1:41" s="6" customFormat="1" ht="23.25" customHeight="1" x14ac:dyDescent="0.15">
      <c r="A50" s="21" t="s">
        <v>94</v>
      </c>
      <c r="B50" s="15">
        <f t="shared" si="13"/>
        <v>47495</v>
      </c>
      <c r="C50" s="15">
        <v>5843</v>
      </c>
      <c r="D50" s="15">
        <v>25401</v>
      </c>
      <c r="E50" s="15">
        <v>16093</v>
      </c>
      <c r="F50" s="15">
        <v>8731</v>
      </c>
      <c r="G50" s="55">
        <f t="shared" si="0"/>
        <v>12.343410017533852</v>
      </c>
      <c r="H50" s="55">
        <f t="shared" si="1"/>
        <v>53.659927752075539</v>
      </c>
      <c r="I50" s="55">
        <f t="shared" si="2"/>
        <v>33.996662230390605</v>
      </c>
      <c r="J50" s="55">
        <f t="shared" si="3"/>
        <v>18.444345860531929</v>
      </c>
      <c r="K50" s="55">
        <f t="shared" si="4"/>
        <v>23.003031376717452</v>
      </c>
      <c r="L50" s="55">
        <f t="shared" si="5"/>
        <v>63.35577339474824</v>
      </c>
      <c r="M50" s="55">
        <f t="shared" si="6"/>
        <v>86.358804771465685</v>
      </c>
      <c r="N50" s="55">
        <f t="shared" si="7"/>
        <v>275.42358377545781</v>
      </c>
      <c r="O50" s="55">
        <f t="shared" si="8"/>
        <v>149.42666438473387</v>
      </c>
      <c r="P50" s="15">
        <v>22389</v>
      </c>
      <c r="Q50" s="15">
        <v>25106</v>
      </c>
      <c r="R50" s="19">
        <f t="shared" si="9"/>
        <v>322</v>
      </c>
      <c r="S50" s="15">
        <v>138</v>
      </c>
      <c r="T50" s="15">
        <v>184</v>
      </c>
      <c r="U50" s="64">
        <v>-7</v>
      </c>
      <c r="V50" s="65">
        <v>-1.4737462630005473E-2</v>
      </c>
      <c r="W50" s="15">
        <v>32</v>
      </c>
      <c r="X50" s="15">
        <v>0</v>
      </c>
      <c r="Y50" s="15">
        <v>51</v>
      </c>
      <c r="Z50" s="15">
        <v>0</v>
      </c>
      <c r="AA50" s="53">
        <f t="shared" si="10"/>
        <v>-19</v>
      </c>
      <c r="AB50" s="53">
        <f t="shared" si="10"/>
        <v>0</v>
      </c>
      <c r="AC50" s="15">
        <v>51</v>
      </c>
      <c r="AD50" s="15">
        <v>16</v>
      </c>
      <c r="AE50" s="15">
        <v>39</v>
      </c>
      <c r="AF50" s="15">
        <v>1</v>
      </c>
      <c r="AG50" s="53">
        <f t="shared" si="11"/>
        <v>12</v>
      </c>
      <c r="AH50" s="53">
        <f t="shared" si="11"/>
        <v>15</v>
      </c>
      <c r="AI50" s="15">
        <v>18519</v>
      </c>
      <c r="AJ50" s="15">
        <v>136</v>
      </c>
      <c r="AK50" s="15">
        <v>19</v>
      </c>
      <c r="AL50" s="15">
        <v>13</v>
      </c>
      <c r="AM50" s="52">
        <f t="shared" si="12"/>
        <v>2.5646633187537122</v>
      </c>
      <c r="AN50" s="7"/>
      <c r="AO50" s="6">
        <v>158</v>
      </c>
    </row>
    <row r="51" spans="1:41" s="6" customFormat="1" ht="23.25" customHeight="1" x14ac:dyDescent="0.15">
      <c r="A51" s="21" t="s">
        <v>95</v>
      </c>
      <c r="B51" s="15">
        <f t="shared" si="13"/>
        <v>47492</v>
      </c>
      <c r="C51" s="15">
        <v>5884</v>
      </c>
      <c r="D51" s="15">
        <v>25402</v>
      </c>
      <c r="E51" s="15">
        <v>16048</v>
      </c>
      <c r="F51" s="15">
        <v>8693</v>
      </c>
      <c r="G51" s="55">
        <f t="shared" si="0"/>
        <v>12.430810833650231</v>
      </c>
      <c r="H51" s="55">
        <f t="shared" si="1"/>
        <v>53.665441331812225</v>
      </c>
      <c r="I51" s="55">
        <f t="shared" si="2"/>
        <v>33.90374783453754</v>
      </c>
      <c r="J51" s="55">
        <f t="shared" si="3"/>
        <v>18.365234292474756</v>
      </c>
      <c r="K51" s="55">
        <f t="shared" si="4"/>
        <v>23.163530430674751</v>
      </c>
      <c r="L51" s="55">
        <f t="shared" si="5"/>
        <v>63.17612786394772</v>
      </c>
      <c r="M51" s="55">
        <f t="shared" si="6"/>
        <v>86.339658294622467</v>
      </c>
      <c r="N51" s="55">
        <f t="shared" si="7"/>
        <v>272.73963290278721</v>
      </c>
      <c r="O51" s="55">
        <f t="shared" si="8"/>
        <v>147.73963290278721</v>
      </c>
      <c r="P51" s="15">
        <v>22379</v>
      </c>
      <c r="Q51" s="15">
        <v>25113</v>
      </c>
      <c r="R51" s="19">
        <f t="shared" si="9"/>
        <v>312</v>
      </c>
      <c r="S51" s="15">
        <v>137</v>
      </c>
      <c r="T51" s="15">
        <v>175</v>
      </c>
      <c r="U51" s="64">
        <v>-7</v>
      </c>
      <c r="V51" s="65">
        <v>-1.4738393515106854E-2</v>
      </c>
      <c r="W51" s="15">
        <v>26</v>
      </c>
      <c r="X51" s="15">
        <v>0</v>
      </c>
      <c r="Y51" s="15">
        <v>47</v>
      </c>
      <c r="Z51" s="15">
        <v>1</v>
      </c>
      <c r="AA51" s="53">
        <f t="shared" si="10"/>
        <v>-21</v>
      </c>
      <c r="AB51" s="53">
        <f t="shared" si="10"/>
        <v>-1</v>
      </c>
      <c r="AC51" s="15">
        <v>61</v>
      </c>
      <c r="AD51" s="15">
        <v>8</v>
      </c>
      <c r="AE51" s="15">
        <v>47</v>
      </c>
      <c r="AF51" s="15">
        <v>10</v>
      </c>
      <c r="AG51" s="53">
        <f t="shared" si="11"/>
        <v>14</v>
      </c>
      <c r="AH51" s="53">
        <f t="shared" si="11"/>
        <v>-2</v>
      </c>
      <c r="AI51" s="15">
        <v>18531</v>
      </c>
      <c r="AJ51" s="15">
        <v>128</v>
      </c>
      <c r="AK51" s="15">
        <v>12</v>
      </c>
      <c r="AL51" s="15">
        <v>-8</v>
      </c>
      <c r="AM51" s="52">
        <f t="shared" si="12"/>
        <v>2.562840645404997</v>
      </c>
      <c r="AN51" s="7"/>
      <c r="AO51" s="6">
        <v>158</v>
      </c>
    </row>
    <row r="52" spans="1:41" s="6" customFormat="1" ht="23.25" customHeight="1" x14ac:dyDescent="0.15">
      <c r="A52" s="19" t="s">
        <v>96</v>
      </c>
      <c r="B52" s="15">
        <f t="shared" si="13"/>
        <v>47443</v>
      </c>
      <c r="C52" s="15">
        <v>5900</v>
      </c>
      <c r="D52" s="15">
        <v>25383</v>
      </c>
      <c r="E52" s="15">
        <v>16002</v>
      </c>
      <c r="F52" s="15">
        <v>8655</v>
      </c>
      <c r="G52" s="55">
        <f t="shared" si="0"/>
        <v>12.477529872052449</v>
      </c>
      <c r="H52" s="55">
        <f t="shared" si="1"/>
        <v>53.680871312255476</v>
      </c>
      <c r="I52" s="55">
        <f t="shared" si="2"/>
        <v>33.84159881569208</v>
      </c>
      <c r="J52" s="55">
        <f t="shared" si="3"/>
        <v>18.303901871629481</v>
      </c>
      <c r="K52" s="55">
        <f t="shared" si="4"/>
        <v>23.243903399913325</v>
      </c>
      <c r="L52" s="55">
        <f t="shared" si="5"/>
        <v>63.042193594137807</v>
      </c>
      <c r="M52" s="55">
        <f t="shared" si="6"/>
        <v>86.286096994051135</v>
      </c>
      <c r="N52" s="55">
        <f t="shared" si="7"/>
        <v>271.22033898305085</v>
      </c>
      <c r="O52" s="55">
        <f t="shared" si="8"/>
        <v>146.69491525423729</v>
      </c>
      <c r="P52" s="15">
        <v>22358</v>
      </c>
      <c r="Q52" s="15">
        <v>25085</v>
      </c>
      <c r="R52" s="19">
        <f t="shared" si="9"/>
        <v>326</v>
      </c>
      <c r="S52" s="15">
        <v>146</v>
      </c>
      <c r="T52" s="15">
        <v>180</v>
      </c>
      <c r="U52" s="64">
        <v>-39</v>
      </c>
      <c r="V52" s="65">
        <v>-8.2119093742103924E-2</v>
      </c>
      <c r="W52" s="15">
        <v>32</v>
      </c>
      <c r="X52" s="15">
        <v>0</v>
      </c>
      <c r="Y52" s="15">
        <v>52</v>
      </c>
      <c r="Z52" s="15">
        <v>0</v>
      </c>
      <c r="AA52" s="53">
        <f t="shared" si="10"/>
        <v>-20</v>
      </c>
      <c r="AB52" s="53">
        <f t="shared" si="10"/>
        <v>0</v>
      </c>
      <c r="AC52" s="15">
        <v>35</v>
      </c>
      <c r="AD52" s="15">
        <v>16</v>
      </c>
      <c r="AE52" s="15">
        <v>54</v>
      </c>
      <c r="AF52" s="15">
        <v>2</v>
      </c>
      <c r="AG52" s="53">
        <f t="shared" si="11"/>
        <v>-19</v>
      </c>
      <c r="AH52" s="53">
        <f t="shared" si="11"/>
        <v>14</v>
      </c>
      <c r="AI52" s="15">
        <v>18530</v>
      </c>
      <c r="AJ52" s="15">
        <v>139</v>
      </c>
      <c r="AK52" s="15">
        <v>-1</v>
      </c>
      <c r="AL52" s="15">
        <v>11</v>
      </c>
      <c r="AM52" s="52">
        <f t="shared" si="12"/>
        <v>2.5603345925526173</v>
      </c>
      <c r="AN52" s="7"/>
      <c r="AO52" s="6">
        <v>158</v>
      </c>
    </row>
    <row r="53" spans="1:41" s="6" customFormat="1" ht="23.25" customHeight="1" x14ac:dyDescent="0.15">
      <c r="A53" s="20" t="s">
        <v>97</v>
      </c>
      <c r="B53" s="15">
        <f t="shared" si="13"/>
        <v>47439</v>
      </c>
      <c r="C53" s="15">
        <v>5927</v>
      </c>
      <c r="D53" s="15">
        <v>25381</v>
      </c>
      <c r="E53" s="15">
        <v>15973</v>
      </c>
      <c r="F53" s="15">
        <v>8630</v>
      </c>
      <c r="G53" s="55">
        <f t="shared" si="0"/>
        <v>12.535690869482455</v>
      </c>
      <c r="H53" s="55">
        <f t="shared" si="1"/>
        <v>53.681182716101603</v>
      </c>
      <c r="I53" s="55">
        <f t="shared" si="2"/>
        <v>33.783126414415939</v>
      </c>
      <c r="J53" s="55">
        <f t="shared" si="3"/>
        <v>18.252575030138956</v>
      </c>
      <c r="K53" s="55">
        <f t="shared" si="4"/>
        <v>23.352113785902841</v>
      </c>
      <c r="L53" s="55">
        <f t="shared" si="5"/>
        <v>62.932902564910762</v>
      </c>
      <c r="M53" s="55">
        <f t="shared" si="6"/>
        <v>86.285016350813606</v>
      </c>
      <c r="N53" s="55">
        <f t="shared" si="7"/>
        <v>269.49552893538049</v>
      </c>
      <c r="O53" s="55">
        <f t="shared" si="8"/>
        <v>145.60485911928461</v>
      </c>
      <c r="P53" s="15">
        <v>22367</v>
      </c>
      <c r="Q53" s="15">
        <v>25072</v>
      </c>
      <c r="R53" s="19">
        <f t="shared" si="9"/>
        <v>326</v>
      </c>
      <c r="S53" s="15">
        <v>145</v>
      </c>
      <c r="T53" s="15">
        <v>181</v>
      </c>
      <c r="U53" s="64">
        <v>14</v>
      </c>
      <c r="V53" s="65">
        <v>2.9509095124675928E-2</v>
      </c>
      <c r="W53" s="15">
        <v>34</v>
      </c>
      <c r="X53" s="15">
        <v>1</v>
      </c>
      <c r="Y53" s="15">
        <v>34</v>
      </c>
      <c r="Z53" s="15">
        <v>0</v>
      </c>
      <c r="AA53" s="53">
        <f t="shared" si="10"/>
        <v>0</v>
      </c>
      <c r="AB53" s="53">
        <f t="shared" si="10"/>
        <v>1</v>
      </c>
      <c r="AC53" s="15">
        <v>51</v>
      </c>
      <c r="AD53" s="15">
        <v>2</v>
      </c>
      <c r="AE53" s="15">
        <v>37</v>
      </c>
      <c r="AF53" s="15">
        <v>3</v>
      </c>
      <c r="AG53" s="53">
        <f t="shared" si="11"/>
        <v>14</v>
      </c>
      <c r="AH53" s="53">
        <f t="shared" si="11"/>
        <v>-1</v>
      </c>
      <c r="AI53" s="15">
        <v>18545</v>
      </c>
      <c r="AJ53" s="15">
        <v>138</v>
      </c>
      <c r="AK53" s="15">
        <v>15</v>
      </c>
      <c r="AL53" s="15">
        <v>-1</v>
      </c>
      <c r="AM53" s="52">
        <f t="shared" si="12"/>
        <v>2.5580479913723377</v>
      </c>
      <c r="AN53" s="7"/>
      <c r="AO53" s="6">
        <v>158</v>
      </c>
    </row>
    <row r="54" spans="1:41" s="6" customFormat="1" ht="23.25" customHeight="1" x14ac:dyDescent="0.15">
      <c r="A54" s="20" t="s">
        <v>98</v>
      </c>
      <c r="B54" s="15">
        <f t="shared" si="13"/>
        <v>47413</v>
      </c>
      <c r="C54" s="15">
        <v>5524</v>
      </c>
      <c r="D54" s="15">
        <v>25092</v>
      </c>
      <c r="E54" s="15">
        <v>16639</v>
      </c>
      <c r="F54" s="15">
        <v>9190</v>
      </c>
      <c r="G54" s="55">
        <f t="shared" si="0"/>
        <v>11.68976827848905</v>
      </c>
      <c r="H54" s="55">
        <f t="shared" si="1"/>
        <v>53.099142947836206</v>
      </c>
      <c r="I54" s="55">
        <f t="shared" si="2"/>
        <v>35.211088773674746</v>
      </c>
      <c r="J54" s="55">
        <f t="shared" si="3"/>
        <v>19.447677494445031</v>
      </c>
      <c r="K54" s="55">
        <f t="shared" si="4"/>
        <v>22.014984855730908</v>
      </c>
      <c r="L54" s="55">
        <f t="shared" si="5"/>
        <v>66.311971943248849</v>
      </c>
      <c r="M54" s="55">
        <f t="shared" si="6"/>
        <v>88.326956798979751</v>
      </c>
      <c r="N54" s="55">
        <f t="shared" si="7"/>
        <v>301.21288921071687</v>
      </c>
      <c r="O54" s="55">
        <f t="shared" si="8"/>
        <v>166.3649529326575</v>
      </c>
      <c r="P54" s="15">
        <v>22355</v>
      </c>
      <c r="Q54" s="15">
        <v>25058</v>
      </c>
      <c r="R54" s="19">
        <f t="shared" si="9"/>
        <v>336</v>
      </c>
      <c r="S54" s="15">
        <v>144</v>
      </c>
      <c r="T54" s="15">
        <v>192</v>
      </c>
      <c r="U54" s="64">
        <v>-14</v>
      </c>
      <c r="V54" s="65">
        <v>-2.9511583296443857E-2</v>
      </c>
      <c r="W54" s="15">
        <v>28</v>
      </c>
      <c r="X54" s="15">
        <v>0</v>
      </c>
      <c r="Y54" s="15">
        <v>67</v>
      </c>
      <c r="Z54" s="15">
        <v>0</v>
      </c>
      <c r="AA54" s="53">
        <f t="shared" si="10"/>
        <v>-39</v>
      </c>
      <c r="AB54" s="53">
        <f t="shared" si="10"/>
        <v>0</v>
      </c>
      <c r="AC54" s="15">
        <v>65</v>
      </c>
      <c r="AD54" s="15">
        <v>12</v>
      </c>
      <c r="AE54" s="15">
        <v>40</v>
      </c>
      <c r="AF54" s="15">
        <v>2</v>
      </c>
      <c r="AG54" s="53">
        <f t="shared" si="11"/>
        <v>25</v>
      </c>
      <c r="AH54" s="53">
        <f t="shared" si="11"/>
        <v>10</v>
      </c>
      <c r="AI54" s="15">
        <v>18550</v>
      </c>
      <c r="AJ54" s="15">
        <v>146</v>
      </c>
      <c r="AK54" s="15">
        <v>5</v>
      </c>
      <c r="AL54" s="15">
        <v>8</v>
      </c>
      <c r="AM54" s="52">
        <f t="shared" si="12"/>
        <v>2.5559568733153637</v>
      </c>
      <c r="AN54" s="7"/>
      <c r="AO54" s="6">
        <v>158</v>
      </c>
    </row>
    <row r="55" spans="1:41" s="6" customFormat="1" ht="23.25" customHeight="1" x14ac:dyDescent="0.15">
      <c r="A55" s="20" t="s">
        <v>99</v>
      </c>
      <c r="B55" s="15">
        <f t="shared" si="13"/>
        <v>47399</v>
      </c>
      <c r="C55" s="15">
        <v>5555</v>
      </c>
      <c r="D55" s="15">
        <v>25109</v>
      </c>
      <c r="E55" s="15">
        <v>16577</v>
      </c>
      <c r="F55" s="15">
        <v>9134</v>
      </c>
      <c r="G55" s="55">
        <f t="shared" si="0"/>
        <v>11.758853538240089</v>
      </c>
      <c r="H55" s="55">
        <f t="shared" si="1"/>
        <v>53.150864714972165</v>
      </c>
      <c r="I55" s="55">
        <f t="shared" si="2"/>
        <v>35.090281746787753</v>
      </c>
      <c r="J55" s="55">
        <f t="shared" si="3"/>
        <v>19.334899769268223</v>
      </c>
      <c r="K55" s="55">
        <f t="shared" si="4"/>
        <v>22.12354135967183</v>
      </c>
      <c r="L55" s="55">
        <f t="shared" si="5"/>
        <v>66.020152136684061</v>
      </c>
      <c r="M55" s="55">
        <f t="shared" si="6"/>
        <v>88.143693496355894</v>
      </c>
      <c r="N55" s="55">
        <f t="shared" si="7"/>
        <v>298.41584158415844</v>
      </c>
      <c r="O55" s="55">
        <f t="shared" si="8"/>
        <v>164.42844284428443</v>
      </c>
      <c r="P55" s="15">
        <v>22342</v>
      </c>
      <c r="Q55" s="15">
        <v>25057</v>
      </c>
      <c r="R55" s="19">
        <f t="shared" si="9"/>
        <v>359</v>
      </c>
      <c r="S55" s="15">
        <v>144</v>
      </c>
      <c r="T55" s="15">
        <v>215</v>
      </c>
      <c r="U55" s="64">
        <v>-27</v>
      </c>
      <c r="V55" s="65">
        <v>-5.694640710353701E-2</v>
      </c>
      <c r="W55" s="15">
        <v>27</v>
      </c>
      <c r="X55" s="15">
        <v>0</v>
      </c>
      <c r="Y55" s="15">
        <v>63</v>
      </c>
      <c r="Z55" s="15">
        <v>0</v>
      </c>
      <c r="AA55" s="53">
        <f t="shared" si="10"/>
        <v>-36</v>
      </c>
      <c r="AB55" s="53">
        <f t="shared" si="10"/>
        <v>0</v>
      </c>
      <c r="AC55" s="15">
        <v>31</v>
      </c>
      <c r="AD55" s="15">
        <v>10</v>
      </c>
      <c r="AE55" s="15">
        <v>22</v>
      </c>
      <c r="AF55" s="15">
        <v>1</v>
      </c>
      <c r="AG55" s="53">
        <f t="shared" si="11"/>
        <v>9</v>
      </c>
      <c r="AH55" s="53">
        <f t="shared" si="11"/>
        <v>9</v>
      </c>
      <c r="AI55" s="15">
        <v>18568</v>
      </c>
      <c r="AJ55" s="15">
        <v>169</v>
      </c>
      <c r="AK55" s="15">
        <v>18</v>
      </c>
      <c r="AL55" s="15">
        <v>23</v>
      </c>
      <c r="AM55" s="52">
        <f t="shared" si="12"/>
        <v>2.5527251184834121</v>
      </c>
      <c r="AN55" s="7"/>
      <c r="AO55" s="6">
        <v>158</v>
      </c>
    </row>
    <row r="56" spans="1:41" s="6" customFormat="1" ht="23.25" customHeight="1" x14ac:dyDescent="0.15">
      <c r="A56" s="20" t="s">
        <v>106</v>
      </c>
      <c r="B56" s="15">
        <f t="shared" si="13"/>
        <v>47360</v>
      </c>
      <c r="C56" s="15">
        <v>5586</v>
      </c>
      <c r="D56" s="15">
        <v>25097</v>
      </c>
      <c r="E56" s="15">
        <v>16519</v>
      </c>
      <c r="F56" s="15">
        <v>9080</v>
      </c>
      <c r="G56" s="55">
        <f t="shared" si="0"/>
        <v>11.83424431168171</v>
      </c>
      <c r="H56" s="55">
        <f t="shared" si="1"/>
        <v>53.169357230625828</v>
      </c>
      <c r="I56" s="55">
        <f t="shared" si="2"/>
        <v>34.996398457692464</v>
      </c>
      <c r="J56" s="55">
        <f t="shared" si="3"/>
        <v>19.236473030803779</v>
      </c>
      <c r="K56" s="55">
        <f t="shared" si="4"/>
        <v>22.257640355420964</v>
      </c>
      <c r="L56" s="55">
        <f t="shared" si="5"/>
        <v>65.820616009881661</v>
      </c>
      <c r="M56" s="55">
        <f t="shared" si="6"/>
        <v>88.078256365302622</v>
      </c>
      <c r="N56" s="55">
        <f t="shared" si="7"/>
        <v>295.72144647332618</v>
      </c>
      <c r="O56" s="55">
        <f t="shared" si="8"/>
        <v>162.54923021840315</v>
      </c>
      <c r="P56" s="15">
        <v>22321</v>
      </c>
      <c r="Q56" s="15">
        <v>25039</v>
      </c>
      <c r="R56" s="19">
        <f t="shared" si="9"/>
        <v>369</v>
      </c>
      <c r="S56" s="15">
        <v>151</v>
      </c>
      <c r="T56" s="15">
        <v>218</v>
      </c>
      <c r="U56" s="64">
        <v>-20</v>
      </c>
      <c r="V56" s="65">
        <v>-4.2194983016519333E-2</v>
      </c>
      <c r="W56" s="15">
        <v>33</v>
      </c>
      <c r="X56" s="15">
        <v>0</v>
      </c>
      <c r="Y56" s="15">
        <v>57</v>
      </c>
      <c r="Z56" s="15">
        <v>0</v>
      </c>
      <c r="AA56" s="53">
        <f t="shared" si="10"/>
        <v>-24</v>
      </c>
      <c r="AB56" s="53">
        <f t="shared" si="10"/>
        <v>0</v>
      </c>
      <c r="AC56" s="15">
        <v>44</v>
      </c>
      <c r="AD56" s="15">
        <v>9</v>
      </c>
      <c r="AE56" s="15">
        <v>40</v>
      </c>
      <c r="AF56" s="15">
        <v>1</v>
      </c>
      <c r="AG56" s="53">
        <f t="shared" si="11"/>
        <v>4</v>
      </c>
      <c r="AH56" s="53">
        <f t="shared" si="11"/>
        <v>8</v>
      </c>
      <c r="AI56" s="15">
        <v>18554</v>
      </c>
      <c r="AJ56" s="15">
        <v>170</v>
      </c>
      <c r="AK56" s="15">
        <v>-14</v>
      </c>
      <c r="AL56" s="15">
        <v>1</v>
      </c>
      <c r="AM56" s="52">
        <f t="shared" si="12"/>
        <v>2.55254931551148</v>
      </c>
      <c r="AN56" s="7"/>
      <c r="AO56" s="6">
        <v>158</v>
      </c>
    </row>
    <row r="57" spans="1:41" s="6" customFormat="1" ht="23.25" customHeight="1" x14ac:dyDescent="0.15">
      <c r="A57" s="20" t="s">
        <v>101</v>
      </c>
      <c r="B57" s="15">
        <f t="shared" si="13"/>
        <v>47301</v>
      </c>
      <c r="C57" s="15">
        <v>5620</v>
      </c>
      <c r="D57" s="15">
        <v>25081</v>
      </c>
      <c r="E57" s="15">
        <v>16442</v>
      </c>
      <c r="F57" s="15">
        <v>9023</v>
      </c>
      <c r="G57" s="55">
        <f t="shared" si="0"/>
        <v>11.921175996436375</v>
      </c>
      <c r="H57" s="55">
        <f t="shared" si="1"/>
        <v>53.201959994060623</v>
      </c>
      <c r="I57" s="55">
        <f t="shared" si="2"/>
        <v>34.876864009503002</v>
      </c>
      <c r="J57" s="55">
        <f t="shared" si="3"/>
        <v>19.139638970790998</v>
      </c>
      <c r="K57" s="55">
        <f t="shared" si="4"/>
        <v>22.407400023922492</v>
      </c>
      <c r="L57" s="55">
        <f t="shared" si="5"/>
        <v>65.555599856465051</v>
      </c>
      <c r="M57" s="55">
        <f t="shared" si="6"/>
        <v>87.962999880387542</v>
      </c>
      <c r="N57" s="55">
        <f t="shared" si="7"/>
        <v>292.56227758007117</v>
      </c>
      <c r="O57" s="55">
        <f t="shared" si="8"/>
        <v>160.55160142348754</v>
      </c>
      <c r="P57" s="15">
        <v>22289</v>
      </c>
      <c r="Q57" s="15">
        <v>25012</v>
      </c>
      <c r="R57" s="19">
        <f t="shared" si="9"/>
        <v>364</v>
      </c>
      <c r="S57" s="15">
        <v>150</v>
      </c>
      <c r="T57" s="15">
        <v>214</v>
      </c>
      <c r="U57" s="64">
        <v>-57</v>
      </c>
      <c r="V57" s="65">
        <v>-0.12035472972972974</v>
      </c>
      <c r="W57" s="15">
        <v>29</v>
      </c>
      <c r="X57" s="15">
        <v>0</v>
      </c>
      <c r="Y57" s="15">
        <v>83</v>
      </c>
      <c r="Z57" s="15">
        <v>0</v>
      </c>
      <c r="AA57" s="53">
        <f t="shared" si="10"/>
        <v>-54</v>
      </c>
      <c r="AB57" s="53">
        <f t="shared" si="10"/>
        <v>0</v>
      </c>
      <c r="AC57" s="15">
        <v>34</v>
      </c>
      <c r="AD57" s="15">
        <v>0</v>
      </c>
      <c r="AE57" s="15">
        <v>37</v>
      </c>
      <c r="AF57" s="15">
        <v>0</v>
      </c>
      <c r="AG57" s="53">
        <f>AC57-AE57</f>
        <v>-3</v>
      </c>
      <c r="AH57" s="53">
        <f t="shared" si="11"/>
        <v>0</v>
      </c>
      <c r="AI57" s="15">
        <v>18540</v>
      </c>
      <c r="AJ57" s="15">
        <v>166</v>
      </c>
      <c r="AK57" s="15">
        <v>-14</v>
      </c>
      <c r="AL57" s="15">
        <v>-4</v>
      </c>
      <c r="AM57" s="52">
        <f t="shared" si="12"/>
        <v>2.5512944983818771</v>
      </c>
      <c r="AN57" s="7"/>
      <c r="AO57" s="6">
        <v>158</v>
      </c>
    </row>
    <row r="58" spans="1:41" s="6" customFormat="1" ht="23.25" customHeight="1" x14ac:dyDescent="0.15">
      <c r="A58" s="20" t="s">
        <v>102</v>
      </c>
      <c r="B58" s="15">
        <f t="shared" si="13"/>
        <v>47262</v>
      </c>
      <c r="C58" s="15">
        <v>5645</v>
      </c>
      <c r="D58" s="15">
        <v>25069</v>
      </c>
      <c r="E58" s="15">
        <v>16390</v>
      </c>
      <c r="F58" s="15">
        <v>8973</v>
      </c>
      <c r="G58" s="55">
        <f t="shared" si="0"/>
        <v>11.984120244565217</v>
      </c>
      <c r="H58" s="55">
        <f t="shared" si="1"/>
        <v>53.220533288043484</v>
      </c>
      <c r="I58" s="55">
        <f t="shared" si="2"/>
        <v>34.795346467391305</v>
      </c>
      <c r="J58" s="55">
        <f t="shared" si="3"/>
        <v>19.049337635869566</v>
      </c>
      <c r="K58" s="55">
        <f t="shared" si="4"/>
        <v>22.517850731979735</v>
      </c>
      <c r="L58" s="55">
        <f t="shared" si="5"/>
        <v>65.379552435278626</v>
      </c>
      <c r="M58" s="55">
        <f t="shared" si="6"/>
        <v>87.897403167258375</v>
      </c>
      <c r="N58" s="55">
        <f t="shared" si="7"/>
        <v>290.34543844109828</v>
      </c>
      <c r="O58" s="55">
        <f t="shared" si="8"/>
        <v>158.95482728077945</v>
      </c>
      <c r="P58" s="15">
        <v>22284</v>
      </c>
      <c r="Q58" s="15">
        <v>24978</v>
      </c>
      <c r="R58" s="19">
        <f t="shared" si="9"/>
        <v>368</v>
      </c>
      <c r="S58" s="15">
        <v>154</v>
      </c>
      <c r="T58" s="15">
        <v>214</v>
      </c>
      <c r="U58" s="64">
        <v>-59</v>
      </c>
      <c r="V58" s="65">
        <v>-0.12473309232362952</v>
      </c>
      <c r="W58" s="15">
        <v>23</v>
      </c>
      <c r="X58" s="15">
        <v>0</v>
      </c>
      <c r="Y58" s="15">
        <v>62</v>
      </c>
      <c r="Z58" s="15">
        <v>0</v>
      </c>
      <c r="AA58" s="53">
        <f t="shared" si="10"/>
        <v>-39</v>
      </c>
      <c r="AB58" s="53">
        <f t="shared" si="10"/>
        <v>0</v>
      </c>
      <c r="AC58" s="15">
        <v>18</v>
      </c>
      <c r="AD58" s="15">
        <v>2</v>
      </c>
      <c r="AE58" s="15">
        <v>38</v>
      </c>
      <c r="AF58" s="15">
        <v>2</v>
      </c>
      <c r="AG58" s="53">
        <f t="shared" si="11"/>
        <v>-20</v>
      </c>
      <c r="AH58" s="53">
        <f t="shared" si="11"/>
        <v>0</v>
      </c>
      <c r="AI58" s="15">
        <v>18543</v>
      </c>
      <c r="AJ58" s="15">
        <v>169</v>
      </c>
      <c r="AK58" s="15">
        <v>3</v>
      </c>
      <c r="AL58" s="15">
        <v>3</v>
      </c>
      <c r="AM58" s="52">
        <f t="shared" si="12"/>
        <v>2.5487785148034297</v>
      </c>
      <c r="AN58" s="7"/>
      <c r="AO58" s="6">
        <v>158</v>
      </c>
    </row>
    <row r="59" spans="1:41" s="6" customFormat="1" ht="23.25" customHeight="1" x14ac:dyDescent="0.15">
      <c r="A59" s="20" t="s">
        <v>103</v>
      </c>
      <c r="B59" s="15">
        <f t="shared" si="13"/>
        <v>47120</v>
      </c>
      <c r="C59" s="15">
        <v>5682</v>
      </c>
      <c r="D59" s="15">
        <v>24948</v>
      </c>
      <c r="E59" s="15">
        <v>16332</v>
      </c>
      <c r="F59" s="15">
        <v>8922</v>
      </c>
      <c r="G59" s="55">
        <f t="shared" si="0"/>
        <v>12.099143988756868</v>
      </c>
      <c r="H59" s="55">
        <f t="shared" si="1"/>
        <v>53.12380222307398</v>
      </c>
      <c r="I59" s="55">
        <f t="shared" si="2"/>
        <v>34.777053788169162</v>
      </c>
      <c r="J59" s="55">
        <f t="shared" si="3"/>
        <v>18.998339082662579</v>
      </c>
      <c r="K59" s="55">
        <f t="shared" si="4"/>
        <v>22.775372775372777</v>
      </c>
      <c r="L59" s="55">
        <f t="shared" si="5"/>
        <v>65.464165464165475</v>
      </c>
      <c r="M59" s="55">
        <f t="shared" si="6"/>
        <v>88.239538239538234</v>
      </c>
      <c r="N59" s="55">
        <f t="shared" si="7"/>
        <v>287.43400211193244</v>
      </c>
      <c r="O59" s="55">
        <f t="shared" si="8"/>
        <v>157.02217529039072</v>
      </c>
      <c r="P59" s="15">
        <v>22217</v>
      </c>
      <c r="Q59" s="15">
        <v>24903</v>
      </c>
      <c r="R59" s="19">
        <f t="shared" si="9"/>
        <v>370</v>
      </c>
      <c r="S59" s="15">
        <v>153</v>
      </c>
      <c r="T59" s="15">
        <v>217</v>
      </c>
      <c r="U59" s="64">
        <v>-136</v>
      </c>
      <c r="V59" s="65">
        <v>-0.28775760653379034</v>
      </c>
      <c r="W59" s="15">
        <v>24</v>
      </c>
      <c r="X59" s="15">
        <v>1</v>
      </c>
      <c r="Y59" s="15">
        <v>62</v>
      </c>
      <c r="Z59" s="15">
        <v>0</v>
      </c>
      <c r="AA59" s="53">
        <f t="shared" si="10"/>
        <v>-38</v>
      </c>
      <c r="AB59" s="53">
        <f t="shared" si="10"/>
        <v>1</v>
      </c>
      <c r="AC59" s="15">
        <v>105</v>
      </c>
      <c r="AD59" s="15">
        <v>3</v>
      </c>
      <c r="AE59" s="15">
        <v>203</v>
      </c>
      <c r="AF59" s="15">
        <v>3</v>
      </c>
      <c r="AG59" s="53">
        <f t="shared" si="11"/>
        <v>-98</v>
      </c>
      <c r="AH59" s="53">
        <f t="shared" si="11"/>
        <v>0</v>
      </c>
      <c r="AI59" s="15">
        <v>18536</v>
      </c>
      <c r="AJ59" s="15">
        <v>168</v>
      </c>
      <c r="AK59" s="15">
        <v>-7</v>
      </c>
      <c r="AL59" s="15">
        <v>-1</v>
      </c>
      <c r="AM59" s="52">
        <f t="shared" si="12"/>
        <v>2.5420802762192491</v>
      </c>
      <c r="AN59" s="7"/>
      <c r="AO59" s="6">
        <v>158</v>
      </c>
    </row>
    <row r="60" spans="1:41" s="6" customFormat="1" ht="23.25" customHeight="1" x14ac:dyDescent="0.15">
      <c r="A60" s="20" t="s">
        <v>107</v>
      </c>
      <c r="B60" s="15">
        <f t="shared" si="13"/>
        <v>47102</v>
      </c>
      <c r="C60" s="15">
        <v>5708</v>
      </c>
      <c r="D60" s="15">
        <v>24948</v>
      </c>
      <c r="E60" s="15">
        <v>16288</v>
      </c>
      <c r="F60" s="15">
        <v>8883</v>
      </c>
      <c r="G60" s="55">
        <f t="shared" si="0"/>
        <v>12.159168370824812</v>
      </c>
      <c r="H60" s="55">
        <f t="shared" si="1"/>
        <v>53.144171779141104</v>
      </c>
      <c r="I60" s="55">
        <f t="shared" si="2"/>
        <v>34.696659850034081</v>
      </c>
      <c r="J60" s="55">
        <f t="shared" si="3"/>
        <v>18.92254601226994</v>
      </c>
      <c r="K60" s="55">
        <f t="shared" si="4"/>
        <v>22.879589546256213</v>
      </c>
      <c r="L60" s="55">
        <f t="shared" si="5"/>
        <v>65.287798621131955</v>
      </c>
      <c r="M60" s="55">
        <f t="shared" si="6"/>
        <v>88.167388167388168</v>
      </c>
      <c r="N60" s="55">
        <f t="shared" si="7"/>
        <v>285.353889278206</v>
      </c>
      <c r="O60" s="55">
        <f t="shared" si="8"/>
        <v>155.62368605466014</v>
      </c>
      <c r="P60" s="15">
        <v>22231</v>
      </c>
      <c r="Q60" s="15">
        <v>24871</v>
      </c>
      <c r="R60" s="19">
        <f t="shared" si="9"/>
        <v>385</v>
      </c>
      <c r="S60" s="15">
        <v>165</v>
      </c>
      <c r="T60" s="15">
        <v>220</v>
      </c>
      <c r="U60" s="64">
        <v>-21</v>
      </c>
      <c r="V60" s="65">
        <v>-4.456706281833616E-2</v>
      </c>
      <c r="W60" s="15">
        <v>33</v>
      </c>
      <c r="X60" s="15">
        <v>0</v>
      </c>
      <c r="Y60" s="15">
        <v>50</v>
      </c>
      <c r="Z60" s="15">
        <v>0</v>
      </c>
      <c r="AA60" s="53">
        <f t="shared" ref="AA60:AB76" si="14">W60-Y60</f>
        <v>-17</v>
      </c>
      <c r="AB60" s="53">
        <f t="shared" si="14"/>
        <v>0</v>
      </c>
      <c r="AC60" s="15">
        <v>115</v>
      </c>
      <c r="AD60" s="15">
        <v>16</v>
      </c>
      <c r="AE60" s="15">
        <v>119</v>
      </c>
      <c r="AF60" s="15">
        <v>7</v>
      </c>
      <c r="AG60" s="53">
        <f t="shared" ref="AG60:AH75" si="15">AC60-AE60</f>
        <v>-4</v>
      </c>
      <c r="AH60" s="53">
        <f t="shared" si="15"/>
        <v>9</v>
      </c>
      <c r="AI60" s="15">
        <v>18610</v>
      </c>
      <c r="AJ60" s="15">
        <v>184</v>
      </c>
      <c r="AK60" s="15">
        <v>74</v>
      </c>
      <c r="AL60" s="15">
        <v>16</v>
      </c>
      <c r="AM60" s="52">
        <f t="shared" si="12"/>
        <v>2.5310048361096187</v>
      </c>
      <c r="AN60" s="7"/>
      <c r="AO60" s="6">
        <v>158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35153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16814</v>
      </c>
      <c r="Q15" s="15">
        <v>18339</v>
      </c>
      <c r="R15" s="19">
        <f t="shared" si="9"/>
        <v>388</v>
      </c>
      <c r="S15" s="15">
        <v>81</v>
      </c>
      <c r="T15" s="15">
        <v>307</v>
      </c>
      <c r="U15" s="64">
        <v>-106</v>
      </c>
      <c r="V15" s="65">
        <v>-0.30063246263365379</v>
      </c>
      <c r="W15" s="15">
        <v>271</v>
      </c>
      <c r="X15" s="15">
        <v>1</v>
      </c>
      <c r="Y15" s="15">
        <v>422</v>
      </c>
      <c r="Z15" s="15">
        <v>1</v>
      </c>
      <c r="AA15" s="53">
        <f t="shared" si="10"/>
        <v>-151</v>
      </c>
      <c r="AB15" s="53">
        <f t="shared" si="10"/>
        <v>0</v>
      </c>
      <c r="AC15" s="15">
        <v>1000</v>
      </c>
      <c r="AD15" s="15">
        <v>131</v>
      </c>
      <c r="AE15" s="15">
        <v>897</v>
      </c>
      <c r="AF15" s="15">
        <v>96</v>
      </c>
      <c r="AG15" s="53">
        <f t="shared" si="11"/>
        <v>103</v>
      </c>
      <c r="AH15" s="53">
        <f t="shared" si="11"/>
        <v>35</v>
      </c>
      <c r="AI15" s="15">
        <v>12981</v>
      </c>
      <c r="AJ15" s="15">
        <v>0</v>
      </c>
      <c r="AK15" s="15" t="s">
        <v>76</v>
      </c>
      <c r="AL15" s="15" t="s">
        <v>76</v>
      </c>
      <c r="AM15" s="50">
        <f t="shared" si="12"/>
        <v>2.7080348201217164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35066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16726</v>
      </c>
      <c r="Q16" s="15">
        <v>18340</v>
      </c>
      <c r="R16" s="19">
        <f t="shared" si="9"/>
        <v>400</v>
      </c>
      <c r="S16" s="15">
        <v>83</v>
      </c>
      <c r="T16" s="15">
        <v>317</v>
      </c>
      <c r="U16" s="64">
        <v>-87</v>
      </c>
      <c r="V16" s="65">
        <v>-0.24748954570022472</v>
      </c>
      <c r="W16" s="15">
        <v>278</v>
      </c>
      <c r="X16" s="15">
        <v>0</v>
      </c>
      <c r="Y16" s="15">
        <v>434</v>
      </c>
      <c r="Z16" s="15">
        <v>3</v>
      </c>
      <c r="AA16" s="53">
        <f t="shared" si="10"/>
        <v>-156</v>
      </c>
      <c r="AB16" s="53">
        <f t="shared" si="10"/>
        <v>-3</v>
      </c>
      <c r="AC16" s="15">
        <v>989</v>
      </c>
      <c r="AD16" s="15">
        <v>113</v>
      </c>
      <c r="AE16" s="15">
        <v>984</v>
      </c>
      <c r="AF16" s="15">
        <v>105</v>
      </c>
      <c r="AG16" s="53">
        <f t="shared" si="11"/>
        <v>5</v>
      </c>
      <c r="AH16" s="53">
        <f t="shared" si="11"/>
        <v>8</v>
      </c>
      <c r="AI16" s="15">
        <v>13062</v>
      </c>
      <c r="AJ16" s="15">
        <v>0</v>
      </c>
      <c r="AK16" s="15" t="s">
        <v>76</v>
      </c>
      <c r="AL16" s="15" t="s">
        <v>76</v>
      </c>
      <c r="AM16" s="50">
        <f t="shared" si="12"/>
        <v>2.6845812279895882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34843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16651</v>
      </c>
      <c r="Q17" s="15">
        <v>18192</v>
      </c>
      <c r="R17" s="19">
        <f t="shared" si="9"/>
        <v>408</v>
      </c>
      <c r="S17" s="15">
        <v>93</v>
      </c>
      <c r="T17" s="15">
        <v>315</v>
      </c>
      <c r="U17" s="64">
        <v>-223</v>
      </c>
      <c r="V17" s="65">
        <v>-0.63594364911880452</v>
      </c>
      <c r="W17" s="15">
        <v>284</v>
      </c>
      <c r="X17" s="15">
        <v>1</v>
      </c>
      <c r="Y17" s="15">
        <v>432</v>
      </c>
      <c r="Z17" s="15">
        <v>1</v>
      </c>
      <c r="AA17" s="53">
        <f t="shared" si="10"/>
        <v>-148</v>
      </c>
      <c r="AB17" s="53">
        <f t="shared" si="10"/>
        <v>0</v>
      </c>
      <c r="AC17" s="15">
        <v>892</v>
      </c>
      <c r="AD17" s="15">
        <v>128</v>
      </c>
      <c r="AE17" s="15">
        <v>968</v>
      </c>
      <c r="AF17" s="15">
        <v>118</v>
      </c>
      <c r="AG17" s="53">
        <f t="shared" si="11"/>
        <v>-76</v>
      </c>
      <c r="AH17" s="53">
        <f t="shared" si="11"/>
        <v>10</v>
      </c>
      <c r="AI17" s="15">
        <v>13075</v>
      </c>
      <c r="AJ17" s="15">
        <v>0</v>
      </c>
      <c r="AK17" s="15" t="s">
        <v>76</v>
      </c>
      <c r="AL17" s="15" t="s">
        <v>76</v>
      </c>
      <c r="AM17" s="50">
        <f t="shared" si="12"/>
        <v>2.6648565965583173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34571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16510</v>
      </c>
      <c r="Q18" s="15">
        <v>18061</v>
      </c>
      <c r="R18" s="19">
        <f t="shared" si="9"/>
        <v>408</v>
      </c>
      <c r="S18" s="15">
        <v>92</v>
      </c>
      <c r="T18" s="15">
        <v>316</v>
      </c>
      <c r="U18" s="64">
        <v>-272</v>
      </c>
      <c r="V18" s="65">
        <v>-0.7806446058031743</v>
      </c>
      <c r="W18" s="15">
        <v>242</v>
      </c>
      <c r="X18" s="15">
        <v>0</v>
      </c>
      <c r="Y18" s="15">
        <v>424</v>
      </c>
      <c r="Z18" s="15">
        <v>2</v>
      </c>
      <c r="AA18" s="53">
        <f t="shared" si="10"/>
        <v>-182</v>
      </c>
      <c r="AB18" s="53">
        <f t="shared" si="10"/>
        <v>-2</v>
      </c>
      <c r="AC18" s="15">
        <v>919</v>
      </c>
      <c r="AD18" s="15">
        <v>112</v>
      </c>
      <c r="AE18" s="15">
        <v>989</v>
      </c>
      <c r="AF18" s="15">
        <v>107</v>
      </c>
      <c r="AG18" s="53">
        <f t="shared" si="11"/>
        <v>-70</v>
      </c>
      <c r="AH18" s="53">
        <f t="shared" si="11"/>
        <v>5</v>
      </c>
      <c r="AI18" s="15">
        <v>13102</v>
      </c>
      <c r="AJ18" s="15">
        <v>0</v>
      </c>
      <c r="AK18" s="15" t="s">
        <v>76</v>
      </c>
      <c r="AL18" s="15" t="s">
        <v>76</v>
      </c>
      <c r="AM18" s="50">
        <f t="shared" si="12"/>
        <v>2.6386047931613494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>
        <v>-397</v>
      </c>
      <c r="V19" s="65">
        <v>-1.1483613433224378</v>
      </c>
      <c r="W19" s="15">
        <v>257</v>
      </c>
      <c r="X19" s="15">
        <v>3</v>
      </c>
      <c r="Y19" s="15">
        <v>428</v>
      </c>
      <c r="Z19" s="15">
        <v>0</v>
      </c>
      <c r="AA19" s="53">
        <f t="shared" si="10"/>
        <v>-171</v>
      </c>
      <c r="AB19" s="53">
        <f t="shared" si="10"/>
        <v>3</v>
      </c>
      <c r="AC19" s="15">
        <v>842</v>
      </c>
      <c r="AD19" s="15">
        <v>108</v>
      </c>
      <c r="AE19" s="15">
        <v>997</v>
      </c>
      <c r="AF19" s="15">
        <v>105</v>
      </c>
      <c r="AG19" s="53">
        <f t="shared" si="11"/>
        <v>-155</v>
      </c>
      <c r="AH19" s="53">
        <f t="shared" si="11"/>
        <v>3</v>
      </c>
      <c r="AI19" s="15">
        <v>13094</v>
      </c>
      <c r="AJ19" s="15">
        <v>0</v>
      </c>
      <c r="AK19" s="15" t="s">
        <v>76</v>
      </c>
      <c r="AL19" s="15" t="s">
        <v>76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88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>
        <v>-365</v>
      </c>
      <c r="V20" s="65">
        <v>-1.0680634400421374</v>
      </c>
      <c r="W20" s="15">
        <v>264</v>
      </c>
      <c r="X20" s="15">
        <v>1</v>
      </c>
      <c r="Y20" s="15">
        <v>455</v>
      </c>
      <c r="Z20" s="15">
        <v>1</v>
      </c>
      <c r="AA20" s="53">
        <f t="shared" si="10"/>
        <v>-191</v>
      </c>
      <c r="AB20" s="53">
        <f t="shared" si="10"/>
        <v>0</v>
      </c>
      <c r="AC20" s="15">
        <v>872</v>
      </c>
      <c r="AD20" s="15">
        <v>134</v>
      </c>
      <c r="AE20" s="15">
        <v>974</v>
      </c>
      <c r="AF20" s="15">
        <v>106</v>
      </c>
      <c r="AG20" s="53">
        <f t="shared" si="11"/>
        <v>-102</v>
      </c>
      <c r="AH20" s="53">
        <f t="shared" si="11"/>
        <v>28</v>
      </c>
      <c r="AI20" s="15">
        <v>13095</v>
      </c>
      <c r="AJ20" s="15">
        <v>0</v>
      </c>
      <c r="AK20" s="15" t="s">
        <v>76</v>
      </c>
      <c r="AL20" s="15" t="s">
        <v>76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89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>
        <v>-378</v>
      </c>
      <c r="V21" s="65">
        <v>-1.1180454908456328</v>
      </c>
      <c r="W21" s="15">
        <v>237</v>
      </c>
      <c r="X21" s="15">
        <v>0</v>
      </c>
      <c r="Y21" s="15">
        <v>460</v>
      </c>
      <c r="Z21" s="15">
        <v>2</v>
      </c>
      <c r="AA21" s="53">
        <f t="shared" si="10"/>
        <v>-223</v>
      </c>
      <c r="AB21" s="53">
        <f t="shared" si="10"/>
        <v>-2</v>
      </c>
      <c r="AC21" s="15">
        <v>848</v>
      </c>
      <c r="AD21" s="15">
        <v>122</v>
      </c>
      <c r="AE21" s="15">
        <v>965</v>
      </c>
      <c r="AF21" s="15">
        <v>102</v>
      </c>
      <c r="AG21" s="53">
        <f t="shared" si="11"/>
        <v>-117</v>
      </c>
      <c r="AH21" s="53">
        <f t="shared" si="11"/>
        <v>20</v>
      </c>
      <c r="AI21" s="15">
        <v>13055</v>
      </c>
      <c r="AJ21" s="15">
        <v>0</v>
      </c>
      <c r="AK21" s="15" t="s">
        <v>76</v>
      </c>
      <c r="AL21" s="15" t="s">
        <v>76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19" t="s">
        <v>90</v>
      </c>
      <c r="B22" s="15">
        <f t="shared" si="13"/>
        <v>33144</v>
      </c>
      <c r="C22" s="15">
        <v>4061</v>
      </c>
      <c r="D22" s="15">
        <v>18316</v>
      </c>
      <c r="E22" s="15">
        <v>10689</v>
      </c>
      <c r="F22" s="15">
        <v>5573</v>
      </c>
      <c r="G22" s="55">
        <f t="shared" si="0"/>
        <v>12.281497610838928</v>
      </c>
      <c r="H22" s="55">
        <f t="shared" si="1"/>
        <v>55.392245811407491</v>
      </c>
      <c r="I22" s="55">
        <f t="shared" si="2"/>
        <v>32.326256577753583</v>
      </c>
      <c r="J22" s="55">
        <f t="shared" si="3"/>
        <v>16.854170446984817</v>
      </c>
      <c r="K22" s="55">
        <f t="shared" si="4"/>
        <v>22.171871587682901</v>
      </c>
      <c r="L22" s="55">
        <f t="shared" si="5"/>
        <v>58.358811967678534</v>
      </c>
      <c r="M22" s="55">
        <f t="shared" si="6"/>
        <v>80.530683555361435</v>
      </c>
      <c r="N22" s="55">
        <f t="shared" si="7"/>
        <v>263.21103176557494</v>
      </c>
      <c r="O22" s="55">
        <f t="shared" si="8"/>
        <v>137.23220881556267</v>
      </c>
      <c r="P22" s="15">
        <v>15833</v>
      </c>
      <c r="Q22" s="15">
        <v>17311</v>
      </c>
      <c r="R22" s="19">
        <f t="shared" si="9"/>
        <v>476</v>
      </c>
      <c r="S22" s="15">
        <v>105</v>
      </c>
      <c r="T22" s="15">
        <v>371</v>
      </c>
      <c r="U22" s="64">
        <v>-287</v>
      </c>
      <c r="V22" s="65">
        <v>-0.85848464000478597</v>
      </c>
      <c r="W22" s="15">
        <v>237</v>
      </c>
      <c r="X22" s="15">
        <v>0</v>
      </c>
      <c r="Y22" s="15">
        <v>438</v>
      </c>
      <c r="Z22" s="15">
        <v>0</v>
      </c>
      <c r="AA22" s="53">
        <f t="shared" si="10"/>
        <v>-201</v>
      </c>
      <c r="AB22" s="53">
        <f t="shared" si="10"/>
        <v>0</v>
      </c>
      <c r="AC22" s="15">
        <v>908</v>
      </c>
      <c r="AD22" s="15">
        <v>179</v>
      </c>
      <c r="AE22" s="15">
        <v>951</v>
      </c>
      <c r="AF22" s="15">
        <v>152</v>
      </c>
      <c r="AG22" s="53">
        <f t="shared" si="11"/>
        <v>-43</v>
      </c>
      <c r="AH22" s="53">
        <f t="shared" si="11"/>
        <v>27</v>
      </c>
      <c r="AI22" s="15">
        <v>13111</v>
      </c>
      <c r="AJ22" s="15">
        <v>372</v>
      </c>
      <c r="AK22" s="15" t="s">
        <v>76</v>
      </c>
      <c r="AL22" s="15" t="s">
        <v>76</v>
      </c>
      <c r="AM22" s="51">
        <f t="shared" si="12"/>
        <v>2.5279536267256502</v>
      </c>
      <c r="AN22" s="7"/>
      <c r="AO22" s="6">
        <v>78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33878</v>
      </c>
      <c r="C24" s="15">
        <v>4106</v>
      </c>
      <c r="D24" s="15">
        <v>19050</v>
      </c>
      <c r="E24" s="15">
        <v>10644</v>
      </c>
      <c r="F24" s="15">
        <v>5477</v>
      </c>
      <c r="G24" s="55">
        <f t="shared" si="0"/>
        <v>12.147928994082841</v>
      </c>
      <c r="H24" s="55">
        <f t="shared" si="1"/>
        <v>56.360946745562131</v>
      </c>
      <c r="I24" s="55">
        <f t="shared" si="2"/>
        <v>31.491124260355029</v>
      </c>
      <c r="J24" s="55">
        <f t="shared" si="3"/>
        <v>16.204142011834318</v>
      </c>
      <c r="K24" s="55">
        <f t="shared" si="4"/>
        <v>21.553805774278214</v>
      </c>
      <c r="L24" s="55">
        <f t="shared" si="5"/>
        <v>55.874015748031489</v>
      </c>
      <c r="M24" s="55">
        <f t="shared" si="6"/>
        <v>77.427821522309713</v>
      </c>
      <c r="N24" s="55">
        <f t="shared" si="7"/>
        <v>259.23039454456892</v>
      </c>
      <c r="O24" s="55">
        <f t="shared" si="8"/>
        <v>133.39016074037994</v>
      </c>
      <c r="P24" s="15">
        <v>16157</v>
      </c>
      <c r="Q24" s="15">
        <v>17721</v>
      </c>
      <c r="R24" s="19">
        <f t="shared" si="9"/>
        <v>406</v>
      </c>
      <c r="S24" s="15">
        <v>77</v>
      </c>
      <c r="T24" s="15">
        <v>329</v>
      </c>
      <c r="U24" s="64">
        <v>3</v>
      </c>
      <c r="V24" s="65">
        <v>8.8539975799073294E-3</v>
      </c>
      <c r="W24" s="15">
        <v>21</v>
      </c>
      <c r="X24" s="15">
        <v>0</v>
      </c>
      <c r="Y24" s="15">
        <v>47</v>
      </c>
      <c r="Z24" s="15">
        <v>0</v>
      </c>
      <c r="AA24" s="53">
        <f t="shared" si="10"/>
        <v>-26</v>
      </c>
      <c r="AB24" s="53">
        <f t="shared" si="10"/>
        <v>0</v>
      </c>
      <c r="AC24" s="15">
        <v>128</v>
      </c>
      <c r="AD24" s="15">
        <v>4</v>
      </c>
      <c r="AE24" s="15">
        <v>99</v>
      </c>
      <c r="AF24" s="15">
        <v>3</v>
      </c>
      <c r="AG24" s="53">
        <f t="shared" si="11"/>
        <v>29</v>
      </c>
      <c r="AH24" s="53">
        <f t="shared" si="11"/>
        <v>1</v>
      </c>
      <c r="AI24" s="15">
        <v>13092</v>
      </c>
      <c r="AJ24" s="15">
        <v>0</v>
      </c>
      <c r="AK24" s="15">
        <v>28</v>
      </c>
      <c r="AL24" s="15">
        <v>0</v>
      </c>
      <c r="AM24" s="51">
        <f t="shared" si="12"/>
        <v>2.5876871371830124</v>
      </c>
      <c r="AN24" s="7"/>
      <c r="AO24" s="6">
        <v>78</v>
      </c>
    </row>
    <row r="25" spans="1:41" s="6" customFormat="1" ht="23.25" customHeight="1" x14ac:dyDescent="0.15">
      <c r="A25" s="20" t="s">
        <v>93</v>
      </c>
      <c r="B25" s="15">
        <f t="shared" si="13"/>
        <v>33876</v>
      </c>
      <c r="C25" s="15">
        <v>4139</v>
      </c>
      <c r="D25" s="15">
        <v>19035</v>
      </c>
      <c r="E25" s="15">
        <v>10624</v>
      </c>
      <c r="F25" s="15">
        <v>5456</v>
      </c>
      <c r="G25" s="55">
        <f t="shared" si="0"/>
        <v>12.246286762530326</v>
      </c>
      <c r="H25" s="55">
        <f t="shared" si="1"/>
        <v>56.31990058583348</v>
      </c>
      <c r="I25" s="55">
        <f t="shared" si="2"/>
        <v>31.433812651636188</v>
      </c>
      <c r="J25" s="55">
        <f t="shared" si="3"/>
        <v>16.142967039469792</v>
      </c>
      <c r="K25" s="55">
        <f t="shared" si="4"/>
        <v>21.74415550302075</v>
      </c>
      <c r="L25" s="55">
        <f t="shared" si="5"/>
        <v>55.812976096664038</v>
      </c>
      <c r="M25" s="55">
        <f t="shared" si="6"/>
        <v>77.557131599684794</v>
      </c>
      <c r="N25" s="55">
        <f t="shared" si="7"/>
        <v>256.68035757429328</v>
      </c>
      <c r="O25" s="55">
        <f t="shared" si="8"/>
        <v>131.81928001932835</v>
      </c>
      <c r="P25" s="15">
        <v>16158</v>
      </c>
      <c r="Q25" s="15">
        <v>17718</v>
      </c>
      <c r="R25" s="19">
        <f t="shared" si="9"/>
        <v>400</v>
      </c>
      <c r="S25" s="15">
        <v>77</v>
      </c>
      <c r="T25" s="15">
        <v>323</v>
      </c>
      <c r="U25" s="64">
        <v>-5</v>
      </c>
      <c r="V25" s="65">
        <v>-1.4758840545486747E-2</v>
      </c>
      <c r="W25" s="15">
        <v>28</v>
      </c>
      <c r="X25" s="15">
        <v>1</v>
      </c>
      <c r="Y25" s="15">
        <v>30</v>
      </c>
      <c r="Z25" s="15">
        <v>1</v>
      </c>
      <c r="AA25" s="53">
        <f t="shared" si="10"/>
        <v>-2</v>
      </c>
      <c r="AB25" s="53">
        <f t="shared" si="10"/>
        <v>0</v>
      </c>
      <c r="AC25" s="15">
        <v>48</v>
      </c>
      <c r="AD25" s="15">
        <v>3</v>
      </c>
      <c r="AE25" s="15">
        <v>51</v>
      </c>
      <c r="AF25" s="15">
        <v>8</v>
      </c>
      <c r="AG25" s="53">
        <f t="shared" si="11"/>
        <v>-3</v>
      </c>
      <c r="AH25" s="53">
        <f t="shared" si="11"/>
        <v>-5</v>
      </c>
      <c r="AI25" s="15">
        <v>13077</v>
      </c>
      <c r="AJ25" s="15">
        <v>0</v>
      </c>
      <c r="AK25" s="15">
        <v>-15</v>
      </c>
      <c r="AL25" s="15">
        <v>0</v>
      </c>
      <c r="AM25" s="51">
        <f t="shared" si="12"/>
        <v>2.59050240880936</v>
      </c>
      <c r="AN25" s="7"/>
      <c r="AO25" s="6">
        <v>78</v>
      </c>
    </row>
    <row r="26" spans="1:41" s="6" customFormat="1" ht="23.25" customHeight="1" x14ac:dyDescent="0.15">
      <c r="A26" s="20" t="s">
        <v>94</v>
      </c>
      <c r="B26" s="15">
        <f t="shared" si="13"/>
        <v>33840</v>
      </c>
      <c r="C26" s="15">
        <v>4159</v>
      </c>
      <c r="D26" s="15">
        <v>19024</v>
      </c>
      <c r="E26" s="15">
        <v>10579</v>
      </c>
      <c r="F26" s="15">
        <v>5421</v>
      </c>
      <c r="G26" s="55">
        <f t="shared" si="0"/>
        <v>12.318583022332801</v>
      </c>
      <c r="H26" s="55">
        <f t="shared" si="1"/>
        <v>56.347372785972397</v>
      </c>
      <c r="I26" s="55">
        <f t="shared" si="2"/>
        <v>31.334044191694804</v>
      </c>
      <c r="J26" s="55">
        <f t="shared" si="3"/>
        <v>16.056513239736983</v>
      </c>
      <c r="K26" s="55">
        <f t="shared" si="4"/>
        <v>21.861858704793942</v>
      </c>
      <c r="L26" s="55">
        <f t="shared" si="5"/>
        <v>55.608704793944483</v>
      </c>
      <c r="M26" s="55">
        <f t="shared" si="6"/>
        <v>77.470563498738429</v>
      </c>
      <c r="N26" s="55">
        <f t="shared" si="7"/>
        <v>254.36402981485932</v>
      </c>
      <c r="O26" s="55">
        <f t="shared" si="8"/>
        <v>130.34383265207984</v>
      </c>
      <c r="P26" s="15">
        <v>16122</v>
      </c>
      <c r="Q26" s="15">
        <v>17718</v>
      </c>
      <c r="R26" s="19">
        <f t="shared" si="9"/>
        <v>406</v>
      </c>
      <c r="S26" s="15">
        <v>73</v>
      </c>
      <c r="T26" s="15">
        <v>333</v>
      </c>
      <c r="U26" s="64">
        <v>-17</v>
      </c>
      <c r="V26" s="65">
        <v>-5.0183020427441258E-2</v>
      </c>
      <c r="W26" s="15">
        <v>19</v>
      </c>
      <c r="X26" s="15">
        <v>0</v>
      </c>
      <c r="Y26" s="15">
        <v>42</v>
      </c>
      <c r="Z26" s="15">
        <v>0</v>
      </c>
      <c r="AA26" s="53">
        <f t="shared" si="10"/>
        <v>-23</v>
      </c>
      <c r="AB26" s="53">
        <f t="shared" si="10"/>
        <v>0</v>
      </c>
      <c r="AC26" s="15">
        <v>41</v>
      </c>
      <c r="AD26" s="15">
        <v>10</v>
      </c>
      <c r="AE26" s="15">
        <v>35</v>
      </c>
      <c r="AF26" s="15">
        <v>4</v>
      </c>
      <c r="AG26" s="53">
        <f t="shared" si="11"/>
        <v>6</v>
      </c>
      <c r="AH26" s="53">
        <f t="shared" si="11"/>
        <v>6</v>
      </c>
      <c r="AI26" s="15">
        <v>13071</v>
      </c>
      <c r="AJ26" s="15">
        <v>0</v>
      </c>
      <c r="AK26" s="15">
        <v>-6</v>
      </c>
      <c r="AL26" s="15">
        <v>0</v>
      </c>
      <c r="AM26" s="51">
        <f t="shared" si="12"/>
        <v>2.5889373422079411</v>
      </c>
      <c r="AN26" s="7"/>
      <c r="AO26" s="6">
        <v>78</v>
      </c>
    </row>
    <row r="27" spans="1:41" s="6" customFormat="1" ht="23.25" customHeight="1" x14ac:dyDescent="0.15">
      <c r="A27" s="20" t="s">
        <v>95</v>
      </c>
      <c r="B27" s="15">
        <f t="shared" si="13"/>
        <v>33799</v>
      </c>
      <c r="C27" s="15">
        <v>4178</v>
      </c>
      <c r="D27" s="15">
        <v>19005</v>
      </c>
      <c r="E27" s="15">
        <v>10538</v>
      </c>
      <c r="F27" s="15">
        <v>5390</v>
      </c>
      <c r="G27" s="55">
        <f t="shared" si="0"/>
        <v>12.389905400195724</v>
      </c>
      <c r="H27" s="55">
        <f t="shared" si="1"/>
        <v>56.359538566471933</v>
      </c>
      <c r="I27" s="55">
        <f t="shared" si="2"/>
        <v>31.250556033332344</v>
      </c>
      <c r="J27" s="55">
        <f t="shared" si="3"/>
        <v>15.984104860472703</v>
      </c>
      <c r="K27" s="55">
        <f t="shared" si="4"/>
        <v>21.983688503025519</v>
      </c>
      <c r="L27" s="55">
        <f t="shared" si="5"/>
        <v>55.448566166798209</v>
      </c>
      <c r="M27" s="55">
        <f t="shared" si="6"/>
        <v>77.432254669823735</v>
      </c>
      <c r="N27" s="55">
        <f t="shared" si="7"/>
        <v>252.22594542843467</v>
      </c>
      <c r="O27" s="55">
        <f t="shared" si="8"/>
        <v>129.00909526089038</v>
      </c>
      <c r="P27" s="15">
        <v>16101</v>
      </c>
      <c r="Q27" s="15">
        <v>17698</v>
      </c>
      <c r="R27" s="19">
        <f t="shared" si="9"/>
        <v>401</v>
      </c>
      <c r="S27" s="15">
        <v>76</v>
      </c>
      <c r="T27" s="15">
        <v>325</v>
      </c>
      <c r="U27" s="64">
        <v>-36</v>
      </c>
      <c r="V27" s="65">
        <v>-0.10638297872340426</v>
      </c>
      <c r="W27" s="15">
        <v>22</v>
      </c>
      <c r="X27" s="15">
        <v>0</v>
      </c>
      <c r="Y27" s="15">
        <v>46</v>
      </c>
      <c r="Z27" s="15">
        <v>0</v>
      </c>
      <c r="AA27" s="53">
        <f t="shared" si="10"/>
        <v>-24</v>
      </c>
      <c r="AB27" s="53">
        <f t="shared" si="10"/>
        <v>0</v>
      </c>
      <c r="AC27" s="15">
        <v>67</v>
      </c>
      <c r="AD27" s="15">
        <v>10</v>
      </c>
      <c r="AE27" s="15">
        <v>79</v>
      </c>
      <c r="AF27" s="15">
        <v>15</v>
      </c>
      <c r="AG27" s="53">
        <f t="shared" si="11"/>
        <v>-12</v>
      </c>
      <c r="AH27" s="53">
        <f t="shared" si="11"/>
        <v>-5</v>
      </c>
      <c r="AI27" s="15">
        <v>13050</v>
      </c>
      <c r="AJ27" s="15">
        <v>0</v>
      </c>
      <c r="AK27" s="15">
        <v>-21</v>
      </c>
      <c r="AL27" s="15">
        <v>0</v>
      </c>
      <c r="AM27" s="51">
        <f t="shared" si="12"/>
        <v>2.5899616858237549</v>
      </c>
      <c r="AN27" s="7"/>
      <c r="AO27" s="6">
        <v>78</v>
      </c>
    </row>
    <row r="28" spans="1:41" s="6" customFormat="1" ht="23.25" customHeight="1" x14ac:dyDescent="0.15">
      <c r="A28" s="19" t="s">
        <v>96</v>
      </c>
      <c r="B28" s="15">
        <f t="shared" si="13"/>
        <v>33836</v>
      </c>
      <c r="C28" s="15">
        <v>4208</v>
      </c>
      <c r="D28" s="15">
        <v>19034</v>
      </c>
      <c r="E28" s="15">
        <v>10516</v>
      </c>
      <c r="F28" s="15">
        <v>5368</v>
      </c>
      <c r="G28" s="55">
        <f t="shared" si="0"/>
        <v>12.465193435630074</v>
      </c>
      <c r="H28" s="55">
        <f t="shared" si="1"/>
        <v>56.383672018484511</v>
      </c>
      <c r="I28" s="55">
        <f t="shared" si="2"/>
        <v>31.151134545885416</v>
      </c>
      <c r="J28" s="55">
        <f t="shared" si="3"/>
        <v>15.901415960661177</v>
      </c>
      <c r="K28" s="55">
        <f t="shared" si="4"/>
        <v>22.107807082063676</v>
      </c>
      <c r="L28" s="55">
        <f t="shared" si="5"/>
        <v>55.248502679415779</v>
      </c>
      <c r="M28" s="55">
        <f t="shared" si="6"/>
        <v>77.356309761479451</v>
      </c>
      <c r="N28" s="55">
        <f t="shared" si="7"/>
        <v>249.90494296577944</v>
      </c>
      <c r="O28" s="55">
        <f t="shared" si="8"/>
        <v>127.56653992395437</v>
      </c>
      <c r="P28" s="15">
        <v>16118</v>
      </c>
      <c r="Q28" s="15">
        <v>17718</v>
      </c>
      <c r="R28" s="19">
        <f t="shared" si="9"/>
        <v>412</v>
      </c>
      <c r="S28" s="15">
        <v>76</v>
      </c>
      <c r="T28" s="15">
        <v>336</v>
      </c>
      <c r="U28" s="64">
        <v>45</v>
      </c>
      <c r="V28" s="65">
        <v>0.13314003372880853</v>
      </c>
      <c r="W28" s="15">
        <v>22</v>
      </c>
      <c r="X28" s="15">
        <v>0</v>
      </c>
      <c r="Y28" s="15">
        <v>27</v>
      </c>
      <c r="Z28" s="15">
        <v>0</v>
      </c>
      <c r="AA28" s="53">
        <f t="shared" si="10"/>
        <v>-5</v>
      </c>
      <c r="AB28" s="53">
        <f t="shared" si="10"/>
        <v>0</v>
      </c>
      <c r="AC28" s="15">
        <v>113</v>
      </c>
      <c r="AD28" s="15">
        <v>28</v>
      </c>
      <c r="AE28" s="15">
        <v>63</v>
      </c>
      <c r="AF28" s="15">
        <v>17</v>
      </c>
      <c r="AG28" s="53">
        <f t="shared" si="11"/>
        <v>50</v>
      </c>
      <c r="AH28" s="53">
        <f t="shared" si="11"/>
        <v>11</v>
      </c>
      <c r="AI28" s="15">
        <v>13092</v>
      </c>
      <c r="AJ28" s="15">
        <v>0</v>
      </c>
      <c r="AK28" s="15">
        <v>42</v>
      </c>
      <c r="AL28" s="15">
        <v>0</v>
      </c>
      <c r="AM28" s="51">
        <f t="shared" si="12"/>
        <v>2.5844790711885119</v>
      </c>
      <c r="AN28" s="7"/>
      <c r="AO28" s="6">
        <v>78</v>
      </c>
    </row>
    <row r="29" spans="1:41" s="6" customFormat="1" ht="23.25" customHeight="1" x14ac:dyDescent="0.15">
      <c r="A29" s="20" t="s">
        <v>97</v>
      </c>
      <c r="B29" s="15">
        <f t="shared" si="13"/>
        <v>33809</v>
      </c>
      <c r="C29" s="15">
        <v>4224</v>
      </c>
      <c r="D29" s="15">
        <v>19027</v>
      </c>
      <c r="E29" s="15">
        <v>10480</v>
      </c>
      <c r="F29" s="15">
        <v>5336</v>
      </c>
      <c r="G29" s="55">
        <f t="shared" si="0"/>
        <v>12.522605318549701</v>
      </c>
      <c r="H29" s="55">
        <f t="shared" si="1"/>
        <v>56.408051940351598</v>
      </c>
      <c r="I29" s="55">
        <f t="shared" si="2"/>
        <v>31.069342741098694</v>
      </c>
      <c r="J29" s="55">
        <f t="shared" si="3"/>
        <v>15.819276036880019</v>
      </c>
      <c r="K29" s="55">
        <f t="shared" si="4"/>
        <v>22.200031534135704</v>
      </c>
      <c r="L29" s="55">
        <f t="shared" si="5"/>
        <v>55.079623692647296</v>
      </c>
      <c r="M29" s="55">
        <f t="shared" si="6"/>
        <v>77.279655226782992</v>
      </c>
      <c r="N29" s="55">
        <f t="shared" si="7"/>
        <v>248.10606060606059</v>
      </c>
      <c r="O29" s="55">
        <f t="shared" si="8"/>
        <v>126.32575757575756</v>
      </c>
      <c r="P29" s="15">
        <v>16114</v>
      </c>
      <c r="Q29" s="15">
        <v>17695</v>
      </c>
      <c r="R29" s="19">
        <f t="shared" si="9"/>
        <v>428</v>
      </c>
      <c r="S29" s="15">
        <v>85</v>
      </c>
      <c r="T29" s="15">
        <v>343</v>
      </c>
      <c r="U29" s="64">
        <v>-25</v>
      </c>
      <c r="V29" s="65">
        <v>-7.3885802104267637E-2</v>
      </c>
      <c r="W29" s="15">
        <v>22</v>
      </c>
      <c r="X29" s="15">
        <v>0</v>
      </c>
      <c r="Y29" s="15">
        <v>35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51</v>
      </c>
      <c r="AD29" s="15">
        <v>19</v>
      </c>
      <c r="AE29" s="15">
        <v>63</v>
      </c>
      <c r="AF29" s="15">
        <v>3</v>
      </c>
      <c r="AG29" s="53">
        <f t="shared" si="11"/>
        <v>-12</v>
      </c>
      <c r="AH29" s="53">
        <f t="shared" si="11"/>
        <v>16</v>
      </c>
      <c r="AI29" s="15">
        <v>13095</v>
      </c>
      <c r="AJ29" s="15">
        <v>0</v>
      </c>
      <c r="AK29" s="15">
        <v>3</v>
      </c>
      <c r="AL29" s="15">
        <v>0</v>
      </c>
      <c r="AM29" s="51">
        <f t="shared" si="12"/>
        <v>2.5818251240931653</v>
      </c>
      <c r="AN29" s="7"/>
      <c r="AO29" s="6">
        <v>78</v>
      </c>
    </row>
    <row r="30" spans="1:41" s="6" customFormat="1" ht="23.25" customHeight="1" x14ac:dyDescent="0.15">
      <c r="A30" s="20" t="s">
        <v>98</v>
      </c>
      <c r="B30" s="15">
        <f t="shared" si="13"/>
        <v>33790</v>
      </c>
      <c r="C30" s="15">
        <v>3928</v>
      </c>
      <c r="D30" s="15">
        <v>18821</v>
      </c>
      <c r="E30" s="15">
        <v>10963</v>
      </c>
      <c r="F30" s="15">
        <v>5747</v>
      </c>
      <c r="G30" s="55">
        <f t="shared" si="0"/>
        <v>11.651637399145704</v>
      </c>
      <c r="H30" s="55">
        <f t="shared" si="1"/>
        <v>55.828785002373039</v>
      </c>
      <c r="I30" s="55">
        <f t="shared" si="2"/>
        <v>32.519577598481256</v>
      </c>
      <c r="J30" s="55">
        <f t="shared" si="3"/>
        <v>17.04734219269103</v>
      </c>
      <c r="K30" s="55">
        <f t="shared" si="4"/>
        <v>20.870304447160088</v>
      </c>
      <c r="L30" s="55">
        <f t="shared" si="5"/>
        <v>58.24876467775357</v>
      </c>
      <c r="M30" s="55">
        <f t="shared" si="6"/>
        <v>79.119069124913665</v>
      </c>
      <c r="N30" s="55">
        <f t="shared" si="7"/>
        <v>279.09877800407332</v>
      </c>
      <c r="O30" s="55">
        <f t="shared" si="8"/>
        <v>146.30855397148676</v>
      </c>
      <c r="P30" s="15">
        <v>16106</v>
      </c>
      <c r="Q30" s="15">
        <v>17684</v>
      </c>
      <c r="R30" s="19">
        <f t="shared" si="9"/>
        <v>427</v>
      </c>
      <c r="S30" s="15">
        <v>83</v>
      </c>
      <c r="T30" s="15">
        <v>344</v>
      </c>
      <c r="U30" s="64">
        <v>-17</v>
      </c>
      <c r="V30" s="65">
        <v>-5.0282469165015234E-2</v>
      </c>
      <c r="W30" s="15">
        <v>21</v>
      </c>
      <c r="X30" s="15">
        <v>0</v>
      </c>
      <c r="Y30" s="15">
        <v>37</v>
      </c>
      <c r="Z30" s="15">
        <v>0</v>
      </c>
      <c r="AA30" s="53">
        <f t="shared" si="10"/>
        <v>-16</v>
      </c>
      <c r="AB30" s="53">
        <f t="shared" si="10"/>
        <v>0</v>
      </c>
      <c r="AC30" s="15">
        <v>55</v>
      </c>
      <c r="AD30" s="15">
        <v>8</v>
      </c>
      <c r="AE30" s="15">
        <v>56</v>
      </c>
      <c r="AF30" s="15">
        <v>8</v>
      </c>
      <c r="AG30" s="53">
        <f t="shared" si="11"/>
        <v>-1</v>
      </c>
      <c r="AH30" s="53">
        <f t="shared" si="11"/>
        <v>0</v>
      </c>
      <c r="AI30" s="15">
        <v>13085</v>
      </c>
      <c r="AJ30" s="15">
        <v>0</v>
      </c>
      <c r="AK30" s="15">
        <v>-10</v>
      </c>
      <c r="AL30" s="15">
        <v>0</v>
      </c>
      <c r="AM30" s="51">
        <f t="shared" si="12"/>
        <v>2.5823461979365687</v>
      </c>
      <c r="AN30" s="7"/>
      <c r="AO30" s="6">
        <v>78</v>
      </c>
    </row>
    <row r="31" spans="1:41" s="6" customFormat="1" ht="23.25" customHeight="1" x14ac:dyDescent="0.15">
      <c r="A31" s="20" t="s">
        <v>99</v>
      </c>
      <c r="B31" s="15">
        <f t="shared" si="13"/>
        <v>33743</v>
      </c>
      <c r="C31" s="15">
        <v>3942</v>
      </c>
      <c r="D31" s="15">
        <v>18793</v>
      </c>
      <c r="E31" s="15">
        <v>10930</v>
      </c>
      <c r="F31" s="15">
        <v>5719</v>
      </c>
      <c r="G31" s="55">
        <f t="shared" si="0"/>
        <v>11.709490568840042</v>
      </c>
      <c r="H31" s="55">
        <f t="shared" si="1"/>
        <v>55.823555621565426</v>
      </c>
      <c r="I31" s="55">
        <f t="shared" si="2"/>
        <v>32.466953809594536</v>
      </c>
      <c r="J31" s="55">
        <f t="shared" si="3"/>
        <v>16.987969701470369</v>
      </c>
      <c r="K31" s="55">
        <f t="shared" si="4"/>
        <v>20.975895280157506</v>
      </c>
      <c r="L31" s="55">
        <f t="shared" si="5"/>
        <v>58.159953174054166</v>
      </c>
      <c r="M31" s="55">
        <f t="shared" si="6"/>
        <v>79.135848454211683</v>
      </c>
      <c r="N31" s="55">
        <f t="shared" si="7"/>
        <v>277.27042110603753</v>
      </c>
      <c r="O31" s="55">
        <f t="shared" si="8"/>
        <v>145.07864028411973</v>
      </c>
      <c r="P31" s="15">
        <v>16086</v>
      </c>
      <c r="Q31" s="15">
        <v>17657</v>
      </c>
      <c r="R31" s="19">
        <f t="shared" si="9"/>
        <v>427</v>
      </c>
      <c r="S31" s="15">
        <v>86</v>
      </c>
      <c r="T31" s="15">
        <v>341</v>
      </c>
      <c r="U31" s="64">
        <v>-31</v>
      </c>
      <c r="V31" s="65">
        <v>-9.1743119266055051E-2</v>
      </c>
      <c r="W31" s="15">
        <v>19</v>
      </c>
      <c r="X31" s="15">
        <v>0</v>
      </c>
      <c r="Y31" s="15">
        <v>34</v>
      </c>
      <c r="Z31" s="15">
        <v>0</v>
      </c>
      <c r="AA31" s="53">
        <f t="shared" si="10"/>
        <v>-15</v>
      </c>
      <c r="AB31" s="53">
        <f t="shared" si="10"/>
        <v>0</v>
      </c>
      <c r="AC31" s="15">
        <v>38</v>
      </c>
      <c r="AD31" s="15">
        <v>3</v>
      </c>
      <c r="AE31" s="15">
        <v>54</v>
      </c>
      <c r="AF31" s="15">
        <v>5</v>
      </c>
      <c r="AG31" s="53">
        <f t="shared" si="11"/>
        <v>-16</v>
      </c>
      <c r="AH31" s="53">
        <f t="shared" si="11"/>
        <v>-2</v>
      </c>
      <c r="AI31" s="15">
        <v>13071</v>
      </c>
      <c r="AJ31" s="15">
        <v>0</v>
      </c>
      <c r="AK31" s="15">
        <v>-14</v>
      </c>
      <c r="AL31" s="15">
        <v>0</v>
      </c>
      <c r="AM31" s="51">
        <f t="shared" si="12"/>
        <v>2.58151633386887</v>
      </c>
      <c r="AN31" s="7"/>
      <c r="AO31" s="6">
        <v>78</v>
      </c>
    </row>
    <row r="32" spans="1:41" s="6" customFormat="1" ht="23.25" customHeight="1" x14ac:dyDescent="0.15">
      <c r="A32" s="20" t="s">
        <v>100</v>
      </c>
      <c r="B32" s="15">
        <f t="shared" si="13"/>
        <v>33704</v>
      </c>
      <c r="C32" s="15">
        <v>3963</v>
      </c>
      <c r="D32" s="15">
        <v>18773</v>
      </c>
      <c r="E32" s="15">
        <v>10890</v>
      </c>
      <c r="F32" s="15">
        <v>5692</v>
      </c>
      <c r="G32" s="55">
        <f t="shared" si="0"/>
        <v>11.78552310711949</v>
      </c>
      <c r="H32" s="55">
        <f t="shared" si="1"/>
        <v>55.828822934633912</v>
      </c>
      <c r="I32" s="55">
        <f t="shared" si="2"/>
        <v>32.385653958246593</v>
      </c>
      <c r="J32" s="55">
        <f t="shared" si="3"/>
        <v>16.927377624457264</v>
      </c>
      <c r="K32" s="55">
        <f t="shared" si="4"/>
        <v>21.11010493794279</v>
      </c>
      <c r="L32" s="55">
        <f t="shared" si="5"/>
        <v>58.008842486549824</v>
      </c>
      <c r="M32" s="55">
        <f t="shared" si="6"/>
        <v>79.118947424492632</v>
      </c>
      <c r="N32" s="55">
        <f t="shared" si="7"/>
        <v>274.79182437547314</v>
      </c>
      <c r="O32" s="55">
        <f t="shared" si="8"/>
        <v>143.62856421902598</v>
      </c>
      <c r="P32" s="15">
        <v>16070</v>
      </c>
      <c r="Q32" s="15">
        <v>17634</v>
      </c>
      <c r="R32" s="19">
        <f t="shared" si="9"/>
        <v>421</v>
      </c>
      <c r="S32" s="15">
        <v>86</v>
      </c>
      <c r="T32" s="15">
        <v>335</v>
      </c>
      <c r="U32" s="64">
        <v>-26</v>
      </c>
      <c r="V32" s="65">
        <v>-7.7053018403817078E-2</v>
      </c>
      <c r="W32" s="15">
        <v>17</v>
      </c>
      <c r="X32" s="15">
        <v>0</v>
      </c>
      <c r="Y32" s="15">
        <v>36</v>
      </c>
      <c r="Z32" s="15">
        <v>1</v>
      </c>
      <c r="AA32" s="53">
        <f t="shared" si="10"/>
        <v>-19</v>
      </c>
      <c r="AB32" s="53">
        <f t="shared" si="10"/>
        <v>-1</v>
      </c>
      <c r="AC32" s="15">
        <v>50</v>
      </c>
      <c r="AD32" s="15">
        <v>6</v>
      </c>
      <c r="AE32" s="15">
        <v>57</v>
      </c>
      <c r="AF32" s="15">
        <v>11</v>
      </c>
      <c r="AG32" s="53">
        <f t="shared" si="11"/>
        <v>-7</v>
      </c>
      <c r="AH32" s="53">
        <f t="shared" si="11"/>
        <v>-5</v>
      </c>
      <c r="AI32" s="15">
        <v>13061</v>
      </c>
      <c r="AJ32" s="15">
        <v>0</v>
      </c>
      <c r="AK32" s="15">
        <v>-10</v>
      </c>
      <c r="AL32" s="15">
        <v>0</v>
      </c>
      <c r="AM32" s="51">
        <f t="shared" si="12"/>
        <v>2.5805068524615269</v>
      </c>
      <c r="AN32" s="7"/>
      <c r="AO32" s="6">
        <v>78</v>
      </c>
    </row>
    <row r="33" spans="1:41" s="6" customFormat="1" ht="23.25" customHeight="1" x14ac:dyDescent="0.15">
      <c r="A33" s="20" t="s">
        <v>101</v>
      </c>
      <c r="B33" s="15">
        <f t="shared" si="13"/>
        <v>33655</v>
      </c>
      <c r="C33" s="15">
        <v>3982</v>
      </c>
      <c r="D33" s="15">
        <v>18744</v>
      </c>
      <c r="E33" s="15">
        <v>10851</v>
      </c>
      <c r="F33" s="15">
        <v>5666</v>
      </c>
      <c r="G33" s="55">
        <f t="shared" si="0"/>
        <v>11.859308455192542</v>
      </c>
      <c r="H33" s="55">
        <f t="shared" si="1"/>
        <v>55.823927092950534</v>
      </c>
      <c r="I33" s="55">
        <f t="shared" si="2"/>
        <v>32.316764451856926</v>
      </c>
      <c r="J33" s="55">
        <f t="shared" si="3"/>
        <v>16.874646335289036</v>
      </c>
      <c r="K33" s="55">
        <f t="shared" si="4"/>
        <v>21.244131455399064</v>
      </c>
      <c r="L33" s="55">
        <f t="shared" si="5"/>
        <v>57.890524967989755</v>
      </c>
      <c r="M33" s="55">
        <f t="shared" si="6"/>
        <v>79.134656423388819</v>
      </c>
      <c r="N33" s="55">
        <f t="shared" si="7"/>
        <v>272.50125565042691</v>
      </c>
      <c r="O33" s="55">
        <f t="shared" si="8"/>
        <v>142.29030637870417</v>
      </c>
      <c r="P33" s="15">
        <v>16052</v>
      </c>
      <c r="Q33" s="15">
        <v>17603</v>
      </c>
      <c r="R33" s="19">
        <f t="shared" si="9"/>
        <v>414</v>
      </c>
      <c r="S33" s="15">
        <v>84</v>
      </c>
      <c r="T33" s="15">
        <v>330</v>
      </c>
      <c r="U33" s="64">
        <v>-44</v>
      </c>
      <c r="V33" s="65">
        <v>-0.13054830287206268</v>
      </c>
      <c r="W33" s="15">
        <v>19</v>
      </c>
      <c r="X33" s="15">
        <v>0</v>
      </c>
      <c r="Y33" s="15">
        <v>46</v>
      </c>
      <c r="Z33" s="15">
        <v>1</v>
      </c>
      <c r="AA33" s="53">
        <f t="shared" si="10"/>
        <v>-27</v>
      </c>
      <c r="AB33" s="53">
        <f t="shared" si="10"/>
        <v>-1</v>
      </c>
      <c r="AC33" s="15">
        <v>27</v>
      </c>
      <c r="AD33" s="15">
        <v>2</v>
      </c>
      <c r="AE33" s="15">
        <v>44</v>
      </c>
      <c r="AF33" s="15">
        <v>8</v>
      </c>
      <c r="AG33" s="53">
        <f t="shared" si="11"/>
        <v>-17</v>
      </c>
      <c r="AH33" s="53">
        <f t="shared" si="11"/>
        <v>-6</v>
      </c>
      <c r="AI33" s="15">
        <v>13030</v>
      </c>
      <c r="AJ33" s="15">
        <v>0</v>
      </c>
      <c r="AK33" s="15">
        <v>-31</v>
      </c>
      <c r="AL33" s="15">
        <v>0</v>
      </c>
      <c r="AM33" s="51">
        <f t="shared" si="12"/>
        <v>2.5828856485034537</v>
      </c>
      <c r="AN33" s="7"/>
      <c r="AO33" s="6">
        <v>78</v>
      </c>
    </row>
    <row r="34" spans="1:41" s="6" customFormat="1" ht="23.25" customHeight="1" x14ac:dyDescent="0.15">
      <c r="A34" s="20" t="s">
        <v>102</v>
      </c>
      <c r="B34" s="15">
        <f t="shared" si="13"/>
        <v>33636</v>
      </c>
      <c r="C34" s="15">
        <v>4009</v>
      </c>
      <c r="D34" s="15">
        <v>18738</v>
      </c>
      <c r="E34" s="15">
        <v>10811</v>
      </c>
      <c r="F34" s="15">
        <v>5632</v>
      </c>
      <c r="G34" s="55">
        <f t="shared" si="0"/>
        <v>11.946480719947553</v>
      </c>
      <c r="H34" s="55">
        <f t="shared" si="1"/>
        <v>55.837654210620414</v>
      </c>
      <c r="I34" s="55">
        <f t="shared" si="2"/>
        <v>32.215865069432027</v>
      </c>
      <c r="J34" s="55">
        <f t="shared" si="3"/>
        <v>16.782883366112404</v>
      </c>
      <c r="K34" s="55">
        <f t="shared" si="4"/>
        <v>21.395026150069377</v>
      </c>
      <c r="L34" s="55">
        <f t="shared" si="5"/>
        <v>57.695591845447758</v>
      </c>
      <c r="M34" s="55">
        <f t="shared" si="6"/>
        <v>79.090617995517135</v>
      </c>
      <c r="N34" s="55">
        <f t="shared" si="7"/>
        <v>269.66824644549763</v>
      </c>
      <c r="O34" s="55">
        <f t="shared" si="8"/>
        <v>140.48391119980045</v>
      </c>
      <c r="P34" s="15">
        <v>16054</v>
      </c>
      <c r="Q34" s="15">
        <v>17582</v>
      </c>
      <c r="R34" s="19">
        <f t="shared" si="9"/>
        <v>406</v>
      </c>
      <c r="S34" s="15">
        <v>85</v>
      </c>
      <c r="T34" s="15">
        <v>321</v>
      </c>
      <c r="U34" s="64">
        <v>-37</v>
      </c>
      <c r="V34" s="65">
        <v>-0.10993908780270391</v>
      </c>
      <c r="W34" s="15">
        <v>21</v>
      </c>
      <c r="X34" s="15">
        <v>0</v>
      </c>
      <c r="Y34" s="15">
        <v>45</v>
      </c>
      <c r="Z34" s="15">
        <v>0</v>
      </c>
      <c r="AA34" s="53">
        <f t="shared" si="10"/>
        <v>-24</v>
      </c>
      <c r="AB34" s="53">
        <f t="shared" si="10"/>
        <v>0</v>
      </c>
      <c r="AC34" s="15">
        <v>36</v>
      </c>
      <c r="AD34" s="15">
        <v>4</v>
      </c>
      <c r="AE34" s="15">
        <v>49</v>
      </c>
      <c r="AF34" s="15">
        <v>12</v>
      </c>
      <c r="AG34" s="53">
        <f t="shared" si="11"/>
        <v>-13</v>
      </c>
      <c r="AH34" s="53">
        <f t="shared" si="11"/>
        <v>-8</v>
      </c>
      <c r="AI34" s="15">
        <v>13036</v>
      </c>
      <c r="AJ34" s="15">
        <v>0</v>
      </c>
      <c r="AK34" s="15">
        <v>6</v>
      </c>
      <c r="AL34" s="15">
        <v>0</v>
      </c>
      <c r="AM34" s="51">
        <f t="shared" si="12"/>
        <v>2.5802393372200063</v>
      </c>
      <c r="AN34" s="7"/>
      <c r="AO34" s="6">
        <v>78</v>
      </c>
    </row>
    <row r="35" spans="1:41" s="6" customFormat="1" ht="23.25" customHeight="1" x14ac:dyDescent="0.15">
      <c r="A35" s="20" t="s">
        <v>103</v>
      </c>
      <c r="B35" s="15">
        <f t="shared" si="13"/>
        <v>33467</v>
      </c>
      <c r="C35" s="15">
        <v>3992</v>
      </c>
      <c r="D35" s="15">
        <v>18621</v>
      </c>
      <c r="E35" s="15">
        <v>10776</v>
      </c>
      <c r="F35" s="15">
        <v>5604</v>
      </c>
      <c r="G35" s="55">
        <f t="shared" si="0"/>
        <v>11.956033424181618</v>
      </c>
      <c r="H35" s="55">
        <f t="shared" si="1"/>
        <v>55.769864326574627</v>
      </c>
      <c r="I35" s="55">
        <f t="shared" si="2"/>
        <v>32.274102249243761</v>
      </c>
      <c r="J35" s="55">
        <f t="shared" si="3"/>
        <v>16.783970768816079</v>
      </c>
      <c r="K35" s="55">
        <f t="shared" si="4"/>
        <v>21.438161215831588</v>
      </c>
      <c r="L35" s="55">
        <f t="shared" si="5"/>
        <v>57.870146608667639</v>
      </c>
      <c r="M35" s="55">
        <f t="shared" si="6"/>
        <v>79.308307824499224</v>
      </c>
      <c r="N35" s="55">
        <f t="shared" si="7"/>
        <v>269.93987975951904</v>
      </c>
      <c r="O35" s="55">
        <f t="shared" si="8"/>
        <v>140.38076152304609</v>
      </c>
      <c r="P35" s="15">
        <v>15953</v>
      </c>
      <c r="Q35" s="15">
        <v>17514</v>
      </c>
      <c r="R35" s="19">
        <f t="shared" si="9"/>
        <v>437</v>
      </c>
      <c r="S35" s="15">
        <v>94</v>
      </c>
      <c r="T35" s="15">
        <v>343</v>
      </c>
      <c r="U35" s="64">
        <v>-144</v>
      </c>
      <c r="V35" s="65">
        <v>-0.42811273635390651</v>
      </c>
      <c r="W35" s="15">
        <v>16</v>
      </c>
      <c r="X35" s="15">
        <v>0</v>
      </c>
      <c r="Y35" s="15">
        <v>46</v>
      </c>
      <c r="Z35" s="15">
        <v>0</v>
      </c>
      <c r="AA35" s="53">
        <f t="shared" si="10"/>
        <v>-30</v>
      </c>
      <c r="AB35" s="53">
        <f t="shared" si="10"/>
        <v>0</v>
      </c>
      <c r="AC35" s="15">
        <v>214</v>
      </c>
      <c r="AD35" s="15">
        <v>32</v>
      </c>
      <c r="AE35" s="15">
        <v>328</v>
      </c>
      <c r="AF35" s="15">
        <v>1</v>
      </c>
      <c r="AG35" s="53">
        <f t="shared" si="11"/>
        <v>-114</v>
      </c>
      <c r="AH35" s="53">
        <f t="shared" si="11"/>
        <v>31</v>
      </c>
      <c r="AI35" s="15">
        <v>13000</v>
      </c>
      <c r="AJ35" s="15">
        <v>0</v>
      </c>
      <c r="AK35" s="15">
        <v>-36</v>
      </c>
      <c r="AL35" s="15">
        <v>0</v>
      </c>
      <c r="AM35" s="51">
        <f t="shared" si="12"/>
        <v>2.5743846153846155</v>
      </c>
      <c r="AN35" s="7"/>
      <c r="AO35" s="6">
        <v>78</v>
      </c>
    </row>
    <row r="36" spans="1:41" s="6" customFormat="1" ht="22.5" customHeight="1" x14ac:dyDescent="0.15">
      <c r="A36" s="20" t="s">
        <v>104</v>
      </c>
      <c r="B36" s="15">
        <f t="shared" si="13"/>
        <v>33530</v>
      </c>
      <c r="C36" s="15">
        <v>4034</v>
      </c>
      <c r="D36" s="15">
        <v>18664</v>
      </c>
      <c r="E36" s="15">
        <v>10754</v>
      </c>
      <c r="F36" s="15">
        <v>5584</v>
      </c>
      <c r="G36" s="55">
        <f t="shared" si="0"/>
        <v>12.0590697118259</v>
      </c>
      <c r="H36" s="55">
        <f t="shared" si="1"/>
        <v>55.793375582924789</v>
      </c>
      <c r="I36" s="55">
        <f t="shared" si="2"/>
        <v>32.147554705249313</v>
      </c>
      <c r="J36" s="55">
        <f t="shared" si="3"/>
        <v>16.692574435011359</v>
      </c>
      <c r="K36" s="55">
        <f t="shared" si="4"/>
        <v>21.613801971710245</v>
      </c>
      <c r="L36" s="55">
        <f t="shared" si="5"/>
        <v>57.618945563651948</v>
      </c>
      <c r="M36" s="55">
        <f t="shared" si="6"/>
        <v>79.232747535362194</v>
      </c>
      <c r="N36" s="55">
        <f t="shared" si="7"/>
        <v>266.58403569657906</v>
      </c>
      <c r="O36" s="55">
        <f t="shared" si="8"/>
        <v>138.42340109072882</v>
      </c>
      <c r="P36" s="15">
        <v>15996</v>
      </c>
      <c r="Q36" s="15">
        <v>17534</v>
      </c>
      <c r="R36" s="19">
        <f t="shared" si="9"/>
        <v>439</v>
      </c>
      <c r="S36" s="15">
        <v>98</v>
      </c>
      <c r="T36" s="15">
        <v>341</v>
      </c>
      <c r="U36" s="64">
        <v>62</v>
      </c>
      <c r="V36" s="65">
        <v>0.18525711895299848</v>
      </c>
      <c r="W36" s="15">
        <v>17</v>
      </c>
      <c r="X36" s="15">
        <v>0</v>
      </c>
      <c r="Y36" s="15">
        <v>37</v>
      </c>
      <c r="Z36" s="15">
        <v>0</v>
      </c>
      <c r="AA36" s="53">
        <f t="shared" si="10"/>
        <v>-20</v>
      </c>
      <c r="AB36" s="53">
        <f t="shared" si="10"/>
        <v>0</v>
      </c>
      <c r="AC36" s="15">
        <v>140</v>
      </c>
      <c r="AD36" s="15">
        <v>2</v>
      </c>
      <c r="AE36" s="15">
        <v>58</v>
      </c>
      <c r="AF36" s="15">
        <v>4</v>
      </c>
      <c r="AG36" s="53">
        <f t="shared" si="11"/>
        <v>82</v>
      </c>
      <c r="AH36" s="53">
        <f t="shared" si="11"/>
        <v>-2</v>
      </c>
      <c r="AI36" s="15">
        <v>13062</v>
      </c>
      <c r="AJ36" s="15">
        <v>0</v>
      </c>
      <c r="AK36" s="15">
        <v>62</v>
      </c>
      <c r="AL36" s="15">
        <v>0</v>
      </c>
      <c r="AM36" s="51">
        <f t="shared" si="12"/>
        <v>2.566988210075027</v>
      </c>
      <c r="AN36" s="7"/>
      <c r="AO36" s="6">
        <v>78</v>
      </c>
    </row>
    <row r="37" spans="1:41" s="6" customFormat="1" ht="23.25" customHeight="1" x14ac:dyDescent="0.15">
      <c r="A37" s="21" t="s">
        <v>93</v>
      </c>
      <c r="B37" s="15">
        <f t="shared" si="13"/>
        <v>33466</v>
      </c>
      <c r="C37" s="15">
        <v>4050</v>
      </c>
      <c r="D37" s="15">
        <v>18621</v>
      </c>
      <c r="E37" s="15">
        <v>10717</v>
      </c>
      <c r="F37" s="15">
        <v>5555</v>
      </c>
      <c r="G37" s="55">
        <f t="shared" si="0"/>
        <v>12.130106625134779</v>
      </c>
      <c r="H37" s="55">
        <f t="shared" si="1"/>
        <v>55.771534683119683</v>
      </c>
      <c r="I37" s="55">
        <f t="shared" si="2"/>
        <v>32.098358691745538</v>
      </c>
      <c r="J37" s="55">
        <f t="shared" si="3"/>
        <v>16.637714148795972</v>
      </c>
      <c r="K37" s="55">
        <f t="shared" si="4"/>
        <v>21.749637506041566</v>
      </c>
      <c r="L37" s="55">
        <f t="shared" si="5"/>
        <v>57.553300037591967</v>
      </c>
      <c r="M37" s="55">
        <f t="shared" si="6"/>
        <v>79.302937543633533</v>
      </c>
      <c r="N37" s="55">
        <f t="shared" si="7"/>
        <v>264.61728395061732</v>
      </c>
      <c r="O37" s="55">
        <f t="shared" si="8"/>
        <v>137.16049382716048</v>
      </c>
      <c r="P37" s="15">
        <v>15979</v>
      </c>
      <c r="Q37" s="15">
        <v>17487</v>
      </c>
      <c r="R37" s="19">
        <f t="shared" si="9"/>
        <v>433</v>
      </c>
      <c r="S37" s="15">
        <v>98</v>
      </c>
      <c r="T37" s="15">
        <v>335</v>
      </c>
      <c r="U37" s="64">
        <v>-42</v>
      </c>
      <c r="V37" s="65">
        <v>-0.12526096033402923</v>
      </c>
      <c r="W37" s="15">
        <v>22</v>
      </c>
      <c r="X37" s="15">
        <v>0</v>
      </c>
      <c r="Y37" s="15">
        <v>35</v>
      </c>
      <c r="Z37" s="15">
        <v>0</v>
      </c>
      <c r="AA37" s="53">
        <f t="shared" si="10"/>
        <v>-13</v>
      </c>
      <c r="AB37" s="53">
        <f t="shared" si="10"/>
        <v>0</v>
      </c>
      <c r="AC37" s="15">
        <v>42</v>
      </c>
      <c r="AD37" s="15">
        <v>1</v>
      </c>
      <c r="AE37" s="15">
        <v>71</v>
      </c>
      <c r="AF37" s="15">
        <v>7</v>
      </c>
      <c r="AG37" s="53">
        <f t="shared" si="11"/>
        <v>-29</v>
      </c>
      <c r="AH37" s="53">
        <f t="shared" si="11"/>
        <v>-6</v>
      </c>
      <c r="AI37" s="15">
        <v>13030</v>
      </c>
      <c r="AJ37" s="15">
        <v>0</v>
      </c>
      <c r="AK37" s="15">
        <v>-32</v>
      </c>
      <c r="AL37" s="15">
        <v>0</v>
      </c>
      <c r="AM37" s="52">
        <f t="shared" si="12"/>
        <v>2.5683806600153494</v>
      </c>
      <c r="AN37" s="7"/>
      <c r="AO37" s="6">
        <v>78</v>
      </c>
    </row>
    <row r="38" spans="1:41" s="6" customFormat="1" ht="23.25" customHeight="1" x14ac:dyDescent="0.15">
      <c r="A38" s="21" t="s">
        <v>94</v>
      </c>
      <c r="B38" s="15">
        <f t="shared" si="13"/>
        <v>33460</v>
      </c>
      <c r="C38" s="15">
        <v>4070</v>
      </c>
      <c r="D38" s="15">
        <v>18619</v>
      </c>
      <c r="E38" s="15">
        <v>10693</v>
      </c>
      <c r="F38" s="15">
        <v>5538</v>
      </c>
      <c r="G38" s="55">
        <f t="shared" si="0"/>
        <v>12.192199388892218</v>
      </c>
      <c r="H38" s="55">
        <f t="shared" si="1"/>
        <v>55.775567671200044</v>
      </c>
      <c r="I38" s="55">
        <f t="shared" si="2"/>
        <v>32.032232939907736</v>
      </c>
      <c r="J38" s="55">
        <f t="shared" si="3"/>
        <v>16.589778922772751</v>
      </c>
      <c r="K38" s="55">
        <f t="shared" si="4"/>
        <v>21.859390944733875</v>
      </c>
      <c r="L38" s="55">
        <f t="shared" si="5"/>
        <v>57.430581663891722</v>
      </c>
      <c r="M38" s="55">
        <f t="shared" si="6"/>
        <v>79.289972608625604</v>
      </c>
      <c r="N38" s="55">
        <f t="shared" si="7"/>
        <v>262.72727272727275</v>
      </c>
      <c r="O38" s="55">
        <f t="shared" si="8"/>
        <v>136.06879606879608</v>
      </c>
      <c r="P38" s="15">
        <v>15978</v>
      </c>
      <c r="Q38" s="15">
        <v>17482</v>
      </c>
      <c r="R38" s="19">
        <f t="shared" si="9"/>
        <v>438</v>
      </c>
      <c r="S38" s="15">
        <v>92</v>
      </c>
      <c r="T38" s="15">
        <v>346</v>
      </c>
      <c r="U38" s="64">
        <v>-12</v>
      </c>
      <c r="V38" s="65">
        <v>-3.5857287993784737E-2</v>
      </c>
      <c r="W38" s="15">
        <v>24</v>
      </c>
      <c r="X38" s="15">
        <v>0</v>
      </c>
      <c r="Y38" s="15">
        <v>32</v>
      </c>
      <c r="Z38" s="15">
        <v>0</v>
      </c>
      <c r="AA38" s="53">
        <f t="shared" si="10"/>
        <v>-8</v>
      </c>
      <c r="AB38" s="53">
        <f t="shared" si="10"/>
        <v>0</v>
      </c>
      <c r="AC38" s="15">
        <v>45</v>
      </c>
      <c r="AD38" s="15">
        <v>10</v>
      </c>
      <c r="AE38" s="15">
        <v>49</v>
      </c>
      <c r="AF38" s="15">
        <v>6</v>
      </c>
      <c r="AG38" s="53">
        <f t="shared" si="11"/>
        <v>-4</v>
      </c>
      <c r="AH38" s="53">
        <f t="shared" si="11"/>
        <v>4</v>
      </c>
      <c r="AI38" s="15">
        <v>13038</v>
      </c>
      <c r="AJ38" s="15">
        <v>0</v>
      </c>
      <c r="AK38" s="15">
        <v>8</v>
      </c>
      <c r="AL38" s="15">
        <v>0</v>
      </c>
      <c r="AM38" s="52">
        <f t="shared" si="12"/>
        <v>2.5663445313698419</v>
      </c>
      <c r="AN38" s="7"/>
      <c r="AO38" s="6">
        <v>78</v>
      </c>
    </row>
    <row r="39" spans="1:41" s="6" customFormat="1" ht="23.25" customHeight="1" x14ac:dyDescent="0.15">
      <c r="A39" s="21" t="s">
        <v>95</v>
      </c>
      <c r="B39" s="15">
        <f t="shared" si="13"/>
        <v>33440</v>
      </c>
      <c r="C39" s="15">
        <v>4084</v>
      </c>
      <c r="D39" s="15">
        <v>18624</v>
      </c>
      <c r="E39" s="15">
        <v>10654</v>
      </c>
      <c r="F39" s="15">
        <v>5507</v>
      </c>
      <c r="G39" s="55">
        <f t="shared" si="0"/>
        <v>12.241472333792938</v>
      </c>
      <c r="H39" s="55">
        <f t="shared" si="1"/>
        <v>55.823991367424021</v>
      </c>
      <c r="I39" s="55">
        <f t="shared" si="2"/>
        <v>31.934536298783044</v>
      </c>
      <c r="J39" s="55">
        <f t="shared" si="3"/>
        <v>16.506804148432348</v>
      </c>
      <c r="K39" s="55">
        <f t="shared" si="4"/>
        <v>21.928694158075601</v>
      </c>
      <c r="L39" s="55">
        <f t="shared" si="5"/>
        <v>57.205756013745699</v>
      </c>
      <c r="M39" s="55">
        <f t="shared" si="6"/>
        <v>79.1344501718213</v>
      </c>
      <c r="N39" s="55">
        <f t="shared" si="7"/>
        <v>260.87169441723802</v>
      </c>
      <c r="O39" s="55">
        <f t="shared" si="8"/>
        <v>134.84329089128306</v>
      </c>
      <c r="P39" s="15">
        <v>15977</v>
      </c>
      <c r="Q39" s="15">
        <v>17463</v>
      </c>
      <c r="R39" s="19">
        <f t="shared" si="9"/>
        <v>450</v>
      </c>
      <c r="S39" s="15">
        <v>108</v>
      </c>
      <c r="T39" s="15">
        <v>342</v>
      </c>
      <c r="U39" s="64">
        <v>-30</v>
      </c>
      <c r="V39" s="65">
        <v>-8.965929468021519E-2</v>
      </c>
      <c r="W39" s="15">
        <v>17</v>
      </c>
      <c r="X39" s="15">
        <v>0</v>
      </c>
      <c r="Y39" s="15">
        <v>35</v>
      </c>
      <c r="Z39" s="15">
        <v>0</v>
      </c>
      <c r="AA39" s="53">
        <f t="shared" si="10"/>
        <v>-18</v>
      </c>
      <c r="AB39" s="53">
        <f t="shared" si="10"/>
        <v>0</v>
      </c>
      <c r="AC39" s="15">
        <v>66</v>
      </c>
      <c r="AD39" s="15">
        <v>17</v>
      </c>
      <c r="AE39" s="15">
        <v>78</v>
      </c>
      <c r="AF39" s="15">
        <v>5</v>
      </c>
      <c r="AG39" s="53">
        <f t="shared" si="11"/>
        <v>-12</v>
      </c>
      <c r="AH39" s="53">
        <f t="shared" si="11"/>
        <v>12</v>
      </c>
      <c r="AI39" s="15">
        <v>13039</v>
      </c>
      <c r="AJ39" s="15">
        <v>0</v>
      </c>
      <c r="AK39" s="15">
        <v>1</v>
      </c>
      <c r="AL39" s="15">
        <v>0</v>
      </c>
      <c r="AM39" s="52">
        <f t="shared" si="12"/>
        <v>2.5646138507554261</v>
      </c>
      <c r="AN39" s="7"/>
      <c r="AO39" s="6">
        <v>78</v>
      </c>
    </row>
    <row r="40" spans="1:41" s="6" customFormat="1" ht="23.25" customHeight="1" x14ac:dyDescent="0.15">
      <c r="A40" s="19" t="s">
        <v>96</v>
      </c>
      <c r="B40" s="15">
        <f t="shared" si="13"/>
        <v>33455</v>
      </c>
      <c r="C40" s="15">
        <v>4108</v>
      </c>
      <c r="D40" s="15">
        <v>18644</v>
      </c>
      <c r="E40" s="15">
        <v>10625</v>
      </c>
      <c r="F40" s="15">
        <v>5485</v>
      </c>
      <c r="G40" s="55">
        <f t="shared" si="0"/>
        <v>12.307876681547175</v>
      </c>
      <c r="H40" s="55">
        <f t="shared" si="1"/>
        <v>55.85882493932948</v>
      </c>
      <c r="I40" s="55">
        <f t="shared" si="2"/>
        <v>31.833298379123349</v>
      </c>
      <c r="J40" s="55">
        <f t="shared" si="3"/>
        <v>16.43347215148156</v>
      </c>
      <c r="K40" s="55">
        <f t="shared" si="4"/>
        <v>22.033898305084744</v>
      </c>
      <c r="L40" s="55">
        <f t="shared" si="5"/>
        <v>56.98884359579489</v>
      </c>
      <c r="M40" s="55">
        <f t="shared" si="6"/>
        <v>79.022741900879652</v>
      </c>
      <c r="N40" s="55">
        <f t="shared" si="7"/>
        <v>258.64167478091531</v>
      </c>
      <c r="O40" s="55">
        <f t="shared" si="8"/>
        <v>133.51996105160663</v>
      </c>
      <c r="P40" s="15">
        <v>15982</v>
      </c>
      <c r="Q40" s="15">
        <v>17473</v>
      </c>
      <c r="R40" s="19">
        <f t="shared" si="9"/>
        <v>453</v>
      </c>
      <c r="S40" s="15">
        <v>101</v>
      </c>
      <c r="T40" s="15">
        <v>352</v>
      </c>
      <c r="U40" s="64">
        <v>-10</v>
      </c>
      <c r="V40" s="65">
        <v>-2.9904306220095694E-2</v>
      </c>
      <c r="W40" s="15">
        <v>22</v>
      </c>
      <c r="X40" s="15">
        <v>0</v>
      </c>
      <c r="Y40" s="15">
        <v>38</v>
      </c>
      <c r="Z40" s="15">
        <v>0</v>
      </c>
      <c r="AA40" s="53">
        <f t="shared" si="10"/>
        <v>-16</v>
      </c>
      <c r="AB40" s="53">
        <f t="shared" si="10"/>
        <v>0</v>
      </c>
      <c r="AC40" s="15">
        <v>76</v>
      </c>
      <c r="AD40" s="15">
        <v>30</v>
      </c>
      <c r="AE40" s="15">
        <v>70</v>
      </c>
      <c r="AF40" s="15">
        <v>27</v>
      </c>
      <c r="AG40" s="53">
        <f t="shared" si="11"/>
        <v>6</v>
      </c>
      <c r="AH40" s="53">
        <f t="shared" si="11"/>
        <v>3</v>
      </c>
      <c r="AI40" s="15">
        <v>13059</v>
      </c>
      <c r="AJ40" s="15">
        <v>0</v>
      </c>
      <c r="AK40" s="15">
        <v>20</v>
      </c>
      <c r="AL40" s="15">
        <v>0</v>
      </c>
      <c r="AM40" s="52">
        <f t="shared" si="12"/>
        <v>2.5618347499808563</v>
      </c>
      <c r="AN40" s="7"/>
      <c r="AO40" s="6">
        <v>78</v>
      </c>
    </row>
    <row r="41" spans="1:41" s="6" customFormat="1" ht="23.25" customHeight="1" x14ac:dyDescent="0.15">
      <c r="A41" s="20" t="s">
        <v>97</v>
      </c>
      <c r="B41" s="15">
        <f t="shared" si="13"/>
        <v>33431</v>
      </c>
      <c r="C41" s="15">
        <v>4124</v>
      </c>
      <c r="D41" s="15">
        <v>18635</v>
      </c>
      <c r="E41" s="15">
        <v>10594</v>
      </c>
      <c r="F41" s="15">
        <v>5458</v>
      </c>
      <c r="G41" s="55">
        <f t="shared" si="0"/>
        <v>12.364704824153749</v>
      </c>
      <c r="H41" s="55">
        <f t="shared" si="1"/>
        <v>55.872035499055563</v>
      </c>
      <c r="I41" s="55">
        <f t="shared" si="2"/>
        <v>31.763259676790696</v>
      </c>
      <c r="J41" s="55">
        <f t="shared" si="3"/>
        <v>16.364345036428507</v>
      </c>
      <c r="K41" s="55">
        <f t="shared" si="4"/>
        <v>22.130399785350146</v>
      </c>
      <c r="L41" s="55">
        <f t="shared" si="5"/>
        <v>56.850013415615777</v>
      </c>
      <c r="M41" s="55">
        <f t="shared" si="6"/>
        <v>78.980413200965927</v>
      </c>
      <c r="N41" s="55">
        <f t="shared" si="7"/>
        <v>256.88651794374391</v>
      </c>
      <c r="O41" s="55">
        <f t="shared" si="8"/>
        <v>132.34723569350146</v>
      </c>
      <c r="P41" s="15">
        <v>15969</v>
      </c>
      <c r="Q41" s="15">
        <v>17462</v>
      </c>
      <c r="R41" s="19">
        <f t="shared" si="9"/>
        <v>452</v>
      </c>
      <c r="S41" s="15">
        <v>100</v>
      </c>
      <c r="T41" s="15">
        <v>352</v>
      </c>
      <c r="U41" s="64">
        <v>-9</v>
      </c>
      <c r="V41" s="65">
        <v>-2.6901808399342402E-2</v>
      </c>
      <c r="W41" s="15">
        <v>22</v>
      </c>
      <c r="X41" s="15">
        <v>0</v>
      </c>
      <c r="Y41" s="15">
        <v>39</v>
      </c>
      <c r="Z41" s="15">
        <v>0</v>
      </c>
      <c r="AA41" s="53">
        <f t="shared" si="10"/>
        <v>-17</v>
      </c>
      <c r="AB41" s="53">
        <f t="shared" si="10"/>
        <v>0</v>
      </c>
      <c r="AC41" s="15">
        <v>59</v>
      </c>
      <c r="AD41" s="15">
        <v>7</v>
      </c>
      <c r="AE41" s="15">
        <v>51</v>
      </c>
      <c r="AF41" s="15">
        <v>8</v>
      </c>
      <c r="AG41" s="53">
        <f t="shared" si="11"/>
        <v>8</v>
      </c>
      <c r="AH41" s="53">
        <f t="shared" si="11"/>
        <v>-1</v>
      </c>
      <c r="AI41" s="15">
        <v>13055</v>
      </c>
      <c r="AJ41" s="15">
        <v>0</v>
      </c>
      <c r="AK41" s="15">
        <v>-4</v>
      </c>
      <c r="AL41" s="15">
        <v>0</v>
      </c>
      <c r="AM41" s="52">
        <f t="shared" si="12"/>
        <v>2.5607813098429721</v>
      </c>
      <c r="AN41" s="7"/>
      <c r="AO41" s="6">
        <v>78</v>
      </c>
    </row>
    <row r="42" spans="1:41" s="6" customFormat="1" ht="23.25" customHeight="1" x14ac:dyDescent="0.15">
      <c r="A42" s="20" t="s">
        <v>98</v>
      </c>
      <c r="B42" s="15">
        <f t="shared" si="13"/>
        <v>33407</v>
      </c>
      <c r="C42" s="15">
        <v>3825</v>
      </c>
      <c r="D42" s="15">
        <v>18447</v>
      </c>
      <c r="E42" s="15">
        <v>11057</v>
      </c>
      <c r="F42" s="15">
        <v>5876</v>
      </c>
      <c r="G42" s="55">
        <f t="shared" si="0"/>
        <v>11.476491943952714</v>
      </c>
      <c r="H42" s="55">
        <f t="shared" si="1"/>
        <v>55.348195265384504</v>
      </c>
      <c r="I42" s="55">
        <f t="shared" si="2"/>
        <v>33.175312790662787</v>
      </c>
      <c r="J42" s="55">
        <f t="shared" si="3"/>
        <v>17.630291937951935</v>
      </c>
      <c r="K42" s="55">
        <f t="shared" si="4"/>
        <v>20.735078874613759</v>
      </c>
      <c r="L42" s="55">
        <f t="shared" si="5"/>
        <v>59.939285520680876</v>
      </c>
      <c r="M42" s="55">
        <f t="shared" si="6"/>
        <v>80.674364395294631</v>
      </c>
      <c r="N42" s="55">
        <f t="shared" si="7"/>
        <v>289.07189542483661</v>
      </c>
      <c r="O42" s="55">
        <f t="shared" si="8"/>
        <v>153.62091503267973</v>
      </c>
      <c r="P42" s="15">
        <v>15960</v>
      </c>
      <c r="Q42" s="15">
        <v>17447</v>
      </c>
      <c r="R42" s="19">
        <f t="shared" si="9"/>
        <v>465</v>
      </c>
      <c r="S42" s="15">
        <v>109</v>
      </c>
      <c r="T42" s="15">
        <v>356</v>
      </c>
      <c r="U42" s="64">
        <v>-3</v>
      </c>
      <c r="V42" s="65">
        <v>-8.9737070383775538E-3</v>
      </c>
      <c r="W42" s="15">
        <v>20</v>
      </c>
      <c r="X42" s="15">
        <v>0</v>
      </c>
      <c r="Y42" s="15">
        <v>41</v>
      </c>
      <c r="Z42" s="15">
        <v>0</v>
      </c>
      <c r="AA42" s="53">
        <f t="shared" si="10"/>
        <v>-21</v>
      </c>
      <c r="AB42" s="53">
        <f t="shared" si="10"/>
        <v>0</v>
      </c>
      <c r="AC42" s="15">
        <v>53</v>
      </c>
      <c r="AD42" s="15">
        <v>21</v>
      </c>
      <c r="AE42" s="15">
        <v>35</v>
      </c>
      <c r="AF42" s="15">
        <v>8</v>
      </c>
      <c r="AG42" s="53">
        <f t="shared" si="11"/>
        <v>18</v>
      </c>
      <c r="AH42" s="53">
        <f t="shared" si="11"/>
        <v>13</v>
      </c>
      <c r="AI42" s="15">
        <v>13074</v>
      </c>
      <c r="AJ42" s="15">
        <v>0</v>
      </c>
      <c r="AK42" s="15">
        <v>19</v>
      </c>
      <c r="AL42" s="15">
        <v>0</v>
      </c>
      <c r="AM42" s="52">
        <f t="shared" si="12"/>
        <v>2.555224108918464</v>
      </c>
      <c r="AN42" s="7"/>
      <c r="AO42" s="6">
        <v>78</v>
      </c>
    </row>
    <row r="43" spans="1:41" s="6" customFormat="1" ht="23.25" customHeight="1" x14ac:dyDescent="0.15">
      <c r="A43" s="20" t="s">
        <v>99</v>
      </c>
      <c r="B43" s="15">
        <f t="shared" si="13"/>
        <v>33377</v>
      </c>
      <c r="C43" s="15">
        <v>3846</v>
      </c>
      <c r="D43" s="15">
        <v>18435</v>
      </c>
      <c r="E43" s="15">
        <v>11018</v>
      </c>
      <c r="F43" s="15">
        <v>5846</v>
      </c>
      <c r="G43" s="55">
        <f t="shared" si="0"/>
        <v>11.549896393285083</v>
      </c>
      <c r="H43" s="55">
        <f t="shared" si="1"/>
        <v>55.36202288357007</v>
      </c>
      <c r="I43" s="55">
        <f t="shared" si="2"/>
        <v>33.088080723144841</v>
      </c>
      <c r="J43" s="55">
        <f t="shared" si="3"/>
        <v>17.556082765248206</v>
      </c>
      <c r="K43" s="55">
        <f t="shared" si="4"/>
        <v>20.862489829129373</v>
      </c>
      <c r="L43" s="55">
        <f t="shared" si="5"/>
        <v>59.766748033631679</v>
      </c>
      <c r="M43" s="55">
        <f t="shared" si="6"/>
        <v>80.629237862761045</v>
      </c>
      <c r="N43" s="55">
        <f t="shared" si="7"/>
        <v>286.47945917836711</v>
      </c>
      <c r="O43" s="55">
        <f t="shared" si="8"/>
        <v>152.00208008320334</v>
      </c>
      <c r="P43" s="15">
        <v>15950</v>
      </c>
      <c r="Q43" s="15">
        <v>17427</v>
      </c>
      <c r="R43" s="19">
        <f t="shared" si="9"/>
        <v>469</v>
      </c>
      <c r="S43" s="15">
        <v>110</v>
      </c>
      <c r="T43" s="15">
        <v>359</v>
      </c>
      <c r="U43" s="64">
        <v>-18</v>
      </c>
      <c r="V43" s="65">
        <v>-5.388092315981681E-2</v>
      </c>
      <c r="W43" s="15">
        <v>21</v>
      </c>
      <c r="X43" s="15">
        <v>0</v>
      </c>
      <c r="Y43" s="15">
        <v>42</v>
      </c>
      <c r="Z43" s="15">
        <v>0</v>
      </c>
      <c r="AA43" s="53">
        <f t="shared" si="10"/>
        <v>-21</v>
      </c>
      <c r="AB43" s="53">
        <f t="shared" si="10"/>
        <v>0</v>
      </c>
      <c r="AC43" s="15">
        <v>47</v>
      </c>
      <c r="AD43" s="15">
        <v>10</v>
      </c>
      <c r="AE43" s="15">
        <v>44</v>
      </c>
      <c r="AF43" s="15">
        <v>6</v>
      </c>
      <c r="AG43" s="53">
        <f t="shared" si="11"/>
        <v>3</v>
      </c>
      <c r="AH43" s="53">
        <f t="shared" si="11"/>
        <v>4</v>
      </c>
      <c r="AI43" s="15">
        <v>13068</v>
      </c>
      <c r="AJ43" s="15">
        <v>0</v>
      </c>
      <c r="AK43" s="15">
        <v>-6</v>
      </c>
      <c r="AL43" s="15">
        <v>0</v>
      </c>
      <c r="AM43" s="52">
        <f t="shared" si="12"/>
        <v>2.5541016222834405</v>
      </c>
      <c r="AN43" s="7"/>
      <c r="AO43" s="6">
        <v>78</v>
      </c>
    </row>
    <row r="44" spans="1:41" s="6" customFormat="1" ht="23.25" customHeight="1" x14ac:dyDescent="0.15">
      <c r="A44" s="20" t="s">
        <v>105</v>
      </c>
      <c r="B44" s="15">
        <f t="shared" si="13"/>
        <v>33393</v>
      </c>
      <c r="C44" s="15">
        <v>3878</v>
      </c>
      <c r="D44" s="15">
        <v>18457</v>
      </c>
      <c r="E44" s="15">
        <v>10980</v>
      </c>
      <c r="F44" s="15">
        <v>5813</v>
      </c>
      <c r="G44" s="55">
        <f t="shared" si="0"/>
        <v>11.640402221221672</v>
      </c>
      <c r="H44" s="55">
        <f t="shared" si="1"/>
        <v>55.401470808944921</v>
      </c>
      <c r="I44" s="55">
        <f t="shared" si="2"/>
        <v>32.958126969833408</v>
      </c>
      <c r="J44" s="55">
        <f t="shared" si="3"/>
        <v>17.44859672820051</v>
      </c>
      <c r="K44" s="55">
        <f t="shared" si="4"/>
        <v>21.010998537140381</v>
      </c>
      <c r="L44" s="55">
        <f t="shared" si="5"/>
        <v>59.489624532697626</v>
      </c>
      <c r="M44" s="55">
        <f t="shared" si="6"/>
        <v>80.500623069838014</v>
      </c>
      <c r="N44" s="55">
        <f t="shared" si="7"/>
        <v>283.13563692625064</v>
      </c>
      <c r="O44" s="55">
        <f t="shared" si="8"/>
        <v>149.89685404847859</v>
      </c>
      <c r="P44" s="15">
        <v>15953</v>
      </c>
      <c r="Q44" s="15">
        <v>17440</v>
      </c>
      <c r="R44" s="19">
        <f t="shared" si="9"/>
        <v>476</v>
      </c>
      <c r="S44" s="15">
        <v>112</v>
      </c>
      <c r="T44" s="15">
        <v>364</v>
      </c>
      <c r="U44" s="64">
        <v>11</v>
      </c>
      <c r="V44" s="65">
        <v>3.295682655721005E-2</v>
      </c>
      <c r="W44" s="15">
        <v>24</v>
      </c>
      <c r="X44" s="15">
        <v>0</v>
      </c>
      <c r="Y44" s="15">
        <v>33</v>
      </c>
      <c r="Z44" s="15">
        <v>0</v>
      </c>
      <c r="AA44" s="53">
        <f t="shared" si="10"/>
        <v>-9</v>
      </c>
      <c r="AB44" s="53">
        <f t="shared" si="10"/>
        <v>0</v>
      </c>
      <c r="AC44" s="15">
        <v>56</v>
      </c>
      <c r="AD44" s="15">
        <v>13</v>
      </c>
      <c r="AE44" s="15">
        <v>36</v>
      </c>
      <c r="AF44" s="15">
        <v>6</v>
      </c>
      <c r="AG44" s="53">
        <f t="shared" si="11"/>
        <v>20</v>
      </c>
      <c r="AH44" s="53">
        <f t="shared" si="11"/>
        <v>7</v>
      </c>
      <c r="AI44" s="15">
        <v>13069</v>
      </c>
      <c r="AJ44" s="15">
        <v>0</v>
      </c>
      <c r="AK44" s="15">
        <v>1</v>
      </c>
      <c r="AL44" s="15">
        <v>0</v>
      </c>
      <c r="AM44" s="52">
        <f t="shared" si="12"/>
        <v>2.5551304613971997</v>
      </c>
      <c r="AN44" s="7"/>
      <c r="AO44" s="6">
        <v>78</v>
      </c>
    </row>
    <row r="45" spans="1:41" s="6" customFormat="1" ht="23.25" customHeight="1" x14ac:dyDescent="0.15">
      <c r="A45" s="20" t="s">
        <v>101</v>
      </c>
      <c r="B45" s="15">
        <f t="shared" si="13"/>
        <v>33348</v>
      </c>
      <c r="C45" s="15">
        <v>3902</v>
      </c>
      <c r="D45" s="15">
        <v>18421</v>
      </c>
      <c r="E45" s="15">
        <v>10947</v>
      </c>
      <c r="F45" s="15">
        <v>5783</v>
      </c>
      <c r="G45" s="55">
        <f t="shared" si="0"/>
        <v>11.728283739104297</v>
      </c>
      <c r="H45" s="55">
        <f t="shared" si="1"/>
        <v>55.368199579200486</v>
      </c>
      <c r="I45" s="55">
        <f t="shared" si="2"/>
        <v>32.903516681695223</v>
      </c>
      <c r="J45" s="55">
        <f t="shared" si="3"/>
        <v>17.382025849113315</v>
      </c>
      <c r="K45" s="55">
        <f t="shared" si="4"/>
        <v>21.182346235274956</v>
      </c>
      <c r="L45" s="55">
        <f t="shared" si="5"/>
        <v>59.426741219260627</v>
      </c>
      <c r="M45" s="55">
        <f t="shared" si="6"/>
        <v>80.609087454535583</v>
      </c>
      <c r="N45" s="55">
        <f t="shared" si="7"/>
        <v>280.54843669912867</v>
      </c>
      <c r="O45" s="55">
        <f t="shared" si="8"/>
        <v>148.20604818042028</v>
      </c>
      <c r="P45" s="15">
        <v>15936</v>
      </c>
      <c r="Q45" s="15">
        <v>17412</v>
      </c>
      <c r="R45" s="19">
        <f t="shared" si="9"/>
        <v>457</v>
      </c>
      <c r="S45" s="15">
        <v>105</v>
      </c>
      <c r="T45" s="15">
        <v>352</v>
      </c>
      <c r="U45" s="64">
        <v>-61</v>
      </c>
      <c r="V45" s="65">
        <v>-0.18267301530260832</v>
      </c>
      <c r="W45" s="15">
        <v>22</v>
      </c>
      <c r="X45" s="15">
        <v>0</v>
      </c>
      <c r="Y45" s="15">
        <v>36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25</v>
      </c>
      <c r="AD45" s="15">
        <v>0</v>
      </c>
      <c r="AE45" s="15">
        <v>72</v>
      </c>
      <c r="AF45" s="15">
        <v>21</v>
      </c>
      <c r="AG45" s="53">
        <f t="shared" si="11"/>
        <v>-47</v>
      </c>
      <c r="AH45" s="53">
        <f t="shared" si="11"/>
        <v>-21</v>
      </c>
      <c r="AI45" s="15">
        <v>13044</v>
      </c>
      <c r="AJ45" s="15">
        <v>351</v>
      </c>
      <c r="AK45" s="15">
        <v>-25</v>
      </c>
      <c r="AL45" s="15">
        <v>351</v>
      </c>
      <c r="AM45" s="52">
        <f t="shared" si="12"/>
        <v>2.5565777368905245</v>
      </c>
      <c r="AN45" s="7"/>
      <c r="AO45" s="6">
        <v>78</v>
      </c>
    </row>
    <row r="46" spans="1:41" s="6" customFormat="1" ht="23.25" customHeight="1" x14ac:dyDescent="0.15">
      <c r="A46" s="20" t="s">
        <v>102</v>
      </c>
      <c r="B46" s="15">
        <f t="shared" si="13"/>
        <v>33291</v>
      </c>
      <c r="C46" s="15">
        <v>3916</v>
      </c>
      <c r="D46" s="15">
        <v>18402</v>
      </c>
      <c r="E46" s="15">
        <v>10895</v>
      </c>
      <c r="F46" s="15">
        <v>5741</v>
      </c>
      <c r="G46" s="55">
        <f t="shared" si="0"/>
        <v>11.790563935808269</v>
      </c>
      <c r="H46" s="55">
        <f t="shared" si="1"/>
        <v>55.406015716737421</v>
      </c>
      <c r="I46" s="55">
        <f t="shared" si="2"/>
        <v>32.803420347454306</v>
      </c>
      <c r="J46" s="55">
        <f t="shared" si="3"/>
        <v>17.285400295065184</v>
      </c>
      <c r="K46" s="55">
        <f t="shared" si="4"/>
        <v>21.280295620041301</v>
      </c>
      <c r="L46" s="55">
        <f t="shared" si="5"/>
        <v>59.205521139006635</v>
      </c>
      <c r="M46" s="55">
        <f t="shared" si="6"/>
        <v>80.485816759047935</v>
      </c>
      <c r="N46" s="55">
        <f t="shared" si="7"/>
        <v>278.21756894790599</v>
      </c>
      <c r="O46" s="55">
        <f t="shared" si="8"/>
        <v>146.60367722165475</v>
      </c>
      <c r="P46" s="15">
        <v>15906</v>
      </c>
      <c r="Q46" s="15">
        <v>17385</v>
      </c>
      <c r="R46" s="19">
        <f t="shared" si="9"/>
        <v>447</v>
      </c>
      <c r="S46" s="15">
        <v>93</v>
      </c>
      <c r="T46" s="15">
        <v>354</v>
      </c>
      <c r="U46" s="64">
        <v>-64</v>
      </c>
      <c r="V46" s="65">
        <v>-0.19191555715485187</v>
      </c>
      <c r="W46" s="15">
        <v>17</v>
      </c>
      <c r="X46" s="15">
        <v>0</v>
      </c>
      <c r="Y46" s="15">
        <v>57</v>
      </c>
      <c r="Z46" s="15">
        <v>0</v>
      </c>
      <c r="AA46" s="53">
        <f>W46-Y46</f>
        <v>-40</v>
      </c>
      <c r="AB46" s="53">
        <f t="shared" si="10"/>
        <v>0</v>
      </c>
      <c r="AC46" s="15">
        <v>27</v>
      </c>
      <c r="AD46" s="15">
        <v>7</v>
      </c>
      <c r="AE46" s="15">
        <v>51</v>
      </c>
      <c r="AF46" s="15">
        <v>14</v>
      </c>
      <c r="AG46" s="53">
        <f t="shared" si="11"/>
        <v>-24</v>
      </c>
      <c r="AH46" s="53">
        <f t="shared" si="11"/>
        <v>-7</v>
      </c>
      <c r="AI46" s="15">
        <v>13021</v>
      </c>
      <c r="AJ46" s="15">
        <v>343</v>
      </c>
      <c r="AK46" s="15">
        <v>-23</v>
      </c>
      <c r="AL46" s="15">
        <v>-8</v>
      </c>
      <c r="AM46" s="52">
        <f t="shared" si="12"/>
        <v>2.5567160740342523</v>
      </c>
      <c r="AN46" s="7"/>
      <c r="AO46" s="6">
        <v>78</v>
      </c>
    </row>
    <row r="47" spans="1:41" s="6" customFormat="1" ht="23.25" customHeight="1" x14ac:dyDescent="0.15">
      <c r="A47" s="20" t="s">
        <v>103</v>
      </c>
      <c r="B47" s="15">
        <f t="shared" si="13"/>
        <v>33144</v>
      </c>
      <c r="C47" s="15">
        <v>3934</v>
      </c>
      <c r="D47" s="15">
        <v>18262</v>
      </c>
      <c r="E47" s="15">
        <v>10870</v>
      </c>
      <c r="F47" s="15">
        <v>5719</v>
      </c>
      <c r="G47" s="55">
        <f t="shared" si="0"/>
        <v>11.897417286638843</v>
      </c>
      <c r="H47" s="55">
        <f t="shared" si="1"/>
        <v>55.228936067259419</v>
      </c>
      <c r="I47" s="55">
        <f t="shared" si="2"/>
        <v>32.873646646101733</v>
      </c>
      <c r="J47" s="55">
        <f t="shared" si="3"/>
        <v>17.295711607088855</v>
      </c>
      <c r="K47" s="55">
        <f t="shared" si="4"/>
        <v>21.541999780965941</v>
      </c>
      <c r="L47" s="55">
        <f t="shared" si="5"/>
        <v>59.522505749644075</v>
      </c>
      <c r="M47" s="55">
        <f t="shared" si="6"/>
        <v>81.064505530610006</v>
      </c>
      <c r="N47" s="55">
        <f t="shared" si="7"/>
        <v>276.30910015251652</v>
      </c>
      <c r="O47" s="55">
        <f t="shared" si="8"/>
        <v>145.37366548042706</v>
      </c>
      <c r="P47" s="15">
        <v>15833</v>
      </c>
      <c r="Q47" s="15">
        <v>17311</v>
      </c>
      <c r="R47" s="19">
        <f t="shared" si="9"/>
        <v>442</v>
      </c>
      <c r="S47" s="15">
        <v>91</v>
      </c>
      <c r="T47" s="15">
        <v>351</v>
      </c>
      <c r="U47" s="64">
        <v>-139</v>
      </c>
      <c r="V47" s="65">
        <v>-0.4175302634345619</v>
      </c>
      <c r="W47" s="15">
        <v>17</v>
      </c>
      <c r="X47" s="15">
        <v>0</v>
      </c>
      <c r="Y47" s="15">
        <v>27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187</v>
      </c>
      <c r="AD47" s="15">
        <v>11</v>
      </c>
      <c r="AE47" s="15">
        <v>316</v>
      </c>
      <c r="AF47" s="15">
        <v>16</v>
      </c>
      <c r="AG47" s="53">
        <f t="shared" si="11"/>
        <v>-129</v>
      </c>
      <c r="AH47" s="53">
        <f t="shared" si="11"/>
        <v>-5</v>
      </c>
      <c r="AI47" s="15">
        <v>12993</v>
      </c>
      <c r="AJ47" s="15">
        <v>338</v>
      </c>
      <c r="AK47" s="15">
        <v>-28</v>
      </c>
      <c r="AL47" s="15">
        <v>-5</v>
      </c>
      <c r="AM47" s="52">
        <f t="shared" si="12"/>
        <v>2.5509120295543752</v>
      </c>
      <c r="AN47" s="7"/>
      <c r="AO47" s="6">
        <v>78</v>
      </c>
    </row>
    <row r="48" spans="1:41" s="6" customFormat="1" ht="23.25" customHeight="1" x14ac:dyDescent="0.15">
      <c r="A48" s="20" t="s">
        <v>104</v>
      </c>
      <c r="B48" s="15">
        <f t="shared" si="13"/>
        <v>33201</v>
      </c>
      <c r="C48" s="15">
        <v>3968</v>
      </c>
      <c r="D48" s="15">
        <v>18313</v>
      </c>
      <c r="E48" s="15">
        <v>10842</v>
      </c>
      <c r="F48" s="15">
        <v>5695</v>
      </c>
      <c r="G48" s="55">
        <f t="shared" si="0"/>
        <v>11.979591220601998</v>
      </c>
      <c r="H48" s="55">
        <f t="shared" si="1"/>
        <v>55.287866437218845</v>
      </c>
      <c r="I48" s="55">
        <f t="shared" si="2"/>
        <v>32.732542342179151</v>
      </c>
      <c r="J48" s="55">
        <f t="shared" si="3"/>
        <v>17.19349092775413</v>
      </c>
      <c r="K48" s="55">
        <f t="shared" si="4"/>
        <v>21.667667776989024</v>
      </c>
      <c r="L48" s="55">
        <f t="shared" si="5"/>
        <v>59.203844263637848</v>
      </c>
      <c r="M48" s="55">
        <f t="shared" si="6"/>
        <v>80.871512040626882</v>
      </c>
      <c r="N48" s="55">
        <f t="shared" si="7"/>
        <v>273.23588709677421</v>
      </c>
      <c r="O48" s="55">
        <f t="shared" si="8"/>
        <v>143.52318548387098</v>
      </c>
      <c r="P48" s="15">
        <v>15878</v>
      </c>
      <c r="Q48" s="15">
        <v>17323</v>
      </c>
      <c r="R48" s="19">
        <f t="shared" si="9"/>
        <v>434</v>
      </c>
      <c r="S48" s="15">
        <v>92</v>
      </c>
      <c r="T48" s="15">
        <v>342</v>
      </c>
      <c r="U48" s="64">
        <v>43</v>
      </c>
      <c r="V48" s="65">
        <v>0.12973690562394399</v>
      </c>
      <c r="W48" s="15">
        <v>15</v>
      </c>
      <c r="X48" s="15">
        <v>0</v>
      </c>
      <c r="Y48" s="15">
        <v>32</v>
      </c>
      <c r="Z48" s="15">
        <v>0</v>
      </c>
      <c r="AA48" s="53">
        <f t="shared" si="10"/>
        <v>-17</v>
      </c>
      <c r="AB48" s="53">
        <f t="shared" si="10"/>
        <v>0</v>
      </c>
      <c r="AC48" s="15">
        <v>145</v>
      </c>
      <c r="AD48" s="15">
        <v>3</v>
      </c>
      <c r="AE48" s="15">
        <v>85</v>
      </c>
      <c r="AF48" s="15">
        <v>11</v>
      </c>
      <c r="AG48" s="53">
        <f t="shared" si="11"/>
        <v>60</v>
      </c>
      <c r="AH48" s="53">
        <f t="shared" si="11"/>
        <v>-8</v>
      </c>
      <c r="AI48" s="15">
        <v>13047</v>
      </c>
      <c r="AJ48" s="15">
        <v>331</v>
      </c>
      <c r="AK48" s="15">
        <v>54</v>
      </c>
      <c r="AL48" s="15">
        <v>-7</v>
      </c>
      <c r="AM48" s="52">
        <f t="shared" si="12"/>
        <v>2.5447229248103014</v>
      </c>
      <c r="AN48" s="7"/>
      <c r="AO48" s="6">
        <v>78</v>
      </c>
    </row>
    <row r="49" spans="1:41" s="6" customFormat="1" ht="23.25" customHeight="1" x14ac:dyDescent="0.15">
      <c r="A49" s="21" t="s">
        <v>93</v>
      </c>
      <c r="B49" s="15">
        <f t="shared" si="13"/>
        <v>33196</v>
      </c>
      <c r="C49" s="15">
        <v>3982</v>
      </c>
      <c r="D49" s="15">
        <v>18325</v>
      </c>
      <c r="E49" s="15">
        <v>10811</v>
      </c>
      <c r="F49" s="15">
        <v>5667</v>
      </c>
      <c r="G49" s="55">
        <f t="shared" si="0"/>
        <v>12.023672927109125</v>
      </c>
      <c r="H49" s="55">
        <f t="shared" si="1"/>
        <v>55.332447611570743</v>
      </c>
      <c r="I49" s="55">
        <f t="shared" si="2"/>
        <v>32.643879461320132</v>
      </c>
      <c r="J49" s="55">
        <f t="shared" si="3"/>
        <v>17.1115405519657</v>
      </c>
      <c r="K49" s="55">
        <f t="shared" si="4"/>
        <v>21.72987721691678</v>
      </c>
      <c r="L49" s="55">
        <f t="shared" si="5"/>
        <v>58.995907230559339</v>
      </c>
      <c r="M49" s="55">
        <f t="shared" si="6"/>
        <v>80.72578444747613</v>
      </c>
      <c r="N49" s="55">
        <f t="shared" si="7"/>
        <v>271.49673530888998</v>
      </c>
      <c r="O49" s="55">
        <f t="shared" si="8"/>
        <v>142.3154193872426</v>
      </c>
      <c r="P49" s="15">
        <v>15865</v>
      </c>
      <c r="Q49" s="15">
        <v>17331</v>
      </c>
      <c r="R49" s="19">
        <f t="shared" si="9"/>
        <v>439</v>
      </c>
      <c r="S49" s="15">
        <v>89</v>
      </c>
      <c r="T49" s="15">
        <v>350</v>
      </c>
      <c r="U49" s="64">
        <v>5</v>
      </c>
      <c r="V49" s="65">
        <v>1.5059787355802535E-2</v>
      </c>
      <c r="W49" s="15">
        <v>16</v>
      </c>
      <c r="X49" s="15">
        <v>0</v>
      </c>
      <c r="Y49" s="15">
        <v>30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70</v>
      </c>
      <c r="AD49" s="15">
        <v>18</v>
      </c>
      <c r="AE49" s="15">
        <v>51</v>
      </c>
      <c r="AF49" s="15">
        <v>12</v>
      </c>
      <c r="AG49" s="53">
        <f t="shared" si="11"/>
        <v>19</v>
      </c>
      <c r="AH49" s="53">
        <f t="shared" si="11"/>
        <v>6</v>
      </c>
      <c r="AI49" s="15">
        <v>13067</v>
      </c>
      <c r="AJ49" s="15">
        <v>337</v>
      </c>
      <c r="AK49" s="15">
        <v>20</v>
      </c>
      <c r="AL49" s="15">
        <v>6</v>
      </c>
      <c r="AM49" s="52">
        <f t="shared" si="12"/>
        <v>2.5404453968011018</v>
      </c>
      <c r="AN49" s="7"/>
      <c r="AO49" s="6">
        <v>78</v>
      </c>
    </row>
    <row r="50" spans="1:41" s="6" customFormat="1" ht="23.25" customHeight="1" x14ac:dyDescent="0.15">
      <c r="A50" s="21" t="s">
        <v>94</v>
      </c>
      <c r="B50" s="15">
        <f t="shared" si="13"/>
        <v>33151</v>
      </c>
      <c r="C50" s="15">
        <v>4006</v>
      </c>
      <c r="D50" s="15">
        <v>18288</v>
      </c>
      <c r="E50" s="15">
        <v>10779</v>
      </c>
      <c r="F50" s="15">
        <v>5644</v>
      </c>
      <c r="G50" s="55">
        <f t="shared" si="0"/>
        <v>12.112599401324344</v>
      </c>
      <c r="H50" s="55">
        <f t="shared" si="1"/>
        <v>55.29586067184713</v>
      </c>
      <c r="I50" s="55">
        <f t="shared" si="2"/>
        <v>32.591539926828531</v>
      </c>
      <c r="J50" s="55">
        <f t="shared" si="3"/>
        <v>17.065279835515376</v>
      </c>
      <c r="K50" s="55">
        <f t="shared" si="4"/>
        <v>21.905074365704287</v>
      </c>
      <c r="L50" s="55">
        <f t="shared" si="5"/>
        <v>58.940288713910761</v>
      </c>
      <c r="M50" s="55">
        <f t="shared" si="6"/>
        <v>80.845363079615055</v>
      </c>
      <c r="N50" s="55">
        <f t="shared" si="7"/>
        <v>269.07139291063402</v>
      </c>
      <c r="O50" s="55">
        <f t="shared" si="8"/>
        <v>140.88866699950074</v>
      </c>
      <c r="P50" s="15">
        <v>15826</v>
      </c>
      <c r="Q50" s="15">
        <v>17325</v>
      </c>
      <c r="R50" s="19">
        <f t="shared" si="9"/>
        <v>430</v>
      </c>
      <c r="S50" s="15">
        <v>85</v>
      </c>
      <c r="T50" s="15">
        <v>345</v>
      </c>
      <c r="U50" s="64">
        <v>-35</v>
      </c>
      <c r="V50" s="65">
        <v>-0.10543438968550428</v>
      </c>
      <c r="W50" s="15">
        <v>24</v>
      </c>
      <c r="X50" s="15">
        <v>0</v>
      </c>
      <c r="Y50" s="15">
        <v>33</v>
      </c>
      <c r="Z50" s="15">
        <v>0</v>
      </c>
      <c r="AA50" s="53">
        <f t="shared" si="10"/>
        <v>-9</v>
      </c>
      <c r="AB50" s="53">
        <f t="shared" si="10"/>
        <v>0</v>
      </c>
      <c r="AC50" s="15">
        <v>28</v>
      </c>
      <c r="AD50" s="15">
        <v>2</v>
      </c>
      <c r="AE50" s="15">
        <v>54</v>
      </c>
      <c r="AF50" s="15">
        <v>10</v>
      </c>
      <c r="AG50" s="53">
        <f t="shared" si="11"/>
        <v>-26</v>
      </c>
      <c r="AH50" s="53">
        <f t="shared" si="11"/>
        <v>-8</v>
      </c>
      <c r="AI50" s="15">
        <v>13042</v>
      </c>
      <c r="AJ50" s="15">
        <v>327</v>
      </c>
      <c r="AK50" s="15">
        <v>-25</v>
      </c>
      <c r="AL50" s="15">
        <v>-10</v>
      </c>
      <c r="AM50" s="52">
        <f t="shared" si="12"/>
        <v>2.5418647446710629</v>
      </c>
      <c r="AN50" s="7"/>
      <c r="AO50" s="6">
        <v>78</v>
      </c>
    </row>
    <row r="51" spans="1:41" s="6" customFormat="1" ht="23.25" customHeight="1" x14ac:dyDescent="0.15">
      <c r="A51" s="21" t="s">
        <v>95</v>
      </c>
      <c r="B51" s="15">
        <f t="shared" si="13"/>
        <v>33144</v>
      </c>
      <c r="C51" s="15">
        <v>4019</v>
      </c>
      <c r="D51" s="15">
        <v>18298</v>
      </c>
      <c r="E51" s="15">
        <v>10749</v>
      </c>
      <c r="F51" s="15">
        <v>5621</v>
      </c>
      <c r="G51" s="55">
        <f t="shared" si="0"/>
        <v>12.154478920945987</v>
      </c>
      <c r="H51" s="55">
        <f t="shared" si="1"/>
        <v>55.337809230024803</v>
      </c>
      <c r="I51" s="55">
        <f t="shared" si="2"/>
        <v>32.507711849029214</v>
      </c>
      <c r="J51" s="55">
        <f t="shared" si="3"/>
        <v>16.999334664005321</v>
      </c>
      <c r="K51" s="55">
        <f t="shared" si="4"/>
        <v>21.96414908733195</v>
      </c>
      <c r="L51" s="55">
        <f t="shared" si="5"/>
        <v>58.744125040988081</v>
      </c>
      <c r="M51" s="55">
        <f t="shared" si="6"/>
        <v>80.708274128320028</v>
      </c>
      <c r="N51" s="55">
        <f t="shared" si="7"/>
        <v>267.45459069420252</v>
      </c>
      <c r="O51" s="55">
        <f t="shared" si="8"/>
        <v>139.86066185618313</v>
      </c>
      <c r="P51" s="15">
        <v>15833</v>
      </c>
      <c r="Q51" s="15">
        <v>17311</v>
      </c>
      <c r="R51" s="19">
        <f t="shared" si="9"/>
        <v>450</v>
      </c>
      <c r="S51" s="15">
        <v>106</v>
      </c>
      <c r="T51" s="15">
        <v>344</v>
      </c>
      <c r="U51" s="64">
        <v>1</v>
      </c>
      <c r="V51" s="65">
        <v>3.0165002564025217E-3</v>
      </c>
      <c r="W51" s="15">
        <v>24</v>
      </c>
      <c r="X51" s="15">
        <v>0</v>
      </c>
      <c r="Y51" s="15">
        <v>37</v>
      </c>
      <c r="Z51" s="15">
        <v>0</v>
      </c>
      <c r="AA51" s="53">
        <f t="shared" si="10"/>
        <v>-13</v>
      </c>
      <c r="AB51" s="53">
        <f t="shared" si="10"/>
        <v>0</v>
      </c>
      <c r="AC51" s="15">
        <v>96</v>
      </c>
      <c r="AD51" s="15">
        <v>33</v>
      </c>
      <c r="AE51" s="15">
        <v>82</v>
      </c>
      <c r="AF51" s="15">
        <v>13</v>
      </c>
      <c r="AG51" s="53">
        <f t="shared" si="11"/>
        <v>14</v>
      </c>
      <c r="AH51" s="53">
        <f t="shared" si="11"/>
        <v>20</v>
      </c>
      <c r="AI51" s="15">
        <v>13071</v>
      </c>
      <c r="AJ51" s="15">
        <v>347</v>
      </c>
      <c r="AK51" s="15">
        <v>29</v>
      </c>
      <c r="AL51" s="15">
        <v>20</v>
      </c>
      <c r="AM51" s="52">
        <f t="shared" si="12"/>
        <v>2.5356896947440899</v>
      </c>
      <c r="AN51" s="7"/>
      <c r="AO51" s="6">
        <v>78</v>
      </c>
    </row>
    <row r="52" spans="1:41" s="6" customFormat="1" ht="23.25" customHeight="1" x14ac:dyDescent="0.15">
      <c r="A52" s="19" t="s">
        <v>96</v>
      </c>
      <c r="B52" s="15">
        <f t="shared" si="13"/>
        <v>33126</v>
      </c>
      <c r="C52" s="15">
        <v>4040</v>
      </c>
      <c r="D52" s="15">
        <v>18293</v>
      </c>
      <c r="E52" s="15">
        <v>10715</v>
      </c>
      <c r="F52" s="15">
        <v>5592</v>
      </c>
      <c r="G52" s="55">
        <f t="shared" si="0"/>
        <v>12.224642943597191</v>
      </c>
      <c r="H52" s="55">
        <f t="shared" si="1"/>
        <v>55.352820140401839</v>
      </c>
      <c r="I52" s="55">
        <f t="shared" si="2"/>
        <v>32.422536916000965</v>
      </c>
      <c r="J52" s="55">
        <f t="shared" si="3"/>
        <v>16.920842411038489</v>
      </c>
      <c r="K52" s="55">
        <f t="shared" si="4"/>
        <v>22.084950527524189</v>
      </c>
      <c r="L52" s="55">
        <f t="shared" si="5"/>
        <v>58.574318045153881</v>
      </c>
      <c r="M52" s="55">
        <f t="shared" si="6"/>
        <v>80.659268572678073</v>
      </c>
      <c r="N52" s="55">
        <f t="shared" si="7"/>
        <v>265.2227722772277</v>
      </c>
      <c r="O52" s="55">
        <f t="shared" si="8"/>
        <v>138.41584158415841</v>
      </c>
      <c r="P52" s="15">
        <v>15825</v>
      </c>
      <c r="Q52" s="15">
        <v>17301</v>
      </c>
      <c r="R52" s="19">
        <f t="shared" si="9"/>
        <v>448</v>
      </c>
      <c r="S52" s="15">
        <v>106</v>
      </c>
      <c r="T52" s="15">
        <v>342</v>
      </c>
      <c r="U52" s="64">
        <v>-9</v>
      </c>
      <c r="V52" s="65">
        <v>-2.7154236060825489E-2</v>
      </c>
      <c r="W52" s="15">
        <v>17</v>
      </c>
      <c r="X52" s="15">
        <v>0</v>
      </c>
      <c r="Y52" s="15">
        <v>41</v>
      </c>
      <c r="Z52" s="15">
        <v>0</v>
      </c>
      <c r="AA52" s="53">
        <f t="shared" si="10"/>
        <v>-24</v>
      </c>
      <c r="AB52" s="53">
        <f t="shared" si="10"/>
        <v>0</v>
      </c>
      <c r="AC52" s="15">
        <v>95</v>
      </c>
      <c r="AD52" s="15">
        <v>20</v>
      </c>
      <c r="AE52" s="15">
        <v>80</v>
      </c>
      <c r="AF52" s="15">
        <v>22</v>
      </c>
      <c r="AG52" s="53">
        <f t="shared" si="11"/>
        <v>15</v>
      </c>
      <c r="AH52" s="53">
        <f t="shared" si="11"/>
        <v>-2</v>
      </c>
      <c r="AI52" s="15">
        <v>13077</v>
      </c>
      <c r="AJ52" s="15">
        <v>344</v>
      </c>
      <c r="AK52" s="15">
        <v>6</v>
      </c>
      <c r="AL52" s="15">
        <v>-3</v>
      </c>
      <c r="AM52" s="52">
        <f t="shared" si="12"/>
        <v>2.5331498050011469</v>
      </c>
      <c r="AN52" s="7"/>
      <c r="AO52" s="6">
        <v>78</v>
      </c>
    </row>
    <row r="53" spans="1:41" s="6" customFormat="1" ht="23.25" customHeight="1" x14ac:dyDescent="0.15">
      <c r="A53" s="20" t="s">
        <v>97</v>
      </c>
      <c r="B53" s="15">
        <f t="shared" si="13"/>
        <v>33144</v>
      </c>
      <c r="C53" s="15">
        <v>4061</v>
      </c>
      <c r="D53" s="15">
        <v>18316</v>
      </c>
      <c r="E53" s="15">
        <v>10689</v>
      </c>
      <c r="F53" s="15">
        <v>5573</v>
      </c>
      <c r="G53" s="55">
        <f t="shared" si="0"/>
        <v>12.281497610838928</v>
      </c>
      <c r="H53" s="55">
        <f t="shared" si="1"/>
        <v>55.392245811407491</v>
      </c>
      <c r="I53" s="55">
        <f t="shared" si="2"/>
        <v>32.326256577753583</v>
      </c>
      <c r="J53" s="55">
        <f t="shared" si="3"/>
        <v>16.854170446984817</v>
      </c>
      <c r="K53" s="55">
        <f t="shared" si="4"/>
        <v>22.171871587682901</v>
      </c>
      <c r="L53" s="55">
        <f t="shared" si="5"/>
        <v>58.358811967678534</v>
      </c>
      <c r="M53" s="55">
        <f t="shared" si="6"/>
        <v>80.530683555361435</v>
      </c>
      <c r="N53" s="55">
        <f t="shared" si="7"/>
        <v>263.21103176557494</v>
      </c>
      <c r="O53" s="55">
        <f t="shared" si="8"/>
        <v>137.23220881556267</v>
      </c>
      <c r="P53" s="15">
        <v>15833</v>
      </c>
      <c r="Q53" s="15">
        <v>17311</v>
      </c>
      <c r="R53" s="19">
        <f t="shared" si="9"/>
        <v>476</v>
      </c>
      <c r="S53" s="15">
        <v>105</v>
      </c>
      <c r="T53" s="15">
        <v>371</v>
      </c>
      <c r="U53" s="64">
        <v>25</v>
      </c>
      <c r="V53" s="65">
        <v>7.5469419791100653E-2</v>
      </c>
      <c r="W53" s="15">
        <v>20</v>
      </c>
      <c r="X53" s="15">
        <v>0</v>
      </c>
      <c r="Y53" s="15">
        <v>29</v>
      </c>
      <c r="Z53" s="15">
        <v>0</v>
      </c>
      <c r="AA53" s="53">
        <f t="shared" si="10"/>
        <v>-9</v>
      </c>
      <c r="AB53" s="53">
        <f t="shared" si="10"/>
        <v>0</v>
      </c>
      <c r="AC53" s="15">
        <v>79</v>
      </c>
      <c r="AD53" s="15">
        <v>41</v>
      </c>
      <c r="AE53" s="15">
        <v>45</v>
      </c>
      <c r="AF53" s="15">
        <v>13</v>
      </c>
      <c r="AG53" s="53">
        <f t="shared" si="11"/>
        <v>34</v>
      </c>
      <c r="AH53" s="53">
        <f t="shared" si="11"/>
        <v>28</v>
      </c>
      <c r="AI53" s="15">
        <v>13111</v>
      </c>
      <c r="AJ53" s="15">
        <v>372</v>
      </c>
      <c r="AK53" s="15">
        <v>34</v>
      </c>
      <c r="AL53" s="15">
        <v>28</v>
      </c>
      <c r="AM53" s="52">
        <f t="shared" si="12"/>
        <v>2.5279536267256502</v>
      </c>
      <c r="AN53" s="7"/>
      <c r="AO53" s="6">
        <v>78</v>
      </c>
    </row>
    <row r="54" spans="1:41" s="6" customFormat="1" ht="23.25" customHeight="1" x14ac:dyDescent="0.15">
      <c r="A54" s="20" t="s">
        <v>98</v>
      </c>
      <c r="B54" s="15">
        <f t="shared" si="13"/>
        <v>33130</v>
      </c>
      <c r="C54" s="15">
        <v>3788</v>
      </c>
      <c r="D54" s="15">
        <v>18176</v>
      </c>
      <c r="E54" s="15">
        <v>11088</v>
      </c>
      <c r="F54" s="15">
        <v>6001</v>
      </c>
      <c r="G54" s="55">
        <f t="shared" si="0"/>
        <v>11.460728548953163</v>
      </c>
      <c r="H54" s="55">
        <f t="shared" si="1"/>
        <v>54.992133607648555</v>
      </c>
      <c r="I54" s="55">
        <f t="shared" si="2"/>
        <v>33.547137843398282</v>
      </c>
      <c r="J54" s="55">
        <f t="shared" si="3"/>
        <v>18.1562386542418</v>
      </c>
      <c r="K54" s="55">
        <f t="shared" si="4"/>
        <v>20.840669014084508</v>
      </c>
      <c r="L54" s="55">
        <f t="shared" si="5"/>
        <v>61.00352112676056</v>
      </c>
      <c r="M54" s="55">
        <f t="shared" si="6"/>
        <v>81.844190140845072</v>
      </c>
      <c r="N54" s="55">
        <f t="shared" si="7"/>
        <v>292.71383315733897</v>
      </c>
      <c r="O54" s="55">
        <f t="shared" si="8"/>
        <v>158.42133051742343</v>
      </c>
      <c r="P54" s="15">
        <v>15826</v>
      </c>
      <c r="Q54" s="15">
        <v>17304</v>
      </c>
      <c r="R54" s="19">
        <f t="shared" si="9"/>
        <v>485</v>
      </c>
      <c r="S54" s="15">
        <v>111</v>
      </c>
      <c r="T54" s="15">
        <v>374</v>
      </c>
      <c r="U54" s="64">
        <v>-12</v>
      </c>
      <c r="V54" s="65">
        <v>-3.6205648081100647E-2</v>
      </c>
      <c r="W54" s="15">
        <v>21</v>
      </c>
      <c r="X54" s="15">
        <v>0</v>
      </c>
      <c r="Y54" s="15">
        <v>38</v>
      </c>
      <c r="Z54" s="15">
        <v>0</v>
      </c>
      <c r="AA54" s="53">
        <f t="shared" si="10"/>
        <v>-17</v>
      </c>
      <c r="AB54" s="53">
        <f t="shared" si="10"/>
        <v>0</v>
      </c>
      <c r="AC54" s="15">
        <v>47</v>
      </c>
      <c r="AD54" s="15">
        <v>8</v>
      </c>
      <c r="AE54" s="15">
        <v>42</v>
      </c>
      <c r="AF54" s="15">
        <v>3</v>
      </c>
      <c r="AG54" s="53">
        <f t="shared" si="11"/>
        <v>5</v>
      </c>
      <c r="AH54" s="53">
        <f t="shared" si="11"/>
        <v>5</v>
      </c>
      <c r="AI54" s="15">
        <v>13108</v>
      </c>
      <c r="AJ54" s="15">
        <v>378</v>
      </c>
      <c r="AK54" s="15">
        <v>-3</v>
      </c>
      <c r="AL54" s="15">
        <v>6</v>
      </c>
      <c r="AM54" s="52">
        <f t="shared" si="12"/>
        <v>2.5274641440341776</v>
      </c>
      <c r="AN54" s="7"/>
      <c r="AO54" s="6">
        <v>78</v>
      </c>
    </row>
    <row r="55" spans="1:41" s="6" customFormat="1" ht="23.25" customHeight="1" x14ac:dyDescent="0.15">
      <c r="A55" s="20" t="s">
        <v>99</v>
      </c>
      <c r="B55" s="15">
        <f t="shared" si="13"/>
        <v>33119</v>
      </c>
      <c r="C55" s="15">
        <v>3801</v>
      </c>
      <c r="D55" s="15">
        <v>18195</v>
      </c>
      <c r="E55" s="15">
        <v>11045</v>
      </c>
      <c r="F55" s="15">
        <v>5964</v>
      </c>
      <c r="G55" s="55">
        <f t="shared" si="0"/>
        <v>11.503889107472535</v>
      </c>
      <c r="H55" s="55">
        <f t="shared" si="1"/>
        <v>55.067945885415092</v>
      </c>
      <c r="I55" s="55">
        <f t="shared" si="2"/>
        <v>33.428165007112376</v>
      </c>
      <c r="J55" s="55">
        <f t="shared" si="3"/>
        <v>18.050301141006628</v>
      </c>
      <c r="K55" s="55">
        <f t="shared" si="4"/>
        <v>20.890354492992579</v>
      </c>
      <c r="L55" s="55">
        <f t="shared" si="5"/>
        <v>60.703489969771915</v>
      </c>
      <c r="M55" s="55">
        <f t="shared" si="6"/>
        <v>81.593844462764494</v>
      </c>
      <c r="N55" s="55">
        <f t="shared" si="7"/>
        <v>290.58142594054198</v>
      </c>
      <c r="O55" s="55">
        <f t="shared" si="8"/>
        <v>156.9060773480663</v>
      </c>
      <c r="P55" s="15">
        <v>15825</v>
      </c>
      <c r="Q55" s="15">
        <v>17294</v>
      </c>
      <c r="R55" s="19">
        <f t="shared" si="9"/>
        <v>490</v>
      </c>
      <c r="S55" s="15">
        <v>117</v>
      </c>
      <c r="T55" s="15">
        <v>373</v>
      </c>
      <c r="U55" s="64">
        <v>-3</v>
      </c>
      <c r="V55" s="65">
        <v>-9.0552369453667375E-3</v>
      </c>
      <c r="W55" s="15">
        <v>15</v>
      </c>
      <c r="X55" s="15">
        <v>0</v>
      </c>
      <c r="Y55" s="15">
        <v>48</v>
      </c>
      <c r="Z55" s="15">
        <v>1</v>
      </c>
      <c r="AA55" s="53">
        <f t="shared" si="10"/>
        <v>-33</v>
      </c>
      <c r="AB55" s="53">
        <f t="shared" si="10"/>
        <v>-1</v>
      </c>
      <c r="AC55" s="15">
        <v>63</v>
      </c>
      <c r="AD55" s="15">
        <v>12</v>
      </c>
      <c r="AE55" s="15">
        <v>33</v>
      </c>
      <c r="AF55" s="15">
        <v>6</v>
      </c>
      <c r="AG55" s="53">
        <f t="shared" si="11"/>
        <v>30</v>
      </c>
      <c r="AH55" s="53">
        <f t="shared" si="11"/>
        <v>6</v>
      </c>
      <c r="AI55" s="15">
        <v>13114</v>
      </c>
      <c r="AJ55" s="15">
        <v>382</v>
      </c>
      <c r="AK55" s="15">
        <v>6</v>
      </c>
      <c r="AL55" s="15">
        <v>4</v>
      </c>
      <c r="AM55" s="52">
        <f t="shared" si="12"/>
        <v>2.5254689644654569</v>
      </c>
      <c r="AN55" s="7"/>
      <c r="AO55" s="6">
        <v>78</v>
      </c>
    </row>
    <row r="56" spans="1:41" s="6" customFormat="1" ht="23.25" customHeight="1" x14ac:dyDescent="0.15">
      <c r="A56" s="20" t="s">
        <v>106</v>
      </c>
      <c r="B56" s="15">
        <f t="shared" si="13"/>
        <v>33096</v>
      </c>
      <c r="C56" s="15">
        <v>3828</v>
      </c>
      <c r="D56" s="15">
        <v>18190</v>
      </c>
      <c r="E56" s="15">
        <v>11000</v>
      </c>
      <c r="F56" s="15">
        <v>5929</v>
      </c>
      <c r="G56" s="55">
        <f t="shared" si="0"/>
        <v>11.593676176630927</v>
      </c>
      <c r="H56" s="55">
        <f t="shared" si="1"/>
        <v>55.0911623962687</v>
      </c>
      <c r="I56" s="55">
        <f t="shared" si="2"/>
        <v>33.315161427100371</v>
      </c>
      <c r="J56" s="55">
        <f t="shared" si="3"/>
        <v>17.9568720092071</v>
      </c>
      <c r="K56" s="55">
        <f t="shared" si="4"/>
        <v>21.044529961517316</v>
      </c>
      <c r="L56" s="55">
        <f t="shared" si="5"/>
        <v>60.472787245739411</v>
      </c>
      <c r="M56" s="55">
        <f t="shared" si="6"/>
        <v>81.517317207256738</v>
      </c>
      <c r="N56" s="55">
        <f t="shared" si="7"/>
        <v>287.35632183908046</v>
      </c>
      <c r="O56" s="55">
        <f t="shared" si="8"/>
        <v>154.88505747126439</v>
      </c>
      <c r="P56" s="15">
        <v>15811</v>
      </c>
      <c r="Q56" s="15">
        <v>17285</v>
      </c>
      <c r="R56" s="19">
        <f t="shared" si="9"/>
        <v>484</v>
      </c>
      <c r="S56" s="15">
        <v>115</v>
      </c>
      <c r="T56" s="15">
        <v>369</v>
      </c>
      <c r="U56" s="64">
        <v>-8</v>
      </c>
      <c r="V56" s="65">
        <v>-2.4155318699236088E-2</v>
      </c>
      <c r="W56" s="15">
        <v>19</v>
      </c>
      <c r="X56" s="15">
        <v>0</v>
      </c>
      <c r="Y56" s="15">
        <v>43</v>
      </c>
      <c r="Z56" s="15">
        <v>0</v>
      </c>
      <c r="AA56" s="53">
        <f t="shared" si="10"/>
        <v>-24</v>
      </c>
      <c r="AB56" s="53">
        <f t="shared" si="10"/>
        <v>0</v>
      </c>
      <c r="AC56" s="15">
        <v>53</v>
      </c>
      <c r="AD56" s="15">
        <v>7</v>
      </c>
      <c r="AE56" s="15">
        <v>37</v>
      </c>
      <c r="AF56" s="15">
        <v>11</v>
      </c>
      <c r="AG56" s="53">
        <f t="shared" si="11"/>
        <v>16</v>
      </c>
      <c r="AH56" s="53">
        <f t="shared" si="11"/>
        <v>-4</v>
      </c>
      <c r="AI56" s="15">
        <v>13115</v>
      </c>
      <c r="AJ56" s="15">
        <v>378</v>
      </c>
      <c r="AK56" s="15">
        <v>1</v>
      </c>
      <c r="AL56" s="15">
        <v>-4</v>
      </c>
      <c r="AM56" s="52">
        <f t="shared" si="12"/>
        <v>2.5235226839496758</v>
      </c>
      <c r="AN56" s="7"/>
      <c r="AO56" s="6">
        <v>78</v>
      </c>
    </row>
    <row r="57" spans="1:41" s="6" customFormat="1" ht="23.25" customHeight="1" x14ac:dyDescent="0.15">
      <c r="A57" s="20" t="s">
        <v>101</v>
      </c>
      <c r="B57" s="15">
        <f t="shared" si="13"/>
        <v>33058</v>
      </c>
      <c r="C57" s="15">
        <v>3848</v>
      </c>
      <c r="D57" s="15">
        <v>18181</v>
      </c>
      <c r="E57" s="15">
        <v>10951</v>
      </c>
      <c r="F57" s="15">
        <v>5893</v>
      </c>
      <c r="G57" s="55">
        <f t="shared" si="0"/>
        <v>11.667677380230442</v>
      </c>
      <c r="H57" s="55">
        <f t="shared" si="1"/>
        <v>55.127349909035786</v>
      </c>
      <c r="I57" s="55">
        <f t="shared" si="2"/>
        <v>33.204972710733777</v>
      </c>
      <c r="J57" s="55">
        <f t="shared" si="3"/>
        <v>17.868405093996362</v>
      </c>
      <c r="K57" s="55">
        <f t="shared" si="4"/>
        <v>21.164952422859031</v>
      </c>
      <c r="L57" s="55">
        <f t="shared" si="5"/>
        <v>60.233210494472253</v>
      </c>
      <c r="M57" s="55">
        <f t="shared" si="6"/>
        <v>81.398162917331291</v>
      </c>
      <c r="N57" s="55">
        <f t="shared" si="7"/>
        <v>284.5893970893971</v>
      </c>
      <c r="O57" s="55">
        <f t="shared" si="8"/>
        <v>153.14449064449065</v>
      </c>
      <c r="P57" s="15">
        <v>15802</v>
      </c>
      <c r="Q57" s="15">
        <v>17256</v>
      </c>
      <c r="R57" s="19">
        <f t="shared" si="9"/>
        <v>480</v>
      </c>
      <c r="S57" s="15">
        <v>115</v>
      </c>
      <c r="T57" s="15">
        <v>365</v>
      </c>
      <c r="U57" s="64">
        <v>-35</v>
      </c>
      <c r="V57" s="65">
        <v>-0.10575296108291032</v>
      </c>
      <c r="W57" s="15">
        <v>22</v>
      </c>
      <c r="X57" s="15">
        <v>0</v>
      </c>
      <c r="Y57" s="15">
        <v>52</v>
      </c>
      <c r="Z57" s="15">
        <v>0</v>
      </c>
      <c r="AA57" s="53">
        <f t="shared" si="10"/>
        <v>-30</v>
      </c>
      <c r="AB57" s="53">
        <f t="shared" si="10"/>
        <v>0</v>
      </c>
      <c r="AC57" s="15">
        <v>33</v>
      </c>
      <c r="AD57" s="15">
        <v>7</v>
      </c>
      <c r="AE57" s="15">
        <v>38</v>
      </c>
      <c r="AF57" s="15">
        <v>10</v>
      </c>
      <c r="AG57" s="53">
        <f>AC57-AE57</f>
        <v>-5</v>
      </c>
      <c r="AH57" s="53">
        <f t="shared" si="11"/>
        <v>-3</v>
      </c>
      <c r="AI57" s="15">
        <v>13106</v>
      </c>
      <c r="AJ57" s="15">
        <v>375</v>
      </c>
      <c r="AK57" s="15">
        <v>-9</v>
      </c>
      <c r="AL57" s="15">
        <v>-3</v>
      </c>
      <c r="AM57" s="52">
        <f t="shared" si="12"/>
        <v>2.5223561727453077</v>
      </c>
      <c r="AN57" s="7"/>
      <c r="AO57" s="6">
        <v>78</v>
      </c>
    </row>
    <row r="58" spans="1:41" s="6" customFormat="1" ht="23.25" customHeight="1" x14ac:dyDescent="0.15">
      <c r="A58" s="20" t="s">
        <v>102</v>
      </c>
      <c r="B58" s="15">
        <f t="shared" si="13"/>
        <v>33044</v>
      </c>
      <c r="C58" s="15">
        <v>3859</v>
      </c>
      <c r="D58" s="15">
        <v>18203</v>
      </c>
      <c r="E58" s="15">
        <v>10904</v>
      </c>
      <c r="F58" s="15">
        <v>5851</v>
      </c>
      <c r="G58" s="55">
        <f t="shared" si="0"/>
        <v>11.706000121337135</v>
      </c>
      <c r="H58" s="55">
        <f t="shared" si="1"/>
        <v>55.217496814900201</v>
      </c>
      <c r="I58" s="55">
        <f t="shared" si="2"/>
        <v>33.076503063762665</v>
      </c>
      <c r="J58" s="55">
        <f t="shared" si="3"/>
        <v>17.74858945580295</v>
      </c>
      <c r="K58" s="55">
        <f t="shared" si="4"/>
        <v>21.199802230401581</v>
      </c>
      <c r="L58" s="55">
        <f t="shared" si="5"/>
        <v>59.902213920782287</v>
      </c>
      <c r="M58" s="55">
        <f t="shared" si="6"/>
        <v>81.102016151183875</v>
      </c>
      <c r="N58" s="55">
        <f t="shared" si="7"/>
        <v>282.56024876911118</v>
      </c>
      <c r="O58" s="55">
        <f t="shared" si="8"/>
        <v>151.61959056750453</v>
      </c>
      <c r="P58" s="15">
        <v>15804</v>
      </c>
      <c r="Q58" s="15">
        <v>17240</v>
      </c>
      <c r="R58" s="19">
        <f t="shared" si="9"/>
        <v>490</v>
      </c>
      <c r="S58" s="15">
        <v>116</v>
      </c>
      <c r="T58" s="15">
        <v>374</v>
      </c>
      <c r="U58" s="64">
        <v>-27</v>
      </c>
      <c r="V58" s="65">
        <v>-8.1674632464153921E-2</v>
      </c>
      <c r="W58" s="15">
        <v>15</v>
      </c>
      <c r="X58" s="15">
        <v>0</v>
      </c>
      <c r="Y58" s="15">
        <v>44</v>
      </c>
      <c r="Z58" s="15">
        <v>0</v>
      </c>
      <c r="AA58" s="53">
        <f t="shared" si="10"/>
        <v>-29</v>
      </c>
      <c r="AB58" s="53">
        <f t="shared" si="10"/>
        <v>0</v>
      </c>
      <c r="AC58" s="15">
        <v>58</v>
      </c>
      <c r="AD58" s="15">
        <v>13</v>
      </c>
      <c r="AE58" s="15">
        <v>56</v>
      </c>
      <c r="AF58" s="15">
        <v>4</v>
      </c>
      <c r="AG58" s="53">
        <f t="shared" si="11"/>
        <v>2</v>
      </c>
      <c r="AH58" s="53">
        <f t="shared" si="11"/>
        <v>9</v>
      </c>
      <c r="AI58" s="15">
        <v>13126</v>
      </c>
      <c r="AJ58" s="15">
        <v>384</v>
      </c>
      <c r="AK58" s="15">
        <v>20</v>
      </c>
      <c r="AL58" s="15">
        <v>9</v>
      </c>
      <c r="AM58" s="52">
        <f t="shared" si="12"/>
        <v>2.5174462898064909</v>
      </c>
      <c r="AN58" s="7"/>
      <c r="AO58" s="6">
        <v>78</v>
      </c>
    </row>
    <row r="59" spans="1:41" s="6" customFormat="1" ht="23.25" customHeight="1" x14ac:dyDescent="0.15">
      <c r="A59" s="20" t="s">
        <v>103</v>
      </c>
      <c r="B59" s="15">
        <f t="shared" si="13"/>
        <v>32841</v>
      </c>
      <c r="C59" s="15">
        <v>3855</v>
      </c>
      <c r="D59" s="15">
        <v>18040</v>
      </c>
      <c r="E59" s="15">
        <v>10868</v>
      </c>
      <c r="F59" s="15">
        <v>5822</v>
      </c>
      <c r="G59" s="55">
        <f t="shared" si="0"/>
        <v>11.766321765406099</v>
      </c>
      <c r="H59" s="55">
        <f t="shared" si="1"/>
        <v>55.062112749137746</v>
      </c>
      <c r="I59" s="55">
        <f t="shared" si="2"/>
        <v>33.171565485456156</v>
      </c>
      <c r="J59" s="55">
        <f t="shared" si="3"/>
        <v>17.770045478130818</v>
      </c>
      <c r="K59" s="55">
        <f t="shared" si="4"/>
        <v>21.369179600886916</v>
      </c>
      <c r="L59" s="55">
        <f t="shared" si="5"/>
        <v>60.243902439024389</v>
      </c>
      <c r="M59" s="55">
        <f t="shared" si="6"/>
        <v>81.613082039911305</v>
      </c>
      <c r="N59" s="55">
        <f t="shared" si="7"/>
        <v>281.91958495460443</v>
      </c>
      <c r="O59" s="55">
        <f t="shared" si="8"/>
        <v>151.02464332036317</v>
      </c>
      <c r="P59" s="15">
        <v>15710</v>
      </c>
      <c r="Q59" s="15">
        <v>17131</v>
      </c>
      <c r="R59" s="19">
        <f t="shared" si="9"/>
        <v>469</v>
      </c>
      <c r="S59" s="15">
        <v>107</v>
      </c>
      <c r="T59" s="15">
        <v>362</v>
      </c>
      <c r="U59" s="64">
        <v>-198</v>
      </c>
      <c r="V59" s="65">
        <v>-0.5992010652463382</v>
      </c>
      <c r="W59" s="15">
        <v>18</v>
      </c>
      <c r="X59" s="15">
        <v>0</v>
      </c>
      <c r="Y59" s="15">
        <v>35</v>
      </c>
      <c r="Z59" s="15">
        <v>0</v>
      </c>
      <c r="AA59" s="53">
        <f t="shared" si="10"/>
        <v>-17</v>
      </c>
      <c r="AB59" s="53">
        <f t="shared" si="10"/>
        <v>0</v>
      </c>
      <c r="AC59" s="15">
        <v>182</v>
      </c>
      <c r="AD59" s="15">
        <v>7</v>
      </c>
      <c r="AE59" s="15">
        <v>363</v>
      </c>
      <c r="AF59" s="15">
        <v>28</v>
      </c>
      <c r="AG59" s="53">
        <f t="shared" si="11"/>
        <v>-181</v>
      </c>
      <c r="AH59" s="53">
        <f t="shared" si="11"/>
        <v>-21</v>
      </c>
      <c r="AI59" s="15">
        <v>13067</v>
      </c>
      <c r="AJ59" s="15">
        <v>364</v>
      </c>
      <c r="AK59" s="15">
        <v>-59</v>
      </c>
      <c r="AL59" s="15">
        <v>-20</v>
      </c>
      <c r="AM59" s="52">
        <f t="shared" si="12"/>
        <v>2.513277722507079</v>
      </c>
      <c r="AN59" s="7"/>
      <c r="AO59" s="6">
        <v>78</v>
      </c>
    </row>
    <row r="60" spans="1:41" s="6" customFormat="1" ht="23.25" customHeight="1" x14ac:dyDescent="0.15">
      <c r="A60" s="20" t="s">
        <v>107</v>
      </c>
      <c r="B60" s="15">
        <f t="shared" si="13"/>
        <v>32920</v>
      </c>
      <c r="C60" s="15">
        <v>3900</v>
      </c>
      <c r="D60" s="15">
        <v>18112</v>
      </c>
      <c r="E60" s="15">
        <v>10830</v>
      </c>
      <c r="F60" s="15">
        <v>5791</v>
      </c>
      <c r="G60" s="55">
        <f t="shared" si="0"/>
        <v>11.875038061019426</v>
      </c>
      <c r="H60" s="55">
        <f t="shared" si="1"/>
        <v>55.148894707995858</v>
      </c>
      <c r="I60" s="55">
        <f t="shared" si="2"/>
        <v>32.976067230984711</v>
      </c>
      <c r="J60" s="55">
        <f t="shared" si="3"/>
        <v>17.632909079836796</v>
      </c>
      <c r="K60" s="55">
        <f t="shared" si="4"/>
        <v>21.532685512367493</v>
      </c>
      <c r="L60" s="55">
        <f t="shared" si="5"/>
        <v>59.794611307420496</v>
      </c>
      <c r="M60" s="55">
        <f t="shared" si="6"/>
        <v>81.327296819787989</v>
      </c>
      <c r="N60" s="55">
        <f t="shared" si="7"/>
        <v>277.69230769230768</v>
      </c>
      <c r="O60" s="55">
        <f t="shared" si="8"/>
        <v>148.48717948717947</v>
      </c>
      <c r="P60" s="15">
        <v>15761</v>
      </c>
      <c r="Q60" s="15">
        <v>17159</v>
      </c>
      <c r="R60" s="19">
        <f t="shared" si="9"/>
        <v>486</v>
      </c>
      <c r="S60" s="15">
        <v>123</v>
      </c>
      <c r="T60" s="15">
        <v>363</v>
      </c>
      <c r="U60" s="64">
        <v>86</v>
      </c>
      <c r="V60" s="65">
        <v>0.26186778721719806</v>
      </c>
      <c r="W60" s="15">
        <v>16</v>
      </c>
      <c r="X60" s="15">
        <v>0</v>
      </c>
      <c r="Y60" s="15">
        <v>38</v>
      </c>
      <c r="Z60" s="15">
        <v>0</v>
      </c>
      <c r="AA60" s="53">
        <f t="shared" ref="AA60:AB76" si="14">W60-Y60</f>
        <v>-22</v>
      </c>
      <c r="AB60" s="53">
        <f t="shared" si="14"/>
        <v>0</v>
      </c>
      <c r="AC60" s="15">
        <v>168</v>
      </c>
      <c r="AD60" s="15">
        <v>17</v>
      </c>
      <c r="AE60" s="15">
        <v>60</v>
      </c>
      <c r="AF60" s="15">
        <v>2</v>
      </c>
      <c r="AG60" s="53">
        <f t="shared" ref="AG60:AH75" si="15">AC60-AE60</f>
        <v>108</v>
      </c>
      <c r="AH60" s="53">
        <f t="shared" si="15"/>
        <v>15</v>
      </c>
      <c r="AI60" s="15">
        <v>13131</v>
      </c>
      <c r="AJ60" s="15">
        <v>378</v>
      </c>
      <c r="AK60" s="15">
        <v>64</v>
      </c>
      <c r="AL60" s="15">
        <v>14</v>
      </c>
      <c r="AM60" s="52">
        <f t="shared" si="12"/>
        <v>2.5070443987510473</v>
      </c>
      <c r="AN60" s="7"/>
      <c r="AO60" s="6">
        <v>78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12275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5791</v>
      </c>
      <c r="Q15" s="15">
        <v>6484</v>
      </c>
      <c r="R15" s="19">
        <f t="shared" si="9"/>
        <v>60</v>
      </c>
      <c r="S15" s="15">
        <v>3</v>
      </c>
      <c r="T15" s="15">
        <v>57</v>
      </c>
      <c r="U15" s="64">
        <v>-87</v>
      </c>
      <c r="V15" s="65">
        <v>-0.70376961656689863</v>
      </c>
      <c r="W15" s="15">
        <v>95</v>
      </c>
      <c r="X15" s="15">
        <v>0</v>
      </c>
      <c r="Y15" s="15">
        <v>169</v>
      </c>
      <c r="Z15" s="15">
        <v>0</v>
      </c>
      <c r="AA15" s="53">
        <f t="shared" si="10"/>
        <v>-74</v>
      </c>
      <c r="AB15" s="53">
        <f t="shared" si="10"/>
        <v>0</v>
      </c>
      <c r="AC15" s="15">
        <v>170</v>
      </c>
      <c r="AD15" s="15">
        <v>44</v>
      </c>
      <c r="AE15" s="15">
        <v>144</v>
      </c>
      <c r="AF15" s="15">
        <v>36</v>
      </c>
      <c r="AG15" s="53">
        <f t="shared" si="11"/>
        <v>26</v>
      </c>
      <c r="AH15" s="53">
        <f t="shared" si="11"/>
        <v>8</v>
      </c>
      <c r="AI15" s="15">
        <v>4032</v>
      </c>
      <c r="AJ15" s="15">
        <v>0</v>
      </c>
      <c r="AK15" s="15" t="s">
        <v>76</v>
      </c>
      <c r="AL15" s="15" t="s">
        <v>76</v>
      </c>
      <c r="AM15" s="50">
        <f t="shared" si="12"/>
        <v>3.0443948412698414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12090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5681</v>
      </c>
      <c r="Q16" s="15">
        <v>6409</v>
      </c>
      <c r="R16" s="19">
        <f t="shared" si="9"/>
        <v>48</v>
      </c>
      <c r="S16" s="15">
        <v>7</v>
      </c>
      <c r="T16" s="15">
        <v>41</v>
      </c>
      <c r="U16" s="64">
        <v>-185</v>
      </c>
      <c r="V16" s="65">
        <v>-1.5071283095723014</v>
      </c>
      <c r="W16" s="15">
        <v>76</v>
      </c>
      <c r="X16" s="15">
        <v>0</v>
      </c>
      <c r="Y16" s="15">
        <v>189</v>
      </c>
      <c r="Z16" s="15">
        <v>1</v>
      </c>
      <c r="AA16" s="53">
        <f t="shared" si="10"/>
        <v>-113</v>
      </c>
      <c r="AB16" s="53">
        <f t="shared" si="10"/>
        <v>-1</v>
      </c>
      <c r="AC16" s="15">
        <v>147</v>
      </c>
      <c r="AD16" s="15">
        <v>29</v>
      </c>
      <c r="AE16" s="15">
        <v>176</v>
      </c>
      <c r="AF16" s="15">
        <v>40</v>
      </c>
      <c r="AG16" s="53">
        <f t="shared" si="11"/>
        <v>-29</v>
      </c>
      <c r="AH16" s="53">
        <f t="shared" si="11"/>
        <v>-11</v>
      </c>
      <c r="AI16" s="15">
        <v>3999</v>
      </c>
      <c r="AJ16" s="15">
        <v>0</v>
      </c>
      <c r="AK16" s="15" t="s">
        <v>76</v>
      </c>
      <c r="AL16" s="15" t="s">
        <v>76</v>
      </c>
      <c r="AM16" s="50">
        <f t="shared" si="12"/>
        <v>3.0232558139534884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11871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5590</v>
      </c>
      <c r="Q17" s="15">
        <v>6281</v>
      </c>
      <c r="R17" s="19">
        <f t="shared" si="9"/>
        <v>34</v>
      </c>
      <c r="S17" s="15">
        <v>8</v>
      </c>
      <c r="T17" s="15">
        <v>26</v>
      </c>
      <c r="U17" s="64">
        <v>-219</v>
      </c>
      <c r="V17" s="65">
        <v>-1.8114143920595533</v>
      </c>
      <c r="W17" s="15">
        <v>74</v>
      </c>
      <c r="X17" s="15">
        <v>0</v>
      </c>
      <c r="Y17" s="15">
        <v>208</v>
      </c>
      <c r="Z17" s="15">
        <v>0</v>
      </c>
      <c r="AA17" s="53">
        <f t="shared" si="10"/>
        <v>-134</v>
      </c>
      <c r="AB17" s="53">
        <f t="shared" si="10"/>
        <v>0</v>
      </c>
      <c r="AC17" s="15">
        <v>133</v>
      </c>
      <c r="AD17" s="15">
        <v>33</v>
      </c>
      <c r="AE17" s="15">
        <v>172</v>
      </c>
      <c r="AF17" s="15">
        <v>50</v>
      </c>
      <c r="AG17" s="53">
        <f t="shared" si="11"/>
        <v>-39</v>
      </c>
      <c r="AH17" s="53">
        <f t="shared" si="11"/>
        <v>-17</v>
      </c>
      <c r="AI17" s="15">
        <v>3973</v>
      </c>
      <c r="AJ17" s="15">
        <v>0</v>
      </c>
      <c r="AK17" s="15" t="s">
        <v>76</v>
      </c>
      <c r="AL17" s="15" t="s">
        <v>76</v>
      </c>
      <c r="AM17" s="50">
        <f t="shared" si="12"/>
        <v>2.9879184495343569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11668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5490</v>
      </c>
      <c r="Q18" s="15">
        <v>6178</v>
      </c>
      <c r="R18" s="19">
        <f t="shared" si="9"/>
        <v>40</v>
      </c>
      <c r="S18" s="15">
        <v>15</v>
      </c>
      <c r="T18" s="15">
        <v>25</v>
      </c>
      <c r="U18" s="64">
        <v>-203</v>
      </c>
      <c r="V18" s="65">
        <v>-1.7100497009518996</v>
      </c>
      <c r="W18" s="15">
        <v>62</v>
      </c>
      <c r="X18" s="15">
        <v>0</v>
      </c>
      <c r="Y18" s="15">
        <v>177</v>
      </c>
      <c r="Z18" s="15">
        <v>0</v>
      </c>
      <c r="AA18" s="53">
        <f t="shared" si="10"/>
        <v>-115</v>
      </c>
      <c r="AB18" s="53">
        <f t="shared" si="10"/>
        <v>0</v>
      </c>
      <c r="AC18" s="15">
        <v>162</v>
      </c>
      <c r="AD18" s="15">
        <v>48</v>
      </c>
      <c r="AE18" s="15">
        <v>178</v>
      </c>
      <c r="AF18" s="15">
        <v>37</v>
      </c>
      <c r="AG18" s="53">
        <f t="shared" si="11"/>
        <v>-16</v>
      </c>
      <c r="AH18" s="53">
        <f t="shared" si="11"/>
        <v>11</v>
      </c>
      <c r="AI18" s="15">
        <v>3983</v>
      </c>
      <c r="AJ18" s="15">
        <v>0</v>
      </c>
      <c r="AK18" s="15" t="s">
        <v>76</v>
      </c>
      <c r="AL18" s="15" t="s">
        <v>76</v>
      </c>
      <c r="AM18" s="50">
        <f t="shared" si="12"/>
        <v>2.9294501631935725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>
        <v>-183</v>
      </c>
      <c r="V19" s="65">
        <v>-1.5683921837504284</v>
      </c>
      <c r="W19" s="15">
        <v>66</v>
      </c>
      <c r="X19" s="15">
        <v>0</v>
      </c>
      <c r="Y19" s="15">
        <v>145</v>
      </c>
      <c r="Z19" s="15">
        <v>0</v>
      </c>
      <c r="AA19" s="53">
        <f t="shared" si="10"/>
        <v>-79</v>
      </c>
      <c r="AB19" s="53">
        <f t="shared" si="10"/>
        <v>0</v>
      </c>
      <c r="AC19" s="15">
        <v>139</v>
      </c>
      <c r="AD19" s="15">
        <v>47</v>
      </c>
      <c r="AE19" s="15">
        <v>194</v>
      </c>
      <c r="AF19" s="15">
        <v>53</v>
      </c>
      <c r="AG19" s="53">
        <f t="shared" si="11"/>
        <v>-55</v>
      </c>
      <c r="AH19" s="53">
        <f t="shared" si="11"/>
        <v>-6</v>
      </c>
      <c r="AI19" s="15">
        <v>3993</v>
      </c>
      <c r="AJ19" s="15">
        <v>0</v>
      </c>
      <c r="AK19" s="15" t="s">
        <v>76</v>
      </c>
      <c r="AL19" s="15" t="s">
        <v>76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>
        <v>-142</v>
      </c>
      <c r="V20" s="65">
        <v>-1.236395298215063</v>
      </c>
      <c r="W20" s="15">
        <v>63</v>
      </c>
      <c r="X20" s="15">
        <v>0</v>
      </c>
      <c r="Y20" s="15">
        <v>178</v>
      </c>
      <c r="Z20" s="15">
        <v>0</v>
      </c>
      <c r="AA20" s="53">
        <f t="shared" si="10"/>
        <v>-115</v>
      </c>
      <c r="AB20" s="53">
        <f t="shared" si="10"/>
        <v>0</v>
      </c>
      <c r="AC20" s="15">
        <v>190</v>
      </c>
      <c r="AD20" s="15">
        <v>46</v>
      </c>
      <c r="AE20" s="15">
        <v>168</v>
      </c>
      <c r="AF20" s="15">
        <v>30</v>
      </c>
      <c r="AG20" s="53">
        <f t="shared" si="11"/>
        <v>22</v>
      </c>
      <c r="AH20" s="53">
        <f t="shared" si="11"/>
        <v>16</v>
      </c>
      <c r="AI20" s="15">
        <v>4013</v>
      </c>
      <c r="AJ20" s="15">
        <v>0</v>
      </c>
      <c r="AK20" s="15" t="s">
        <v>76</v>
      </c>
      <c r="AL20" s="15" t="s">
        <v>76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89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>
        <v>-80</v>
      </c>
      <c r="V21" s="65">
        <v>-0.70528078991448473</v>
      </c>
      <c r="W21" s="15">
        <v>73</v>
      </c>
      <c r="X21" s="15">
        <v>0</v>
      </c>
      <c r="Y21" s="15">
        <v>197</v>
      </c>
      <c r="Z21" s="15">
        <v>0</v>
      </c>
      <c r="AA21" s="53">
        <f t="shared" si="10"/>
        <v>-124</v>
      </c>
      <c r="AB21" s="53">
        <f t="shared" si="10"/>
        <v>0</v>
      </c>
      <c r="AC21" s="15">
        <v>199</v>
      </c>
      <c r="AD21" s="15">
        <v>50</v>
      </c>
      <c r="AE21" s="15">
        <v>150</v>
      </c>
      <c r="AF21" s="15">
        <v>33</v>
      </c>
      <c r="AG21" s="53">
        <f t="shared" si="11"/>
        <v>49</v>
      </c>
      <c r="AH21" s="53">
        <f t="shared" si="11"/>
        <v>17</v>
      </c>
      <c r="AI21" s="15">
        <v>4036</v>
      </c>
      <c r="AJ21" s="15">
        <v>0</v>
      </c>
      <c r="AK21" s="15" t="s">
        <v>76</v>
      </c>
      <c r="AL21" s="15" t="s">
        <v>76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11108</v>
      </c>
      <c r="C22" s="15">
        <v>1222</v>
      </c>
      <c r="D22" s="15">
        <v>5861</v>
      </c>
      <c r="E22" s="15">
        <v>4024</v>
      </c>
      <c r="F22" s="15">
        <v>2183</v>
      </c>
      <c r="G22" s="55">
        <f t="shared" si="0"/>
        <v>11.002070766183488</v>
      </c>
      <c r="H22" s="55">
        <f t="shared" si="1"/>
        <v>52.768524354010978</v>
      </c>
      <c r="I22" s="55">
        <f t="shared" si="2"/>
        <v>36.229404879805529</v>
      </c>
      <c r="J22" s="55">
        <f t="shared" si="3"/>
        <v>19.654272080669848</v>
      </c>
      <c r="K22" s="55">
        <f t="shared" si="4"/>
        <v>20.849684354205767</v>
      </c>
      <c r="L22" s="55">
        <f t="shared" si="5"/>
        <v>68.657225729397709</v>
      </c>
      <c r="M22" s="55">
        <f t="shared" si="6"/>
        <v>89.506910083603486</v>
      </c>
      <c r="N22" s="55">
        <f t="shared" si="7"/>
        <v>329.29623567921442</v>
      </c>
      <c r="O22" s="55">
        <f t="shared" si="8"/>
        <v>178.64157119476269</v>
      </c>
      <c r="P22" s="15">
        <v>5284</v>
      </c>
      <c r="Q22" s="15">
        <v>5824</v>
      </c>
      <c r="R22" s="19">
        <f t="shared" si="9"/>
        <v>112</v>
      </c>
      <c r="S22" s="15">
        <v>50</v>
      </c>
      <c r="T22" s="15">
        <v>62</v>
      </c>
      <c r="U22" s="64">
        <v>-155</v>
      </c>
      <c r="V22" s="65">
        <v>-1.3761875166474296</v>
      </c>
      <c r="W22" s="15">
        <v>71</v>
      </c>
      <c r="X22" s="15">
        <v>0</v>
      </c>
      <c r="Y22" s="15">
        <v>179</v>
      </c>
      <c r="Z22" s="15">
        <v>0</v>
      </c>
      <c r="AA22" s="53">
        <f t="shared" si="10"/>
        <v>-108</v>
      </c>
      <c r="AB22" s="53">
        <f t="shared" si="10"/>
        <v>0</v>
      </c>
      <c r="AC22" s="15">
        <v>150</v>
      </c>
      <c r="AD22" s="15">
        <v>53</v>
      </c>
      <c r="AE22" s="15">
        <v>174</v>
      </c>
      <c r="AF22" s="15">
        <v>54</v>
      </c>
      <c r="AG22" s="53">
        <f t="shared" si="11"/>
        <v>-24</v>
      </c>
      <c r="AH22" s="53">
        <f t="shared" si="11"/>
        <v>-1</v>
      </c>
      <c r="AI22" s="15">
        <v>4030</v>
      </c>
      <c r="AJ22" s="15">
        <v>104</v>
      </c>
      <c r="AK22" s="15" t="s">
        <v>76</v>
      </c>
      <c r="AL22" s="15" t="s">
        <v>76</v>
      </c>
      <c r="AM22" s="51">
        <f t="shared" si="12"/>
        <v>2.7563275434243177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11383</v>
      </c>
      <c r="C24" s="15">
        <v>1244</v>
      </c>
      <c r="D24" s="15">
        <v>6122</v>
      </c>
      <c r="E24" s="15">
        <v>4016</v>
      </c>
      <c r="F24" s="15">
        <v>2278</v>
      </c>
      <c r="G24" s="55">
        <f t="shared" si="0"/>
        <v>10.929537866807241</v>
      </c>
      <c r="H24" s="55">
        <f t="shared" si="1"/>
        <v>53.786680723950099</v>
      </c>
      <c r="I24" s="55">
        <f t="shared" si="2"/>
        <v>35.283781409242664</v>
      </c>
      <c r="J24" s="55">
        <f t="shared" si="3"/>
        <v>20.014057283429977</v>
      </c>
      <c r="K24" s="55">
        <f t="shared" si="4"/>
        <v>20.320156811499508</v>
      </c>
      <c r="L24" s="55">
        <f t="shared" si="5"/>
        <v>65.599477295001634</v>
      </c>
      <c r="M24" s="55">
        <f t="shared" si="6"/>
        <v>85.919634106501135</v>
      </c>
      <c r="N24" s="55">
        <f t="shared" si="7"/>
        <v>322.82958199356915</v>
      </c>
      <c r="O24" s="55">
        <f t="shared" si="8"/>
        <v>183.11897106109325</v>
      </c>
      <c r="P24" s="15">
        <v>5377</v>
      </c>
      <c r="Q24" s="15">
        <v>6006</v>
      </c>
      <c r="R24" s="19">
        <f t="shared" si="9"/>
        <v>79</v>
      </c>
      <c r="S24" s="15">
        <v>20</v>
      </c>
      <c r="T24" s="15">
        <v>59</v>
      </c>
      <c r="U24" s="64">
        <v>4</v>
      </c>
      <c r="V24" s="65">
        <v>3.5143208574942894E-2</v>
      </c>
      <c r="W24" s="15">
        <v>6</v>
      </c>
      <c r="X24" s="15">
        <v>0</v>
      </c>
      <c r="Y24" s="15">
        <v>7</v>
      </c>
      <c r="Z24" s="15">
        <v>0</v>
      </c>
      <c r="AA24" s="53">
        <f t="shared" si="10"/>
        <v>-1</v>
      </c>
      <c r="AB24" s="53">
        <f t="shared" si="10"/>
        <v>0</v>
      </c>
      <c r="AC24" s="15">
        <v>15</v>
      </c>
      <c r="AD24" s="15">
        <v>2</v>
      </c>
      <c r="AE24" s="15">
        <v>10</v>
      </c>
      <c r="AF24" s="15">
        <v>2</v>
      </c>
      <c r="AG24" s="53">
        <f t="shared" si="11"/>
        <v>5</v>
      </c>
      <c r="AH24" s="53">
        <f t="shared" si="11"/>
        <v>0</v>
      </c>
      <c r="AI24" s="15">
        <v>4000</v>
      </c>
      <c r="AJ24" s="15">
        <v>0</v>
      </c>
      <c r="AK24" s="15">
        <v>6</v>
      </c>
      <c r="AL24" s="15">
        <v>0</v>
      </c>
      <c r="AM24" s="51">
        <f t="shared" si="12"/>
        <v>2.8457499999999998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11379</v>
      </c>
      <c r="C25" s="15">
        <v>1253</v>
      </c>
      <c r="D25" s="15">
        <v>6126</v>
      </c>
      <c r="E25" s="15">
        <v>3999</v>
      </c>
      <c r="F25" s="15">
        <v>2263</v>
      </c>
      <c r="G25" s="55">
        <f t="shared" si="0"/>
        <v>11.012480224995604</v>
      </c>
      <c r="H25" s="55">
        <f t="shared" si="1"/>
        <v>53.840745297943407</v>
      </c>
      <c r="I25" s="55">
        <f t="shared" si="2"/>
        <v>35.146774477060994</v>
      </c>
      <c r="J25" s="55">
        <f t="shared" si="3"/>
        <v>19.889259975391106</v>
      </c>
      <c r="K25" s="55">
        <f t="shared" si="4"/>
        <v>20.453803460659483</v>
      </c>
      <c r="L25" s="55">
        <f t="shared" si="5"/>
        <v>65.279138099902056</v>
      </c>
      <c r="M25" s="55">
        <f t="shared" si="6"/>
        <v>85.732941560561542</v>
      </c>
      <c r="N25" s="55">
        <f t="shared" si="7"/>
        <v>319.15403032721468</v>
      </c>
      <c r="O25" s="55">
        <f t="shared" si="8"/>
        <v>180.60654429369515</v>
      </c>
      <c r="P25" s="15">
        <v>5373</v>
      </c>
      <c r="Q25" s="15">
        <v>6006</v>
      </c>
      <c r="R25" s="19">
        <f t="shared" si="9"/>
        <v>76</v>
      </c>
      <c r="S25" s="15">
        <v>19</v>
      </c>
      <c r="T25" s="15">
        <v>57</v>
      </c>
      <c r="U25" s="64">
        <v>-13</v>
      </c>
      <c r="V25" s="65">
        <v>-0.11420539400860932</v>
      </c>
      <c r="W25" s="15">
        <v>4</v>
      </c>
      <c r="X25" s="15">
        <v>0</v>
      </c>
      <c r="Y25" s="15">
        <v>16</v>
      </c>
      <c r="Z25" s="15">
        <v>0</v>
      </c>
      <c r="AA25" s="53">
        <f t="shared" si="10"/>
        <v>-12</v>
      </c>
      <c r="AB25" s="53">
        <f t="shared" si="10"/>
        <v>0</v>
      </c>
      <c r="AC25" s="15">
        <v>10</v>
      </c>
      <c r="AD25" s="15">
        <v>1</v>
      </c>
      <c r="AE25" s="15">
        <v>11</v>
      </c>
      <c r="AF25" s="15">
        <v>4</v>
      </c>
      <c r="AG25" s="53">
        <f t="shared" si="11"/>
        <v>-1</v>
      </c>
      <c r="AH25" s="53">
        <f t="shared" si="11"/>
        <v>-3</v>
      </c>
      <c r="AI25" s="15">
        <v>4001</v>
      </c>
      <c r="AJ25" s="15">
        <v>0</v>
      </c>
      <c r="AK25" s="15">
        <v>1</v>
      </c>
      <c r="AL25" s="15">
        <v>0</v>
      </c>
      <c r="AM25" s="51">
        <f t="shared" si="12"/>
        <v>2.8440389902524368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11367</v>
      </c>
      <c r="C26" s="15">
        <v>1255</v>
      </c>
      <c r="D26" s="15">
        <v>6123</v>
      </c>
      <c r="E26" s="15">
        <v>3988</v>
      </c>
      <c r="F26" s="15">
        <v>2254</v>
      </c>
      <c r="G26" s="55">
        <f t="shared" si="0"/>
        <v>11.041703325708253</v>
      </c>
      <c r="H26" s="55">
        <f t="shared" si="1"/>
        <v>53.871194791483369</v>
      </c>
      <c r="I26" s="55">
        <f t="shared" si="2"/>
        <v>35.087101882808376</v>
      </c>
      <c r="J26" s="55">
        <f t="shared" si="3"/>
        <v>19.831075136371634</v>
      </c>
      <c r="K26" s="55">
        <f t="shared" si="4"/>
        <v>20.496488649354891</v>
      </c>
      <c r="L26" s="55">
        <f t="shared" si="5"/>
        <v>65.131471500898257</v>
      </c>
      <c r="M26" s="55">
        <f t="shared" si="6"/>
        <v>85.627960150253145</v>
      </c>
      <c r="N26" s="55">
        <f t="shared" si="7"/>
        <v>317.76892430278883</v>
      </c>
      <c r="O26" s="55">
        <f t="shared" si="8"/>
        <v>179.60159362549803</v>
      </c>
      <c r="P26" s="15">
        <v>5369</v>
      </c>
      <c r="Q26" s="15">
        <v>5998</v>
      </c>
      <c r="R26" s="19">
        <f t="shared" si="9"/>
        <v>80</v>
      </c>
      <c r="S26" s="15">
        <v>25</v>
      </c>
      <c r="T26" s="15">
        <v>55</v>
      </c>
      <c r="U26" s="64">
        <v>-4</v>
      </c>
      <c r="V26" s="65">
        <v>-3.5152473855347567E-2</v>
      </c>
      <c r="W26" s="15">
        <v>4</v>
      </c>
      <c r="X26" s="15">
        <v>0</v>
      </c>
      <c r="Y26" s="15">
        <v>12</v>
      </c>
      <c r="Z26" s="15">
        <v>0</v>
      </c>
      <c r="AA26" s="53">
        <f t="shared" si="10"/>
        <v>-8</v>
      </c>
      <c r="AB26" s="53">
        <f t="shared" si="10"/>
        <v>0</v>
      </c>
      <c r="AC26" s="15">
        <v>16</v>
      </c>
      <c r="AD26" s="15">
        <v>9</v>
      </c>
      <c r="AE26" s="15">
        <v>12</v>
      </c>
      <c r="AF26" s="15">
        <v>5</v>
      </c>
      <c r="AG26" s="53">
        <f t="shared" si="11"/>
        <v>4</v>
      </c>
      <c r="AH26" s="53">
        <f t="shared" si="11"/>
        <v>4</v>
      </c>
      <c r="AI26" s="15">
        <v>4006</v>
      </c>
      <c r="AJ26" s="15">
        <v>0</v>
      </c>
      <c r="AK26" s="15">
        <v>5</v>
      </c>
      <c r="AL26" s="15">
        <v>0</v>
      </c>
      <c r="AM26" s="51">
        <f t="shared" si="12"/>
        <v>2.8374937593609584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11362</v>
      </c>
      <c r="C27" s="15">
        <v>1263</v>
      </c>
      <c r="D27" s="15">
        <v>6119</v>
      </c>
      <c r="E27" s="15">
        <v>3979</v>
      </c>
      <c r="F27" s="15">
        <v>2246</v>
      </c>
      <c r="G27" s="55">
        <f t="shared" si="0"/>
        <v>11.116979139160286</v>
      </c>
      <c r="H27" s="55">
        <f t="shared" si="1"/>
        <v>53.859695449344244</v>
      </c>
      <c r="I27" s="55">
        <f t="shared" si="2"/>
        <v>35.023325411495463</v>
      </c>
      <c r="J27" s="55">
        <f t="shared" si="3"/>
        <v>19.769386497667458</v>
      </c>
      <c r="K27" s="55">
        <f t="shared" si="4"/>
        <v>20.640627553521817</v>
      </c>
      <c r="L27" s="55">
        <f t="shared" si="5"/>
        <v>65.026965190390584</v>
      </c>
      <c r="M27" s="55">
        <f t="shared" si="6"/>
        <v>85.667592743912408</v>
      </c>
      <c r="N27" s="55">
        <f t="shared" si="7"/>
        <v>315.04354711005544</v>
      </c>
      <c r="O27" s="55">
        <f t="shared" si="8"/>
        <v>177.83056215360253</v>
      </c>
      <c r="P27" s="15">
        <v>5376</v>
      </c>
      <c r="Q27" s="15">
        <v>5986</v>
      </c>
      <c r="R27" s="19">
        <f t="shared" si="9"/>
        <v>86</v>
      </c>
      <c r="S27" s="15">
        <v>34</v>
      </c>
      <c r="T27" s="15">
        <v>52</v>
      </c>
      <c r="U27" s="64">
        <v>6</v>
      </c>
      <c r="V27" s="65">
        <v>5.2784375824755876E-2</v>
      </c>
      <c r="W27" s="15">
        <v>7</v>
      </c>
      <c r="X27" s="15">
        <v>0</v>
      </c>
      <c r="Y27" s="15">
        <v>9</v>
      </c>
      <c r="Z27" s="15">
        <v>0</v>
      </c>
      <c r="AA27" s="53">
        <f t="shared" si="10"/>
        <v>-2</v>
      </c>
      <c r="AB27" s="53">
        <f t="shared" si="10"/>
        <v>0</v>
      </c>
      <c r="AC27" s="15">
        <v>18</v>
      </c>
      <c r="AD27" s="15">
        <v>9</v>
      </c>
      <c r="AE27" s="15">
        <v>10</v>
      </c>
      <c r="AF27" s="15">
        <v>3</v>
      </c>
      <c r="AG27" s="53">
        <f t="shared" si="11"/>
        <v>8</v>
      </c>
      <c r="AH27" s="53">
        <f t="shared" si="11"/>
        <v>6</v>
      </c>
      <c r="AI27" s="15">
        <v>4013</v>
      </c>
      <c r="AJ27" s="15">
        <v>0</v>
      </c>
      <c r="AK27" s="15">
        <v>7</v>
      </c>
      <c r="AL27" s="15">
        <v>0</v>
      </c>
      <c r="AM27" s="51">
        <f t="shared" si="12"/>
        <v>2.8312982805880886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11350</v>
      </c>
      <c r="C28" s="15">
        <v>1266</v>
      </c>
      <c r="D28" s="15">
        <v>6116</v>
      </c>
      <c r="E28" s="15">
        <v>3967</v>
      </c>
      <c r="F28" s="15">
        <v>2236</v>
      </c>
      <c r="G28" s="55">
        <f t="shared" si="0"/>
        <v>11.155167856198785</v>
      </c>
      <c r="H28" s="55">
        <f t="shared" si="1"/>
        <v>53.890210591241519</v>
      </c>
      <c r="I28" s="55">
        <f t="shared" si="2"/>
        <v>34.954621552559693</v>
      </c>
      <c r="J28" s="55">
        <f t="shared" si="3"/>
        <v>19.702176403207332</v>
      </c>
      <c r="K28" s="55">
        <f t="shared" si="4"/>
        <v>20.699803793328972</v>
      </c>
      <c r="L28" s="55">
        <f t="shared" si="5"/>
        <v>64.862655330281228</v>
      </c>
      <c r="M28" s="55">
        <f t="shared" si="6"/>
        <v>85.562459123610196</v>
      </c>
      <c r="N28" s="55">
        <f t="shared" si="7"/>
        <v>313.34913112164298</v>
      </c>
      <c r="O28" s="55">
        <f t="shared" si="8"/>
        <v>176.61927330173776</v>
      </c>
      <c r="P28" s="15">
        <v>5368</v>
      </c>
      <c r="Q28" s="15">
        <v>5982</v>
      </c>
      <c r="R28" s="19">
        <f t="shared" si="9"/>
        <v>85</v>
      </c>
      <c r="S28" s="15">
        <v>34</v>
      </c>
      <c r="T28" s="15">
        <v>51</v>
      </c>
      <c r="U28" s="64">
        <v>-14</v>
      </c>
      <c r="V28" s="65">
        <v>-0.12321774335504314</v>
      </c>
      <c r="W28" s="15">
        <v>6</v>
      </c>
      <c r="X28" s="15">
        <v>0</v>
      </c>
      <c r="Y28" s="15">
        <v>12</v>
      </c>
      <c r="Z28" s="15">
        <v>0</v>
      </c>
      <c r="AA28" s="53">
        <f t="shared" si="10"/>
        <v>-6</v>
      </c>
      <c r="AB28" s="53">
        <f t="shared" si="10"/>
        <v>0</v>
      </c>
      <c r="AC28" s="15">
        <v>5</v>
      </c>
      <c r="AD28" s="15">
        <v>0</v>
      </c>
      <c r="AE28" s="15">
        <v>13</v>
      </c>
      <c r="AF28" s="15">
        <v>1</v>
      </c>
      <c r="AG28" s="53">
        <f t="shared" si="11"/>
        <v>-8</v>
      </c>
      <c r="AH28" s="53">
        <f t="shared" si="11"/>
        <v>-1</v>
      </c>
      <c r="AI28" s="15">
        <v>4010</v>
      </c>
      <c r="AJ28" s="15">
        <v>0</v>
      </c>
      <c r="AK28" s="15">
        <v>-3</v>
      </c>
      <c r="AL28" s="15">
        <v>0</v>
      </c>
      <c r="AM28" s="51">
        <f t="shared" si="12"/>
        <v>2.8304239401496258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11343</v>
      </c>
      <c r="C29" s="15">
        <v>1274</v>
      </c>
      <c r="D29" s="15">
        <v>6121</v>
      </c>
      <c r="E29" s="15">
        <v>3947</v>
      </c>
      <c r="F29" s="15">
        <v>2220</v>
      </c>
      <c r="G29" s="55">
        <f t="shared" si="0"/>
        <v>11.232586845353554</v>
      </c>
      <c r="H29" s="55">
        <f t="shared" si="1"/>
        <v>53.967554223241052</v>
      </c>
      <c r="I29" s="55">
        <f t="shared" si="2"/>
        <v>34.799858931405396</v>
      </c>
      <c r="J29" s="55">
        <f t="shared" si="3"/>
        <v>19.573267501322519</v>
      </c>
      <c r="K29" s="55">
        <f t="shared" si="4"/>
        <v>20.813592550236891</v>
      </c>
      <c r="L29" s="55">
        <f t="shared" si="5"/>
        <v>64.482927626204869</v>
      </c>
      <c r="M29" s="55">
        <f t="shared" si="6"/>
        <v>85.29652017644176</v>
      </c>
      <c r="N29" s="55">
        <f t="shared" si="7"/>
        <v>309.81161695447412</v>
      </c>
      <c r="O29" s="55">
        <f t="shared" si="8"/>
        <v>174.25431711145998</v>
      </c>
      <c r="P29" s="15">
        <v>5362</v>
      </c>
      <c r="Q29" s="15">
        <v>5981</v>
      </c>
      <c r="R29" s="19">
        <f t="shared" si="9"/>
        <v>88</v>
      </c>
      <c r="S29" s="15">
        <v>34</v>
      </c>
      <c r="T29" s="15">
        <v>54</v>
      </c>
      <c r="U29" s="64">
        <v>-2</v>
      </c>
      <c r="V29" s="65">
        <v>-1.7621145374449341E-2</v>
      </c>
      <c r="W29" s="15">
        <v>4</v>
      </c>
      <c r="X29" s="15">
        <v>0</v>
      </c>
      <c r="Y29" s="15">
        <v>21</v>
      </c>
      <c r="Z29" s="15">
        <v>0</v>
      </c>
      <c r="AA29" s="53">
        <f t="shared" si="10"/>
        <v>-17</v>
      </c>
      <c r="AB29" s="53">
        <f t="shared" si="10"/>
        <v>0</v>
      </c>
      <c r="AC29" s="15">
        <v>23</v>
      </c>
      <c r="AD29" s="15">
        <v>3</v>
      </c>
      <c r="AE29" s="15">
        <v>8</v>
      </c>
      <c r="AF29" s="15">
        <v>0</v>
      </c>
      <c r="AG29" s="53">
        <f t="shared" si="11"/>
        <v>15</v>
      </c>
      <c r="AH29" s="53">
        <f t="shared" si="11"/>
        <v>3</v>
      </c>
      <c r="AI29" s="15">
        <v>4013</v>
      </c>
      <c r="AJ29" s="15">
        <v>0</v>
      </c>
      <c r="AK29" s="15">
        <v>3</v>
      </c>
      <c r="AL29" s="15">
        <v>0</v>
      </c>
      <c r="AM29" s="51">
        <f t="shared" si="12"/>
        <v>2.826563668078744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11336</v>
      </c>
      <c r="C30" s="15">
        <v>1169</v>
      </c>
      <c r="D30" s="15">
        <v>6044</v>
      </c>
      <c r="E30" s="15">
        <v>4122</v>
      </c>
      <c r="F30" s="15">
        <v>2330</v>
      </c>
      <c r="G30" s="55">
        <f t="shared" si="0"/>
        <v>10.31318923687693</v>
      </c>
      <c r="H30" s="55">
        <f t="shared" si="1"/>
        <v>53.321570357300395</v>
      </c>
      <c r="I30" s="55">
        <f t="shared" si="2"/>
        <v>36.365240405822675</v>
      </c>
      <c r="J30" s="55">
        <f t="shared" si="3"/>
        <v>20.55580061755624</v>
      </c>
      <c r="K30" s="55">
        <f t="shared" si="4"/>
        <v>19.341495698213105</v>
      </c>
      <c r="L30" s="55">
        <f t="shared" si="5"/>
        <v>68.199867637326278</v>
      </c>
      <c r="M30" s="55">
        <f t="shared" si="6"/>
        <v>87.541363335539373</v>
      </c>
      <c r="N30" s="55">
        <f t="shared" si="7"/>
        <v>352.60906757912744</v>
      </c>
      <c r="O30" s="55">
        <f t="shared" si="8"/>
        <v>199.31565440547476</v>
      </c>
      <c r="P30" s="15">
        <v>5361</v>
      </c>
      <c r="Q30" s="15">
        <v>5975</v>
      </c>
      <c r="R30" s="19">
        <f t="shared" si="9"/>
        <v>94</v>
      </c>
      <c r="S30" s="15">
        <v>34</v>
      </c>
      <c r="T30" s="15">
        <v>60</v>
      </c>
      <c r="U30" s="64">
        <v>-5</v>
      </c>
      <c r="V30" s="65">
        <v>-4.4080049369655296E-2</v>
      </c>
      <c r="W30" s="15">
        <v>7</v>
      </c>
      <c r="X30" s="15">
        <v>0</v>
      </c>
      <c r="Y30" s="15">
        <v>21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19</v>
      </c>
      <c r="AD30" s="15">
        <v>6</v>
      </c>
      <c r="AE30" s="15">
        <v>10</v>
      </c>
      <c r="AF30" s="15">
        <v>0</v>
      </c>
      <c r="AG30" s="53">
        <f t="shared" si="11"/>
        <v>9</v>
      </c>
      <c r="AH30" s="53">
        <f t="shared" si="11"/>
        <v>6</v>
      </c>
      <c r="AI30" s="15">
        <v>4015</v>
      </c>
      <c r="AJ30" s="15">
        <v>0</v>
      </c>
      <c r="AK30" s="15">
        <v>2</v>
      </c>
      <c r="AL30" s="15">
        <v>0</v>
      </c>
      <c r="AM30" s="51">
        <f t="shared" si="12"/>
        <v>2.8234122042341219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11328</v>
      </c>
      <c r="C31" s="15">
        <v>1172</v>
      </c>
      <c r="D31" s="15">
        <v>6048</v>
      </c>
      <c r="E31" s="15">
        <v>4107</v>
      </c>
      <c r="F31" s="15">
        <v>2317</v>
      </c>
      <c r="G31" s="55">
        <f t="shared" si="0"/>
        <v>10.346958594508695</v>
      </c>
      <c r="H31" s="55">
        <f t="shared" si="1"/>
        <v>53.394544009887881</v>
      </c>
      <c r="I31" s="55">
        <f t="shared" si="2"/>
        <v>36.25849739560342</v>
      </c>
      <c r="J31" s="55">
        <f t="shared" si="3"/>
        <v>20.455548688973249</v>
      </c>
      <c r="K31" s="55">
        <f t="shared" si="4"/>
        <v>19.378306878306876</v>
      </c>
      <c r="L31" s="55">
        <f t="shared" si="5"/>
        <v>67.906746031746039</v>
      </c>
      <c r="M31" s="55">
        <f t="shared" si="6"/>
        <v>87.285052910052912</v>
      </c>
      <c r="N31" s="55">
        <f t="shared" si="7"/>
        <v>350.42662116040952</v>
      </c>
      <c r="O31" s="55">
        <f t="shared" si="8"/>
        <v>197.6962457337884</v>
      </c>
      <c r="P31" s="15">
        <v>5353</v>
      </c>
      <c r="Q31" s="15">
        <v>5975</v>
      </c>
      <c r="R31" s="19">
        <f t="shared" si="9"/>
        <v>99</v>
      </c>
      <c r="S31" s="15">
        <v>34</v>
      </c>
      <c r="T31" s="15">
        <v>65</v>
      </c>
      <c r="U31" s="64">
        <v>-7</v>
      </c>
      <c r="V31" s="65">
        <v>-6.1750176429075515E-2</v>
      </c>
      <c r="W31" s="15">
        <v>4</v>
      </c>
      <c r="X31" s="15">
        <v>0</v>
      </c>
      <c r="Y31" s="15">
        <v>12</v>
      </c>
      <c r="Z31" s="15">
        <v>0</v>
      </c>
      <c r="AA31" s="53">
        <f t="shared" si="10"/>
        <v>-8</v>
      </c>
      <c r="AB31" s="53">
        <f t="shared" si="10"/>
        <v>0</v>
      </c>
      <c r="AC31" s="15">
        <v>21</v>
      </c>
      <c r="AD31" s="15">
        <v>15</v>
      </c>
      <c r="AE31" s="15">
        <v>20</v>
      </c>
      <c r="AF31" s="15">
        <v>10</v>
      </c>
      <c r="AG31" s="53">
        <f t="shared" si="11"/>
        <v>1</v>
      </c>
      <c r="AH31" s="53">
        <f t="shared" si="11"/>
        <v>5</v>
      </c>
      <c r="AI31" s="15">
        <v>4020</v>
      </c>
      <c r="AJ31" s="15">
        <v>0</v>
      </c>
      <c r="AK31" s="15">
        <v>5</v>
      </c>
      <c r="AL31" s="15">
        <v>0</v>
      </c>
      <c r="AM31" s="51">
        <f t="shared" si="12"/>
        <v>2.8179104477611938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11308</v>
      </c>
      <c r="C32" s="15">
        <v>1182</v>
      </c>
      <c r="D32" s="15">
        <v>6039</v>
      </c>
      <c r="E32" s="15">
        <v>4086</v>
      </c>
      <c r="F32" s="15">
        <v>2300</v>
      </c>
      <c r="G32" s="55">
        <f t="shared" si="0"/>
        <v>10.453701247015124</v>
      </c>
      <c r="H32" s="55">
        <f t="shared" si="1"/>
        <v>53.40939241178031</v>
      </c>
      <c r="I32" s="55">
        <f t="shared" si="2"/>
        <v>36.136906341204558</v>
      </c>
      <c r="J32" s="55">
        <f t="shared" si="3"/>
        <v>20.34138144512249</v>
      </c>
      <c r="K32" s="55">
        <f t="shared" si="4"/>
        <v>19.572776949826128</v>
      </c>
      <c r="L32" s="55">
        <f t="shared" si="5"/>
        <v>67.660208643815196</v>
      </c>
      <c r="M32" s="55">
        <f t="shared" si="6"/>
        <v>87.232985593641331</v>
      </c>
      <c r="N32" s="55">
        <f t="shared" si="7"/>
        <v>345.68527918781723</v>
      </c>
      <c r="O32" s="55">
        <f t="shared" si="8"/>
        <v>194.58544839255498</v>
      </c>
      <c r="P32" s="15">
        <v>5337</v>
      </c>
      <c r="Q32" s="15">
        <v>5971</v>
      </c>
      <c r="R32" s="19">
        <f t="shared" si="9"/>
        <v>99</v>
      </c>
      <c r="S32" s="15">
        <v>34</v>
      </c>
      <c r="T32" s="15">
        <v>65</v>
      </c>
      <c r="U32" s="64">
        <v>-22</v>
      </c>
      <c r="V32" s="65">
        <v>-0.1942090395480226</v>
      </c>
      <c r="W32" s="15">
        <v>7</v>
      </c>
      <c r="X32" s="15">
        <v>0</v>
      </c>
      <c r="Y32" s="15">
        <v>23</v>
      </c>
      <c r="Z32" s="15">
        <v>0</v>
      </c>
      <c r="AA32" s="53">
        <f t="shared" si="10"/>
        <v>-16</v>
      </c>
      <c r="AB32" s="53">
        <f t="shared" si="10"/>
        <v>0</v>
      </c>
      <c r="AC32" s="15">
        <v>3</v>
      </c>
      <c r="AD32" s="15">
        <v>0</v>
      </c>
      <c r="AE32" s="15">
        <v>9</v>
      </c>
      <c r="AF32" s="15">
        <v>0</v>
      </c>
      <c r="AG32" s="53">
        <f t="shared" si="11"/>
        <v>-6</v>
      </c>
      <c r="AH32" s="53">
        <f t="shared" si="11"/>
        <v>0</v>
      </c>
      <c r="AI32" s="15">
        <v>4020</v>
      </c>
      <c r="AJ32" s="15">
        <v>0</v>
      </c>
      <c r="AK32" s="15">
        <v>0</v>
      </c>
      <c r="AL32" s="15">
        <v>0</v>
      </c>
      <c r="AM32" s="51">
        <f t="shared" si="12"/>
        <v>2.8129353233830847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11308</v>
      </c>
      <c r="C33" s="15">
        <v>1198</v>
      </c>
      <c r="D33" s="15">
        <v>6045</v>
      </c>
      <c r="E33" s="15">
        <v>4064</v>
      </c>
      <c r="F33" s="15">
        <v>2283</v>
      </c>
      <c r="G33" s="55">
        <f t="shared" si="0"/>
        <v>10.595206509242063</v>
      </c>
      <c r="H33" s="55">
        <f t="shared" si="1"/>
        <v>53.462456885115415</v>
      </c>
      <c r="I33" s="55">
        <f t="shared" si="2"/>
        <v>35.942336605642524</v>
      </c>
      <c r="J33" s="55">
        <f t="shared" si="3"/>
        <v>20.191032104006368</v>
      </c>
      <c r="K33" s="55">
        <f t="shared" si="4"/>
        <v>19.818031430934656</v>
      </c>
      <c r="L33" s="55">
        <f t="shared" si="5"/>
        <v>67.22911497105045</v>
      </c>
      <c r="M33" s="55">
        <f t="shared" si="6"/>
        <v>87.047146401985103</v>
      </c>
      <c r="N33" s="55">
        <f t="shared" si="7"/>
        <v>339.23205342237065</v>
      </c>
      <c r="O33" s="55">
        <f t="shared" si="8"/>
        <v>190.56761268781301</v>
      </c>
      <c r="P33" s="15">
        <v>5336</v>
      </c>
      <c r="Q33" s="15">
        <v>5972</v>
      </c>
      <c r="R33" s="19">
        <f t="shared" si="9"/>
        <v>104</v>
      </c>
      <c r="S33" s="15">
        <v>36</v>
      </c>
      <c r="T33" s="15">
        <v>68</v>
      </c>
      <c r="U33" s="64">
        <v>-9</v>
      </c>
      <c r="V33" s="65">
        <v>-7.9589671029359738E-2</v>
      </c>
      <c r="W33" s="15">
        <v>7</v>
      </c>
      <c r="X33" s="15">
        <v>0</v>
      </c>
      <c r="Y33" s="15">
        <v>26</v>
      </c>
      <c r="Z33" s="15">
        <v>0</v>
      </c>
      <c r="AA33" s="53">
        <f t="shared" si="10"/>
        <v>-19</v>
      </c>
      <c r="AB33" s="53">
        <f t="shared" si="10"/>
        <v>0</v>
      </c>
      <c r="AC33" s="15">
        <v>20</v>
      </c>
      <c r="AD33" s="15">
        <v>6</v>
      </c>
      <c r="AE33" s="15">
        <v>10</v>
      </c>
      <c r="AF33" s="15">
        <v>1</v>
      </c>
      <c r="AG33" s="53">
        <f t="shared" si="11"/>
        <v>10</v>
      </c>
      <c r="AH33" s="53">
        <f t="shared" si="11"/>
        <v>5</v>
      </c>
      <c r="AI33" s="15">
        <v>4024</v>
      </c>
      <c r="AJ33" s="15">
        <v>0</v>
      </c>
      <c r="AK33" s="15">
        <v>4</v>
      </c>
      <c r="AL33" s="15">
        <v>0</v>
      </c>
      <c r="AM33" s="51">
        <f t="shared" si="12"/>
        <v>2.8101391650099403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11291</v>
      </c>
      <c r="C34" s="15">
        <v>1201</v>
      </c>
      <c r="D34" s="15">
        <v>6040</v>
      </c>
      <c r="E34" s="15">
        <v>4049</v>
      </c>
      <c r="F34" s="15">
        <v>2269</v>
      </c>
      <c r="G34" s="55">
        <f t="shared" si="0"/>
        <v>10.637732506643047</v>
      </c>
      <c r="H34" s="55">
        <f t="shared" si="1"/>
        <v>53.498671390611165</v>
      </c>
      <c r="I34" s="55">
        <f t="shared" si="2"/>
        <v>35.863596102745795</v>
      </c>
      <c r="J34" s="55">
        <f t="shared" si="3"/>
        <v>20.097431355181577</v>
      </c>
      <c r="K34" s="55">
        <f t="shared" si="4"/>
        <v>19.8841059602649</v>
      </c>
      <c r="L34" s="55">
        <f t="shared" si="5"/>
        <v>67.036423841059602</v>
      </c>
      <c r="M34" s="55">
        <f t="shared" si="6"/>
        <v>86.920529801324506</v>
      </c>
      <c r="N34" s="55">
        <f t="shared" si="7"/>
        <v>337.13572023313907</v>
      </c>
      <c r="O34" s="55">
        <f t="shared" si="8"/>
        <v>188.92589508742714</v>
      </c>
      <c r="P34" s="15">
        <v>5330</v>
      </c>
      <c r="Q34" s="15">
        <v>5961</v>
      </c>
      <c r="R34" s="19">
        <f t="shared" si="9"/>
        <v>105</v>
      </c>
      <c r="S34" s="15">
        <v>36</v>
      </c>
      <c r="T34" s="15">
        <v>69</v>
      </c>
      <c r="U34" s="64">
        <v>-9</v>
      </c>
      <c r="V34" s="65">
        <v>-7.9589671029359738E-2</v>
      </c>
      <c r="W34" s="15">
        <v>3</v>
      </c>
      <c r="X34" s="15">
        <v>0</v>
      </c>
      <c r="Y34" s="15">
        <v>13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8</v>
      </c>
      <c r="AD34" s="15">
        <v>1</v>
      </c>
      <c r="AE34" s="15">
        <v>7</v>
      </c>
      <c r="AF34" s="15">
        <v>0</v>
      </c>
      <c r="AG34" s="53">
        <f t="shared" si="11"/>
        <v>1</v>
      </c>
      <c r="AH34" s="53">
        <f t="shared" si="11"/>
        <v>1</v>
      </c>
      <c r="AI34" s="15">
        <v>4022</v>
      </c>
      <c r="AJ34" s="15">
        <v>0</v>
      </c>
      <c r="AK34" s="15">
        <v>-2</v>
      </c>
      <c r="AL34" s="15">
        <v>0</v>
      </c>
      <c r="AM34" s="51">
        <f t="shared" si="12"/>
        <v>2.8073097961213325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11292</v>
      </c>
      <c r="C35" s="15">
        <v>1216</v>
      </c>
      <c r="D35" s="15">
        <v>6040</v>
      </c>
      <c r="E35" s="15">
        <v>4035</v>
      </c>
      <c r="F35" s="15">
        <v>2254</v>
      </c>
      <c r="G35" s="55">
        <f t="shared" si="0"/>
        <v>10.76963953591356</v>
      </c>
      <c r="H35" s="55">
        <f t="shared" si="1"/>
        <v>53.493933221149589</v>
      </c>
      <c r="I35" s="55">
        <f t="shared" si="2"/>
        <v>35.736427242936855</v>
      </c>
      <c r="J35" s="55">
        <f t="shared" si="3"/>
        <v>19.962802231866089</v>
      </c>
      <c r="K35" s="55">
        <f t="shared" si="4"/>
        <v>20.132450331125828</v>
      </c>
      <c r="L35" s="55">
        <f t="shared" si="5"/>
        <v>66.80463576158941</v>
      </c>
      <c r="M35" s="55">
        <f t="shared" si="6"/>
        <v>86.937086092715234</v>
      </c>
      <c r="N35" s="55">
        <f t="shared" si="7"/>
        <v>331.82565789473688</v>
      </c>
      <c r="O35" s="55">
        <f t="shared" si="8"/>
        <v>185.36184210526315</v>
      </c>
      <c r="P35" s="15">
        <v>5337</v>
      </c>
      <c r="Q35" s="15">
        <v>5955</v>
      </c>
      <c r="R35" s="19">
        <f t="shared" si="9"/>
        <v>103</v>
      </c>
      <c r="S35" s="15">
        <v>36</v>
      </c>
      <c r="T35" s="15">
        <v>67</v>
      </c>
      <c r="U35" s="64">
        <v>-9</v>
      </c>
      <c r="V35" s="65">
        <v>-7.9709503144097069E-2</v>
      </c>
      <c r="W35" s="15">
        <v>4</v>
      </c>
      <c r="X35" s="15">
        <v>0</v>
      </c>
      <c r="Y35" s="15">
        <v>16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35</v>
      </c>
      <c r="AD35" s="15">
        <v>2</v>
      </c>
      <c r="AE35" s="15">
        <v>32</v>
      </c>
      <c r="AF35" s="15">
        <v>4</v>
      </c>
      <c r="AG35" s="53">
        <f t="shared" si="11"/>
        <v>3</v>
      </c>
      <c r="AH35" s="53">
        <f t="shared" si="11"/>
        <v>-2</v>
      </c>
      <c r="AI35" s="15">
        <v>4020</v>
      </c>
      <c r="AJ35" s="15">
        <v>0</v>
      </c>
      <c r="AK35" s="15">
        <v>-2</v>
      </c>
      <c r="AL35" s="15">
        <v>0</v>
      </c>
      <c r="AM35" s="51">
        <f t="shared" si="12"/>
        <v>2.8089552238805968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11300</v>
      </c>
      <c r="C36" s="15">
        <v>1228</v>
      </c>
      <c r="D36" s="15">
        <v>6049</v>
      </c>
      <c r="E36" s="15">
        <v>4022</v>
      </c>
      <c r="F36" s="15">
        <v>2244</v>
      </c>
      <c r="G36" s="55">
        <f t="shared" si="0"/>
        <v>10.868218426409417</v>
      </c>
      <c r="H36" s="55">
        <f t="shared" si="1"/>
        <v>53.535711124878304</v>
      </c>
      <c r="I36" s="55">
        <f t="shared" si="2"/>
        <v>35.596070448712275</v>
      </c>
      <c r="J36" s="55">
        <f t="shared" si="3"/>
        <v>19.860164616337727</v>
      </c>
      <c r="K36" s="55">
        <f t="shared" si="4"/>
        <v>20.300876177880642</v>
      </c>
      <c r="L36" s="55">
        <f t="shared" si="5"/>
        <v>66.49032897999669</v>
      </c>
      <c r="M36" s="55">
        <f t="shared" si="6"/>
        <v>86.791205157877343</v>
      </c>
      <c r="N36" s="55">
        <f t="shared" si="7"/>
        <v>327.52442996742673</v>
      </c>
      <c r="O36" s="55">
        <f t="shared" si="8"/>
        <v>182.73615635179152</v>
      </c>
      <c r="P36" s="15">
        <v>5351</v>
      </c>
      <c r="Q36" s="15">
        <v>5949</v>
      </c>
      <c r="R36" s="19">
        <f t="shared" si="9"/>
        <v>102</v>
      </c>
      <c r="S36" s="15">
        <v>36</v>
      </c>
      <c r="T36" s="15">
        <v>66</v>
      </c>
      <c r="U36" s="64">
        <v>4</v>
      </c>
      <c r="V36" s="65">
        <v>3.5423308537017355E-2</v>
      </c>
      <c r="W36" s="15">
        <v>6</v>
      </c>
      <c r="X36" s="15">
        <v>0</v>
      </c>
      <c r="Y36" s="15">
        <v>16</v>
      </c>
      <c r="Z36" s="15">
        <v>0</v>
      </c>
      <c r="AA36" s="53">
        <f t="shared" si="10"/>
        <v>-10</v>
      </c>
      <c r="AB36" s="53">
        <f t="shared" si="10"/>
        <v>0</v>
      </c>
      <c r="AC36" s="15">
        <v>23</v>
      </c>
      <c r="AD36" s="15">
        <v>0</v>
      </c>
      <c r="AE36" s="15">
        <v>9</v>
      </c>
      <c r="AF36" s="15">
        <v>1</v>
      </c>
      <c r="AG36" s="53">
        <f t="shared" si="11"/>
        <v>14</v>
      </c>
      <c r="AH36" s="53">
        <f t="shared" si="11"/>
        <v>-1</v>
      </c>
      <c r="AI36" s="15">
        <v>4032</v>
      </c>
      <c r="AJ36" s="15">
        <v>0</v>
      </c>
      <c r="AK36" s="15">
        <v>12</v>
      </c>
      <c r="AL36" s="15">
        <v>0</v>
      </c>
      <c r="AM36" s="51">
        <f t="shared" si="12"/>
        <v>2.8025793650793651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11286</v>
      </c>
      <c r="C37" s="15">
        <v>1236</v>
      </c>
      <c r="D37" s="15">
        <v>6046</v>
      </c>
      <c r="E37" s="15">
        <v>4003</v>
      </c>
      <c r="F37" s="15">
        <v>2226</v>
      </c>
      <c r="G37" s="55">
        <f t="shared" si="0"/>
        <v>10.952591936198495</v>
      </c>
      <c r="H37" s="55">
        <f t="shared" si="1"/>
        <v>53.575542755870622</v>
      </c>
      <c r="I37" s="55">
        <f t="shared" si="2"/>
        <v>35.471865307930884</v>
      </c>
      <c r="J37" s="55">
        <f t="shared" si="3"/>
        <v>19.725299069561363</v>
      </c>
      <c r="K37" s="55">
        <f t="shared" si="4"/>
        <v>20.443268276546476</v>
      </c>
      <c r="L37" s="55">
        <f t="shared" si="5"/>
        <v>66.209063843863717</v>
      </c>
      <c r="M37" s="55">
        <f t="shared" si="6"/>
        <v>86.652332120410193</v>
      </c>
      <c r="N37" s="55">
        <f t="shared" si="7"/>
        <v>323.86731391585761</v>
      </c>
      <c r="O37" s="55">
        <f t="shared" si="8"/>
        <v>180.09708737864079</v>
      </c>
      <c r="P37" s="15">
        <v>5346</v>
      </c>
      <c r="Q37" s="15">
        <v>5940</v>
      </c>
      <c r="R37" s="19">
        <f t="shared" si="9"/>
        <v>101</v>
      </c>
      <c r="S37" s="15">
        <v>35</v>
      </c>
      <c r="T37" s="15">
        <v>66</v>
      </c>
      <c r="U37" s="64">
        <v>-11</v>
      </c>
      <c r="V37" s="65">
        <v>-9.7345132743362831E-2</v>
      </c>
      <c r="W37" s="15">
        <v>6</v>
      </c>
      <c r="X37" s="15">
        <v>0</v>
      </c>
      <c r="Y37" s="15">
        <v>18</v>
      </c>
      <c r="Z37" s="15">
        <v>0</v>
      </c>
      <c r="AA37" s="53">
        <f t="shared" si="10"/>
        <v>-12</v>
      </c>
      <c r="AB37" s="53">
        <f t="shared" si="10"/>
        <v>0</v>
      </c>
      <c r="AC37" s="15">
        <v>12</v>
      </c>
      <c r="AD37" s="15">
        <v>0</v>
      </c>
      <c r="AE37" s="15">
        <v>11</v>
      </c>
      <c r="AF37" s="15">
        <v>1</v>
      </c>
      <c r="AG37" s="53">
        <f t="shared" si="11"/>
        <v>1</v>
      </c>
      <c r="AH37" s="53">
        <f t="shared" si="11"/>
        <v>-1</v>
      </c>
      <c r="AI37" s="15">
        <v>4031</v>
      </c>
      <c r="AJ37" s="15">
        <v>0</v>
      </c>
      <c r="AK37" s="15">
        <v>-1</v>
      </c>
      <c r="AL37" s="15">
        <v>0</v>
      </c>
      <c r="AM37" s="52">
        <f t="shared" si="12"/>
        <v>2.7998015380798811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11282</v>
      </c>
      <c r="C38" s="15">
        <v>1245</v>
      </c>
      <c r="D38" s="15">
        <v>6039</v>
      </c>
      <c r="E38" s="15">
        <v>3997</v>
      </c>
      <c r="F38" s="15">
        <v>2220</v>
      </c>
      <c r="G38" s="55">
        <f t="shared" si="0"/>
        <v>11.036255651094761</v>
      </c>
      <c r="H38" s="55">
        <f t="shared" si="1"/>
        <v>53.532488254587363</v>
      </c>
      <c r="I38" s="55">
        <f t="shared" si="2"/>
        <v>35.431256094317881</v>
      </c>
      <c r="J38" s="55">
        <f t="shared" si="3"/>
        <v>19.679106462193069</v>
      </c>
      <c r="K38" s="55">
        <f t="shared" si="4"/>
        <v>20.615996025832093</v>
      </c>
      <c r="L38" s="55">
        <f t="shared" si="5"/>
        <v>66.186454711044874</v>
      </c>
      <c r="M38" s="55">
        <f t="shared" si="6"/>
        <v>86.802450736876963</v>
      </c>
      <c r="N38" s="55">
        <f t="shared" si="7"/>
        <v>321.04417670682733</v>
      </c>
      <c r="O38" s="55">
        <f t="shared" si="8"/>
        <v>178.31325301204819</v>
      </c>
      <c r="P38" s="15">
        <v>5340</v>
      </c>
      <c r="Q38" s="15">
        <v>5942</v>
      </c>
      <c r="R38" s="19">
        <f t="shared" si="9"/>
        <v>94</v>
      </c>
      <c r="S38" s="15">
        <v>27</v>
      </c>
      <c r="T38" s="15">
        <v>67</v>
      </c>
      <c r="U38" s="64">
        <v>-9</v>
      </c>
      <c r="V38" s="65">
        <v>-7.9744816586921854E-2</v>
      </c>
      <c r="W38" s="15">
        <v>11</v>
      </c>
      <c r="X38" s="15">
        <v>0</v>
      </c>
      <c r="Y38" s="15">
        <v>11</v>
      </c>
      <c r="Z38" s="15">
        <v>0</v>
      </c>
      <c r="AA38" s="53">
        <f t="shared" si="10"/>
        <v>0</v>
      </c>
      <c r="AB38" s="53">
        <f t="shared" si="10"/>
        <v>0</v>
      </c>
      <c r="AC38" s="15">
        <v>11</v>
      </c>
      <c r="AD38" s="15">
        <v>6</v>
      </c>
      <c r="AE38" s="15">
        <v>20</v>
      </c>
      <c r="AF38" s="15">
        <v>13</v>
      </c>
      <c r="AG38" s="53">
        <f t="shared" si="11"/>
        <v>-9</v>
      </c>
      <c r="AH38" s="53">
        <f t="shared" si="11"/>
        <v>-7</v>
      </c>
      <c r="AI38" s="15">
        <v>4024</v>
      </c>
      <c r="AJ38" s="15">
        <v>0</v>
      </c>
      <c r="AK38" s="15">
        <v>-7</v>
      </c>
      <c r="AL38" s="15">
        <v>0</v>
      </c>
      <c r="AM38" s="52">
        <f t="shared" si="12"/>
        <v>2.8036779324055665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11286</v>
      </c>
      <c r="C39" s="15">
        <v>1249</v>
      </c>
      <c r="D39" s="15">
        <v>6050</v>
      </c>
      <c r="E39" s="15">
        <v>3986</v>
      </c>
      <c r="F39" s="15">
        <v>2211</v>
      </c>
      <c r="G39" s="55">
        <f t="shared" si="0"/>
        <v>11.067789100575984</v>
      </c>
      <c r="H39" s="55">
        <f t="shared" si="1"/>
        <v>53.610988037217545</v>
      </c>
      <c r="I39" s="55">
        <f t="shared" si="2"/>
        <v>35.321222862206469</v>
      </c>
      <c r="J39" s="55">
        <f t="shared" si="3"/>
        <v>19.592379264510413</v>
      </c>
      <c r="K39" s="55">
        <f t="shared" si="4"/>
        <v>20.644628099173552</v>
      </c>
      <c r="L39" s="55">
        <f t="shared" si="5"/>
        <v>65.884297520661164</v>
      </c>
      <c r="M39" s="55">
        <f t="shared" si="6"/>
        <v>86.528925619834709</v>
      </c>
      <c r="N39" s="55">
        <f t="shared" si="7"/>
        <v>319.13530824659728</v>
      </c>
      <c r="O39" s="55">
        <f t="shared" si="8"/>
        <v>177.02161729383508</v>
      </c>
      <c r="P39" s="15">
        <v>5344</v>
      </c>
      <c r="Q39" s="15">
        <v>5942</v>
      </c>
      <c r="R39" s="19">
        <f t="shared" si="9"/>
        <v>101</v>
      </c>
      <c r="S39" s="15">
        <v>35</v>
      </c>
      <c r="T39" s="15">
        <v>66</v>
      </c>
      <c r="U39" s="64">
        <v>12</v>
      </c>
      <c r="V39" s="65">
        <v>0.10636411983690834</v>
      </c>
      <c r="W39" s="15">
        <v>5</v>
      </c>
      <c r="X39" s="15">
        <v>0</v>
      </c>
      <c r="Y39" s="15">
        <v>13</v>
      </c>
      <c r="Z39" s="15">
        <v>0</v>
      </c>
      <c r="AA39" s="53">
        <f t="shared" si="10"/>
        <v>-8</v>
      </c>
      <c r="AB39" s="53">
        <f t="shared" si="10"/>
        <v>0</v>
      </c>
      <c r="AC39" s="15">
        <v>27</v>
      </c>
      <c r="AD39" s="15">
        <v>9</v>
      </c>
      <c r="AE39" s="15">
        <v>7</v>
      </c>
      <c r="AF39" s="15">
        <v>2</v>
      </c>
      <c r="AG39" s="53">
        <f t="shared" si="11"/>
        <v>20</v>
      </c>
      <c r="AH39" s="53">
        <f t="shared" si="11"/>
        <v>7</v>
      </c>
      <c r="AI39" s="15">
        <v>4035</v>
      </c>
      <c r="AJ39" s="15">
        <v>0</v>
      </c>
      <c r="AK39" s="15">
        <v>11</v>
      </c>
      <c r="AL39" s="15">
        <v>0</v>
      </c>
      <c r="AM39" s="52">
        <f t="shared" si="12"/>
        <v>2.7970260223048329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11264</v>
      </c>
      <c r="C40" s="15">
        <v>1257</v>
      </c>
      <c r="D40" s="15">
        <v>6033</v>
      </c>
      <c r="E40" s="15">
        <v>3973</v>
      </c>
      <c r="F40" s="15">
        <v>2200</v>
      </c>
      <c r="G40" s="55">
        <f t="shared" si="0"/>
        <v>11.160436828553671</v>
      </c>
      <c r="H40" s="55">
        <f t="shared" si="1"/>
        <v>53.564769599573822</v>
      </c>
      <c r="I40" s="55">
        <f t="shared" si="2"/>
        <v>35.2747935718725</v>
      </c>
      <c r="J40" s="55">
        <f t="shared" si="3"/>
        <v>19.532984107253839</v>
      </c>
      <c r="K40" s="55">
        <f t="shared" si="4"/>
        <v>20.835405271009446</v>
      </c>
      <c r="L40" s="55">
        <f t="shared" si="5"/>
        <v>65.854467097629694</v>
      </c>
      <c r="M40" s="55">
        <f t="shared" si="6"/>
        <v>86.689872368639158</v>
      </c>
      <c r="N40" s="55">
        <f t="shared" si="7"/>
        <v>316.07000795544946</v>
      </c>
      <c r="O40" s="55">
        <f t="shared" si="8"/>
        <v>175.01988862370723</v>
      </c>
      <c r="P40" s="15">
        <v>5328</v>
      </c>
      <c r="Q40" s="15">
        <v>5936</v>
      </c>
      <c r="R40" s="19">
        <f t="shared" si="9"/>
        <v>100</v>
      </c>
      <c r="S40" s="15">
        <v>35</v>
      </c>
      <c r="T40" s="15">
        <v>65</v>
      </c>
      <c r="U40" s="64">
        <v>-15</v>
      </c>
      <c r="V40" s="65">
        <v>-0.13290802764486975</v>
      </c>
      <c r="W40" s="15">
        <v>9</v>
      </c>
      <c r="X40" s="15">
        <v>0</v>
      </c>
      <c r="Y40" s="15">
        <v>18</v>
      </c>
      <c r="Z40" s="15">
        <v>0</v>
      </c>
      <c r="AA40" s="53">
        <f t="shared" si="10"/>
        <v>-9</v>
      </c>
      <c r="AB40" s="53">
        <f t="shared" si="10"/>
        <v>0</v>
      </c>
      <c r="AC40" s="15">
        <v>4</v>
      </c>
      <c r="AD40" s="15">
        <v>0</v>
      </c>
      <c r="AE40" s="15">
        <v>10</v>
      </c>
      <c r="AF40" s="15">
        <v>1</v>
      </c>
      <c r="AG40" s="53">
        <f t="shared" si="11"/>
        <v>-6</v>
      </c>
      <c r="AH40" s="53">
        <f t="shared" si="11"/>
        <v>-1</v>
      </c>
      <c r="AI40" s="15">
        <v>4033</v>
      </c>
      <c r="AJ40" s="15">
        <v>0</v>
      </c>
      <c r="AK40" s="15">
        <v>-2</v>
      </c>
      <c r="AL40" s="15">
        <v>0</v>
      </c>
      <c r="AM40" s="52">
        <f t="shared" si="12"/>
        <v>2.7929580957103894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11263</v>
      </c>
      <c r="C41" s="15">
        <v>1261</v>
      </c>
      <c r="D41" s="15">
        <v>6042</v>
      </c>
      <c r="E41" s="15">
        <v>3959</v>
      </c>
      <c r="F41" s="15">
        <v>2189</v>
      </c>
      <c r="G41" s="55">
        <f t="shared" si="0"/>
        <v>11.196945480376487</v>
      </c>
      <c r="H41" s="55">
        <f t="shared" si="1"/>
        <v>53.649440596696849</v>
      </c>
      <c r="I41" s="55">
        <f t="shared" si="2"/>
        <v>35.15361392292666</v>
      </c>
      <c r="J41" s="55">
        <f t="shared" si="3"/>
        <v>19.4370449298526</v>
      </c>
      <c r="K41" s="55">
        <f t="shared" si="4"/>
        <v>20.870572658060247</v>
      </c>
      <c r="L41" s="55">
        <f t="shared" si="5"/>
        <v>65.524660708374711</v>
      </c>
      <c r="M41" s="55">
        <f t="shared" si="6"/>
        <v>86.395233366434951</v>
      </c>
      <c r="N41" s="55">
        <f t="shared" si="7"/>
        <v>313.95717684377479</v>
      </c>
      <c r="O41" s="55">
        <f t="shared" si="8"/>
        <v>173.59238699444884</v>
      </c>
      <c r="P41" s="15">
        <v>5329</v>
      </c>
      <c r="Q41" s="15">
        <v>5934</v>
      </c>
      <c r="R41" s="19">
        <f t="shared" si="9"/>
        <v>105</v>
      </c>
      <c r="S41" s="15">
        <v>35</v>
      </c>
      <c r="T41" s="15">
        <v>70</v>
      </c>
      <c r="U41" s="64">
        <v>5</v>
      </c>
      <c r="V41" s="65">
        <v>4.4389204545454544E-2</v>
      </c>
      <c r="W41" s="15">
        <v>4</v>
      </c>
      <c r="X41" s="15">
        <v>0</v>
      </c>
      <c r="Y41" s="15">
        <v>10</v>
      </c>
      <c r="Z41" s="15">
        <v>0</v>
      </c>
      <c r="AA41" s="53">
        <f t="shared" si="10"/>
        <v>-6</v>
      </c>
      <c r="AB41" s="53">
        <f t="shared" si="10"/>
        <v>0</v>
      </c>
      <c r="AC41" s="15">
        <v>16</v>
      </c>
      <c r="AD41" s="15">
        <v>5</v>
      </c>
      <c r="AE41" s="15">
        <v>5</v>
      </c>
      <c r="AF41" s="15">
        <v>0</v>
      </c>
      <c r="AG41" s="53">
        <f t="shared" si="11"/>
        <v>11</v>
      </c>
      <c r="AH41" s="53">
        <f t="shared" si="11"/>
        <v>5</v>
      </c>
      <c r="AI41" s="15">
        <v>4036</v>
      </c>
      <c r="AJ41" s="15">
        <v>0</v>
      </c>
      <c r="AK41" s="15">
        <v>3</v>
      </c>
      <c r="AL41" s="15">
        <v>0</v>
      </c>
      <c r="AM41" s="52">
        <f t="shared" si="12"/>
        <v>2.7906342913776014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11231</v>
      </c>
      <c r="C42" s="15">
        <v>1155</v>
      </c>
      <c r="D42" s="15">
        <v>5906</v>
      </c>
      <c r="E42" s="15">
        <v>4169</v>
      </c>
      <c r="F42" s="15">
        <v>2312</v>
      </c>
      <c r="G42" s="55">
        <f t="shared" si="0"/>
        <v>10.284951024042744</v>
      </c>
      <c r="H42" s="55">
        <f t="shared" si="1"/>
        <v>52.591273374888694</v>
      </c>
      <c r="I42" s="55">
        <f t="shared" si="2"/>
        <v>37.123775601068566</v>
      </c>
      <c r="J42" s="55">
        <f t="shared" si="3"/>
        <v>20.587711487088157</v>
      </c>
      <c r="K42" s="55">
        <f t="shared" si="4"/>
        <v>19.556383338977312</v>
      </c>
      <c r="L42" s="55">
        <f t="shared" si="5"/>
        <v>70.589231290213334</v>
      </c>
      <c r="M42" s="55">
        <f t="shared" si="6"/>
        <v>90.145614629190646</v>
      </c>
      <c r="N42" s="55">
        <f t="shared" si="7"/>
        <v>360.95238095238096</v>
      </c>
      <c r="O42" s="55">
        <f t="shared" si="8"/>
        <v>200.17316017316017</v>
      </c>
      <c r="P42" s="15">
        <v>5320</v>
      </c>
      <c r="Q42" s="15">
        <v>5911</v>
      </c>
      <c r="R42" s="19">
        <f t="shared" si="9"/>
        <v>99</v>
      </c>
      <c r="S42" s="15">
        <v>35</v>
      </c>
      <c r="T42" s="15">
        <v>64</v>
      </c>
      <c r="U42" s="64">
        <v>-20</v>
      </c>
      <c r="V42" s="65">
        <v>-0.17757258279321672</v>
      </c>
      <c r="W42" s="15">
        <v>7</v>
      </c>
      <c r="X42" s="15">
        <v>0</v>
      </c>
      <c r="Y42" s="15">
        <v>19</v>
      </c>
      <c r="Z42" s="15">
        <v>0</v>
      </c>
      <c r="AA42" s="53">
        <f t="shared" si="10"/>
        <v>-12</v>
      </c>
      <c r="AB42" s="53">
        <f t="shared" si="10"/>
        <v>0</v>
      </c>
      <c r="AC42" s="15">
        <v>3</v>
      </c>
      <c r="AD42" s="15">
        <v>0</v>
      </c>
      <c r="AE42" s="15">
        <v>11</v>
      </c>
      <c r="AF42" s="15">
        <v>6</v>
      </c>
      <c r="AG42" s="53">
        <f t="shared" si="11"/>
        <v>-8</v>
      </c>
      <c r="AH42" s="53">
        <f t="shared" si="11"/>
        <v>-6</v>
      </c>
      <c r="AI42" s="15">
        <v>4025</v>
      </c>
      <c r="AJ42" s="15">
        <v>0</v>
      </c>
      <c r="AK42" s="15">
        <v>-11</v>
      </c>
      <c r="AL42" s="15">
        <v>0</v>
      </c>
      <c r="AM42" s="52">
        <f t="shared" si="12"/>
        <v>2.7903105590062114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11236</v>
      </c>
      <c r="C43" s="15">
        <v>1163</v>
      </c>
      <c r="D43" s="15">
        <v>5911</v>
      </c>
      <c r="E43" s="15">
        <v>4161</v>
      </c>
      <c r="F43" s="15">
        <v>2303</v>
      </c>
      <c r="G43" s="55">
        <f t="shared" si="0"/>
        <v>10.351579884290164</v>
      </c>
      <c r="H43" s="55">
        <f t="shared" si="1"/>
        <v>52.612372051624391</v>
      </c>
      <c r="I43" s="55">
        <f t="shared" si="2"/>
        <v>37.036048064085449</v>
      </c>
      <c r="J43" s="55">
        <f t="shared" si="3"/>
        <v>20.498442367601246</v>
      </c>
      <c r="K43" s="55">
        <f t="shared" si="4"/>
        <v>19.675181864320756</v>
      </c>
      <c r="L43" s="55">
        <f t="shared" si="5"/>
        <v>70.394180341735748</v>
      </c>
      <c r="M43" s="55">
        <f t="shared" si="6"/>
        <v>90.069362206056496</v>
      </c>
      <c r="N43" s="55">
        <f t="shared" si="7"/>
        <v>357.78159931212383</v>
      </c>
      <c r="O43" s="55">
        <f t="shared" si="8"/>
        <v>198.02235597592431</v>
      </c>
      <c r="P43" s="15">
        <v>5319</v>
      </c>
      <c r="Q43" s="15">
        <v>5917</v>
      </c>
      <c r="R43" s="19">
        <f t="shared" si="9"/>
        <v>107</v>
      </c>
      <c r="S43" s="15">
        <v>35</v>
      </c>
      <c r="T43" s="15">
        <v>72</v>
      </c>
      <c r="U43" s="64">
        <v>-6</v>
      </c>
      <c r="V43" s="65">
        <v>-5.3423559789867327E-2</v>
      </c>
      <c r="W43" s="15">
        <v>7</v>
      </c>
      <c r="X43" s="15">
        <v>0</v>
      </c>
      <c r="Y43" s="15">
        <v>12</v>
      </c>
      <c r="Z43" s="15">
        <v>0</v>
      </c>
      <c r="AA43" s="53">
        <f t="shared" si="10"/>
        <v>-5</v>
      </c>
      <c r="AB43" s="53">
        <f t="shared" si="10"/>
        <v>0</v>
      </c>
      <c r="AC43" s="15">
        <v>16</v>
      </c>
      <c r="AD43" s="15">
        <v>14</v>
      </c>
      <c r="AE43" s="15">
        <v>17</v>
      </c>
      <c r="AF43" s="15">
        <v>10</v>
      </c>
      <c r="AG43" s="53">
        <f t="shared" si="11"/>
        <v>-1</v>
      </c>
      <c r="AH43" s="53">
        <f t="shared" si="11"/>
        <v>4</v>
      </c>
      <c r="AI43" s="15">
        <v>4036</v>
      </c>
      <c r="AJ43" s="15">
        <v>0</v>
      </c>
      <c r="AK43" s="15">
        <v>11</v>
      </c>
      <c r="AL43" s="15">
        <v>0</v>
      </c>
      <c r="AM43" s="52">
        <f t="shared" si="12"/>
        <v>2.78394449950446</v>
      </c>
      <c r="AN43" s="7"/>
      <c r="AO43" s="6">
        <v>1</v>
      </c>
    </row>
    <row r="44" spans="1:41" s="6" customFormat="1" ht="23.25" customHeight="1" x14ac:dyDescent="0.15">
      <c r="A44" s="20" t="s">
        <v>105</v>
      </c>
      <c r="B44" s="15">
        <f t="shared" si="13"/>
        <v>11223</v>
      </c>
      <c r="C44" s="15">
        <v>1171</v>
      </c>
      <c r="D44" s="15">
        <v>5902</v>
      </c>
      <c r="E44" s="15">
        <v>4149</v>
      </c>
      <c r="F44" s="15">
        <v>2290</v>
      </c>
      <c r="G44" s="55">
        <f t="shared" si="0"/>
        <v>10.434860096239529</v>
      </c>
      <c r="H44" s="55">
        <f t="shared" si="1"/>
        <v>52.593120655854577</v>
      </c>
      <c r="I44" s="55">
        <f t="shared" si="2"/>
        <v>36.972019247905905</v>
      </c>
      <c r="J44" s="55">
        <f t="shared" si="3"/>
        <v>20.406344680092676</v>
      </c>
      <c r="K44" s="55">
        <f t="shared" si="4"/>
        <v>19.840731955269401</v>
      </c>
      <c r="L44" s="55">
        <f t="shared" si="5"/>
        <v>70.298203998644524</v>
      </c>
      <c r="M44" s="55">
        <f t="shared" si="6"/>
        <v>90.138935953913929</v>
      </c>
      <c r="N44" s="55">
        <f t="shared" si="7"/>
        <v>354.31255337318532</v>
      </c>
      <c r="O44" s="55">
        <f t="shared" si="8"/>
        <v>195.5593509820666</v>
      </c>
      <c r="P44" s="15">
        <v>5315</v>
      </c>
      <c r="Q44" s="15">
        <v>5908</v>
      </c>
      <c r="R44" s="19">
        <f t="shared" si="9"/>
        <v>106</v>
      </c>
      <c r="S44" s="15">
        <v>37</v>
      </c>
      <c r="T44" s="15">
        <v>69</v>
      </c>
      <c r="U44" s="64">
        <v>-13</v>
      </c>
      <c r="V44" s="65">
        <v>-0.11569953720185119</v>
      </c>
      <c r="W44" s="15">
        <v>9</v>
      </c>
      <c r="X44" s="15">
        <v>0</v>
      </c>
      <c r="Y44" s="15">
        <v>16</v>
      </c>
      <c r="Z44" s="15">
        <v>0</v>
      </c>
      <c r="AA44" s="53">
        <f t="shared" si="10"/>
        <v>-7</v>
      </c>
      <c r="AB44" s="53">
        <f t="shared" si="10"/>
        <v>0</v>
      </c>
      <c r="AC44" s="15">
        <v>8</v>
      </c>
      <c r="AD44" s="15">
        <v>3</v>
      </c>
      <c r="AE44" s="15">
        <v>14</v>
      </c>
      <c r="AF44" s="15">
        <v>4</v>
      </c>
      <c r="AG44" s="53">
        <f t="shared" si="11"/>
        <v>-6</v>
      </c>
      <c r="AH44" s="53">
        <f t="shared" si="11"/>
        <v>-1</v>
      </c>
      <c r="AI44" s="15">
        <v>4027</v>
      </c>
      <c r="AJ44" s="15">
        <v>0</v>
      </c>
      <c r="AK44" s="15">
        <v>-9</v>
      </c>
      <c r="AL44" s="15">
        <v>0</v>
      </c>
      <c r="AM44" s="52">
        <f t="shared" si="12"/>
        <v>2.7869381673702507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11201</v>
      </c>
      <c r="C45" s="15">
        <v>1177</v>
      </c>
      <c r="D45" s="15">
        <v>5892</v>
      </c>
      <c r="E45" s="15">
        <v>4131</v>
      </c>
      <c r="F45" s="15">
        <v>2276</v>
      </c>
      <c r="G45" s="55">
        <f t="shared" si="0"/>
        <v>10.508928571428571</v>
      </c>
      <c r="H45" s="55">
        <f t="shared" si="1"/>
        <v>52.607142857142854</v>
      </c>
      <c r="I45" s="55">
        <f t="shared" si="2"/>
        <v>36.883928571428569</v>
      </c>
      <c r="J45" s="55">
        <f t="shared" si="3"/>
        <v>20.321428571428569</v>
      </c>
      <c r="K45" s="55">
        <f t="shared" si="4"/>
        <v>19.976238968092328</v>
      </c>
      <c r="L45" s="55">
        <f t="shared" si="5"/>
        <v>70.112016293279027</v>
      </c>
      <c r="M45" s="55">
        <f t="shared" si="6"/>
        <v>90.088255261371359</v>
      </c>
      <c r="N45" s="55">
        <f t="shared" si="7"/>
        <v>350.9770603228547</v>
      </c>
      <c r="O45" s="55">
        <f t="shared" si="8"/>
        <v>193.37298215802889</v>
      </c>
      <c r="P45" s="15">
        <v>5303</v>
      </c>
      <c r="Q45" s="15">
        <v>5898</v>
      </c>
      <c r="R45" s="19">
        <f t="shared" si="9"/>
        <v>106</v>
      </c>
      <c r="S45" s="15">
        <v>37</v>
      </c>
      <c r="T45" s="15">
        <v>69</v>
      </c>
      <c r="U45" s="64">
        <v>-15</v>
      </c>
      <c r="V45" s="65">
        <v>-0.13365410318096765</v>
      </c>
      <c r="W45" s="15">
        <v>5</v>
      </c>
      <c r="X45" s="15">
        <v>0</v>
      </c>
      <c r="Y45" s="15">
        <v>16</v>
      </c>
      <c r="Z45" s="15">
        <v>0</v>
      </c>
      <c r="AA45" s="53">
        <f t="shared" si="10"/>
        <v>-11</v>
      </c>
      <c r="AB45" s="53">
        <f t="shared" si="10"/>
        <v>0</v>
      </c>
      <c r="AC45" s="15">
        <v>9</v>
      </c>
      <c r="AD45" s="15">
        <v>3</v>
      </c>
      <c r="AE45" s="15">
        <v>13</v>
      </c>
      <c r="AF45" s="15">
        <v>3</v>
      </c>
      <c r="AG45" s="53">
        <f t="shared" si="11"/>
        <v>-4</v>
      </c>
      <c r="AH45" s="53">
        <f t="shared" si="11"/>
        <v>0</v>
      </c>
      <c r="AI45" s="15">
        <v>4024</v>
      </c>
      <c r="AJ45" s="15">
        <v>105</v>
      </c>
      <c r="AK45" s="15">
        <v>-3</v>
      </c>
      <c r="AL45" s="15">
        <v>105</v>
      </c>
      <c r="AM45" s="52">
        <f t="shared" si="12"/>
        <v>2.7835487077534791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11175</v>
      </c>
      <c r="C46" s="15">
        <v>1182</v>
      </c>
      <c r="D46" s="15">
        <v>5882</v>
      </c>
      <c r="E46" s="15">
        <v>4110</v>
      </c>
      <c r="F46" s="15">
        <v>2259</v>
      </c>
      <c r="G46" s="55">
        <f t="shared" si="0"/>
        <v>10.578127796670843</v>
      </c>
      <c r="H46" s="55">
        <f t="shared" si="1"/>
        <v>52.640057275818862</v>
      </c>
      <c r="I46" s="55">
        <f t="shared" si="2"/>
        <v>36.78181492751029</v>
      </c>
      <c r="J46" s="55">
        <f t="shared" si="3"/>
        <v>20.216574190084124</v>
      </c>
      <c r="K46" s="55">
        <f t="shared" si="4"/>
        <v>20.095205712342739</v>
      </c>
      <c r="L46" s="55">
        <f t="shared" si="5"/>
        <v>69.874192451547088</v>
      </c>
      <c r="M46" s="55">
        <f t="shared" si="6"/>
        <v>89.969398163889835</v>
      </c>
      <c r="N46" s="55">
        <f t="shared" si="7"/>
        <v>347.7157360406091</v>
      </c>
      <c r="O46" s="55">
        <f t="shared" si="8"/>
        <v>191.11675126903555</v>
      </c>
      <c r="P46" s="15">
        <v>5292</v>
      </c>
      <c r="Q46" s="15">
        <v>5883</v>
      </c>
      <c r="R46" s="19">
        <f t="shared" si="9"/>
        <v>105</v>
      </c>
      <c r="S46" s="15">
        <v>37</v>
      </c>
      <c r="T46" s="15">
        <v>68</v>
      </c>
      <c r="U46" s="64">
        <v>-21</v>
      </c>
      <c r="V46" s="65">
        <v>-0.18748326042317651</v>
      </c>
      <c r="W46" s="15">
        <v>4</v>
      </c>
      <c r="X46" s="15">
        <v>0</v>
      </c>
      <c r="Y46" s="15">
        <v>23</v>
      </c>
      <c r="Z46" s="15">
        <v>0</v>
      </c>
      <c r="AA46" s="53">
        <f>W46-Y46</f>
        <v>-19</v>
      </c>
      <c r="AB46" s="53">
        <f t="shared" si="10"/>
        <v>0</v>
      </c>
      <c r="AC46" s="15">
        <v>3</v>
      </c>
      <c r="AD46" s="15">
        <v>0</v>
      </c>
      <c r="AE46" s="15">
        <v>5</v>
      </c>
      <c r="AF46" s="15">
        <v>1</v>
      </c>
      <c r="AG46" s="53">
        <f t="shared" si="11"/>
        <v>-2</v>
      </c>
      <c r="AH46" s="53">
        <f t="shared" si="11"/>
        <v>-1</v>
      </c>
      <c r="AI46" s="15">
        <v>4016</v>
      </c>
      <c r="AJ46" s="15">
        <v>103</v>
      </c>
      <c r="AK46" s="15">
        <v>-8</v>
      </c>
      <c r="AL46" s="15">
        <v>-2</v>
      </c>
      <c r="AM46" s="52">
        <f t="shared" si="12"/>
        <v>2.7826195219123506</v>
      </c>
      <c r="AN46" s="7"/>
      <c r="AO46" s="6">
        <v>1</v>
      </c>
    </row>
    <row r="47" spans="1:41" s="6" customFormat="1" ht="23.25" customHeight="1" x14ac:dyDescent="0.15">
      <c r="A47" s="20" t="s">
        <v>103</v>
      </c>
      <c r="B47" s="15">
        <f t="shared" si="13"/>
        <v>11138</v>
      </c>
      <c r="C47" s="15">
        <v>1181</v>
      </c>
      <c r="D47" s="15">
        <v>5863</v>
      </c>
      <c r="E47" s="15">
        <v>4093</v>
      </c>
      <c r="F47" s="15">
        <v>2244</v>
      </c>
      <c r="G47" s="55">
        <f t="shared" si="0"/>
        <v>10.604291999640838</v>
      </c>
      <c r="H47" s="55">
        <f t="shared" si="1"/>
        <v>52.644338690850326</v>
      </c>
      <c r="I47" s="55">
        <f t="shared" si="2"/>
        <v>36.751369309508846</v>
      </c>
      <c r="J47" s="55">
        <f t="shared" si="3"/>
        <v>20.14905270719224</v>
      </c>
      <c r="K47" s="55">
        <f t="shared" si="4"/>
        <v>20.143271362783558</v>
      </c>
      <c r="L47" s="55">
        <f t="shared" si="5"/>
        <v>69.810677127750296</v>
      </c>
      <c r="M47" s="55">
        <f t="shared" si="6"/>
        <v>89.953948490533847</v>
      </c>
      <c r="N47" s="55">
        <f t="shared" si="7"/>
        <v>346.57070279424215</v>
      </c>
      <c r="O47" s="55">
        <f t="shared" si="8"/>
        <v>190.00846740050804</v>
      </c>
      <c r="P47" s="15">
        <v>5281</v>
      </c>
      <c r="Q47" s="15">
        <v>5857</v>
      </c>
      <c r="R47" s="19">
        <f t="shared" si="9"/>
        <v>107</v>
      </c>
      <c r="S47" s="15">
        <v>38</v>
      </c>
      <c r="T47" s="15">
        <v>69</v>
      </c>
      <c r="U47" s="64">
        <v>-27</v>
      </c>
      <c r="V47" s="65">
        <v>-0.24161073825503354</v>
      </c>
      <c r="W47" s="15">
        <v>6</v>
      </c>
      <c r="X47" s="15">
        <v>0</v>
      </c>
      <c r="Y47" s="15">
        <v>19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25</v>
      </c>
      <c r="AD47" s="15">
        <v>2</v>
      </c>
      <c r="AE47" s="15">
        <v>39</v>
      </c>
      <c r="AF47" s="15">
        <v>0</v>
      </c>
      <c r="AG47" s="53">
        <f t="shared" si="11"/>
        <v>-14</v>
      </c>
      <c r="AH47" s="53">
        <f t="shared" si="11"/>
        <v>2</v>
      </c>
      <c r="AI47" s="15">
        <v>4022</v>
      </c>
      <c r="AJ47" s="15">
        <v>104</v>
      </c>
      <c r="AK47" s="15">
        <v>6</v>
      </c>
      <c r="AL47" s="15">
        <v>1</v>
      </c>
      <c r="AM47" s="52">
        <f t="shared" si="12"/>
        <v>2.7692690203878669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11167</v>
      </c>
      <c r="C48" s="15">
        <v>1192</v>
      </c>
      <c r="D48" s="15">
        <v>5890</v>
      </c>
      <c r="E48" s="15">
        <v>4084</v>
      </c>
      <c r="F48" s="15">
        <v>2236</v>
      </c>
      <c r="G48" s="55">
        <f t="shared" si="0"/>
        <v>10.675264194877306</v>
      </c>
      <c r="H48" s="55">
        <f t="shared" si="1"/>
        <v>52.749417875694071</v>
      </c>
      <c r="I48" s="55">
        <f t="shared" si="2"/>
        <v>36.575317929428621</v>
      </c>
      <c r="J48" s="55">
        <f t="shared" si="3"/>
        <v>20.025076123947699</v>
      </c>
      <c r="K48" s="55">
        <f t="shared" si="4"/>
        <v>20.237691001697794</v>
      </c>
      <c r="L48" s="55">
        <f t="shared" si="5"/>
        <v>69.337860780984713</v>
      </c>
      <c r="M48" s="55">
        <f t="shared" si="6"/>
        <v>89.57555178268251</v>
      </c>
      <c r="N48" s="55">
        <f t="shared" si="7"/>
        <v>342.61744966442956</v>
      </c>
      <c r="O48" s="55">
        <f t="shared" si="8"/>
        <v>187.58389261744966</v>
      </c>
      <c r="P48" s="15">
        <v>5297</v>
      </c>
      <c r="Q48" s="15">
        <v>5870</v>
      </c>
      <c r="R48" s="19">
        <f t="shared" si="9"/>
        <v>108</v>
      </c>
      <c r="S48" s="15">
        <v>39</v>
      </c>
      <c r="T48" s="15">
        <v>69</v>
      </c>
      <c r="U48" s="64">
        <v>6</v>
      </c>
      <c r="V48" s="65">
        <v>5.3869635482133235E-2</v>
      </c>
      <c r="W48" s="15">
        <v>3</v>
      </c>
      <c r="X48" s="15">
        <v>0</v>
      </c>
      <c r="Y48" s="15">
        <v>8</v>
      </c>
      <c r="Z48" s="15">
        <v>0</v>
      </c>
      <c r="AA48" s="53">
        <f t="shared" si="10"/>
        <v>-5</v>
      </c>
      <c r="AB48" s="53">
        <f t="shared" si="10"/>
        <v>0</v>
      </c>
      <c r="AC48" s="15">
        <v>21</v>
      </c>
      <c r="AD48" s="15">
        <v>1</v>
      </c>
      <c r="AE48" s="15">
        <v>10</v>
      </c>
      <c r="AF48" s="15">
        <v>0</v>
      </c>
      <c r="AG48" s="53">
        <f t="shared" si="11"/>
        <v>11</v>
      </c>
      <c r="AH48" s="53">
        <f t="shared" si="11"/>
        <v>1</v>
      </c>
      <c r="AI48" s="15">
        <v>4044</v>
      </c>
      <c r="AJ48" s="15">
        <v>104</v>
      </c>
      <c r="AK48" s="15">
        <v>22</v>
      </c>
      <c r="AL48" s="15">
        <v>0</v>
      </c>
      <c r="AM48" s="52">
        <f t="shared" si="12"/>
        <v>2.7613748763600396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11171</v>
      </c>
      <c r="C49" s="15">
        <v>1197</v>
      </c>
      <c r="D49" s="15">
        <v>5902</v>
      </c>
      <c r="E49" s="15">
        <v>4071</v>
      </c>
      <c r="F49" s="15">
        <v>2224</v>
      </c>
      <c r="G49" s="55">
        <f t="shared" si="0"/>
        <v>10.71620411817368</v>
      </c>
      <c r="H49" s="55">
        <f t="shared" si="1"/>
        <v>52.837958818263211</v>
      </c>
      <c r="I49" s="55">
        <f t="shared" si="2"/>
        <v>36.445837063563111</v>
      </c>
      <c r="J49" s="55">
        <f t="shared" si="3"/>
        <v>19.910474485228292</v>
      </c>
      <c r="K49" s="55">
        <f t="shared" si="4"/>
        <v>20.281260589630634</v>
      </c>
      <c r="L49" s="55">
        <f t="shared" si="5"/>
        <v>68.976618095560823</v>
      </c>
      <c r="M49" s="55">
        <f t="shared" si="6"/>
        <v>89.257878685191457</v>
      </c>
      <c r="N49" s="55">
        <f t="shared" si="7"/>
        <v>340.10025062656644</v>
      </c>
      <c r="O49" s="55">
        <f t="shared" si="8"/>
        <v>185.79782790309105</v>
      </c>
      <c r="P49" s="15">
        <v>5297</v>
      </c>
      <c r="Q49" s="15">
        <v>5874</v>
      </c>
      <c r="R49" s="19">
        <f t="shared" si="9"/>
        <v>123</v>
      </c>
      <c r="S49" s="15">
        <v>41</v>
      </c>
      <c r="T49" s="15">
        <v>82</v>
      </c>
      <c r="U49" s="64">
        <v>4</v>
      </c>
      <c r="V49" s="65">
        <v>3.5819826273842573E-2</v>
      </c>
      <c r="W49" s="15">
        <v>6</v>
      </c>
      <c r="X49" s="15">
        <v>0</v>
      </c>
      <c r="Y49" s="15">
        <v>13</v>
      </c>
      <c r="Z49" s="15">
        <v>0</v>
      </c>
      <c r="AA49" s="53">
        <f t="shared" si="10"/>
        <v>-7</v>
      </c>
      <c r="AB49" s="53">
        <f t="shared" si="10"/>
        <v>0</v>
      </c>
      <c r="AC49" s="15">
        <v>17</v>
      </c>
      <c r="AD49" s="15">
        <v>13</v>
      </c>
      <c r="AE49" s="15">
        <v>6</v>
      </c>
      <c r="AF49" s="15">
        <v>0</v>
      </c>
      <c r="AG49" s="53">
        <f t="shared" si="11"/>
        <v>11</v>
      </c>
      <c r="AH49" s="53">
        <f t="shared" si="11"/>
        <v>13</v>
      </c>
      <c r="AI49" s="15">
        <v>4055</v>
      </c>
      <c r="AJ49" s="15">
        <v>119</v>
      </c>
      <c r="AK49" s="15">
        <v>11</v>
      </c>
      <c r="AL49" s="15">
        <v>15</v>
      </c>
      <c r="AM49" s="52">
        <f t="shared" si="12"/>
        <v>2.7548705302096179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11160</v>
      </c>
      <c r="C50" s="15">
        <v>1203</v>
      </c>
      <c r="D50" s="15">
        <v>5894</v>
      </c>
      <c r="E50" s="15">
        <v>4062</v>
      </c>
      <c r="F50" s="15">
        <v>2215</v>
      </c>
      <c r="G50" s="55">
        <f t="shared" si="0"/>
        <v>10.780535890312752</v>
      </c>
      <c r="H50" s="55">
        <f t="shared" si="1"/>
        <v>52.818352899005284</v>
      </c>
      <c r="I50" s="55">
        <f t="shared" si="2"/>
        <v>36.401111210681961</v>
      </c>
      <c r="J50" s="55">
        <f t="shared" si="3"/>
        <v>19.849448875347253</v>
      </c>
      <c r="K50" s="55">
        <f t="shared" si="4"/>
        <v>20.410587037665422</v>
      </c>
      <c r="L50" s="55">
        <f t="shared" si="5"/>
        <v>68.917543264336615</v>
      </c>
      <c r="M50" s="55">
        <f t="shared" si="6"/>
        <v>89.328130302002037</v>
      </c>
      <c r="N50" s="55">
        <f t="shared" si="7"/>
        <v>337.65586034912718</v>
      </c>
      <c r="O50" s="55">
        <f t="shared" si="8"/>
        <v>184.12302576891108</v>
      </c>
      <c r="P50" s="15">
        <v>5292</v>
      </c>
      <c r="Q50" s="15">
        <v>5868</v>
      </c>
      <c r="R50" s="19">
        <f t="shared" si="9"/>
        <v>118</v>
      </c>
      <c r="S50" s="15">
        <v>34</v>
      </c>
      <c r="T50" s="15">
        <v>84</v>
      </c>
      <c r="U50" s="64">
        <v>-8</v>
      </c>
      <c r="V50" s="65">
        <v>-7.161400053710501E-2</v>
      </c>
      <c r="W50" s="15">
        <v>5</v>
      </c>
      <c r="X50" s="15">
        <v>0</v>
      </c>
      <c r="Y50" s="15">
        <v>10</v>
      </c>
      <c r="Z50" s="15">
        <v>0</v>
      </c>
      <c r="AA50" s="53">
        <f t="shared" si="10"/>
        <v>-5</v>
      </c>
      <c r="AB50" s="53">
        <f t="shared" si="10"/>
        <v>0</v>
      </c>
      <c r="AC50" s="15">
        <v>11</v>
      </c>
      <c r="AD50" s="15">
        <v>2</v>
      </c>
      <c r="AE50" s="15">
        <v>14</v>
      </c>
      <c r="AF50" s="15">
        <v>7</v>
      </c>
      <c r="AG50" s="53">
        <f t="shared" si="11"/>
        <v>-3</v>
      </c>
      <c r="AH50" s="53">
        <f t="shared" si="11"/>
        <v>-5</v>
      </c>
      <c r="AI50" s="15">
        <v>4050</v>
      </c>
      <c r="AJ50" s="15">
        <v>113</v>
      </c>
      <c r="AK50" s="15">
        <v>-5</v>
      </c>
      <c r="AL50" s="15">
        <v>-6</v>
      </c>
      <c r="AM50" s="52">
        <f t="shared" si="12"/>
        <v>2.7555555555555555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11146</v>
      </c>
      <c r="C51" s="15">
        <v>1208</v>
      </c>
      <c r="D51" s="15">
        <v>5887</v>
      </c>
      <c r="E51" s="15">
        <v>4050</v>
      </c>
      <c r="F51" s="15">
        <v>2207</v>
      </c>
      <c r="G51" s="55">
        <f t="shared" si="0"/>
        <v>10.838941229250786</v>
      </c>
      <c r="H51" s="55">
        <f t="shared" si="1"/>
        <v>52.821893225661732</v>
      </c>
      <c r="I51" s="55">
        <f t="shared" si="2"/>
        <v>36.339165545087482</v>
      </c>
      <c r="J51" s="55">
        <f t="shared" si="3"/>
        <v>19.802602063705699</v>
      </c>
      <c r="K51" s="55">
        <f t="shared" si="4"/>
        <v>20.519789366400541</v>
      </c>
      <c r="L51" s="55">
        <f t="shared" si="5"/>
        <v>68.795651435366054</v>
      </c>
      <c r="M51" s="55">
        <f t="shared" si="6"/>
        <v>89.315440801766599</v>
      </c>
      <c r="N51" s="55">
        <f t="shared" si="7"/>
        <v>335.26490066225165</v>
      </c>
      <c r="O51" s="55">
        <f t="shared" si="8"/>
        <v>182.69867549668874</v>
      </c>
      <c r="P51" s="15">
        <v>5287</v>
      </c>
      <c r="Q51" s="15">
        <v>5859</v>
      </c>
      <c r="R51" s="19">
        <f t="shared" si="9"/>
        <v>120</v>
      </c>
      <c r="S51" s="15">
        <v>38</v>
      </c>
      <c r="T51" s="15">
        <v>82</v>
      </c>
      <c r="U51" s="64">
        <v>-1</v>
      </c>
      <c r="V51" s="65">
        <v>-8.9605734767025085E-3</v>
      </c>
      <c r="W51" s="15">
        <v>7</v>
      </c>
      <c r="X51" s="15">
        <v>0</v>
      </c>
      <c r="Y51" s="15">
        <v>12</v>
      </c>
      <c r="Z51" s="15">
        <v>0</v>
      </c>
      <c r="AA51" s="53">
        <f t="shared" si="10"/>
        <v>-5</v>
      </c>
      <c r="AB51" s="53">
        <f t="shared" si="10"/>
        <v>0</v>
      </c>
      <c r="AC51" s="15">
        <v>13</v>
      </c>
      <c r="AD51" s="15">
        <v>4</v>
      </c>
      <c r="AE51" s="15">
        <v>9</v>
      </c>
      <c r="AF51" s="15">
        <v>2</v>
      </c>
      <c r="AG51" s="53">
        <f t="shared" si="11"/>
        <v>4</v>
      </c>
      <c r="AH51" s="53">
        <f t="shared" si="11"/>
        <v>2</v>
      </c>
      <c r="AI51" s="15">
        <v>4044</v>
      </c>
      <c r="AJ51" s="15">
        <v>115</v>
      </c>
      <c r="AK51" s="15">
        <v>-6</v>
      </c>
      <c r="AL51" s="15">
        <v>2</v>
      </c>
      <c r="AM51" s="52">
        <f t="shared" si="12"/>
        <v>2.7561819980217606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11149</v>
      </c>
      <c r="C52" s="15">
        <v>1217</v>
      </c>
      <c r="D52" s="15">
        <v>5894</v>
      </c>
      <c r="E52" s="15">
        <v>4037</v>
      </c>
      <c r="F52" s="15">
        <v>2193</v>
      </c>
      <c r="G52" s="55">
        <f t="shared" si="0"/>
        <v>10.916756368855401</v>
      </c>
      <c r="H52" s="55">
        <f t="shared" si="1"/>
        <v>52.870470039468962</v>
      </c>
      <c r="I52" s="55">
        <f t="shared" si="2"/>
        <v>36.212773591675635</v>
      </c>
      <c r="J52" s="55">
        <f t="shared" si="3"/>
        <v>19.671689989235738</v>
      </c>
      <c r="K52" s="55">
        <f t="shared" si="4"/>
        <v>20.648116728876825</v>
      </c>
      <c r="L52" s="55">
        <f t="shared" si="5"/>
        <v>68.493383101459116</v>
      </c>
      <c r="M52" s="55">
        <f t="shared" si="6"/>
        <v>89.141499830335931</v>
      </c>
      <c r="N52" s="55">
        <f t="shared" si="7"/>
        <v>331.71733771569433</v>
      </c>
      <c r="O52" s="55">
        <f t="shared" si="8"/>
        <v>180.19720624486442</v>
      </c>
      <c r="P52" s="15">
        <v>5293</v>
      </c>
      <c r="Q52" s="15">
        <v>5856</v>
      </c>
      <c r="R52" s="19">
        <f t="shared" si="9"/>
        <v>133</v>
      </c>
      <c r="S52" s="15">
        <v>50</v>
      </c>
      <c r="T52" s="15">
        <v>83</v>
      </c>
      <c r="U52" s="64">
        <v>-1</v>
      </c>
      <c r="V52" s="65">
        <v>-8.971828458639872E-3</v>
      </c>
      <c r="W52" s="15">
        <v>7</v>
      </c>
      <c r="X52" s="15">
        <v>0</v>
      </c>
      <c r="Y52" s="15">
        <v>15</v>
      </c>
      <c r="Z52" s="15">
        <v>0</v>
      </c>
      <c r="AA52" s="53">
        <f t="shared" si="10"/>
        <v>-8</v>
      </c>
      <c r="AB52" s="53">
        <f t="shared" si="10"/>
        <v>0</v>
      </c>
      <c r="AC52" s="15">
        <v>14</v>
      </c>
      <c r="AD52" s="15">
        <v>11</v>
      </c>
      <c r="AE52" s="15">
        <v>7</v>
      </c>
      <c r="AF52" s="15">
        <v>0</v>
      </c>
      <c r="AG52" s="53">
        <f t="shared" si="11"/>
        <v>7</v>
      </c>
      <c r="AH52" s="53">
        <f t="shared" si="11"/>
        <v>11</v>
      </c>
      <c r="AI52" s="15">
        <v>4056</v>
      </c>
      <c r="AJ52" s="15">
        <v>127</v>
      </c>
      <c r="AK52" s="15">
        <v>12</v>
      </c>
      <c r="AL52" s="15">
        <v>12</v>
      </c>
      <c r="AM52" s="52">
        <f t="shared" si="12"/>
        <v>2.7487672583826428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11108</v>
      </c>
      <c r="C53" s="15">
        <v>1222</v>
      </c>
      <c r="D53" s="15">
        <v>5861</v>
      </c>
      <c r="E53" s="15">
        <v>4024</v>
      </c>
      <c r="F53" s="15">
        <v>2183</v>
      </c>
      <c r="G53" s="55">
        <f t="shared" si="0"/>
        <v>11.002070766183488</v>
      </c>
      <c r="H53" s="55">
        <f t="shared" si="1"/>
        <v>52.768524354010978</v>
      </c>
      <c r="I53" s="55">
        <f t="shared" si="2"/>
        <v>36.229404879805529</v>
      </c>
      <c r="J53" s="55">
        <f t="shared" si="3"/>
        <v>19.654272080669848</v>
      </c>
      <c r="K53" s="55">
        <f t="shared" si="4"/>
        <v>20.849684354205767</v>
      </c>
      <c r="L53" s="55">
        <f t="shared" si="5"/>
        <v>68.657225729397709</v>
      </c>
      <c r="M53" s="55">
        <f t="shared" si="6"/>
        <v>89.506910083603486</v>
      </c>
      <c r="N53" s="55">
        <f t="shared" si="7"/>
        <v>329.29623567921442</v>
      </c>
      <c r="O53" s="55">
        <f t="shared" si="8"/>
        <v>178.64157119476269</v>
      </c>
      <c r="P53" s="15">
        <v>5284</v>
      </c>
      <c r="Q53" s="15">
        <v>5824</v>
      </c>
      <c r="R53" s="19">
        <f t="shared" si="9"/>
        <v>112</v>
      </c>
      <c r="S53" s="15">
        <v>50</v>
      </c>
      <c r="T53" s="15">
        <v>62</v>
      </c>
      <c r="U53" s="64">
        <v>-30</v>
      </c>
      <c r="V53" s="65">
        <v>-0.2690824289173917</v>
      </c>
      <c r="W53" s="15">
        <v>5</v>
      </c>
      <c r="X53" s="15">
        <v>0</v>
      </c>
      <c r="Y53" s="15">
        <v>16</v>
      </c>
      <c r="Z53" s="15">
        <v>0</v>
      </c>
      <c r="AA53" s="53">
        <f t="shared" si="10"/>
        <v>-11</v>
      </c>
      <c r="AB53" s="53">
        <f t="shared" si="10"/>
        <v>0</v>
      </c>
      <c r="AC53" s="15">
        <v>10</v>
      </c>
      <c r="AD53" s="15">
        <v>0</v>
      </c>
      <c r="AE53" s="15">
        <v>29</v>
      </c>
      <c r="AF53" s="15">
        <v>21</v>
      </c>
      <c r="AG53" s="53">
        <f t="shared" si="11"/>
        <v>-19</v>
      </c>
      <c r="AH53" s="53">
        <f t="shared" si="11"/>
        <v>-21</v>
      </c>
      <c r="AI53" s="15">
        <v>4030</v>
      </c>
      <c r="AJ53" s="15">
        <v>104</v>
      </c>
      <c r="AK53" s="15">
        <v>-26</v>
      </c>
      <c r="AL53" s="15">
        <v>-23</v>
      </c>
      <c r="AM53" s="52">
        <f t="shared" si="12"/>
        <v>2.7563275434243177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11104</v>
      </c>
      <c r="C54" s="15">
        <v>1127</v>
      </c>
      <c r="D54" s="15">
        <v>5768</v>
      </c>
      <c r="E54" s="15">
        <v>4208</v>
      </c>
      <c r="F54" s="15">
        <v>2308</v>
      </c>
      <c r="G54" s="55">
        <f t="shared" si="0"/>
        <v>10.150409799153381</v>
      </c>
      <c r="H54" s="55">
        <f t="shared" si="1"/>
        <v>51.949923444114198</v>
      </c>
      <c r="I54" s="55">
        <f t="shared" si="2"/>
        <v>37.899666756732415</v>
      </c>
      <c r="J54" s="55">
        <f t="shared" si="3"/>
        <v>20.787174637485364</v>
      </c>
      <c r="K54" s="55">
        <f t="shared" si="4"/>
        <v>19.538834951456309</v>
      </c>
      <c r="L54" s="55">
        <f t="shared" si="5"/>
        <v>72.954230235783641</v>
      </c>
      <c r="M54" s="55">
        <f t="shared" si="6"/>
        <v>92.493065187239949</v>
      </c>
      <c r="N54" s="55">
        <f t="shared" si="7"/>
        <v>373.38065661047028</v>
      </c>
      <c r="O54" s="55">
        <f t="shared" si="8"/>
        <v>204.79148181011536</v>
      </c>
      <c r="P54" s="15">
        <v>5287</v>
      </c>
      <c r="Q54" s="15">
        <v>5817</v>
      </c>
      <c r="R54" s="19">
        <f t="shared" si="9"/>
        <v>108</v>
      </c>
      <c r="S54" s="15">
        <v>51</v>
      </c>
      <c r="T54" s="15">
        <v>57</v>
      </c>
      <c r="U54" s="64">
        <v>-16</v>
      </c>
      <c r="V54" s="65">
        <v>-0.14404033129276198</v>
      </c>
      <c r="W54" s="15">
        <v>7</v>
      </c>
      <c r="X54" s="15">
        <v>1</v>
      </c>
      <c r="Y54" s="15">
        <v>19</v>
      </c>
      <c r="Z54" s="15">
        <v>0</v>
      </c>
      <c r="AA54" s="53">
        <f t="shared" si="10"/>
        <v>-12</v>
      </c>
      <c r="AB54" s="53">
        <f t="shared" si="10"/>
        <v>1</v>
      </c>
      <c r="AC54" s="15">
        <v>7</v>
      </c>
      <c r="AD54" s="15">
        <v>0</v>
      </c>
      <c r="AE54" s="15">
        <v>11</v>
      </c>
      <c r="AF54" s="15">
        <v>5</v>
      </c>
      <c r="AG54" s="53">
        <f t="shared" si="11"/>
        <v>-4</v>
      </c>
      <c r="AH54" s="53">
        <f t="shared" si="11"/>
        <v>-5</v>
      </c>
      <c r="AI54" s="15">
        <v>4029</v>
      </c>
      <c r="AJ54" s="15">
        <v>99</v>
      </c>
      <c r="AK54" s="15">
        <v>-1</v>
      </c>
      <c r="AL54" s="15">
        <v>-5</v>
      </c>
      <c r="AM54" s="52">
        <f t="shared" si="12"/>
        <v>2.7560188632414993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11086</v>
      </c>
      <c r="C55" s="15">
        <v>1128</v>
      </c>
      <c r="D55" s="15">
        <v>5764</v>
      </c>
      <c r="E55" s="15">
        <v>4193</v>
      </c>
      <c r="F55" s="15">
        <v>2296</v>
      </c>
      <c r="G55" s="55">
        <f t="shared" si="0"/>
        <v>10.175913396481732</v>
      </c>
      <c r="H55" s="55">
        <f t="shared" si="1"/>
        <v>51.998195760036083</v>
      </c>
      <c r="I55" s="55">
        <f t="shared" si="2"/>
        <v>37.825890843482185</v>
      </c>
      <c r="J55" s="55">
        <f t="shared" si="3"/>
        <v>20.712674785746504</v>
      </c>
      <c r="K55" s="55">
        <f t="shared" si="4"/>
        <v>19.569743233865371</v>
      </c>
      <c r="L55" s="55">
        <f t="shared" si="5"/>
        <v>72.744621790423309</v>
      </c>
      <c r="M55" s="55">
        <f t="shared" si="6"/>
        <v>92.314365024288691</v>
      </c>
      <c r="N55" s="55">
        <f t="shared" si="7"/>
        <v>371.71985815602835</v>
      </c>
      <c r="O55" s="55">
        <f t="shared" si="8"/>
        <v>203.54609929078015</v>
      </c>
      <c r="P55" s="15">
        <v>5280</v>
      </c>
      <c r="Q55" s="15">
        <v>5806</v>
      </c>
      <c r="R55" s="19">
        <f t="shared" si="9"/>
        <v>108</v>
      </c>
      <c r="S55" s="15">
        <v>48</v>
      </c>
      <c r="T55" s="15">
        <v>60</v>
      </c>
      <c r="U55" s="64">
        <v>-22</v>
      </c>
      <c r="V55" s="65">
        <v>-0.19812680115273776</v>
      </c>
      <c r="W55" s="15">
        <v>4</v>
      </c>
      <c r="X55" s="15">
        <v>0</v>
      </c>
      <c r="Y55" s="15">
        <v>16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18</v>
      </c>
      <c r="AD55" s="15">
        <v>8</v>
      </c>
      <c r="AE55" s="15">
        <v>28</v>
      </c>
      <c r="AF55" s="15">
        <v>8</v>
      </c>
      <c r="AG55" s="53">
        <f t="shared" si="11"/>
        <v>-10</v>
      </c>
      <c r="AH55" s="53">
        <f t="shared" si="11"/>
        <v>0</v>
      </c>
      <c r="AI55" s="15">
        <v>4029</v>
      </c>
      <c r="AJ55" s="15">
        <v>99</v>
      </c>
      <c r="AK55" s="15">
        <v>0</v>
      </c>
      <c r="AL55" s="15">
        <v>0</v>
      </c>
      <c r="AM55" s="52">
        <f t="shared" si="12"/>
        <v>2.7515512534127575</v>
      </c>
      <c r="AN55" s="7"/>
      <c r="AO55" s="6">
        <v>1</v>
      </c>
    </row>
    <row r="56" spans="1:41" s="6" customFormat="1" ht="23.25" customHeight="1" x14ac:dyDescent="0.15">
      <c r="A56" s="20" t="s">
        <v>106</v>
      </c>
      <c r="B56" s="15">
        <f t="shared" si="13"/>
        <v>11068</v>
      </c>
      <c r="C56" s="15">
        <v>1125</v>
      </c>
      <c r="D56" s="15">
        <v>5763</v>
      </c>
      <c r="E56" s="15">
        <v>4179</v>
      </c>
      <c r="F56" s="15">
        <v>2282</v>
      </c>
      <c r="G56" s="55">
        <f t="shared" si="0"/>
        <v>10.165356465166713</v>
      </c>
      <c r="H56" s="55">
        <f t="shared" si="1"/>
        <v>52.073732718894007</v>
      </c>
      <c r="I56" s="55">
        <f t="shared" si="2"/>
        <v>37.760910815939283</v>
      </c>
      <c r="J56" s="55">
        <f t="shared" si="3"/>
        <v>20.619860847564834</v>
      </c>
      <c r="K56" s="55">
        <f t="shared" si="4"/>
        <v>19.521082769390944</v>
      </c>
      <c r="L56" s="55">
        <f t="shared" si="5"/>
        <v>72.51431546069756</v>
      </c>
      <c r="M56" s="55">
        <f t="shared" si="6"/>
        <v>92.035398230088489</v>
      </c>
      <c r="N56" s="55">
        <f t="shared" si="7"/>
        <v>371.46666666666664</v>
      </c>
      <c r="O56" s="55">
        <f t="shared" si="8"/>
        <v>202.84444444444443</v>
      </c>
      <c r="P56" s="15">
        <v>5268</v>
      </c>
      <c r="Q56" s="15">
        <v>5800</v>
      </c>
      <c r="R56" s="19">
        <f t="shared" si="9"/>
        <v>111</v>
      </c>
      <c r="S56" s="15">
        <v>48</v>
      </c>
      <c r="T56" s="15">
        <v>63</v>
      </c>
      <c r="U56" s="64">
        <v>-16</v>
      </c>
      <c r="V56" s="65">
        <v>-0.14432617716038246</v>
      </c>
      <c r="W56" s="15">
        <v>4</v>
      </c>
      <c r="X56" s="15">
        <v>0</v>
      </c>
      <c r="Y56" s="15">
        <v>13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10</v>
      </c>
      <c r="AD56" s="15">
        <v>0</v>
      </c>
      <c r="AE56" s="15">
        <v>17</v>
      </c>
      <c r="AF56" s="15">
        <v>2</v>
      </c>
      <c r="AG56" s="53">
        <f t="shared" si="11"/>
        <v>-7</v>
      </c>
      <c r="AH56" s="53">
        <f t="shared" si="11"/>
        <v>-2</v>
      </c>
      <c r="AI56" s="15">
        <v>4029</v>
      </c>
      <c r="AJ56" s="15">
        <v>102</v>
      </c>
      <c r="AK56" s="15">
        <v>0</v>
      </c>
      <c r="AL56" s="15">
        <v>3</v>
      </c>
      <c r="AM56" s="52">
        <f t="shared" si="12"/>
        <v>2.7470836435840158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11059</v>
      </c>
      <c r="C57" s="15">
        <v>1132</v>
      </c>
      <c r="D57" s="15">
        <v>5761</v>
      </c>
      <c r="E57" s="15">
        <v>4165</v>
      </c>
      <c r="F57" s="15">
        <v>2270</v>
      </c>
      <c r="G57" s="55">
        <f t="shared" si="0"/>
        <v>10.236932537529391</v>
      </c>
      <c r="H57" s="55">
        <f t="shared" si="1"/>
        <v>52.098028576596136</v>
      </c>
      <c r="I57" s="55">
        <f t="shared" si="2"/>
        <v>37.66503888587448</v>
      </c>
      <c r="J57" s="55">
        <f t="shared" si="3"/>
        <v>20.528124434798336</v>
      </c>
      <c r="K57" s="55">
        <f t="shared" si="4"/>
        <v>19.649366429439333</v>
      </c>
      <c r="L57" s="55">
        <f t="shared" si="5"/>
        <v>72.296476306196837</v>
      </c>
      <c r="M57" s="55">
        <f t="shared" si="6"/>
        <v>91.945842735636177</v>
      </c>
      <c r="N57" s="55">
        <f t="shared" si="7"/>
        <v>367.93286219081273</v>
      </c>
      <c r="O57" s="55">
        <f t="shared" si="8"/>
        <v>200.53003533568904</v>
      </c>
      <c r="P57" s="15">
        <v>5260</v>
      </c>
      <c r="Q57" s="15">
        <v>5799</v>
      </c>
      <c r="R57" s="19">
        <f t="shared" si="9"/>
        <v>111</v>
      </c>
      <c r="S57" s="15">
        <v>48</v>
      </c>
      <c r="T57" s="15">
        <v>63</v>
      </c>
      <c r="U57" s="64">
        <v>-8</v>
      </c>
      <c r="V57" s="65">
        <v>-7.2280448138778458E-2</v>
      </c>
      <c r="W57" s="15">
        <v>7</v>
      </c>
      <c r="X57" s="15">
        <v>0</v>
      </c>
      <c r="Y57" s="15">
        <v>12</v>
      </c>
      <c r="Z57" s="15">
        <v>0</v>
      </c>
      <c r="AA57" s="53">
        <f t="shared" si="10"/>
        <v>-5</v>
      </c>
      <c r="AB57" s="53">
        <f t="shared" si="10"/>
        <v>0</v>
      </c>
      <c r="AC57" s="15">
        <v>6</v>
      </c>
      <c r="AD57" s="15">
        <v>0</v>
      </c>
      <c r="AE57" s="15">
        <v>9</v>
      </c>
      <c r="AF57" s="15">
        <v>0</v>
      </c>
      <c r="AG57" s="53">
        <f>AC57-AE57</f>
        <v>-3</v>
      </c>
      <c r="AH57" s="53">
        <f t="shared" si="11"/>
        <v>0</v>
      </c>
      <c r="AI57" s="15">
        <v>4026</v>
      </c>
      <c r="AJ57" s="15">
        <v>102</v>
      </c>
      <c r="AK57" s="15">
        <v>-3</v>
      </c>
      <c r="AL57" s="15">
        <v>0</v>
      </c>
      <c r="AM57" s="52">
        <f t="shared" si="12"/>
        <v>2.7468951813214106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11056</v>
      </c>
      <c r="C58" s="15">
        <v>1139</v>
      </c>
      <c r="D58" s="15">
        <v>5764</v>
      </c>
      <c r="E58" s="15">
        <v>4152</v>
      </c>
      <c r="F58" s="15">
        <v>2257</v>
      </c>
      <c r="G58" s="55">
        <f t="shared" si="0"/>
        <v>10.303030303030303</v>
      </c>
      <c r="H58" s="55">
        <f t="shared" si="1"/>
        <v>52.13930348258706</v>
      </c>
      <c r="I58" s="55">
        <f t="shared" si="2"/>
        <v>37.557666214382635</v>
      </c>
      <c r="J58" s="55">
        <f t="shared" si="3"/>
        <v>20.416101311623699</v>
      </c>
      <c r="K58" s="55">
        <f t="shared" si="4"/>
        <v>19.76058292852186</v>
      </c>
      <c r="L58" s="55">
        <f t="shared" si="5"/>
        <v>72.033310201249137</v>
      </c>
      <c r="M58" s="55">
        <f t="shared" si="6"/>
        <v>91.793893129770993</v>
      </c>
      <c r="N58" s="55">
        <f t="shared" si="7"/>
        <v>364.53028972783142</v>
      </c>
      <c r="O58" s="55">
        <f t="shared" si="8"/>
        <v>198.15627743634766</v>
      </c>
      <c r="P58" s="15">
        <v>5259</v>
      </c>
      <c r="Q58" s="15">
        <v>5797</v>
      </c>
      <c r="R58" s="19">
        <f t="shared" si="9"/>
        <v>110</v>
      </c>
      <c r="S58" s="15">
        <v>47</v>
      </c>
      <c r="T58" s="15">
        <v>63</v>
      </c>
      <c r="U58" s="64">
        <v>-9</v>
      </c>
      <c r="V58" s="65">
        <v>-8.1381680079573193E-2</v>
      </c>
      <c r="W58" s="15">
        <v>8</v>
      </c>
      <c r="X58" s="15">
        <v>0</v>
      </c>
      <c r="Y58" s="15">
        <v>12</v>
      </c>
      <c r="Z58" s="15">
        <v>0</v>
      </c>
      <c r="AA58" s="53">
        <f t="shared" si="10"/>
        <v>-4</v>
      </c>
      <c r="AB58" s="53">
        <f t="shared" si="10"/>
        <v>0</v>
      </c>
      <c r="AC58" s="15">
        <v>9</v>
      </c>
      <c r="AD58" s="15">
        <v>4</v>
      </c>
      <c r="AE58" s="15">
        <v>14</v>
      </c>
      <c r="AF58" s="15">
        <v>5</v>
      </c>
      <c r="AG58" s="53">
        <f t="shared" si="11"/>
        <v>-5</v>
      </c>
      <c r="AH58" s="53">
        <f t="shared" si="11"/>
        <v>-1</v>
      </c>
      <c r="AI58" s="15">
        <v>4023</v>
      </c>
      <c r="AJ58" s="15">
        <v>102</v>
      </c>
      <c r="AK58" s="15">
        <v>-3</v>
      </c>
      <c r="AL58" s="15">
        <v>0</v>
      </c>
      <c r="AM58" s="52">
        <f t="shared" si="12"/>
        <v>2.7481978622918222</v>
      </c>
      <c r="AN58" s="7"/>
      <c r="AO58" s="6">
        <v>1</v>
      </c>
    </row>
    <row r="59" spans="1:41" s="6" customFormat="1" ht="23.25" customHeight="1" x14ac:dyDescent="0.15">
      <c r="A59" s="20" t="s">
        <v>103</v>
      </c>
      <c r="B59" s="15">
        <f t="shared" si="13"/>
        <v>11016</v>
      </c>
      <c r="C59" s="15">
        <v>1145</v>
      </c>
      <c r="D59" s="15">
        <v>5732</v>
      </c>
      <c r="E59" s="15">
        <v>4138</v>
      </c>
      <c r="F59" s="15">
        <v>2244</v>
      </c>
      <c r="G59" s="55">
        <f t="shared" si="0"/>
        <v>10.394916023604175</v>
      </c>
      <c r="H59" s="55">
        <f t="shared" si="1"/>
        <v>52.038129822968685</v>
      </c>
      <c r="I59" s="55">
        <f t="shared" si="2"/>
        <v>37.566954153427147</v>
      </c>
      <c r="J59" s="55">
        <f t="shared" si="3"/>
        <v>20.372219700408532</v>
      </c>
      <c r="K59" s="55">
        <f t="shared" si="4"/>
        <v>19.975575715282623</v>
      </c>
      <c r="L59" s="55">
        <f t="shared" si="5"/>
        <v>72.191207257501745</v>
      </c>
      <c r="M59" s="55">
        <f t="shared" si="6"/>
        <v>92.166782972784361</v>
      </c>
      <c r="N59" s="55">
        <f t="shared" si="7"/>
        <v>361.39737991266372</v>
      </c>
      <c r="O59" s="55">
        <f t="shared" si="8"/>
        <v>195.9825327510917</v>
      </c>
      <c r="P59" s="15">
        <v>5245</v>
      </c>
      <c r="Q59" s="15">
        <v>5771</v>
      </c>
      <c r="R59" s="19">
        <f t="shared" si="9"/>
        <v>110</v>
      </c>
      <c r="S59" s="15">
        <v>47</v>
      </c>
      <c r="T59" s="15">
        <v>63</v>
      </c>
      <c r="U59" s="64">
        <v>-28</v>
      </c>
      <c r="V59" s="65">
        <v>-0.25325615050651229</v>
      </c>
      <c r="W59" s="15">
        <v>4</v>
      </c>
      <c r="X59" s="15">
        <v>0</v>
      </c>
      <c r="Y59" s="15">
        <v>14</v>
      </c>
      <c r="Z59" s="15">
        <v>0</v>
      </c>
      <c r="AA59" s="53">
        <f t="shared" si="10"/>
        <v>-10</v>
      </c>
      <c r="AB59" s="53">
        <f t="shared" si="10"/>
        <v>0</v>
      </c>
      <c r="AC59" s="15">
        <v>17</v>
      </c>
      <c r="AD59" s="15">
        <v>0</v>
      </c>
      <c r="AE59" s="15">
        <v>35</v>
      </c>
      <c r="AF59" s="15">
        <v>0</v>
      </c>
      <c r="AG59" s="53">
        <f t="shared" si="11"/>
        <v>-18</v>
      </c>
      <c r="AH59" s="53">
        <f t="shared" si="11"/>
        <v>0</v>
      </c>
      <c r="AI59" s="15">
        <v>4032</v>
      </c>
      <c r="AJ59" s="15">
        <v>102</v>
      </c>
      <c r="AK59" s="15">
        <v>9</v>
      </c>
      <c r="AL59" s="15">
        <v>0</v>
      </c>
      <c r="AM59" s="52">
        <f t="shared" si="12"/>
        <v>2.7321428571428572</v>
      </c>
      <c r="AN59" s="7"/>
      <c r="AO59" s="6">
        <v>1</v>
      </c>
    </row>
    <row r="60" spans="1:41" s="6" customFormat="1" ht="23.25" customHeight="1" x14ac:dyDescent="0.15">
      <c r="A60" s="20" t="s">
        <v>107</v>
      </c>
      <c r="B60" s="15">
        <f t="shared" si="13"/>
        <v>11010</v>
      </c>
      <c r="C60" s="15">
        <v>1154</v>
      </c>
      <c r="D60" s="15">
        <v>5729</v>
      </c>
      <c r="E60" s="15">
        <v>4126</v>
      </c>
      <c r="F60" s="15">
        <v>2231</v>
      </c>
      <c r="G60" s="55">
        <f t="shared" si="0"/>
        <v>10.482332636933418</v>
      </c>
      <c r="H60" s="55">
        <f t="shared" si="1"/>
        <v>52.039240621309837</v>
      </c>
      <c r="I60" s="55">
        <f t="shared" si="2"/>
        <v>37.478426741756742</v>
      </c>
      <c r="J60" s="55">
        <f t="shared" si="3"/>
        <v>20.265237532927603</v>
      </c>
      <c r="K60" s="55">
        <f t="shared" si="4"/>
        <v>20.143131436550881</v>
      </c>
      <c r="L60" s="55">
        <f t="shared" si="5"/>
        <v>72.019549659626463</v>
      </c>
      <c r="M60" s="55">
        <f t="shared" si="6"/>
        <v>92.162681096177351</v>
      </c>
      <c r="N60" s="55">
        <f t="shared" si="7"/>
        <v>357.53899480069322</v>
      </c>
      <c r="O60" s="55">
        <f t="shared" si="8"/>
        <v>193.32755632582322</v>
      </c>
      <c r="P60" s="15">
        <v>5241</v>
      </c>
      <c r="Q60" s="15">
        <v>5769</v>
      </c>
      <c r="R60" s="19">
        <f t="shared" si="9"/>
        <v>109</v>
      </c>
      <c r="S60" s="15">
        <v>46</v>
      </c>
      <c r="T60" s="15">
        <v>63</v>
      </c>
      <c r="U60" s="64">
        <v>1</v>
      </c>
      <c r="V60" s="65">
        <v>9.0777051561365292E-3</v>
      </c>
      <c r="W60" s="15">
        <v>2</v>
      </c>
      <c r="X60" s="15">
        <v>0</v>
      </c>
      <c r="Y60" s="15">
        <v>15</v>
      </c>
      <c r="Z60" s="15">
        <v>0</v>
      </c>
      <c r="AA60" s="53">
        <f t="shared" ref="AA60:AB76" si="14">W60-Y60</f>
        <v>-13</v>
      </c>
      <c r="AB60" s="53">
        <f t="shared" si="14"/>
        <v>0</v>
      </c>
      <c r="AC60" s="15">
        <v>26</v>
      </c>
      <c r="AD60" s="15">
        <v>0</v>
      </c>
      <c r="AE60" s="15">
        <v>12</v>
      </c>
      <c r="AF60" s="15">
        <v>1</v>
      </c>
      <c r="AG60" s="53">
        <f t="shared" ref="AG60:AH75" si="15">AC60-AE60</f>
        <v>14</v>
      </c>
      <c r="AH60" s="53">
        <f t="shared" si="15"/>
        <v>-1</v>
      </c>
      <c r="AI60" s="15">
        <v>4038</v>
      </c>
      <c r="AJ60" s="15">
        <v>100</v>
      </c>
      <c r="AK60" s="15">
        <v>6</v>
      </c>
      <c r="AL60" s="15">
        <v>-2</v>
      </c>
      <c r="AM60" s="52">
        <f t="shared" si="12"/>
        <v>2.7265973254086182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3750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1776</v>
      </c>
      <c r="Q15" s="15">
        <v>1974</v>
      </c>
      <c r="R15" s="19">
        <f t="shared" si="9"/>
        <v>45</v>
      </c>
      <c r="S15" s="15">
        <v>1</v>
      </c>
      <c r="T15" s="15">
        <v>44</v>
      </c>
      <c r="U15" s="64">
        <v>-123</v>
      </c>
      <c r="V15" s="65">
        <v>-3.1758326878388843</v>
      </c>
      <c r="W15" s="15">
        <v>12</v>
      </c>
      <c r="X15" s="15">
        <v>0</v>
      </c>
      <c r="Y15" s="15">
        <v>69</v>
      </c>
      <c r="Z15" s="15">
        <v>0</v>
      </c>
      <c r="AA15" s="53">
        <f t="shared" si="10"/>
        <v>-57</v>
      </c>
      <c r="AB15" s="53">
        <f t="shared" si="10"/>
        <v>0</v>
      </c>
      <c r="AC15" s="15">
        <v>29</v>
      </c>
      <c r="AD15" s="15">
        <v>7</v>
      </c>
      <c r="AE15" s="15">
        <v>43</v>
      </c>
      <c r="AF15" s="15">
        <v>8</v>
      </c>
      <c r="AG15" s="53">
        <f t="shared" si="11"/>
        <v>-14</v>
      </c>
      <c r="AH15" s="53">
        <f t="shared" si="11"/>
        <v>-1</v>
      </c>
      <c r="AI15" s="15">
        <v>1371</v>
      </c>
      <c r="AJ15" s="15">
        <v>0</v>
      </c>
      <c r="AK15" s="15" t="s">
        <v>76</v>
      </c>
      <c r="AL15" s="15" t="s">
        <v>76</v>
      </c>
      <c r="AM15" s="50">
        <f t="shared" si="12"/>
        <v>2.7352297592997812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3624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1711</v>
      </c>
      <c r="Q16" s="15">
        <v>1913</v>
      </c>
      <c r="R16" s="19">
        <f t="shared" si="9"/>
        <v>43</v>
      </c>
      <c r="S16" s="15">
        <v>2</v>
      </c>
      <c r="T16" s="15">
        <v>41</v>
      </c>
      <c r="U16" s="64">
        <v>-126</v>
      </c>
      <c r="V16" s="65">
        <v>-3.36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49</v>
      </c>
      <c r="AD16" s="15">
        <v>16</v>
      </c>
      <c r="AE16" s="15">
        <v>64</v>
      </c>
      <c r="AF16" s="15">
        <v>17</v>
      </c>
      <c r="AG16" s="53">
        <f t="shared" si="11"/>
        <v>-15</v>
      </c>
      <c r="AH16" s="53">
        <f t="shared" si="11"/>
        <v>-1</v>
      </c>
      <c r="AI16" s="15">
        <v>1348</v>
      </c>
      <c r="AJ16" s="15">
        <v>0</v>
      </c>
      <c r="AK16" s="15" t="s">
        <v>76</v>
      </c>
      <c r="AL16" s="15" t="s">
        <v>76</v>
      </c>
      <c r="AM16" s="50">
        <f t="shared" si="12"/>
        <v>2.6884272997032639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3496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1652</v>
      </c>
      <c r="Q17" s="15">
        <v>1844</v>
      </c>
      <c r="R17" s="19">
        <f t="shared" si="9"/>
        <v>50</v>
      </c>
      <c r="S17" s="15">
        <v>2</v>
      </c>
      <c r="T17" s="15">
        <v>48</v>
      </c>
      <c r="U17" s="64">
        <v>-128</v>
      </c>
      <c r="V17" s="65">
        <v>-3.5320088300220749</v>
      </c>
      <c r="W17" s="15">
        <v>9</v>
      </c>
      <c r="X17" s="15">
        <v>0</v>
      </c>
      <c r="Y17" s="15">
        <v>77</v>
      </c>
      <c r="Z17" s="15">
        <v>0</v>
      </c>
      <c r="AA17" s="53">
        <f t="shared" si="10"/>
        <v>-68</v>
      </c>
      <c r="AB17" s="53">
        <f t="shared" si="10"/>
        <v>0</v>
      </c>
      <c r="AC17" s="15">
        <v>39</v>
      </c>
      <c r="AD17" s="15">
        <v>13</v>
      </c>
      <c r="AE17" s="15">
        <v>55</v>
      </c>
      <c r="AF17" s="15">
        <v>9</v>
      </c>
      <c r="AG17" s="53">
        <f t="shared" si="11"/>
        <v>-16</v>
      </c>
      <c r="AH17" s="53">
        <f t="shared" si="11"/>
        <v>4</v>
      </c>
      <c r="AI17" s="15">
        <v>1320</v>
      </c>
      <c r="AJ17" s="15">
        <v>0</v>
      </c>
      <c r="AK17" s="15" t="s">
        <v>76</v>
      </c>
      <c r="AL17" s="15" t="s">
        <v>76</v>
      </c>
      <c r="AM17" s="50">
        <f t="shared" si="12"/>
        <v>2.6484848484848484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3382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1600</v>
      </c>
      <c r="Q18" s="15">
        <v>1782</v>
      </c>
      <c r="R18" s="19">
        <f t="shared" si="9"/>
        <v>53</v>
      </c>
      <c r="S18" s="15">
        <v>2</v>
      </c>
      <c r="T18" s="15">
        <v>51</v>
      </c>
      <c r="U18" s="64">
        <v>-114</v>
      </c>
      <c r="V18" s="65">
        <v>-3.2608695652173911</v>
      </c>
      <c r="W18" s="15">
        <v>9</v>
      </c>
      <c r="X18" s="15">
        <v>0</v>
      </c>
      <c r="Y18" s="15">
        <v>70</v>
      </c>
      <c r="Z18" s="15">
        <v>0</v>
      </c>
      <c r="AA18" s="53">
        <f t="shared" si="10"/>
        <v>-61</v>
      </c>
      <c r="AB18" s="53">
        <f t="shared" si="10"/>
        <v>0</v>
      </c>
      <c r="AC18" s="15">
        <v>43</v>
      </c>
      <c r="AD18" s="15">
        <v>12</v>
      </c>
      <c r="AE18" s="15">
        <v>53</v>
      </c>
      <c r="AF18" s="15">
        <v>9</v>
      </c>
      <c r="AG18" s="53">
        <f t="shared" si="11"/>
        <v>-10</v>
      </c>
      <c r="AH18" s="53">
        <f t="shared" si="11"/>
        <v>3</v>
      </c>
      <c r="AI18" s="15">
        <v>1300</v>
      </c>
      <c r="AJ18" s="15">
        <v>0</v>
      </c>
      <c r="AK18" s="15" t="s">
        <v>76</v>
      </c>
      <c r="AL18" s="15" t="s">
        <v>76</v>
      </c>
      <c r="AM18" s="50">
        <f t="shared" si="12"/>
        <v>2.6015384615384614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>
        <v>-113</v>
      </c>
      <c r="V19" s="65">
        <v>-3.3412182140745124</v>
      </c>
      <c r="W19" s="15">
        <v>13</v>
      </c>
      <c r="X19" s="15">
        <v>0</v>
      </c>
      <c r="Y19" s="15">
        <v>89</v>
      </c>
      <c r="Z19" s="15">
        <v>0</v>
      </c>
      <c r="AA19" s="53">
        <f t="shared" si="10"/>
        <v>-76</v>
      </c>
      <c r="AB19" s="53">
        <f t="shared" si="10"/>
        <v>0</v>
      </c>
      <c r="AC19" s="15">
        <v>53</v>
      </c>
      <c r="AD19" s="15">
        <v>18</v>
      </c>
      <c r="AE19" s="15">
        <v>53</v>
      </c>
      <c r="AF19" s="15">
        <v>15</v>
      </c>
      <c r="AG19" s="53">
        <f t="shared" si="11"/>
        <v>0</v>
      </c>
      <c r="AH19" s="53">
        <f t="shared" si="11"/>
        <v>3</v>
      </c>
      <c r="AI19" s="15">
        <v>1271</v>
      </c>
      <c r="AJ19" s="15">
        <v>0</v>
      </c>
      <c r="AK19" s="15" t="s">
        <v>76</v>
      </c>
      <c r="AL19" s="15" t="s">
        <v>76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>
        <v>-60</v>
      </c>
      <c r="V20" s="65">
        <v>-1.8354236769654328</v>
      </c>
      <c r="W20" s="15">
        <v>11</v>
      </c>
      <c r="X20" s="15">
        <v>0</v>
      </c>
      <c r="Y20" s="15">
        <v>71</v>
      </c>
      <c r="Z20" s="15">
        <v>0</v>
      </c>
      <c r="AA20" s="53">
        <f t="shared" si="10"/>
        <v>-60</v>
      </c>
      <c r="AB20" s="53">
        <f t="shared" si="10"/>
        <v>0</v>
      </c>
      <c r="AC20" s="15">
        <v>62</v>
      </c>
      <c r="AD20" s="15">
        <v>27</v>
      </c>
      <c r="AE20" s="15">
        <v>46</v>
      </c>
      <c r="AF20" s="15">
        <v>4</v>
      </c>
      <c r="AG20" s="53">
        <f t="shared" si="11"/>
        <v>16</v>
      </c>
      <c r="AH20" s="53">
        <f t="shared" si="11"/>
        <v>23</v>
      </c>
      <c r="AI20" s="15">
        <v>1273</v>
      </c>
      <c r="AJ20" s="15">
        <v>0</v>
      </c>
      <c r="AK20" s="15" t="s">
        <v>76</v>
      </c>
      <c r="AL20" s="15" t="s">
        <v>76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>
        <v>-79</v>
      </c>
      <c r="V21" s="65">
        <v>-2.4618261140542228</v>
      </c>
      <c r="W21" s="15">
        <v>12</v>
      </c>
      <c r="X21" s="15">
        <v>0</v>
      </c>
      <c r="Y21" s="15">
        <v>73</v>
      </c>
      <c r="Z21" s="15">
        <v>0</v>
      </c>
      <c r="AA21" s="53">
        <f t="shared" si="10"/>
        <v>-61</v>
      </c>
      <c r="AB21" s="53">
        <f t="shared" si="10"/>
        <v>0</v>
      </c>
      <c r="AC21" s="15">
        <v>40</v>
      </c>
      <c r="AD21" s="15">
        <v>3</v>
      </c>
      <c r="AE21" s="15">
        <v>35</v>
      </c>
      <c r="AF21" s="15">
        <v>9</v>
      </c>
      <c r="AG21" s="53">
        <f t="shared" si="11"/>
        <v>5</v>
      </c>
      <c r="AH21" s="53">
        <f t="shared" si="11"/>
        <v>-6</v>
      </c>
      <c r="AI21" s="15">
        <v>1246</v>
      </c>
      <c r="AJ21" s="15">
        <v>0</v>
      </c>
      <c r="AK21" s="15" t="s">
        <v>76</v>
      </c>
      <c r="AL21" s="15" t="s">
        <v>76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3055</v>
      </c>
      <c r="C22" s="15">
        <v>208</v>
      </c>
      <c r="D22" s="15">
        <v>1422</v>
      </c>
      <c r="E22" s="15">
        <v>1425</v>
      </c>
      <c r="F22" s="15">
        <v>880</v>
      </c>
      <c r="G22" s="55">
        <f t="shared" si="0"/>
        <v>6.8085106382978724</v>
      </c>
      <c r="H22" s="55">
        <f t="shared" si="1"/>
        <v>46.546644844517189</v>
      </c>
      <c r="I22" s="55">
        <f t="shared" si="2"/>
        <v>46.644844517184943</v>
      </c>
      <c r="J22" s="55">
        <f t="shared" si="3"/>
        <v>28.805237315875615</v>
      </c>
      <c r="K22" s="55">
        <f t="shared" si="4"/>
        <v>14.627285513361462</v>
      </c>
      <c r="L22" s="55">
        <f t="shared" si="5"/>
        <v>100.21097046413503</v>
      </c>
      <c r="M22" s="55">
        <f t="shared" si="6"/>
        <v>114.83825597749649</v>
      </c>
      <c r="N22" s="55">
        <f t="shared" si="7"/>
        <v>685.09615384615381</v>
      </c>
      <c r="O22" s="55">
        <f t="shared" si="8"/>
        <v>423.07692307692309</v>
      </c>
      <c r="P22" s="15">
        <v>1441</v>
      </c>
      <c r="Q22" s="15">
        <v>1614</v>
      </c>
      <c r="R22" s="19">
        <f t="shared" si="9"/>
        <v>50</v>
      </c>
      <c r="S22" s="15">
        <v>2</v>
      </c>
      <c r="T22" s="15">
        <v>48</v>
      </c>
      <c r="U22" s="64">
        <v>-75</v>
      </c>
      <c r="V22" s="65">
        <v>-2.3961661341853033</v>
      </c>
      <c r="W22" s="15">
        <v>12</v>
      </c>
      <c r="X22" s="15">
        <v>0</v>
      </c>
      <c r="Y22" s="15">
        <v>72</v>
      </c>
      <c r="Z22" s="15">
        <v>0</v>
      </c>
      <c r="AA22" s="53">
        <f t="shared" si="10"/>
        <v>-60</v>
      </c>
      <c r="AB22" s="53">
        <f t="shared" si="10"/>
        <v>0</v>
      </c>
      <c r="AC22" s="15">
        <v>57</v>
      </c>
      <c r="AD22" s="15">
        <v>7</v>
      </c>
      <c r="AE22" s="15">
        <v>58</v>
      </c>
      <c r="AF22" s="15">
        <v>9</v>
      </c>
      <c r="AG22" s="53">
        <f t="shared" si="11"/>
        <v>-1</v>
      </c>
      <c r="AH22" s="53">
        <f t="shared" si="11"/>
        <v>-2</v>
      </c>
      <c r="AI22" s="15">
        <v>1213</v>
      </c>
      <c r="AJ22" s="15">
        <v>30</v>
      </c>
      <c r="AK22" s="15" t="s">
        <v>76</v>
      </c>
      <c r="AL22" s="15" t="s">
        <v>76</v>
      </c>
      <c r="AM22" s="51">
        <f t="shared" si="12"/>
        <v>2.5185490519373452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3229</v>
      </c>
      <c r="C24" s="15">
        <v>210</v>
      </c>
      <c r="D24" s="15">
        <v>1530</v>
      </c>
      <c r="E24" s="15">
        <v>1489</v>
      </c>
      <c r="F24" s="15">
        <v>919</v>
      </c>
      <c r="G24" s="55">
        <f t="shared" si="0"/>
        <v>6.5035614741406009</v>
      </c>
      <c r="H24" s="55">
        <f t="shared" si="1"/>
        <v>47.383090740167233</v>
      </c>
      <c r="I24" s="55">
        <f t="shared" si="2"/>
        <v>46.113347785692163</v>
      </c>
      <c r="J24" s="55">
        <f t="shared" si="3"/>
        <v>28.460823784453392</v>
      </c>
      <c r="K24" s="55">
        <f t="shared" si="4"/>
        <v>13.725490196078432</v>
      </c>
      <c r="L24" s="55">
        <f t="shared" si="5"/>
        <v>97.320261437908499</v>
      </c>
      <c r="M24" s="55">
        <f t="shared" si="6"/>
        <v>111.04575163398694</v>
      </c>
      <c r="N24" s="55">
        <f t="shared" si="7"/>
        <v>709.04761904761904</v>
      </c>
      <c r="O24" s="55">
        <f t="shared" si="8"/>
        <v>437.61904761904765</v>
      </c>
      <c r="P24" s="15">
        <v>1522</v>
      </c>
      <c r="Q24" s="15">
        <v>1707</v>
      </c>
      <c r="R24" s="19">
        <f t="shared" si="9"/>
        <v>43</v>
      </c>
      <c r="S24" s="15">
        <v>3</v>
      </c>
      <c r="T24" s="15">
        <v>40</v>
      </c>
      <c r="U24" s="64">
        <v>-2</v>
      </c>
      <c r="V24" s="65">
        <v>-6.1690314620604564E-2</v>
      </c>
      <c r="W24" s="15">
        <v>0</v>
      </c>
      <c r="X24" s="15">
        <v>0</v>
      </c>
      <c r="Y24" s="15">
        <v>6</v>
      </c>
      <c r="Z24" s="15">
        <v>0</v>
      </c>
      <c r="AA24" s="53">
        <f t="shared" si="10"/>
        <v>-6</v>
      </c>
      <c r="AB24" s="53">
        <f t="shared" si="10"/>
        <v>0</v>
      </c>
      <c r="AC24" s="15">
        <v>7</v>
      </c>
      <c r="AD24" s="15">
        <v>3</v>
      </c>
      <c r="AE24" s="15">
        <v>3</v>
      </c>
      <c r="AF24" s="15">
        <v>0</v>
      </c>
      <c r="AG24" s="53">
        <f t="shared" si="11"/>
        <v>4</v>
      </c>
      <c r="AH24" s="53">
        <f t="shared" si="11"/>
        <v>3</v>
      </c>
      <c r="AI24" s="15">
        <v>1270</v>
      </c>
      <c r="AJ24" s="15">
        <v>0</v>
      </c>
      <c r="AK24" s="15">
        <v>4</v>
      </c>
      <c r="AL24" s="15">
        <v>0</v>
      </c>
      <c r="AM24" s="51">
        <f t="shared" si="12"/>
        <v>2.5425196850393701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3225</v>
      </c>
      <c r="C25" s="15">
        <v>210</v>
      </c>
      <c r="D25" s="15">
        <v>1528</v>
      </c>
      <c r="E25" s="15">
        <v>1487</v>
      </c>
      <c r="F25" s="15">
        <v>916</v>
      </c>
      <c r="G25" s="55">
        <f t="shared" si="0"/>
        <v>6.5116279069767442</v>
      </c>
      <c r="H25" s="55">
        <f t="shared" si="1"/>
        <v>47.379844961240309</v>
      </c>
      <c r="I25" s="55">
        <f t="shared" si="2"/>
        <v>46.108527131782942</v>
      </c>
      <c r="J25" s="55">
        <f t="shared" si="3"/>
        <v>28.403100775193796</v>
      </c>
      <c r="K25" s="55">
        <f t="shared" si="4"/>
        <v>13.743455497382199</v>
      </c>
      <c r="L25" s="55">
        <f t="shared" si="5"/>
        <v>97.316753926701566</v>
      </c>
      <c r="M25" s="55">
        <f t="shared" si="6"/>
        <v>111.06020942408377</v>
      </c>
      <c r="N25" s="55">
        <f t="shared" si="7"/>
        <v>708.09523809523807</v>
      </c>
      <c r="O25" s="55">
        <f t="shared" si="8"/>
        <v>436.19047619047615</v>
      </c>
      <c r="P25" s="15">
        <v>1523</v>
      </c>
      <c r="Q25" s="15">
        <v>1702</v>
      </c>
      <c r="R25" s="19">
        <f t="shared" si="9"/>
        <v>42</v>
      </c>
      <c r="S25" s="15">
        <v>3</v>
      </c>
      <c r="T25" s="15">
        <v>39</v>
      </c>
      <c r="U25" s="64">
        <v>-4</v>
      </c>
      <c r="V25" s="65">
        <v>-0.12387736141220192</v>
      </c>
      <c r="W25" s="15">
        <v>0</v>
      </c>
      <c r="X25" s="15">
        <v>0</v>
      </c>
      <c r="Y25" s="15">
        <v>3</v>
      </c>
      <c r="Z25" s="15">
        <v>0</v>
      </c>
      <c r="AA25" s="53">
        <f t="shared" si="10"/>
        <v>-3</v>
      </c>
      <c r="AB25" s="53">
        <f t="shared" si="10"/>
        <v>0</v>
      </c>
      <c r="AC25" s="15">
        <v>2</v>
      </c>
      <c r="AD25" s="15">
        <v>1</v>
      </c>
      <c r="AE25" s="15">
        <v>3</v>
      </c>
      <c r="AF25" s="15">
        <v>2</v>
      </c>
      <c r="AG25" s="53">
        <f t="shared" si="11"/>
        <v>-1</v>
      </c>
      <c r="AH25" s="53">
        <f t="shared" si="11"/>
        <v>-1</v>
      </c>
      <c r="AI25" s="15">
        <v>1268</v>
      </c>
      <c r="AJ25" s="15">
        <v>0</v>
      </c>
      <c r="AK25" s="15">
        <v>-2</v>
      </c>
      <c r="AL25" s="15">
        <v>0</v>
      </c>
      <c r="AM25" s="51">
        <f t="shared" si="12"/>
        <v>2.5433753943217665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3219</v>
      </c>
      <c r="C26" s="15">
        <v>210</v>
      </c>
      <c r="D26" s="15">
        <v>1523</v>
      </c>
      <c r="E26" s="15">
        <v>1486</v>
      </c>
      <c r="F26" s="15">
        <v>913</v>
      </c>
      <c r="G26" s="55">
        <f t="shared" si="0"/>
        <v>6.5237651444547993</v>
      </c>
      <c r="H26" s="55">
        <f t="shared" si="1"/>
        <v>47.312830071450762</v>
      </c>
      <c r="I26" s="55">
        <f t="shared" si="2"/>
        <v>46.163404784094439</v>
      </c>
      <c r="J26" s="55">
        <f t="shared" si="3"/>
        <v>28.362845604224912</v>
      </c>
      <c r="K26" s="55">
        <f t="shared" si="4"/>
        <v>13.788575180564674</v>
      </c>
      <c r="L26" s="55">
        <f t="shared" si="5"/>
        <v>97.570584372948133</v>
      </c>
      <c r="M26" s="55">
        <f t="shared" si="6"/>
        <v>111.35915955351281</v>
      </c>
      <c r="N26" s="55">
        <f t="shared" si="7"/>
        <v>707.61904761904759</v>
      </c>
      <c r="O26" s="55">
        <f t="shared" si="8"/>
        <v>434.7619047619047</v>
      </c>
      <c r="P26" s="15">
        <v>1522</v>
      </c>
      <c r="Q26" s="15">
        <v>1697</v>
      </c>
      <c r="R26" s="19">
        <f t="shared" si="9"/>
        <v>42</v>
      </c>
      <c r="S26" s="15">
        <v>3</v>
      </c>
      <c r="T26" s="15">
        <v>39</v>
      </c>
      <c r="U26" s="64">
        <v>-2</v>
      </c>
      <c r="V26" s="65">
        <v>-6.2015503875968998E-2</v>
      </c>
      <c r="W26" s="15">
        <v>2</v>
      </c>
      <c r="X26" s="15">
        <v>0</v>
      </c>
      <c r="Y26" s="15">
        <v>2</v>
      </c>
      <c r="Z26" s="15">
        <v>0</v>
      </c>
      <c r="AA26" s="53">
        <f t="shared" si="10"/>
        <v>0</v>
      </c>
      <c r="AB26" s="53">
        <f t="shared" si="10"/>
        <v>0</v>
      </c>
      <c r="AC26" s="15">
        <v>5</v>
      </c>
      <c r="AD26" s="15">
        <v>0</v>
      </c>
      <c r="AE26" s="15">
        <v>7</v>
      </c>
      <c r="AF26" s="15">
        <v>0</v>
      </c>
      <c r="AG26" s="53">
        <f t="shared" si="11"/>
        <v>-2</v>
      </c>
      <c r="AH26" s="53">
        <f t="shared" si="11"/>
        <v>0</v>
      </c>
      <c r="AI26" s="15">
        <v>1268</v>
      </c>
      <c r="AJ26" s="15">
        <v>0</v>
      </c>
      <c r="AK26" s="15">
        <v>0</v>
      </c>
      <c r="AL26" s="15">
        <v>0</v>
      </c>
      <c r="AM26" s="51">
        <f t="shared" si="12"/>
        <v>2.5386435331230284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3226</v>
      </c>
      <c r="C27" s="15">
        <v>212</v>
      </c>
      <c r="D27" s="15">
        <v>1534</v>
      </c>
      <c r="E27" s="15">
        <v>1480</v>
      </c>
      <c r="F27" s="15">
        <v>907</v>
      </c>
      <c r="G27" s="55">
        <f t="shared" si="0"/>
        <v>6.5716057036577809</v>
      </c>
      <c r="H27" s="55">
        <f t="shared" si="1"/>
        <v>47.551146931184128</v>
      </c>
      <c r="I27" s="55">
        <f t="shared" si="2"/>
        <v>45.877247365158091</v>
      </c>
      <c r="J27" s="55">
        <f t="shared" si="3"/>
        <v>28.115313081215128</v>
      </c>
      <c r="K27" s="55">
        <f t="shared" si="4"/>
        <v>13.820078226857888</v>
      </c>
      <c r="L27" s="55">
        <f t="shared" si="5"/>
        <v>96.479791395045638</v>
      </c>
      <c r="M27" s="55">
        <f t="shared" si="6"/>
        <v>110.29986962190353</v>
      </c>
      <c r="N27" s="55">
        <f t="shared" si="7"/>
        <v>698.11320754716974</v>
      </c>
      <c r="O27" s="55">
        <f t="shared" si="8"/>
        <v>427.83018867924528</v>
      </c>
      <c r="P27" s="15">
        <v>1517</v>
      </c>
      <c r="Q27" s="15">
        <v>1709</v>
      </c>
      <c r="R27" s="19">
        <f t="shared" si="9"/>
        <v>54</v>
      </c>
      <c r="S27" s="15">
        <v>3</v>
      </c>
      <c r="T27" s="15">
        <v>51</v>
      </c>
      <c r="U27" s="64">
        <v>9</v>
      </c>
      <c r="V27" s="65">
        <v>0.27958993476234856</v>
      </c>
      <c r="W27" s="15">
        <v>1</v>
      </c>
      <c r="X27" s="15">
        <v>0</v>
      </c>
      <c r="Y27" s="15">
        <v>6</v>
      </c>
      <c r="Z27" s="15">
        <v>0</v>
      </c>
      <c r="AA27" s="53">
        <f t="shared" si="10"/>
        <v>-5</v>
      </c>
      <c r="AB27" s="53">
        <f t="shared" si="10"/>
        <v>0</v>
      </c>
      <c r="AC27" s="15">
        <v>20</v>
      </c>
      <c r="AD27" s="15">
        <v>12</v>
      </c>
      <c r="AE27" s="15">
        <v>6</v>
      </c>
      <c r="AF27" s="15">
        <v>0</v>
      </c>
      <c r="AG27" s="53">
        <f t="shared" si="11"/>
        <v>14</v>
      </c>
      <c r="AH27" s="53">
        <f t="shared" si="11"/>
        <v>12</v>
      </c>
      <c r="AI27" s="15">
        <v>1277</v>
      </c>
      <c r="AJ27" s="15">
        <v>0</v>
      </c>
      <c r="AK27" s="15">
        <v>9</v>
      </c>
      <c r="AL27" s="15">
        <v>0</v>
      </c>
      <c r="AM27" s="51">
        <f t="shared" si="12"/>
        <v>2.5262333594361785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3213</v>
      </c>
      <c r="C28" s="15">
        <v>211</v>
      </c>
      <c r="D28" s="15">
        <v>1530</v>
      </c>
      <c r="E28" s="15">
        <v>1472</v>
      </c>
      <c r="F28" s="15">
        <v>900</v>
      </c>
      <c r="G28" s="55">
        <f t="shared" si="0"/>
        <v>6.5670712729536254</v>
      </c>
      <c r="H28" s="55">
        <f t="shared" si="1"/>
        <v>47.619047619047613</v>
      </c>
      <c r="I28" s="55">
        <f t="shared" si="2"/>
        <v>45.813881107998753</v>
      </c>
      <c r="J28" s="55">
        <f t="shared" si="3"/>
        <v>28.011204481792717</v>
      </c>
      <c r="K28" s="55">
        <f t="shared" si="4"/>
        <v>13.790849673202615</v>
      </c>
      <c r="L28" s="55">
        <f t="shared" si="5"/>
        <v>96.209150326797385</v>
      </c>
      <c r="M28" s="55">
        <f t="shared" si="6"/>
        <v>110.00000000000001</v>
      </c>
      <c r="N28" s="55">
        <f t="shared" si="7"/>
        <v>697.63033175355451</v>
      </c>
      <c r="O28" s="55">
        <f t="shared" si="8"/>
        <v>426.54028436018956</v>
      </c>
      <c r="P28" s="15">
        <v>1516</v>
      </c>
      <c r="Q28" s="15">
        <v>1697</v>
      </c>
      <c r="R28" s="19">
        <f t="shared" si="9"/>
        <v>53</v>
      </c>
      <c r="S28" s="15">
        <v>3</v>
      </c>
      <c r="T28" s="15">
        <v>50</v>
      </c>
      <c r="U28" s="64">
        <v>-12</v>
      </c>
      <c r="V28" s="65">
        <v>-0.37197768133911968</v>
      </c>
      <c r="W28" s="15">
        <v>1</v>
      </c>
      <c r="X28" s="15">
        <v>0</v>
      </c>
      <c r="Y28" s="15">
        <v>8</v>
      </c>
      <c r="Z28" s="15">
        <v>0</v>
      </c>
      <c r="AA28" s="53">
        <f t="shared" si="10"/>
        <v>-7</v>
      </c>
      <c r="AB28" s="53">
        <f t="shared" si="10"/>
        <v>0</v>
      </c>
      <c r="AC28" s="15">
        <v>4</v>
      </c>
      <c r="AD28" s="15">
        <v>1</v>
      </c>
      <c r="AE28" s="15">
        <v>9</v>
      </c>
      <c r="AF28" s="15">
        <v>2</v>
      </c>
      <c r="AG28" s="53">
        <f t="shared" si="11"/>
        <v>-5</v>
      </c>
      <c r="AH28" s="53">
        <f t="shared" si="11"/>
        <v>-1</v>
      </c>
      <c r="AI28" s="15">
        <v>1274</v>
      </c>
      <c r="AJ28" s="15">
        <v>0</v>
      </c>
      <c r="AK28" s="15">
        <v>-3</v>
      </c>
      <c r="AL28" s="15">
        <v>0</v>
      </c>
      <c r="AM28" s="51">
        <f t="shared" si="12"/>
        <v>2.5219780219780219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3209</v>
      </c>
      <c r="C29" s="15">
        <v>212</v>
      </c>
      <c r="D29" s="15">
        <v>1530</v>
      </c>
      <c r="E29" s="15">
        <v>1467</v>
      </c>
      <c r="F29" s="15">
        <v>895</v>
      </c>
      <c r="G29" s="55">
        <f t="shared" si="0"/>
        <v>6.606419445310066</v>
      </c>
      <c r="H29" s="55">
        <f t="shared" si="1"/>
        <v>47.678404487379247</v>
      </c>
      <c r="I29" s="55">
        <f t="shared" si="2"/>
        <v>45.715176067310686</v>
      </c>
      <c r="J29" s="55">
        <f t="shared" si="3"/>
        <v>27.890308507323152</v>
      </c>
      <c r="K29" s="55">
        <f t="shared" si="4"/>
        <v>13.856209150326798</v>
      </c>
      <c r="L29" s="55">
        <f t="shared" si="5"/>
        <v>95.882352941176478</v>
      </c>
      <c r="M29" s="55">
        <f t="shared" si="6"/>
        <v>109.73856209150328</v>
      </c>
      <c r="N29" s="55">
        <f t="shared" si="7"/>
        <v>691.98113207547169</v>
      </c>
      <c r="O29" s="55">
        <f t="shared" si="8"/>
        <v>422.16981132075472</v>
      </c>
      <c r="P29" s="15">
        <v>1512</v>
      </c>
      <c r="Q29" s="15">
        <v>1697</v>
      </c>
      <c r="R29" s="19">
        <f t="shared" si="9"/>
        <v>56</v>
      </c>
      <c r="S29" s="15">
        <v>3</v>
      </c>
      <c r="T29" s="15">
        <v>53</v>
      </c>
      <c r="U29" s="64">
        <v>-1</v>
      </c>
      <c r="V29" s="65">
        <v>-3.1123560535325244E-2</v>
      </c>
      <c r="W29" s="15">
        <v>1</v>
      </c>
      <c r="X29" s="15">
        <v>0</v>
      </c>
      <c r="Y29" s="15">
        <v>4</v>
      </c>
      <c r="Z29" s="15">
        <v>0</v>
      </c>
      <c r="AA29" s="53">
        <f t="shared" si="10"/>
        <v>-3</v>
      </c>
      <c r="AB29" s="53">
        <f t="shared" si="10"/>
        <v>0</v>
      </c>
      <c r="AC29" s="15">
        <v>3</v>
      </c>
      <c r="AD29" s="15">
        <v>3</v>
      </c>
      <c r="AE29" s="15">
        <v>1</v>
      </c>
      <c r="AF29" s="15">
        <v>0</v>
      </c>
      <c r="AG29" s="53">
        <f t="shared" si="11"/>
        <v>2</v>
      </c>
      <c r="AH29" s="53">
        <f t="shared" si="11"/>
        <v>3</v>
      </c>
      <c r="AI29" s="15">
        <v>1273</v>
      </c>
      <c r="AJ29" s="15">
        <v>0</v>
      </c>
      <c r="AK29" s="15">
        <v>-1</v>
      </c>
      <c r="AL29" s="15">
        <v>0</v>
      </c>
      <c r="AM29" s="51">
        <f t="shared" si="12"/>
        <v>2.5208169677926158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3200</v>
      </c>
      <c r="C30" s="15">
        <v>192</v>
      </c>
      <c r="D30" s="15">
        <v>1496</v>
      </c>
      <c r="E30" s="15">
        <v>1512</v>
      </c>
      <c r="F30" s="15">
        <v>939</v>
      </c>
      <c r="G30" s="55">
        <f t="shared" si="0"/>
        <v>6</v>
      </c>
      <c r="H30" s="55">
        <f t="shared" si="1"/>
        <v>46.75</v>
      </c>
      <c r="I30" s="55">
        <f t="shared" si="2"/>
        <v>47.25</v>
      </c>
      <c r="J30" s="55">
        <f t="shared" si="3"/>
        <v>29.34375</v>
      </c>
      <c r="K30" s="55">
        <f t="shared" si="4"/>
        <v>12.834224598930483</v>
      </c>
      <c r="L30" s="55">
        <f t="shared" si="5"/>
        <v>101.06951871657755</v>
      </c>
      <c r="M30" s="55">
        <f t="shared" si="6"/>
        <v>113.90374331550801</v>
      </c>
      <c r="N30" s="55">
        <f t="shared" si="7"/>
        <v>787.5</v>
      </c>
      <c r="O30" s="55">
        <f t="shared" si="8"/>
        <v>489.0625</v>
      </c>
      <c r="P30" s="15">
        <v>1506</v>
      </c>
      <c r="Q30" s="15">
        <v>1694</v>
      </c>
      <c r="R30" s="19">
        <f t="shared" si="9"/>
        <v>56</v>
      </c>
      <c r="S30" s="15">
        <v>3</v>
      </c>
      <c r="T30" s="15">
        <v>53</v>
      </c>
      <c r="U30" s="64">
        <v>-6</v>
      </c>
      <c r="V30" s="65">
        <v>-0.1869741352446245</v>
      </c>
      <c r="W30" s="15">
        <v>0</v>
      </c>
      <c r="X30" s="15">
        <v>0</v>
      </c>
      <c r="Y30" s="15">
        <v>11</v>
      </c>
      <c r="Z30" s="15">
        <v>0</v>
      </c>
      <c r="AA30" s="53">
        <f t="shared" si="10"/>
        <v>-11</v>
      </c>
      <c r="AB30" s="53">
        <f t="shared" si="10"/>
        <v>0</v>
      </c>
      <c r="AC30" s="15">
        <v>5</v>
      </c>
      <c r="AD30" s="15">
        <v>0</v>
      </c>
      <c r="AE30" s="15">
        <v>0</v>
      </c>
      <c r="AF30" s="15">
        <v>0</v>
      </c>
      <c r="AG30" s="53">
        <f t="shared" si="11"/>
        <v>5</v>
      </c>
      <c r="AH30" s="53">
        <f t="shared" si="11"/>
        <v>0</v>
      </c>
      <c r="AI30" s="15">
        <v>1269</v>
      </c>
      <c r="AJ30" s="15">
        <v>0</v>
      </c>
      <c r="AK30" s="15">
        <v>-4</v>
      </c>
      <c r="AL30" s="15">
        <v>0</v>
      </c>
      <c r="AM30" s="51">
        <f t="shared" si="12"/>
        <v>2.5216706067769898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3184</v>
      </c>
      <c r="C31" s="15">
        <v>192</v>
      </c>
      <c r="D31" s="15">
        <v>1493</v>
      </c>
      <c r="E31" s="15">
        <v>1499</v>
      </c>
      <c r="F31" s="15">
        <v>927</v>
      </c>
      <c r="G31" s="55">
        <f t="shared" si="0"/>
        <v>6.0301507537688437</v>
      </c>
      <c r="H31" s="55">
        <f t="shared" si="1"/>
        <v>46.890703517587937</v>
      </c>
      <c r="I31" s="55">
        <f t="shared" si="2"/>
        <v>47.079145728643219</v>
      </c>
      <c r="J31" s="55">
        <f t="shared" si="3"/>
        <v>29.1143216080402</v>
      </c>
      <c r="K31" s="55">
        <f t="shared" si="4"/>
        <v>12.860013395847286</v>
      </c>
      <c r="L31" s="55">
        <f t="shared" si="5"/>
        <v>100.40187541862022</v>
      </c>
      <c r="M31" s="55">
        <f t="shared" si="6"/>
        <v>113.26188881446751</v>
      </c>
      <c r="N31" s="55">
        <f t="shared" si="7"/>
        <v>780.72916666666674</v>
      </c>
      <c r="O31" s="55">
        <f t="shared" si="8"/>
        <v>482.8125</v>
      </c>
      <c r="P31" s="15">
        <v>1499</v>
      </c>
      <c r="Q31" s="15">
        <v>1685</v>
      </c>
      <c r="R31" s="19">
        <f t="shared" si="9"/>
        <v>55</v>
      </c>
      <c r="S31" s="15">
        <v>3</v>
      </c>
      <c r="T31" s="15">
        <v>52</v>
      </c>
      <c r="U31" s="64">
        <v>-15</v>
      </c>
      <c r="V31" s="65">
        <v>-0.46875</v>
      </c>
      <c r="W31" s="15">
        <v>0</v>
      </c>
      <c r="X31" s="15">
        <v>0</v>
      </c>
      <c r="Y31" s="15">
        <v>14</v>
      </c>
      <c r="Z31" s="15">
        <v>0</v>
      </c>
      <c r="AA31" s="53">
        <f t="shared" si="10"/>
        <v>-14</v>
      </c>
      <c r="AB31" s="53">
        <f t="shared" si="10"/>
        <v>0</v>
      </c>
      <c r="AC31" s="15">
        <v>1</v>
      </c>
      <c r="AD31" s="15">
        <v>0</v>
      </c>
      <c r="AE31" s="15">
        <v>2</v>
      </c>
      <c r="AF31" s="15">
        <v>1</v>
      </c>
      <c r="AG31" s="53">
        <f t="shared" si="11"/>
        <v>-1</v>
      </c>
      <c r="AH31" s="53">
        <f t="shared" si="11"/>
        <v>-1</v>
      </c>
      <c r="AI31" s="15">
        <v>1264</v>
      </c>
      <c r="AJ31" s="15">
        <v>0</v>
      </c>
      <c r="AK31" s="15">
        <v>-5</v>
      </c>
      <c r="AL31" s="15">
        <v>0</v>
      </c>
      <c r="AM31" s="51">
        <f t="shared" si="12"/>
        <v>2.518987341772152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3185</v>
      </c>
      <c r="C32" s="15">
        <v>195</v>
      </c>
      <c r="D32" s="15">
        <v>1494</v>
      </c>
      <c r="E32" s="15">
        <v>1496</v>
      </c>
      <c r="F32" s="15">
        <v>924</v>
      </c>
      <c r="G32" s="55">
        <f t="shared" si="0"/>
        <v>6.1224489795918364</v>
      </c>
      <c r="H32" s="55">
        <f t="shared" si="1"/>
        <v>46.907378335949765</v>
      </c>
      <c r="I32" s="55">
        <f t="shared" si="2"/>
        <v>46.970172684458397</v>
      </c>
      <c r="J32" s="55">
        <f t="shared" si="3"/>
        <v>29.010989010989015</v>
      </c>
      <c r="K32" s="55">
        <f t="shared" si="4"/>
        <v>13.052208835341366</v>
      </c>
      <c r="L32" s="55">
        <f t="shared" si="5"/>
        <v>100.1338688085676</v>
      </c>
      <c r="M32" s="55">
        <f t="shared" si="6"/>
        <v>113.18607764390897</v>
      </c>
      <c r="N32" s="55">
        <f t="shared" si="7"/>
        <v>767.17948717948718</v>
      </c>
      <c r="O32" s="55">
        <f t="shared" si="8"/>
        <v>473.84615384615387</v>
      </c>
      <c r="P32" s="15">
        <v>1498</v>
      </c>
      <c r="Q32" s="15">
        <v>1687</v>
      </c>
      <c r="R32" s="19">
        <f t="shared" si="9"/>
        <v>55</v>
      </c>
      <c r="S32" s="15">
        <v>3</v>
      </c>
      <c r="T32" s="15">
        <v>52</v>
      </c>
      <c r="U32" s="64">
        <v>4</v>
      </c>
      <c r="V32" s="65">
        <v>0.12562814070351758</v>
      </c>
      <c r="W32" s="15">
        <v>2</v>
      </c>
      <c r="X32" s="15">
        <v>0</v>
      </c>
      <c r="Y32" s="15">
        <v>3</v>
      </c>
      <c r="Z32" s="15">
        <v>0</v>
      </c>
      <c r="AA32" s="53">
        <f t="shared" si="10"/>
        <v>-1</v>
      </c>
      <c r="AB32" s="53">
        <f t="shared" si="10"/>
        <v>0</v>
      </c>
      <c r="AC32" s="15">
        <v>6</v>
      </c>
      <c r="AD32" s="15">
        <v>0</v>
      </c>
      <c r="AE32" s="15">
        <v>1</v>
      </c>
      <c r="AF32" s="15">
        <v>0</v>
      </c>
      <c r="AG32" s="53">
        <f t="shared" si="11"/>
        <v>5</v>
      </c>
      <c r="AH32" s="53">
        <f t="shared" si="11"/>
        <v>0</v>
      </c>
      <c r="AI32" s="15">
        <v>1268</v>
      </c>
      <c r="AJ32" s="15">
        <v>0</v>
      </c>
      <c r="AK32" s="15">
        <v>4</v>
      </c>
      <c r="AL32" s="15">
        <v>0</v>
      </c>
      <c r="AM32" s="51">
        <f t="shared" si="12"/>
        <v>2.5118296529968456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3178</v>
      </c>
      <c r="C33" s="15">
        <v>196</v>
      </c>
      <c r="D33" s="15">
        <v>1492</v>
      </c>
      <c r="E33" s="15">
        <v>1490</v>
      </c>
      <c r="F33" s="15">
        <v>917</v>
      </c>
      <c r="G33" s="55">
        <f t="shared" si="0"/>
        <v>6.1674008810572687</v>
      </c>
      <c r="H33" s="55">
        <f t="shared" si="1"/>
        <v>46.947765890497166</v>
      </c>
      <c r="I33" s="55">
        <f t="shared" si="2"/>
        <v>46.884833228445565</v>
      </c>
      <c r="J33" s="55">
        <f t="shared" si="3"/>
        <v>28.854625550660796</v>
      </c>
      <c r="K33" s="55">
        <f t="shared" si="4"/>
        <v>13.136729222520108</v>
      </c>
      <c r="L33" s="55">
        <f t="shared" si="5"/>
        <v>99.865951742627345</v>
      </c>
      <c r="M33" s="55">
        <f t="shared" si="6"/>
        <v>113.00268096514745</v>
      </c>
      <c r="N33" s="55">
        <f t="shared" si="7"/>
        <v>760.20408163265301</v>
      </c>
      <c r="O33" s="55">
        <f t="shared" si="8"/>
        <v>467.85714285714289</v>
      </c>
      <c r="P33" s="15">
        <v>1495</v>
      </c>
      <c r="Q33" s="15">
        <v>1683</v>
      </c>
      <c r="R33" s="19">
        <f t="shared" si="9"/>
        <v>54</v>
      </c>
      <c r="S33" s="15">
        <v>3</v>
      </c>
      <c r="T33" s="15">
        <v>51</v>
      </c>
      <c r="U33" s="64">
        <v>-6</v>
      </c>
      <c r="V33" s="65">
        <v>-0.18838304552590265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2</v>
      </c>
      <c r="AD33" s="15">
        <v>0</v>
      </c>
      <c r="AE33" s="15">
        <v>2</v>
      </c>
      <c r="AF33" s="15">
        <v>1</v>
      </c>
      <c r="AG33" s="53">
        <f t="shared" si="11"/>
        <v>0</v>
      </c>
      <c r="AH33" s="53">
        <f t="shared" si="11"/>
        <v>-1</v>
      </c>
      <c r="AI33" s="15">
        <v>1262</v>
      </c>
      <c r="AJ33" s="15">
        <v>0</v>
      </c>
      <c r="AK33" s="15">
        <v>-6</v>
      </c>
      <c r="AL33" s="15">
        <v>0</v>
      </c>
      <c r="AM33" s="51">
        <f t="shared" si="12"/>
        <v>2.5182250396196513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3169</v>
      </c>
      <c r="C34" s="15">
        <v>197</v>
      </c>
      <c r="D34" s="15">
        <v>1489</v>
      </c>
      <c r="E34" s="15">
        <v>1483</v>
      </c>
      <c r="F34" s="15">
        <v>909</v>
      </c>
      <c r="G34" s="55">
        <f t="shared" si="0"/>
        <v>6.2164720732092142</v>
      </c>
      <c r="H34" s="55">
        <f t="shared" si="1"/>
        <v>46.986431050804676</v>
      </c>
      <c r="I34" s="55">
        <f t="shared" si="2"/>
        <v>46.797096875986114</v>
      </c>
      <c r="J34" s="55">
        <f t="shared" si="3"/>
        <v>28.684127485011047</v>
      </c>
      <c r="K34" s="55">
        <f t="shared" si="4"/>
        <v>13.2303559435863</v>
      </c>
      <c r="L34" s="55">
        <f t="shared" si="5"/>
        <v>99.59704499664204</v>
      </c>
      <c r="M34" s="55">
        <f t="shared" si="6"/>
        <v>112.82740094022834</v>
      </c>
      <c r="N34" s="55">
        <f t="shared" si="7"/>
        <v>752.79187817258878</v>
      </c>
      <c r="O34" s="55">
        <f t="shared" si="8"/>
        <v>461.42131979695432</v>
      </c>
      <c r="P34" s="15">
        <v>1492</v>
      </c>
      <c r="Q34" s="15">
        <v>1677</v>
      </c>
      <c r="R34" s="19">
        <f t="shared" si="9"/>
        <v>53</v>
      </c>
      <c r="S34" s="15">
        <v>3</v>
      </c>
      <c r="T34" s="15">
        <v>50</v>
      </c>
      <c r="U34" s="64">
        <v>-6</v>
      </c>
      <c r="V34" s="65">
        <v>-0.18879798615481436</v>
      </c>
      <c r="W34" s="15">
        <v>1</v>
      </c>
      <c r="X34" s="15">
        <v>0</v>
      </c>
      <c r="Y34" s="15">
        <v>7</v>
      </c>
      <c r="Z34" s="15">
        <v>0</v>
      </c>
      <c r="AA34" s="53">
        <f t="shared" si="10"/>
        <v>-6</v>
      </c>
      <c r="AB34" s="53">
        <f t="shared" si="10"/>
        <v>0</v>
      </c>
      <c r="AC34" s="15">
        <v>2</v>
      </c>
      <c r="AD34" s="15">
        <v>0</v>
      </c>
      <c r="AE34" s="15">
        <v>2</v>
      </c>
      <c r="AF34" s="15">
        <v>1</v>
      </c>
      <c r="AG34" s="53">
        <f t="shared" si="11"/>
        <v>0</v>
      </c>
      <c r="AH34" s="53">
        <f t="shared" si="11"/>
        <v>-1</v>
      </c>
      <c r="AI34" s="15">
        <v>1262</v>
      </c>
      <c r="AJ34" s="15">
        <v>0</v>
      </c>
      <c r="AK34" s="15">
        <v>0</v>
      </c>
      <c r="AL34" s="15">
        <v>0</v>
      </c>
      <c r="AM34" s="51">
        <f t="shared" si="12"/>
        <v>2.5110935023771792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3165</v>
      </c>
      <c r="C35" s="15">
        <v>201</v>
      </c>
      <c r="D35" s="15">
        <v>1485</v>
      </c>
      <c r="E35" s="15">
        <v>1479</v>
      </c>
      <c r="F35" s="15">
        <v>906</v>
      </c>
      <c r="G35" s="55">
        <f t="shared" si="0"/>
        <v>6.3507109004739339</v>
      </c>
      <c r="H35" s="55">
        <f t="shared" si="1"/>
        <v>46.919431279620852</v>
      </c>
      <c r="I35" s="55">
        <f t="shared" si="2"/>
        <v>46.729857819905213</v>
      </c>
      <c r="J35" s="55">
        <f t="shared" si="3"/>
        <v>28.625592417061611</v>
      </c>
      <c r="K35" s="55">
        <f t="shared" si="4"/>
        <v>13.535353535353536</v>
      </c>
      <c r="L35" s="55">
        <f t="shared" si="5"/>
        <v>99.595959595959599</v>
      </c>
      <c r="M35" s="55">
        <f t="shared" si="6"/>
        <v>113.13131313131312</v>
      </c>
      <c r="N35" s="55">
        <f t="shared" si="7"/>
        <v>735.82089552238813</v>
      </c>
      <c r="O35" s="55">
        <f t="shared" si="8"/>
        <v>450.74626865671644</v>
      </c>
      <c r="P35" s="15">
        <v>1487</v>
      </c>
      <c r="Q35" s="15">
        <v>1678</v>
      </c>
      <c r="R35" s="19">
        <f t="shared" si="9"/>
        <v>54</v>
      </c>
      <c r="S35" s="15">
        <v>3</v>
      </c>
      <c r="T35" s="15">
        <v>51</v>
      </c>
      <c r="U35" s="64">
        <v>-5</v>
      </c>
      <c r="V35" s="65">
        <v>-0.1577784790154623</v>
      </c>
      <c r="W35" s="15">
        <v>2</v>
      </c>
      <c r="X35" s="15">
        <v>0</v>
      </c>
      <c r="Y35" s="15">
        <v>5</v>
      </c>
      <c r="Z35" s="15">
        <v>0</v>
      </c>
      <c r="AA35" s="53">
        <f t="shared" si="10"/>
        <v>-3</v>
      </c>
      <c r="AB35" s="53">
        <f t="shared" si="10"/>
        <v>0</v>
      </c>
      <c r="AC35" s="15">
        <v>8</v>
      </c>
      <c r="AD35" s="15">
        <v>3</v>
      </c>
      <c r="AE35" s="15">
        <v>10</v>
      </c>
      <c r="AF35" s="15">
        <v>2</v>
      </c>
      <c r="AG35" s="53">
        <f t="shared" si="11"/>
        <v>-2</v>
      </c>
      <c r="AH35" s="53">
        <f t="shared" si="11"/>
        <v>1</v>
      </c>
      <c r="AI35" s="15">
        <v>1265</v>
      </c>
      <c r="AJ35" s="15">
        <v>0</v>
      </c>
      <c r="AK35" s="15">
        <v>3</v>
      </c>
      <c r="AL35" s="15">
        <v>0</v>
      </c>
      <c r="AM35" s="51">
        <f t="shared" si="12"/>
        <v>2.5019762845849804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3163</v>
      </c>
      <c r="C36" s="15">
        <v>204</v>
      </c>
      <c r="D36" s="15">
        <v>1483</v>
      </c>
      <c r="E36" s="15">
        <v>1476</v>
      </c>
      <c r="F36" s="15">
        <v>903</v>
      </c>
      <c r="G36" s="55">
        <f t="shared" si="0"/>
        <v>6.4495731900094846</v>
      </c>
      <c r="H36" s="55">
        <f t="shared" si="1"/>
        <v>46.885867846980716</v>
      </c>
      <c r="I36" s="55">
        <f t="shared" si="2"/>
        <v>46.664558963009803</v>
      </c>
      <c r="J36" s="55">
        <f t="shared" si="3"/>
        <v>28.548846032247866</v>
      </c>
      <c r="K36" s="55">
        <f t="shared" si="4"/>
        <v>13.755900202292651</v>
      </c>
      <c r="L36" s="55">
        <f t="shared" si="5"/>
        <v>99.527983816587991</v>
      </c>
      <c r="M36" s="55">
        <f t="shared" si="6"/>
        <v>113.28388401888066</v>
      </c>
      <c r="N36" s="55">
        <f t="shared" si="7"/>
        <v>723.52941176470586</v>
      </c>
      <c r="O36" s="55">
        <f t="shared" si="8"/>
        <v>442.64705882352945</v>
      </c>
      <c r="P36" s="15">
        <v>1487</v>
      </c>
      <c r="Q36" s="15">
        <v>1676</v>
      </c>
      <c r="R36" s="19">
        <f t="shared" si="9"/>
        <v>52</v>
      </c>
      <c r="S36" s="15">
        <v>3</v>
      </c>
      <c r="T36" s="15">
        <v>49</v>
      </c>
      <c r="U36" s="64">
        <v>-3</v>
      </c>
      <c r="V36" s="65">
        <v>-9.4786729857819912E-2</v>
      </c>
      <c r="W36" s="15">
        <v>1</v>
      </c>
      <c r="X36" s="15">
        <v>0</v>
      </c>
      <c r="Y36" s="15">
        <v>3</v>
      </c>
      <c r="Z36" s="15">
        <v>0</v>
      </c>
      <c r="AA36" s="53">
        <f t="shared" si="10"/>
        <v>-2</v>
      </c>
      <c r="AB36" s="53">
        <f t="shared" si="10"/>
        <v>0</v>
      </c>
      <c r="AC36" s="15">
        <v>6</v>
      </c>
      <c r="AD36" s="15">
        <v>0</v>
      </c>
      <c r="AE36" s="15">
        <v>7</v>
      </c>
      <c r="AF36" s="15">
        <v>2</v>
      </c>
      <c r="AG36" s="53">
        <f t="shared" si="11"/>
        <v>-1</v>
      </c>
      <c r="AH36" s="53">
        <f t="shared" si="11"/>
        <v>-2</v>
      </c>
      <c r="AI36" s="15">
        <v>1266</v>
      </c>
      <c r="AJ36" s="15">
        <v>0</v>
      </c>
      <c r="AK36" s="15">
        <v>1</v>
      </c>
      <c r="AL36" s="15">
        <v>0</v>
      </c>
      <c r="AM36" s="51">
        <f t="shared" si="12"/>
        <v>2.4984202211690363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3150</v>
      </c>
      <c r="C37" s="15">
        <v>205</v>
      </c>
      <c r="D37" s="15">
        <v>1477</v>
      </c>
      <c r="E37" s="15">
        <v>1468</v>
      </c>
      <c r="F37" s="15">
        <v>897</v>
      </c>
      <c r="G37" s="55">
        <f t="shared" si="0"/>
        <v>6.5079365079365088</v>
      </c>
      <c r="H37" s="55">
        <f t="shared" si="1"/>
        <v>46.888888888888893</v>
      </c>
      <c r="I37" s="55">
        <f t="shared" si="2"/>
        <v>46.603174603174601</v>
      </c>
      <c r="J37" s="55">
        <f t="shared" si="3"/>
        <v>28.476190476190478</v>
      </c>
      <c r="K37" s="55">
        <f t="shared" si="4"/>
        <v>13.879485443466486</v>
      </c>
      <c r="L37" s="55">
        <f t="shared" si="5"/>
        <v>99.390656736628301</v>
      </c>
      <c r="M37" s="55">
        <f t="shared" si="6"/>
        <v>113.27014218009479</v>
      </c>
      <c r="N37" s="55">
        <f t="shared" si="7"/>
        <v>716.09756097560978</v>
      </c>
      <c r="O37" s="55">
        <f t="shared" si="8"/>
        <v>437.56097560975616</v>
      </c>
      <c r="P37" s="15">
        <v>1483</v>
      </c>
      <c r="Q37" s="15">
        <v>1667</v>
      </c>
      <c r="R37" s="19">
        <f t="shared" si="9"/>
        <v>50</v>
      </c>
      <c r="S37" s="15">
        <v>3</v>
      </c>
      <c r="T37" s="15">
        <v>47</v>
      </c>
      <c r="U37" s="64">
        <v>-4</v>
      </c>
      <c r="V37" s="65">
        <v>-0.12646221941195068</v>
      </c>
      <c r="W37" s="15">
        <v>2</v>
      </c>
      <c r="X37" s="15">
        <v>0</v>
      </c>
      <c r="Y37" s="15">
        <v>8</v>
      </c>
      <c r="Z37" s="15">
        <v>0</v>
      </c>
      <c r="AA37" s="53">
        <f t="shared" si="10"/>
        <v>-6</v>
      </c>
      <c r="AB37" s="53">
        <f t="shared" si="10"/>
        <v>0</v>
      </c>
      <c r="AC37" s="15">
        <v>5</v>
      </c>
      <c r="AD37" s="15">
        <v>0</v>
      </c>
      <c r="AE37" s="15">
        <v>3</v>
      </c>
      <c r="AF37" s="15">
        <v>2</v>
      </c>
      <c r="AG37" s="53">
        <f t="shared" si="11"/>
        <v>2</v>
      </c>
      <c r="AH37" s="53">
        <f t="shared" si="11"/>
        <v>-2</v>
      </c>
      <c r="AI37" s="15">
        <v>1250</v>
      </c>
      <c r="AJ37" s="15">
        <v>0</v>
      </c>
      <c r="AK37" s="15">
        <v>-16</v>
      </c>
      <c r="AL37" s="15">
        <v>0</v>
      </c>
      <c r="AM37" s="52">
        <f t="shared" si="12"/>
        <v>2.52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3147</v>
      </c>
      <c r="C38" s="15">
        <v>206</v>
      </c>
      <c r="D38" s="15">
        <v>1476</v>
      </c>
      <c r="E38" s="15">
        <v>1465</v>
      </c>
      <c r="F38" s="15">
        <v>895</v>
      </c>
      <c r="G38" s="55">
        <f t="shared" si="0"/>
        <v>6.5459167461074035</v>
      </c>
      <c r="H38" s="55">
        <f t="shared" si="1"/>
        <v>46.901811248808386</v>
      </c>
      <c r="I38" s="55">
        <f t="shared" si="2"/>
        <v>46.552272005084205</v>
      </c>
      <c r="J38" s="55">
        <f t="shared" si="3"/>
        <v>28.439783921194788</v>
      </c>
      <c r="K38" s="55">
        <f t="shared" si="4"/>
        <v>13.956639566395665</v>
      </c>
      <c r="L38" s="55">
        <f t="shared" si="5"/>
        <v>99.254742547425479</v>
      </c>
      <c r="M38" s="55">
        <f t="shared" si="6"/>
        <v>113.21138211382113</v>
      </c>
      <c r="N38" s="55">
        <f t="shared" si="7"/>
        <v>711.1650485436893</v>
      </c>
      <c r="O38" s="55">
        <f t="shared" si="8"/>
        <v>434.46601941747576</v>
      </c>
      <c r="P38" s="15">
        <v>1481</v>
      </c>
      <c r="Q38" s="15">
        <v>1666</v>
      </c>
      <c r="R38" s="19">
        <f t="shared" si="9"/>
        <v>50</v>
      </c>
      <c r="S38" s="15">
        <v>3</v>
      </c>
      <c r="T38" s="15">
        <v>47</v>
      </c>
      <c r="U38" s="64">
        <v>-4</v>
      </c>
      <c r="V38" s="65">
        <v>-0.12698412698412698</v>
      </c>
      <c r="W38" s="15">
        <v>0</v>
      </c>
      <c r="X38" s="15">
        <v>0</v>
      </c>
      <c r="Y38" s="15">
        <v>4</v>
      </c>
      <c r="Z38" s="15">
        <v>0</v>
      </c>
      <c r="AA38" s="53">
        <f t="shared" si="10"/>
        <v>-4</v>
      </c>
      <c r="AB38" s="53">
        <f t="shared" si="10"/>
        <v>0</v>
      </c>
      <c r="AC38" s="15">
        <v>4</v>
      </c>
      <c r="AD38" s="15">
        <v>0</v>
      </c>
      <c r="AE38" s="15">
        <v>4</v>
      </c>
      <c r="AF38" s="15">
        <v>0</v>
      </c>
      <c r="AG38" s="53">
        <f t="shared" si="11"/>
        <v>0</v>
      </c>
      <c r="AH38" s="53">
        <f t="shared" si="11"/>
        <v>0</v>
      </c>
      <c r="AI38" s="15">
        <v>1250</v>
      </c>
      <c r="AJ38" s="15">
        <v>0</v>
      </c>
      <c r="AK38" s="15">
        <v>0</v>
      </c>
      <c r="AL38" s="15">
        <v>0</v>
      </c>
      <c r="AM38" s="52">
        <f t="shared" si="12"/>
        <v>2.5175999999999998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3139</v>
      </c>
      <c r="C39" s="15">
        <v>208</v>
      </c>
      <c r="D39" s="15">
        <v>1470</v>
      </c>
      <c r="E39" s="15">
        <v>1461</v>
      </c>
      <c r="F39" s="15">
        <v>891</v>
      </c>
      <c r="G39" s="55">
        <f t="shared" si="0"/>
        <v>6.6263141127747689</v>
      </c>
      <c r="H39" s="55">
        <f t="shared" si="1"/>
        <v>46.830200700860146</v>
      </c>
      <c r="I39" s="55">
        <f t="shared" si="2"/>
        <v>46.543485186365089</v>
      </c>
      <c r="J39" s="55">
        <f t="shared" si="3"/>
        <v>28.38483593501115</v>
      </c>
      <c r="K39" s="55">
        <f t="shared" si="4"/>
        <v>14.14965986394558</v>
      </c>
      <c r="L39" s="55">
        <f t="shared" si="5"/>
        <v>99.387755102040813</v>
      </c>
      <c r="M39" s="55">
        <f t="shared" si="6"/>
        <v>113.5374149659864</v>
      </c>
      <c r="N39" s="55">
        <f t="shared" si="7"/>
        <v>702.40384615384619</v>
      </c>
      <c r="O39" s="55">
        <f t="shared" si="8"/>
        <v>428.36538461538458</v>
      </c>
      <c r="P39" s="15">
        <v>1477</v>
      </c>
      <c r="Q39" s="15">
        <v>1662</v>
      </c>
      <c r="R39" s="19">
        <f t="shared" si="9"/>
        <v>50</v>
      </c>
      <c r="S39" s="15">
        <v>3</v>
      </c>
      <c r="T39" s="15">
        <v>47</v>
      </c>
      <c r="U39" s="64">
        <v>-2</v>
      </c>
      <c r="V39" s="65">
        <v>-6.3552589768033046E-2</v>
      </c>
      <c r="W39" s="15">
        <v>1</v>
      </c>
      <c r="X39" s="15">
        <v>0</v>
      </c>
      <c r="Y39" s="15">
        <v>3</v>
      </c>
      <c r="Z39" s="15">
        <v>0</v>
      </c>
      <c r="AA39" s="53">
        <f t="shared" si="10"/>
        <v>-2</v>
      </c>
      <c r="AB39" s="53">
        <f t="shared" si="10"/>
        <v>0</v>
      </c>
      <c r="AC39" s="15">
        <v>1</v>
      </c>
      <c r="AD39" s="15">
        <v>0</v>
      </c>
      <c r="AE39" s="15">
        <v>1</v>
      </c>
      <c r="AF39" s="15">
        <v>0</v>
      </c>
      <c r="AG39" s="53">
        <f t="shared" si="11"/>
        <v>0</v>
      </c>
      <c r="AH39" s="53">
        <f t="shared" si="11"/>
        <v>0</v>
      </c>
      <c r="AI39" s="15">
        <v>1248</v>
      </c>
      <c r="AJ39" s="15">
        <v>0</v>
      </c>
      <c r="AK39" s="15">
        <v>-2</v>
      </c>
      <c r="AL39" s="15">
        <v>0</v>
      </c>
      <c r="AM39" s="52">
        <f t="shared" si="12"/>
        <v>2.515224358974359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3138</v>
      </c>
      <c r="C40" s="15">
        <v>208</v>
      </c>
      <c r="D40" s="15">
        <v>1471</v>
      </c>
      <c r="E40" s="15">
        <v>1459</v>
      </c>
      <c r="F40" s="15">
        <v>889</v>
      </c>
      <c r="G40" s="55">
        <f t="shared" si="0"/>
        <v>6.6284257488846396</v>
      </c>
      <c r="H40" s="55">
        <f t="shared" si="1"/>
        <v>46.876991714467813</v>
      </c>
      <c r="I40" s="55">
        <f t="shared" si="2"/>
        <v>46.494582536647542</v>
      </c>
      <c r="J40" s="55">
        <f t="shared" si="3"/>
        <v>28.330146590184828</v>
      </c>
      <c r="K40" s="55">
        <f t="shared" si="4"/>
        <v>14.140040788579197</v>
      </c>
      <c r="L40" s="55">
        <f t="shared" si="5"/>
        <v>99.18422841604351</v>
      </c>
      <c r="M40" s="55">
        <f t="shared" si="6"/>
        <v>113.32426920462271</v>
      </c>
      <c r="N40" s="55">
        <f t="shared" si="7"/>
        <v>701.44230769230762</v>
      </c>
      <c r="O40" s="55">
        <f t="shared" si="8"/>
        <v>427.40384615384619</v>
      </c>
      <c r="P40" s="15">
        <v>1478</v>
      </c>
      <c r="Q40" s="15">
        <v>1660</v>
      </c>
      <c r="R40" s="19">
        <f t="shared" si="9"/>
        <v>50</v>
      </c>
      <c r="S40" s="15">
        <v>3</v>
      </c>
      <c r="T40" s="15">
        <v>47</v>
      </c>
      <c r="U40" s="64">
        <v>-2</v>
      </c>
      <c r="V40" s="65">
        <v>-6.3714558776680474E-2</v>
      </c>
      <c r="W40" s="15">
        <v>1</v>
      </c>
      <c r="X40" s="15">
        <v>0</v>
      </c>
      <c r="Y40" s="15">
        <v>2</v>
      </c>
      <c r="Z40" s="15">
        <v>0</v>
      </c>
      <c r="AA40" s="53">
        <f t="shared" si="10"/>
        <v>-1</v>
      </c>
      <c r="AB40" s="53">
        <f t="shared" si="10"/>
        <v>0</v>
      </c>
      <c r="AC40" s="15">
        <v>0</v>
      </c>
      <c r="AD40" s="15">
        <v>0</v>
      </c>
      <c r="AE40" s="15">
        <v>1</v>
      </c>
      <c r="AF40" s="15">
        <v>0</v>
      </c>
      <c r="AG40" s="53">
        <f t="shared" si="11"/>
        <v>-1</v>
      </c>
      <c r="AH40" s="53">
        <f t="shared" si="11"/>
        <v>0</v>
      </c>
      <c r="AI40" s="15">
        <v>1247</v>
      </c>
      <c r="AJ40" s="15">
        <v>0</v>
      </c>
      <c r="AK40" s="15">
        <v>-1</v>
      </c>
      <c r="AL40" s="15">
        <v>0</v>
      </c>
      <c r="AM40" s="52">
        <f t="shared" si="12"/>
        <v>2.516439454691259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3130</v>
      </c>
      <c r="C41" s="15">
        <v>207</v>
      </c>
      <c r="D41" s="15">
        <v>1472</v>
      </c>
      <c r="E41" s="15">
        <v>1451</v>
      </c>
      <c r="F41" s="15">
        <v>881</v>
      </c>
      <c r="G41" s="55">
        <f t="shared" si="0"/>
        <v>6.6134185303514377</v>
      </c>
      <c r="H41" s="55">
        <f t="shared" si="1"/>
        <v>47.028753993610223</v>
      </c>
      <c r="I41" s="55">
        <f t="shared" si="2"/>
        <v>46.357827476038338</v>
      </c>
      <c r="J41" s="55">
        <f t="shared" si="3"/>
        <v>28.146964856230035</v>
      </c>
      <c r="K41" s="55">
        <f t="shared" si="4"/>
        <v>14.0625</v>
      </c>
      <c r="L41" s="55">
        <f t="shared" si="5"/>
        <v>98.573369565217391</v>
      </c>
      <c r="M41" s="55">
        <f t="shared" si="6"/>
        <v>112.63586956521738</v>
      </c>
      <c r="N41" s="55">
        <f t="shared" si="7"/>
        <v>700.96618357487921</v>
      </c>
      <c r="O41" s="55">
        <f t="shared" si="8"/>
        <v>425.60386473429952</v>
      </c>
      <c r="P41" s="15">
        <v>1475</v>
      </c>
      <c r="Q41" s="15">
        <v>1655</v>
      </c>
      <c r="R41" s="19">
        <f t="shared" si="9"/>
        <v>50</v>
      </c>
      <c r="S41" s="15">
        <v>3</v>
      </c>
      <c r="T41" s="15">
        <v>47</v>
      </c>
      <c r="U41" s="64">
        <v>-7</v>
      </c>
      <c r="V41" s="65">
        <v>-0.22307202039515617</v>
      </c>
      <c r="W41" s="15">
        <v>1</v>
      </c>
      <c r="X41" s="15">
        <v>0</v>
      </c>
      <c r="Y41" s="15">
        <v>6</v>
      </c>
      <c r="Z41" s="15">
        <v>0</v>
      </c>
      <c r="AA41" s="53">
        <f t="shared" si="10"/>
        <v>-5</v>
      </c>
      <c r="AB41" s="53">
        <f t="shared" si="10"/>
        <v>0</v>
      </c>
      <c r="AC41" s="15">
        <v>0</v>
      </c>
      <c r="AD41" s="15">
        <v>0</v>
      </c>
      <c r="AE41" s="15">
        <v>2</v>
      </c>
      <c r="AF41" s="15">
        <v>0</v>
      </c>
      <c r="AG41" s="53">
        <f t="shared" si="11"/>
        <v>-2</v>
      </c>
      <c r="AH41" s="53">
        <f t="shared" si="11"/>
        <v>0</v>
      </c>
      <c r="AI41" s="15">
        <v>1246</v>
      </c>
      <c r="AJ41" s="15">
        <v>0</v>
      </c>
      <c r="AK41" s="15">
        <v>-1</v>
      </c>
      <c r="AL41" s="15">
        <v>0</v>
      </c>
      <c r="AM41" s="52">
        <f t="shared" si="12"/>
        <v>2.5120385232744784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3118</v>
      </c>
      <c r="C42" s="15">
        <v>190</v>
      </c>
      <c r="D42" s="15">
        <v>1434</v>
      </c>
      <c r="E42" s="15">
        <v>1494</v>
      </c>
      <c r="F42" s="15">
        <v>940</v>
      </c>
      <c r="G42" s="55">
        <f t="shared" si="0"/>
        <v>6.0936497754971137</v>
      </c>
      <c r="H42" s="55">
        <f t="shared" si="1"/>
        <v>45.991019884541373</v>
      </c>
      <c r="I42" s="55">
        <f t="shared" si="2"/>
        <v>47.915330339961514</v>
      </c>
      <c r="J42" s="55">
        <f t="shared" si="3"/>
        <v>30.147530468248878</v>
      </c>
      <c r="K42" s="55">
        <f t="shared" si="4"/>
        <v>13.249651324965134</v>
      </c>
      <c r="L42" s="55">
        <f t="shared" si="5"/>
        <v>104.18410041841004</v>
      </c>
      <c r="M42" s="55">
        <f t="shared" si="6"/>
        <v>117.43375174337518</v>
      </c>
      <c r="N42" s="55">
        <f t="shared" si="7"/>
        <v>786.31578947368416</v>
      </c>
      <c r="O42" s="55">
        <f t="shared" si="8"/>
        <v>494.73684210526318</v>
      </c>
      <c r="P42" s="15">
        <v>1464</v>
      </c>
      <c r="Q42" s="15">
        <v>1654</v>
      </c>
      <c r="R42" s="19">
        <f t="shared" si="9"/>
        <v>53</v>
      </c>
      <c r="S42" s="15">
        <v>3</v>
      </c>
      <c r="T42" s="15">
        <v>50</v>
      </c>
      <c r="U42" s="64">
        <v>-10</v>
      </c>
      <c r="V42" s="65">
        <v>-0.31948881789137379</v>
      </c>
      <c r="W42" s="15">
        <v>0</v>
      </c>
      <c r="X42" s="15">
        <v>0</v>
      </c>
      <c r="Y42" s="15">
        <v>9</v>
      </c>
      <c r="Z42" s="15">
        <v>0</v>
      </c>
      <c r="AA42" s="53">
        <f t="shared" si="10"/>
        <v>-9</v>
      </c>
      <c r="AB42" s="53">
        <f t="shared" si="10"/>
        <v>0</v>
      </c>
      <c r="AC42" s="15">
        <v>4</v>
      </c>
      <c r="AD42" s="15">
        <v>3</v>
      </c>
      <c r="AE42" s="15">
        <v>5</v>
      </c>
      <c r="AF42" s="15">
        <v>0</v>
      </c>
      <c r="AG42" s="53">
        <f t="shared" si="11"/>
        <v>-1</v>
      </c>
      <c r="AH42" s="53">
        <f t="shared" si="11"/>
        <v>3</v>
      </c>
      <c r="AI42" s="15">
        <v>1244</v>
      </c>
      <c r="AJ42" s="15">
        <v>0</v>
      </c>
      <c r="AK42" s="15">
        <v>-2</v>
      </c>
      <c r="AL42" s="15">
        <v>0</v>
      </c>
      <c r="AM42" s="52">
        <f t="shared" si="12"/>
        <v>2.5064308681672025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3111</v>
      </c>
      <c r="C43" s="15">
        <v>191</v>
      </c>
      <c r="D43" s="15">
        <v>1432</v>
      </c>
      <c r="E43" s="15">
        <v>1488</v>
      </c>
      <c r="F43" s="15">
        <v>935</v>
      </c>
      <c r="G43" s="55">
        <f t="shared" si="0"/>
        <v>6.1395049823207977</v>
      </c>
      <c r="H43" s="55">
        <f t="shared" si="1"/>
        <v>46.030215364834461</v>
      </c>
      <c r="I43" s="55">
        <f t="shared" si="2"/>
        <v>47.830279652844744</v>
      </c>
      <c r="J43" s="55">
        <f t="shared" si="3"/>
        <v>30.05464480874317</v>
      </c>
      <c r="K43" s="55">
        <f t="shared" si="4"/>
        <v>13.337988826815641</v>
      </c>
      <c r="L43" s="55">
        <f t="shared" si="5"/>
        <v>103.91061452513965</v>
      </c>
      <c r="M43" s="55">
        <f t="shared" si="6"/>
        <v>117.24860335195531</v>
      </c>
      <c r="N43" s="55">
        <f t="shared" si="7"/>
        <v>779.05759162303661</v>
      </c>
      <c r="O43" s="55">
        <f t="shared" si="8"/>
        <v>489.52879581151831</v>
      </c>
      <c r="P43" s="15">
        <v>1460</v>
      </c>
      <c r="Q43" s="15">
        <v>1651</v>
      </c>
      <c r="R43" s="19">
        <f t="shared" si="9"/>
        <v>51</v>
      </c>
      <c r="S43" s="15">
        <v>3</v>
      </c>
      <c r="T43" s="15">
        <v>48</v>
      </c>
      <c r="U43" s="64">
        <v>-6</v>
      </c>
      <c r="V43" s="65">
        <v>-0.19243104554201412</v>
      </c>
      <c r="W43" s="15">
        <v>1</v>
      </c>
      <c r="X43" s="15">
        <v>0</v>
      </c>
      <c r="Y43" s="15">
        <v>5</v>
      </c>
      <c r="Z43" s="15">
        <v>0</v>
      </c>
      <c r="AA43" s="53">
        <f t="shared" si="10"/>
        <v>-4</v>
      </c>
      <c r="AB43" s="53">
        <f t="shared" si="10"/>
        <v>0</v>
      </c>
      <c r="AC43" s="15">
        <v>3</v>
      </c>
      <c r="AD43" s="15">
        <v>0</v>
      </c>
      <c r="AE43" s="15">
        <v>5</v>
      </c>
      <c r="AF43" s="15">
        <v>2</v>
      </c>
      <c r="AG43" s="53">
        <f t="shared" si="11"/>
        <v>-2</v>
      </c>
      <c r="AH43" s="53">
        <f t="shared" si="11"/>
        <v>-2</v>
      </c>
      <c r="AI43" s="15">
        <v>1240</v>
      </c>
      <c r="AJ43" s="15">
        <v>0</v>
      </c>
      <c r="AK43" s="15">
        <v>-4</v>
      </c>
      <c r="AL43" s="15">
        <v>0</v>
      </c>
      <c r="AM43" s="52">
        <f t="shared" si="12"/>
        <v>2.5088709677419354</v>
      </c>
      <c r="AN43" s="7"/>
      <c r="AO43" s="6">
        <v>0</v>
      </c>
    </row>
    <row r="44" spans="1:41" s="6" customFormat="1" ht="23.25" customHeight="1" x14ac:dyDescent="0.15">
      <c r="A44" s="20" t="s">
        <v>105</v>
      </c>
      <c r="B44" s="15">
        <f t="shared" si="13"/>
        <v>3108</v>
      </c>
      <c r="C44" s="15">
        <v>194</v>
      </c>
      <c r="D44" s="15">
        <v>1434</v>
      </c>
      <c r="E44" s="15">
        <v>1480</v>
      </c>
      <c r="F44" s="15">
        <v>927</v>
      </c>
      <c r="G44" s="55">
        <f t="shared" si="0"/>
        <v>6.2419562419562418</v>
      </c>
      <c r="H44" s="55">
        <f t="shared" si="1"/>
        <v>46.138996138996141</v>
      </c>
      <c r="I44" s="55">
        <f t="shared" si="2"/>
        <v>47.619047619047613</v>
      </c>
      <c r="J44" s="55">
        <f t="shared" si="3"/>
        <v>29.826254826254829</v>
      </c>
      <c r="K44" s="55">
        <f t="shared" si="4"/>
        <v>13.528591352859134</v>
      </c>
      <c r="L44" s="55">
        <f t="shared" si="5"/>
        <v>103.20781032078104</v>
      </c>
      <c r="M44" s="55">
        <f t="shared" si="6"/>
        <v>116.73640167364016</v>
      </c>
      <c r="N44" s="55">
        <f t="shared" si="7"/>
        <v>762.8865979381444</v>
      </c>
      <c r="O44" s="55">
        <f t="shared" si="8"/>
        <v>477.83505154639175</v>
      </c>
      <c r="P44" s="15">
        <v>1460</v>
      </c>
      <c r="Q44" s="15">
        <v>1648</v>
      </c>
      <c r="R44" s="19">
        <f t="shared" si="9"/>
        <v>50</v>
      </c>
      <c r="S44" s="15">
        <v>3</v>
      </c>
      <c r="T44" s="15">
        <v>47</v>
      </c>
      <c r="U44" s="64">
        <v>-5</v>
      </c>
      <c r="V44" s="65">
        <v>-0.16072002571520413</v>
      </c>
      <c r="W44" s="15">
        <v>3</v>
      </c>
      <c r="X44" s="15">
        <v>0</v>
      </c>
      <c r="Y44" s="15">
        <v>7</v>
      </c>
      <c r="Z44" s="15">
        <v>0</v>
      </c>
      <c r="AA44" s="53">
        <f t="shared" si="10"/>
        <v>-4</v>
      </c>
      <c r="AB44" s="53">
        <f t="shared" si="10"/>
        <v>0</v>
      </c>
      <c r="AC44" s="15">
        <v>3</v>
      </c>
      <c r="AD44" s="15">
        <v>0</v>
      </c>
      <c r="AE44" s="15">
        <v>4</v>
      </c>
      <c r="AF44" s="15">
        <v>1</v>
      </c>
      <c r="AG44" s="53">
        <f t="shared" si="11"/>
        <v>-1</v>
      </c>
      <c r="AH44" s="53">
        <f t="shared" si="11"/>
        <v>-1</v>
      </c>
      <c r="AI44" s="15">
        <v>1240</v>
      </c>
      <c r="AJ44" s="15">
        <v>0</v>
      </c>
      <c r="AK44" s="15">
        <v>0</v>
      </c>
      <c r="AL44" s="15">
        <v>0</v>
      </c>
      <c r="AM44" s="52">
        <f t="shared" si="12"/>
        <v>2.5064516129032257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3105</v>
      </c>
      <c r="C45" s="15">
        <v>198</v>
      </c>
      <c r="D45" s="15">
        <v>1430</v>
      </c>
      <c r="E45" s="15">
        <v>1477</v>
      </c>
      <c r="F45" s="15">
        <v>925</v>
      </c>
      <c r="G45" s="55">
        <f t="shared" si="0"/>
        <v>6.3768115942028984</v>
      </c>
      <c r="H45" s="55">
        <f t="shared" si="1"/>
        <v>46.054750402576488</v>
      </c>
      <c r="I45" s="55">
        <f t="shared" si="2"/>
        <v>47.568438003220614</v>
      </c>
      <c r="J45" s="55">
        <f t="shared" si="3"/>
        <v>29.790660225442835</v>
      </c>
      <c r="K45" s="55">
        <f t="shared" si="4"/>
        <v>13.846153846153847</v>
      </c>
      <c r="L45" s="55">
        <f t="shared" si="5"/>
        <v>103.28671328671328</v>
      </c>
      <c r="M45" s="55">
        <f t="shared" si="6"/>
        <v>117.13286713286712</v>
      </c>
      <c r="N45" s="55">
        <f t="shared" si="7"/>
        <v>745.95959595959596</v>
      </c>
      <c r="O45" s="55">
        <f t="shared" si="8"/>
        <v>467.17171717171721</v>
      </c>
      <c r="P45" s="15">
        <v>1461</v>
      </c>
      <c r="Q45" s="15">
        <v>1644</v>
      </c>
      <c r="R45" s="19">
        <f t="shared" si="9"/>
        <v>45</v>
      </c>
      <c r="S45" s="15">
        <v>3</v>
      </c>
      <c r="T45" s="15">
        <v>42</v>
      </c>
      <c r="U45" s="64">
        <v>-3</v>
      </c>
      <c r="V45" s="65">
        <v>-9.6525096525096526E-2</v>
      </c>
      <c r="W45" s="15">
        <v>2</v>
      </c>
      <c r="X45" s="15">
        <v>0</v>
      </c>
      <c r="Y45" s="15">
        <v>3</v>
      </c>
      <c r="Z45" s="15">
        <v>0</v>
      </c>
      <c r="AA45" s="53">
        <f t="shared" si="10"/>
        <v>-1</v>
      </c>
      <c r="AB45" s="53">
        <f t="shared" si="10"/>
        <v>0</v>
      </c>
      <c r="AC45" s="15">
        <v>4</v>
      </c>
      <c r="AD45" s="15">
        <v>0</v>
      </c>
      <c r="AE45" s="15">
        <v>6</v>
      </c>
      <c r="AF45" s="15">
        <v>5</v>
      </c>
      <c r="AG45" s="53">
        <f t="shared" si="11"/>
        <v>-2</v>
      </c>
      <c r="AH45" s="53">
        <f t="shared" si="11"/>
        <v>-5</v>
      </c>
      <c r="AI45" s="15">
        <v>1230</v>
      </c>
      <c r="AJ45" s="15">
        <v>35</v>
      </c>
      <c r="AK45" s="15">
        <v>-10</v>
      </c>
      <c r="AL45" s="15">
        <v>35</v>
      </c>
      <c r="AM45" s="52">
        <f t="shared" si="12"/>
        <v>2.524390243902439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3099</v>
      </c>
      <c r="C46" s="15">
        <v>199</v>
      </c>
      <c r="D46" s="15">
        <v>1430</v>
      </c>
      <c r="E46" s="15">
        <v>1470</v>
      </c>
      <c r="F46" s="15">
        <v>919</v>
      </c>
      <c r="G46" s="55">
        <f t="shared" si="0"/>
        <v>6.4214262665375932</v>
      </c>
      <c r="H46" s="55">
        <f t="shared" si="1"/>
        <v>46.143917392707323</v>
      </c>
      <c r="I46" s="55">
        <f t="shared" si="2"/>
        <v>47.434656340755083</v>
      </c>
      <c r="J46" s="55">
        <f t="shared" si="3"/>
        <v>29.654727331397225</v>
      </c>
      <c r="K46" s="55">
        <f t="shared" si="4"/>
        <v>13.916083916083915</v>
      </c>
      <c r="L46" s="55">
        <f t="shared" si="5"/>
        <v>102.79720279720279</v>
      </c>
      <c r="M46" s="55">
        <f t="shared" si="6"/>
        <v>116.71328671328671</v>
      </c>
      <c r="N46" s="55">
        <f t="shared" si="7"/>
        <v>738.6934673366834</v>
      </c>
      <c r="O46" s="55">
        <f t="shared" si="8"/>
        <v>461.80904522613059</v>
      </c>
      <c r="P46" s="15">
        <v>1455</v>
      </c>
      <c r="Q46" s="15">
        <v>1644</v>
      </c>
      <c r="R46" s="19">
        <f t="shared" si="9"/>
        <v>45</v>
      </c>
      <c r="S46" s="15">
        <v>3</v>
      </c>
      <c r="T46" s="15">
        <v>42</v>
      </c>
      <c r="U46" s="64">
        <v>-7</v>
      </c>
      <c r="V46" s="65">
        <v>-0.22544283413848631</v>
      </c>
      <c r="W46" s="15">
        <v>0</v>
      </c>
      <c r="X46" s="15">
        <v>0</v>
      </c>
      <c r="Y46" s="15">
        <v>7</v>
      </c>
      <c r="Z46" s="15">
        <v>0</v>
      </c>
      <c r="AA46" s="53">
        <f>W46-Y46</f>
        <v>-7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1230</v>
      </c>
      <c r="AJ46" s="15">
        <v>34</v>
      </c>
      <c r="AK46" s="15">
        <v>0</v>
      </c>
      <c r="AL46" s="15">
        <v>-1</v>
      </c>
      <c r="AM46" s="52">
        <f t="shared" si="12"/>
        <v>2.5195121951219512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3075</v>
      </c>
      <c r="C47" s="15">
        <v>198</v>
      </c>
      <c r="D47" s="15">
        <v>1416</v>
      </c>
      <c r="E47" s="15">
        <v>1461</v>
      </c>
      <c r="F47" s="15">
        <v>910</v>
      </c>
      <c r="G47" s="55">
        <f t="shared" si="0"/>
        <v>6.4390243902439028</v>
      </c>
      <c r="H47" s="55">
        <f t="shared" si="1"/>
        <v>46.048780487804883</v>
      </c>
      <c r="I47" s="55">
        <f t="shared" si="2"/>
        <v>47.512195121951216</v>
      </c>
      <c r="J47" s="55">
        <f t="shared" si="3"/>
        <v>29.593495934959353</v>
      </c>
      <c r="K47" s="55">
        <f t="shared" si="4"/>
        <v>13.983050847457626</v>
      </c>
      <c r="L47" s="55">
        <f t="shared" si="5"/>
        <v>103.17796610169492</v>
      </c>
      <c r="M47" s="55">
        <f t="shared" si="6"/>
        <v>117.16101694915255</v>
      </c>
      <c r="N47" s="55">
        <f t="shared" si="7"/>
        <v>737.87878787878788</v>
      </c>
      <c r="O47" s="55">
        <f t="shared" si="8"/>
        <v>459.59595959595958</v>
      </c>
      <c r="P47" s="15">
        <v>1447</v>
      </c>
      <c r="Q47" s="15">
        <v>1628</v>
      </c>
      <c r="R47" s="19">
        <f t="shared" si="9"/>
        <v>44</v>
      </c>
      <c r="S47" s="15">
        <v>2</v>
      </c>
      <c r="T47" s="15">
        <v>42</v>
      </c>
      <c r="U47" s="64">
        <v>-13</v>
      </c>
      <c r="V47" s="65">
        <v>-0.41949015811552115</v>
      </c>
      <c r="W47" s="15">
        <v>0</v>
      </c>
      <c r="X47" s="15">
        <v>0</v>
      </c>
      <c r="Y47" s="15">
        <v>7</v>
      </c>
      <c r="Z47" s="15">
        <v>0</v>
      </c>
      <c r="AA47" s="53">
        <f t="shared" si="10"/>
        <v>-7</v>
      </c>
      <c r="AB47" s="53">
        <f t="shared" si="10"/>
        <v>0</v>
      </c>
      <c r="AC47" s="15">
        <v>5</v>
      </c>
      <c r="AD47" s="15">
        <v>0</v>
      </c>
      <c r="AE47" s="15">
        <v>11</v>
      </c>
      <c r="AF47" s="15">
        <v>0</v>
      </c>
      <c r="AG47" s="53">
        <f t="shared" si="11"/>
        <v>-6</v>
      </c>
      <c r="AH47" s="53">
        <f t="shared" si="11"/>
        <v>0</v>
      </c>
      <c r="AI47" s="15">
        <v>1214</v>
      </c>
      <c r="AJ47" s="15">
        <v>30</v>
      </c>
      <c r="AK47" s="15">
        <v>-16</v>
      </c>
      <c r="AL47" s="15">
        <v>-4</v>
      </c>
      <c r="AM47" s="52">
        <f t="shared" si="12"/>
        <v>2.5329489291598022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3067</v>
      </c>
      <c r="C48" s="15">
        <v>203</v>
      </c>
      <c r="D48" s="15">
        <v>1417</v>
      </c>
      <c r="E48" s="15">
        <v>1447</v>
      </c>
      <c r="F48" s="15">
        <v>898</v>
      </c>
      <c r="G48" s="55">
        <f t="shared" si="0"/>
        <v>6.618845777632866</v>
      </c>
      <c r="H48" s="55">
        <f t="shared" si="1"/>
        <v>46.201499836974243</v>
      </c>
      <c r="I48" s="55">
        <f t="shared" si="2"/>
        <v>47.179654385392894</v>
      </c>
      <c r="J48" s="55">
        <f t="shared" si="3"/>
        <v>29.279426149331595</v>
      </c>
      <c r="K48" s="55">
        <f t="shared" si="4"/>
        <v>14.326040931545519</v>
      </c>
      <c r="L48" s="55">
        <f t="shared" si="5"/>
        <v>102.11714890613972</v>
      </c>
      <c r="M48" s="55">
        <f t="shared" si="6"/>
        <v>116.44318983768525</v>
      </c>
      <c r="N48" s="55">
        <f t="shared" si="7"/>
        <v>712.807881773399</v>
      </c>
      <c r="O48" s="55">
        <f t="shared" si="8"/>
        <v>442.36453201970443</v>
      </c>
      <c r="P48" s="15">
        <v>1445</v>
      </c>
      <c r="Q48" s="15">
        <v>1622</v>
      </c>
      <c r="R48" s="19">
        <f t="shared" si="9"/>
        <v>44</v>
      </c>
      <c r="S48" s="15">
        <v>2</v>
      </c>
      <c r="T48" s="15">
        <v>42</v>
      </c>
      <c r="U48" s="64">
        <v>-5</v>
      </c>
      <c r="V48" s="65">
        <v>-0.16260162601626016</v>
      </c>
      <c r="W48" s="15">
        <v>2</v>
      </c>
      <c r="X48" s="15">
        <v>0</v>
      </c>
      <c r="Y48" s="15">
        <v>12</v>
      </c>
      <c r="Z48" s="15">
        <v>0</v>
      </c>
      <c r="AA48" s="53">
        <f t="shared" si="10"/>
        <v>-10</v>
      </c>
      <c r="AB48" s="53">
        <f t="shared" si="10"/>
        <v>0</v>
      </c>
      <c r="AC48" s="15">
        <v>7</v>
      </c>
      <c r="AD48" s="15">
        <v>0</v>
      </c>
      <c r="AE48" s="15">
        <v>2</v>
      </c>
      <c r="AF48" s="15">
        <v>0</v>
      </c>
      <c r="AG48" s="53">
        <f t="shared" si="11"/>
        <v>5</v>
      </c>
      <c r="AH48" s="53">
        <f t="shared" si="11"/>
        <v>0</v>
      </c>
      <c r="AI48" s="15">
        <v>1209</v>
      </c>
      <c r="AJ48" s="15">
        <v>29</v>
      </c>
      <c r="AK48" s="15">
        <v>-5</v>
      </c>
      <c r="AL48" s="15">
        <v>-1</v>
      </c>
      <c r="AM48" s="52">
        <f t="shared" si="12"/>
        <v>2.5368072787427627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3067</v>
      </c>
      <c r="C49" s="15">
        <v>204</v>
      </c>
      <c r="D49" s="15">
        <v>1423</v>
      </c>
      <c r="E49" s="15">
        <v>1440</v>
      </c>
      <c r="F49" s="15">
        <v>891</v>
      </c>
      <c r="G49" s="55">
        <f t="shared" si="0"/>
        <v>6.6514509292468214</v>
      </c>
      <c r="H49" s="55">
        <f t="shared" si="1"/>
        <v>46.397130746657972</v>
      </c>
      <c r="I49" s="55">
        <f t="shared" si="2"/>
        <v>46.951418324095208</v>
      </c>
      <c r="J49" s="55">
        <f t="shared" si="3"/>
        <v>29.051190088033906</v>
      </c>
      <c r="K49" s="55">
        <f t="shared" si="4"/>
        <v>14.335910049191849</v>
      </c>
      <c r="L49" s="55">
        <f t="shared" si="5"/>
        <v>101.19465917076597</v>
      </c>
      <c r="M49" s="55">
        <f t="shared" si="6"/>
        <v>115.53056921995784</v>
      </c>
      <c r="N49" s="55">
        <f t="shared" si="7"/>
        <v>705.88235294117646</v>
      </c>
      <c r="O49" s="55">
        <f t="shared" si="8"/>
        <v>436.76470588235293</v>
      </c>
      <c r="P49" s="15">
        <v>1444</v>
      </c>
      <c r="Q49" s="15">
        <v>1623</v>
      </c>
      <c r="R49" s="19">
        <f t="shared" si="9"/>
        <v>50</v>
      </c>
      <c r="S49" s="15">
        <v>2</v>
      </c>
      <c r="T49" s="15">
        <v>48</v>
      </c>
      <c r="U49" s="64">
        <v>-1</v>
      </c>
      <c r="V49" s="65">
        <v>-3.2605151613955004E-2</v>
      </c>
      <c r="W49" s="15">
        <v>1</v>
      </c>
      <c r="X49" s="15">
        <v>0</v>
      </c>
      <c r="Y49" s="15">
        <v>6</v>
      </c>
      <c r="Z49" s="15">
        <v>0</v>
      </c>
      <c r="AA49" s="53">
        <f t="shared" si="10"/>
        <v>-5</v>
      </c>
      <c r="AB49" s="53">
        <f t="shared" si="10"/>
        <v>0</v>
      </c>
      <c r="AC49" s="15">
        <v>6</v>
      </c>
      <c r="AD49" s="15">
        <v>3</v>
      </c>
      <c r="AE49" s="15">
        <v>2</v>
      </c>
      <c r="AF49" s="15">
        <v>0</v>
      </c>
      <c r="AG49" s="53">
        <f t="shared" si="11"/>
        <v>4</v>
      </c>
      <c r="AH49" s="53">
        <f t="shared" si="11"/>
        <v>3</v>
      </c>
      <c r="AI49" s="15">
        <v>1215</v>
      </c>
      <c r="AJ49" s="15">
        <v>35</v>
      </c>
      <c r="AK49" s="15">
        <v>6</v>
      </c>
      <c r="AL49" s="15">
        <v>6</v>
      </c>
      <c r="AM49" s="52">
        <f t="shared" si="12"/>
        <v>2.5242798353909466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3065</v>
      </c>
      <c r="C50" s="15">
        <v>206</v>
      </c>
      <c r="D50" s="15">
        <v>1425</v>
      </c>
      <c r="E50" s="15">
        <v>1434</v>
      </c>
      <c r="F50" s="15">
        <v>888</v>
      </c>
      <c r="G50" s="55">
        <f t="shared" si="0"/>
        <v>6.7210440456769982</v>
      </c>
      <c r="H50" s="55">
        <f t="shared" si="1"/>
        <v>46.492659053833606</v>
      </c>
      <c r="I50" s="55">
        <f t="shared" si="2"/>
        <v>46.786296900489397</v>
      </c>
      <c r="J50" s="55">
        <f t="shared" si="3"/>
        <v>28.972267536704731</v>
      </c>
      <c r="K50" s="55">
        <f t="shared" si="4"/>
        <v>14.456140350877192</v>
      </c>
      <c r="L50" s="55">
        <f t="shared" si="5"/>
        <v>100.63157894736842</v>
      </c>
      <c r="M50" s="55">
        <f t="shared" si="6"/>
        <v>115.08771929824562</v>
      </c>
      <c r="N50" s="55">
        <f t="shared" si="7"/>
        <v>696.11650485436894</v>
      </c>
      <c r="O50" s="55">
        <f t="shared" si="8"/>
        <v>431.06796116504853</v>
      </c>
      <c r="P50" s="15">
        <v>1442</v>
      </c>
      <c r="Q50" s="15">
        <v>1623</v>
      </c>
      <c r="R50" s="19">
        <f t="shared" si="9"/>
        <v>50</v>
      </c>
      <c r="S50" s="15">
        <v>2</v>
      </c>
      <c r="T50" s="15">
        <v>48</v>
      </c>
      <c r="U50" s="64">
        <v>-1</v>
      </c>
      <c r="V50" s="65">
        <v>-3.2605151613955004E-2</v>
      </c>
      <c r="W50" s="15">
        <v>0</v>
      </c>
      <c r="X50" s="15">
        <v>0</v>
      </c>
      <c r="Y50" s="15">
        <v>6</v>
      </c>
      <c r="Z50" s="15">
        <v>0</v>
      </c>
      <c r="AA50" s="53">
        <f t="shared" si="10"/>
        <v>-6</v>
      </c>
      <c r="AB50" s="53">
        <f t="shared" si="10"/>
        <v>0</v>
      </c>
      <c r="AC50" s="15">
        <v>6</v>
      </c>
      <c r="AD50" s="15">
        <v>0</v>
      </c>
      <c r="AE50" s="15">
        <v>1</v>
      </c>
      <c r="AF50" s="15">
        <v>0</v>
      </c>
      <c r="AG50" s="53">
        <f t="shared" si="11"/>
        <v>5</v>
      </c>
      <c r="AH50" s="53">
        <f t="shared" si="11"/>
        <v>0</v>
      </c>
      <c r="AI50" s="15">
        <v>1210</v>
      </c>
      <c r="AJ50" s="15">
        <v>30</v>
      </c>
      <c r="AK50" s="15">
        <v>-5</v>
      </c>
      <c r="AL50" s="15">
        <v>-5</v>
      </c>
      <c r="AM50" s="52">
        <f t="shared" si="12"/>
        <v>2.5330578512396693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3072</v>
      </c>
      <c r="C51" s="15">
        <v>214</v>
      </c>
      <c r="D51" s="15">
        <v>1429</v>
      </c>
      <c r="E51" s="15">
        <v>1429</v>
      </c>
      <c r="F51" s="15">
        <v>883</v>
      </c>
      <c r="G51" s="55">
        <f t="shared" si="0"/>
        <v>6.966145833333333</v>
      </c>
      <c r="H51" s="55">
        <f t="shared" si="1"/>
        <v>46.516927083333329</v>
      </c>
      <c r="I51" s="55">
        <f t="shared" si="2"/>
        <v>46.516927083333329</v>
      </c>
      <c r="J51" s="55">
        <f t="shared" si="3"/>
        <v>28.743489583333332</v>
      </c>
      <c r="K51" s="55">
        <f t="shared" si="4"/>
        <v>14.975507347795661</v>
      </c>
      <c r="L51" s="55">
        <f t="shared" si="5"/>
        <v>100</v>
      </c>
      <c r="M51" s="55">
        <f t="shared" si="6"/>
        <v>114.97550734779567</v>
      </c>
      <c r="N51" s="55">
        <f t="shared" si="7"/>
        <v>667.75700934579436</v>
      </c>
      <c r="O51" s="55">
        <f t="shared" si="8"/>
        <v>412.61682242990656</v>
      </c>
      <c r="P51" s="15">
        <v>1445</v>
      </c>
      <c r="Q51" s="15">
        <v>1627</v>
      </c>
      <c r="R51" s="19">
        <f t="shared" si="9"/>
        <v>50</v>
      </c>
      <c r="S51" s="15">
        <v>2</v>
      </c>
      <c r="T51" s="15">
        <v>48</v>
      </c>
      <c r="U51" s="64">
        <v>7</v>
      </c>
      <c r="V51" s="65">
        <v>0.22838499184339314</v>
      </c>
      <c r="W51" s="15">
        <v>2</v>
      </c>
      <c r="X51" s="15">
        <v>0</v>
      </c>
      <c r="Y51" s="15">
        <v>5</v>
      </c>
      <c r="Z51" s="15">
        <v>0</v>
      </c>
      <c r="AA51" s="53">
        <f t="shared" si="10"/>
        <v>-3</v>
      </c>
      <c r="AB51" s="53">
        <f t="shared" si="10"/>
        <v>0</v>
      </c>
      <c r="AC51" s="15">
        <v>12</v>
      </c>
      <c r="AD51" s="15">
        <v>0</v>
      </c>
      <c r="AE51" s="15">
        <v>2</v>
      </c>
      <c r="AF51" s="15">
        <v>0</v>
      </c>
      <c r="AG51" s="53">
        <f t="shared" si="11"/>
        <v>10</v>
      </c>
      <c r="AH51" s="53">
        <f t="shared" si="11"/>
        <v>0</v>
      </c>
      <c r="AI51" s="15">
        <v>1214</v>
      </c>
      <c r="AJ51" s="15">
        <v>30</v>
      </c>
      <c r="AK51" s="15">
        <v>4</v>
      </c>
      <c r="AL51" s="15">
        <v>0</v>
      </c>
      <c r="AM51" s="52">
        <f t="shared" si="12"/>
        <v>2.5304777594728169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3059</v>
      </c>
      <c r="C52" s="15">
        <v>208</v>
      </c>
      <c r="D52" s="15">
        <v>1426</v>
      </c>
      <c r="E52" s="15">
        <v>1425</v>
      </c>
      <c r="F52" s="15">
        <v>880</v>
      </c>
      <c r="G52" s="55">
        <f t="shared" si="0"/>
        <v>6.7996077149395218</v>
      </c>
      <c r="H52" s="55">
        <f t="shared" si="1"/>
        <v>46.616541353383454</v>
      </c>
      <c r="I52" s="55">
        <f t="shared" si="2"/>
        <v>46.58385093167702</v>
      </c>
      <c r="J52" s="55">
        <f t="shared" si="3"/>
        <v>28.767571101667212</v>
      </c>
      <c r="K52" s="55">
        <f t="shared" si="4"/>
        <v>14.586255259467041</v>
      </c>
      <c r="L52" s="55">
        <f t="shared" si="5"/>
        <v>99.929873772791026</v>
      </c>
      <c r="M52" s="55">
        <f t="shared" si="6"/>
        <v>114.51612903225808</v>
      </c>
      <c r="N52" s="55">
        <f t="shared" si="7"/>
        <v>685.09615384615381</v>
      </c>
      <c r="O52" s="55">
        <f t="shared" si="8"/>
        <v>423.07692307692309</v>
      </c>
      <c r="P52" s="15">
        <v>1441</v>
      </c>
      <c r="Q52" s="15">
        <v>1618</v>
      </c>
      <c r="R52" s="19">
        <f t="shared" si="9"/>
        <v>50</v>
      </c>
      <c r="S52" s="15">
        <v>2</v>
      </c>
      <c r="T52" s="15">
        <v>48</v>
      </c>
      <c r="U52" s="64">
        <v>-13</v>
      </c>
      <c r="V52" s="65">
        <v>-0.42317708333333331</v>
      </c>
      <c r="W52" s="15">
        <v>1</v>
      </c>
      <c r="X52" s="15">
        <v>0</v>
      </c>
      <c r="Y52" s="15">
        <v>5</v>
      </c>
      <c r="Z52" s="15">
        <v>0</v>
      </c>
      <c r="AA52" s="53">
        <f t="shared" si="10"/>
        <v>-4</v>
      </c>
      <c r="AB52" s="53">
        <f t="shared" si="10"/>
        <v>0</v>
      </c>
      <c r="AC52" s="15">
        <v>5</v>
      </c>
      <c r="AD52" s="15">
        <v>1</v>
      </c>
      <c r="AE52" s="15">
        <v>14</v>
      </c>
      <c r="AF52" s="15">
        <v>1</v>
      </c>
      <c r="AG52" s="53">
        <f t="shared" si="11"/>
        <v>-9</v>
      </c>
      <c r="AH52" s="53">
        <f t="shared" si="11"/>
        <v>0</v>
      </c>
      <c r="AI52" s="15">
        <v>1209</v>
      </c>
      <c r="AJ52" s="15">
        <v>30</v>
      </c>
      <c r="AK52" s="15">
        <v>-5</v>
      </c>
      <c r="AL52" s="15">
        <v>0</v>
      </c>
      <c r="AM52" s="52">
        <f t="shared" si="12"/>
        <v>2.5301902398676592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3055</v>
      </c>
      <c r="C53" s="15">
        <v>208</v>
      </c>
      <c r="D53" s="15">
        <v>1422</v>
      </c>
      <c r="E53" s="15">
        <v>1425</v>
      </c>
      <c r="F53" s="15">
        <v>880</v>
      </c>
      <c r="G53" s="55">
        <f t="shared" si="0"/>
        <v>6.8085106382978724</v>
      </c>
      <c r="H53" s="55">
        <f t="shared" si="1"/>
        <v>46.546644844517189</v>
      </c>
      <c r="I53" s="55">
        <f t="shared" si="2"/>
        <v>46.644844517184943</v>
      </c>
      <c r="J53" s="55">
        <f t="shared" si="3"/>
        <v>28.805237315875615</v>
      </c>
      <c r="K53" s="55">
        <f t="shared" si="4"/>
        <v>14.627285513361462</v>
      </c>
      <c r="L53" s="55">
        <f t="shared" si="5"/>
        <v>100.21097046413503</v>
      </c>
      <c r="M53" s="55">
        <f t="shared" si="6"/>
        <v>114.83825597749649</v>
      </c>
      <c r="N53" s="55">
        <f t="shared" si="7"/>
        <v>685.09615384615381</v>
      </c>
      <c r="O53" s="55">
        <f t="shared" si="8"/>
        <v>423.07692307692309</v>
      </c>
      <c r="P53" s="15">
        <v>1441</v>
      </c>
      <c r="Q53" s="15">
        <v>1614</v>
      </c>
      <c r="R53" s="19">
        <f t="shared" si="9"/>
        <v>50</v>
      </c>
      <c r="S53" s="15">
        <v>2</v>
      </c>
      <c r="T53" s="15">
        <v>48</v>
      </c>
      <c r="U53" s="64">
        <v>-4</v>
      </c>
      <c r="V53" s="65">
        <v>-0.13076168682576006</v>
      </c>
      <c r="W53" s="15">
        <v>0</v>
      </c>
      <c r="X53" s="15">
        <v>0</v>
      </c>
      <c r="Y53" s="15">
        <v>0</v>
      </c>
      <c r="Z53" s="15">
        <v>0</v>
      </c>
      <c r="AA53" s="53">
        <f t="shared" si="10"/>
        <v>0</v>
      </c>
      <c r="AB53" s="53">
        <f t="shared" si="10"/>
        <v>0</v>
      </c>
      <c r="AC53" s="15">
        <v>1</v>
      </c>
      <c r="AD53" s="15">
        <v>0</v>
      </c>
      <c r="AE53" s="15">
        <v>5</v>
      </c>
      <c r="AF53" s="15">
        <v>0</v>
      </c>
      <c r="AG53" s="53">
        <f t="shared" si="11"/>
        <v>-4</v>
      </c>
      <c r="AH53" s="53">
        <f t="shared" si="11"/>
        <v>0</v>
      </c>
      <c r="AI53" s="15">
        <v>1213</v>
      </c>
      <c r="AJ53" s="15">
        <v>30</v>
      </c>
      <c r="AK53" s="15">
        <v>4</v>
      </c>
      <c r="AL53" s="15">
        <v>0</v>
      </c>
      <c r="AM53" s="52">
        <f t="shared" si="12"/>
        <v>2.5185490519373452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3050</v>
      </c>
      <c r="C54" s="15">
        <v>193</v>
      </c>
      <c r="D54" s="15">
        <v>1385</v>
      </c>
      <c r="E54" s="15">
        <v>1472</v>
      </c>
      <c r="F54" s="15">
        <v>912</v>
      </c>
      <c r="G54" s="55">
        <f t="shared" si="0"/>
        <v>6.3278688524590159</v>
      </c>
      <c r="H54" s="55">
        <f t="shared" si="1"/>
        <v>45.409836065573771</v>
      </c>
      <c r="I54" s="55">
        <f t="shared" si="2"/>
        <v>48.262295081967217</v>
      </c>
      <c r="J54" s="55">
        <f t="shared" si="3"/>
        <v>29.901639344262293</v>
      </c>
      <c r="K54" s="55">
        <f t="shared" si="4"/>
        <v>13.935018050541517</v>
      </c>
      <c r="L54" s="55">
        <f t="shared" si="5"/>
        <v>106.28158844765343</v>
      </c>
      <c r="M54" s="55">
        <f t="shared" si="6"/>
        <v>120.21660649819495</v>
      </c>
      <c r="N54" s="55">
        <f t="shared" si="7"/>
        <v>762.6943005181347</v>
      </c>
      <c r="O54" s="55">
        <f t="shared" si="8"/>
        <v>472.53886010362692</v>
      </c>
      <c r="P54" s="15">
        <v>1438</v>
      </c>
      <c r="Q54" s="15">
        <v>1612</v>
      </c>
      <c r="R54" s="19">
        <f t="shared" si="9"/>
        <v>53</v>
      </c>
      <c r="S54" s="15">
        <v>2</v>
      </c>
      <c r="T54" s="15">
        <v>51</v>
      </c>
      <c r="U54" s="64">
        <v>-3</v>
      </c>
      <c r="V54" s="65">
        <v>-9.8199672667757767E-2</v>
      </c>
      <c r="W54" s="15">
        <v>2</v>
      </c>
      <c r="X54" s="15">
        <v>0</v>
      </c>
      <c r="Y54" s="15">
        <v>7</v>
      </c>
      <c r="Z54" s="15">
        <v>0</v>
      </c>
      <c r="AA54" s="53">
        <f t="shared" si="10"/>
        <v>-5</v>
      </c>
      <c r="AB54" s="53">
        <f t="shared" si="10"/>
        <v>0</v>
      </c>
      <c r="AC54" s="15">
        <v>3</v>
      </c>
      <c r="AD54" s="15">
        <v>3</v>
      </c>
      <c r="AE54" s="15">
        <v>1</v>
      </c>
      <c r="AF54" s="15">
        <v>0</v>
      </c>
      <c r="AG54" s="53">
        <f t="shared" si="11"/>
        <v>2</v>
      </c>
      <c r="AH54" s="53">
        <f t="shared" si="11"/>
        <v>3</v>
      </c>
      <c r="AI54" s="15">
        <v>1209</v>
      </c>
      <c r="AJ54" s="15">
        <v>30</v>
      </c>
      <c r="AK54" s="15">
        <v>-4</v>
      </c>
      <c r="AL54" s="15">
        <v>0</v>
      </c>
      <c r="AM54" s="52">
        <f t="shared" si="12"/>
        <v>2.522746071133168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3045</v>
      </c>
      <c r="C55" s="15">
        <v>194</v>
      </c>
      <c r="D55" s="15">
        <v>1385</v>
      </c>
      <c r="E55" s="15">
        <v>1466</v>
      </c>
      <c r="F55" s="15">
        <v>908</v>
      </c>
      <c r="G55" s="55">
        <f t="shared" si="0"/>
        <v>6.3711001642036118</v>
      </c>
      <c r="H55" s="55">
        <f t="shared" si="1"/>
        <v>45.484400656814451</v>
      </c>
      <c r="I55" s="55">
        <f t="shared" si="2"/>
        <v>48.144499178981938</v>
      </c>
      <c r="J55" s="55">
        <f t="shared" si="3"/>
        <v>29.819376026272575</v>
      </c>
      <c r="K55" s="55">
        <f t="shared" si="4"/>
        <v>14.007220216606498</v>
      </c>
      <c r="L55" s="55">
        <f t="shared" si="5"/>
        <v>105.84837545126354</v>
      </c>
      <c r="M55" s="55">
        <f t="shared" si="6"/>
        <v>119.85559566787003</v>
      </c>
      <c r="N55" s="55">
        <f t="shared" si="7"/>
        <v>755.67010309278351</v>
      </c>
      <c r="O55" s="55">
        <f t="shared" si="8"/>
        <v>468.04123711340208</v>
      </c>
      <c r="P55" s="15">
        <v>1438</v>
      </c>
      <c r="Q55" s="15">
        <v>1607</v>
      </c>
      <c r="R55" s="19">
        <f t="shared" si="9"/>
        <v>53</v>
      </c>
      <c r="S55" s="15">
        <v>2</v>
      </c>
      <c r="T55" s="15">
        <v>51</v>
      </c>
      <c r="U55" s="64">
        <v>-5</v>
      </c>
      <c r="V55" s="65">
        <v>-0.16393442622950818</v>
      </c>
      <c r="W55" s="15">
        <v>1</v>
      </c>
      <c r="X55" s="15">
        <v>0</v>
      </c>
      <c r="Y55" s="15">
        <v>5</v>
      </c>
      <c r="Z55" s="15">
        <v>0</v>
      </c>
      <c r="AA55" s="53">
        <f t="shared" si="10"/>
        <v>-4</v>
      </c>
      <c r="AB55" s="53">
        <f t="shared" si="10"/>
        <v>0</v>
      </c>
      <c r="AC55" s="15">
        <v>2</v>
      </c>
      <c r="AD55" s="15">
        <v>0</v>
      </c>
      <c r="AE55" s="15">
        <v>3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1205</v>
      </c>
      <c r="AJ55" s="15">
        <v>30</v>
      </c>
      <c r="AK55" s="15">
        <v>-4</v>
      </c>
      <c r="AL55" s="15">
        <v>0</v>
      </c>
      <c r="AM55" s="52">
        <f t="shared" si="12"/>
        <v>2.5269709543568464</v>
      </c>
      <c r="AN55" s="7"/>
      <c r="AO55" s="6">
        <v>0</v>
      </c>
    </row>
    <row r="56" spans="1:41" s="6" customFormat="1" ht="23.25" customHeight="1" x14ac:dyDescent="0.15">
      <c r="A56" s="20" t="s">
        <v>106</v>
      </c>
      <c r="B56" s="15">
        <f t="shared" si="13"/>
        <v>3030</v>
      </c>
      <c r="C56" s="15">
        <v>192</v>
      </c>
      <c r="D56" s="15">
        <v>1379</v>
      </c>
      <c r="E56" s="15">
        <v>1459</v>
      </c>
      <c r="F56" s="15">
        <v>903</v>
      </c>
      <c r="G56" s="55">
        <f t="shared" si="0"/>
        <v>6.3366336633663369</v>
      </c>
      <c r="H56" s="55">
        <f t="shared" si="1"/>
        <v>45.511551155115512</v>
      </c>
      <c r="I56" s="55">
        <f t="shared" si="2"/>
        <v>48.151815181518153</v>
      </c>
      <c r="J56" s="55">
        <f t="shared" si="3"/>
        <v>29.801980198019802</v>
      </c>
      <c r="K56" s="55">
        <f t="shared" si="4"/>
        <v>13.923132704858594</v>
      </c>
      <c r="L56" s="55">
        <f t="shared" si="5"/>
        <v>105.80130529369107</v>
      </c>
      <c r="M56" s="55">
        <f t="shared" si="6"/>
        <v>119.72443799854969</v>
      </c>
      <c r="N56" s="55">
        <f t="shared" si="7"/>
        <v>759.89583333333326</v>
      </c>
      <c r="O56" s="55">
        <f t="shared" si="8"/>
        <v>470.3125</v>
      </c>
      <c r="P56" s="15">
        <v>1431</v>
      </c>
      <c r="Q56" s="15">
        <v>1599</v>
      </c>
      <c r="R56" s="19">
        <f t="shared" si="9"/>
        <v>53</v>
      </c>
      <c r="S56" s="15">
        <v>2</v>
      </c>
      <c r="T56" s="15">
        <v>51</v>
      </c>
      <c r="U56" s="64">
        <v>-13</v>
      </c>
      <c r="V56" s="65">
        <v>-0.4269293924466338</v>
      </c>
      <c r="W56" s="15">
        <v>1</v>
      </c>
      <c r="X56" s="15">
        <v>0</v>
      </c>
      <c r="Y56" s="15">
        <v>6</v>
      </c>
      <c r="Z56" s="15">
        <v>0</v>
      </c>
      <c r="AA56" s="53">
        <f t="shared" si="10"/>
        <v>-5</v>
      </c>
      <c r="AB56" s="53">
        <f t="shared" si="10"/>
        <v>0</v>
      </c>
      <c r="AC56" s="15">
        <v>2</v>
      </c>
      <c r="AD56" s="15">
        <v>0</v>
      </c>
      <c r="AE56" s="15">
        <v>10</v>
      </c>
      <c r="AF56" s="15">
        <v>0</v>
      </c>
      <c r="AG56" s="53">
        <f t="shared" si="11"/>
        <v>-8</v>
      </c>
      <c r="AH56" s="53">
        <f t="shared" si="11"/>
        <v>0</v>
      </c>
      <c r="AI56" s="15">
        <v>1201</v>
      </c>
      <c r="AJ56" s="15">
        <v>30</v>
      </c>
      <c r="AK56" s="15">
        <v>-4</v>
      </c>
      <c r="AL56" s="15">
        <v>0</v>
      </c>
      <c r="AM56" s="52">
        <f t="shared" si="12"/>
        <v>2.5228975853455453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3023</v>
      </c>
      <c r="C57" s="15">
        <v>194</v>
      </c>
      <c r="D57" s="15">
        <v>1377</v>
      </c>
      <c r="E57" s="15">
        <v>1452</v>
      </c>
      <c r="F57" s="15">
        <v>896</v>
      </c>
      <c r="G57" s="55">
        <f t="shared" si="0"/>
        <v>6.4174660932848164</v>
      </c>
      <c r="H57" s="55">
        <f t="shared" si="1"/>
        <v>45.550777373470062</v>
      </c>
      <c r="I57" s="55">
        <f t="shared" si="2"/>
        <v>48.031756533245122</v>
      </c>
      <c r="J57" s="55">
        <f t="shared" si="3"/>
        <v>29.639431028779356</v>
      </c>
      <c r="K57" s="55">
        <f t="shared" si="4"/>
        <v>14.088598402323893</v>
      </c>
      <c r="L57" s="55">
        <f t="shared" si="5"/>
        <v>105.44662309368191</v>
      </c>
      <c r="M57" s="55">
        <f t="shared" si="6"/>
        <v>119.53522149600582</v>
      </c>
      <c r="N57" s="55">
        <f t="shared" si="7"/>
        <v>748.45360824742272</v>
      </c>
      <c r="O57" s="55">
        <f t="shared" si="8"/>
        <v>461.85567010309273</v>
      </c>
      <c r="P57" s="15">
        <v>1427</v>
      </c>
      <c r="Q57" s="15">
        <v>1596</v>
      </c>
      <c r="R57" s="19">
        <f t="shared" si="9"/>
        <v>53</v>
      </c>
      <c r="S57" s="15">
        <v>2</v>
      </c>
      <c r="T57" s="15">
        <v>51</v>
      </c>
      <c r="U57" s="64">
        <v>-6</v>
      </c>
      <c r="V57" s="65">
        <v>-0.19801980198019803</v>
      </c>
      <c r="W57" s="15">
        <v>2</v>
      </c>
      <c r="X57" s="15">
        <v>0</v>
      </c>
      <c r="Y57" s="15">
        <v>7</v>
      </c>
      <c r="Z57" s="15">
        <v>0</v>
      </c>
      <c r="AA57" s="53">
        <f t="shared" si="10"/>
        <v>-5</v>
      </c>
      <c r="AB57" s="53">
        <f t="shared" si="10"/>
        <v>0</v>
      </c>
      <c r="AC57" s="15">
        <v>0</v>
      </c>
      <c r="AD57" s="15">
        <v>0</v>
      </c>
      <c r="AE57" s="15">
        <v>1</v>
      </c>
      <c r="AF57" s="15">
        <v>0</v>
      </c>
      <c r="AG57" s="53">
        <f>AC57-AE57</f>
        <v>-1</v>
      </c>
      <c r="AH57" s="53">
        <f t="shared" si="11"/>
        <v>0</v>
      </c>
      <c r="AI57" s="15">
        <v>1195</v>
      </c>
      <c r="AJ57" s="15">
        <v>27</v>
      </c>
      <c r="AK57" s="15">
        <v>-6</v>
      </c>
      <c r="AL57" s="15">
        <v>-3</v>
      </c>
      <c r="AM57" s="52">
        <f t="shared" si="12"/>
        <v>2.5297071129707112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3021</v>
      </c>
      <c r="C58" s="15">
        <v>195</v>
      </c>
      <c r="D58" s="15">
        <v>1377</v>
      </c>
      <c r="E58" s="15">
        <v>1449</v>
      </c>
      <c r="F58" s="15">
        <v>894</v>
      </c>
      <c r="G58" s="55">
        <f t="shared" si="0"/>
        <v>6.4548162859980138</v>
      </c>
      <c r="H58" s="55">
        <f t="shared" si="1"/>
        <v>45.580933465739818</v>
      </c>
      <c r="I58" s="55">
        <f t="shared" si="2"/>
        <v>47.964250248262161</v>
      </c>
      <c r="J58" s="55">
        <f t="shared" si="3"/>
        <v>29.59285004965243</v>
      </c>
      <c r="K58" s="55">
        <f t="shared" si="4"/>
        <v>14.161220043572984</v>
      </c>
      <c r="L58" s="55">
        <f t="shared" si="5"/>
        <v>105.22875816993465</v>
      </c>
      <c r="M58" s="55">
        <f t="shared" si="6"/>
        <v>119.38997821350763</v>
      </c>
      <c r="N58" s="55">
        <f t="shared" si="7"/>
        <v>743.07692307692309</v>
      </c>
      <c r="O58" s="55">
        <f t="shared" si="8"/>
        <v>458.46153846153845</v>
      </c>
      <c r="P58" s="15">
        <v>1422</v>
      </c>
      <c r="Q58" s="15">
        <v>1599</v>
      </c>
      <c r="R58" s="19">
        <f t="shared" si="9"/>
        <v>53</v>
      </c>
      <c r="S58" s="15">
        <v>2</v>
      </c>
      <c r="T58" s="15">
        <v>51</v>
      </c>
      <c r="U58" s="64">
        <v>0</v>
      </c>
      <c r="V58" s="65">
        <v>0</v>
      </c>
      <c r="W58" s="15">
        <v>1</v>
      </c>
      <c r="X58" s="15">
        <v>0</v>
      </c>
      <c r="Y58" s="15">
        <v>5</v>
      </c>
      <c r="Z58" s="15">
        <v>0</v>
      </c>
      <c r="AA58" s="53">
        <f t="shared" si="10"/>
        <v>-4</v>
      </c>
      <c r="AB58" s="53">
        <f t="shared" si="10"/>
        <v>0</v>
      </c>
      <c r="AC58" s="15">
        <v>4</v>
      </c>
      <c r="AD58" s="15">
        <v>0</v>
      </c>
      <c r="AE58" s="15">
        <v>0</v>
      </c>
      <c r="AF58" s="15">
        <v>0</v>
      </c>
      <c r="AG58" s="53">
        <f t="shared" si="11"/>
        <v>4</v>
      </c>
      <c r="AH58" s="53">
        <f t="shared" si="11"/>
        <v>0</v>
      </c>
      <c r="AI58" s="15">
        <v>1193</v>
      </c>
      <c r="AJ58" s="15">
        <v>27</v>
      </c>
      <c r="AK58" s="15">
        <v>-2</v>
      </c>
      <c r="AL58" s="15">
        <v>0</v>
      </c>
      <c r="AM58" s="52">
        <f t="shared" si="12"/>
        <v>2.5322715842414083</v>
      </c>
      <c r="AN58" s="7"/>
      <c r="AO58" s="6">
        <v>0</v>
      </c>
    </row>
    <row r="59" spans="1:41" s="6" customFormat="1" ht="23.25" customHeight="1" x14ac:dyDescent="0.15">
      <c r="A59" s="20" t="s">
        <v>103</v>
      </c>
      <c r="B59" s="15">
        <f t="shared" si="13"/>
        <v>2994</v>
      </c>
      <c r="C59" s="15">
        <v>188</v>
      </c>
      <c r="D59" s="15">
        <v>1361</v>
      </c>
      <c r="E59" s="15">
        <v>1445</v>
      </c>
      <c r="F59" s="15">
        <v>889</v>
      </c>
      <c r="G59" s="55">
        <f t="shared" si="0"/>
        <v>6.2792251169004683</v>
      </c>
      <c r="H59" s="55">
        <f t="shared" si="1"/>
        <v>45.457581830327321</v>
      </c>
      <c r="I59" s="55">
        <f t="shared" si="2"/>
        <v>48.263193052772216</v>
      </c>
      <c r="J59" s="55">
        <f t="shared" si="3"/>
        <v>29.692718770875082</v>
      </c>
      <c r="K59" s="55">
        <f t="shared" si="4"/>
        <v>13.81337252020573</v>
      </c>
      <c r="L59" s="55">
        <f t="shared" si="5"/>
        <v>106.17193240264511</v>
      </c>
      <c r="M59" s="55">
        <f t="shared" si="6"/>
        <v>119.98530492285084</v>
      </c>
      <c r="N59" s="55">
        <f t="shared" si="7"/>
        <v>768.61702127659578</v>
      </c>
      <c r="O59" s="55">
        <f t="shared" si="8"/>
        <v>472.87234042553195</v>
      </c>
      <c r="P59" s="15">
        <v>1407</v>
      </c>
      <c r="Q59" s="15">
        <v>1587</v>
      </c>
      <c r="R59" s="19">
        <f t="shared" si="9"/>
        <v>52</v>
      </c>
      <c r="S59" s="15">
        <v>2</v>
      </c>
      <c r="T59" s="15">
        <v>50</v>
      </c>
      <c r="U59" s="64">
        <v>-6</v>
      </c>
      <c r="V59" s="65">
        <v>-0.19860973187686196</v>
      </c>
      <c r="W59" s="15">
        <v>2</v>
      </c>
      <c r="X59" s="15">
        <v>0</v>
      </c>
      <c r="Y59" s="15">
        <v>3</v>
      </c>
      <c r="Z59" s="15">
        <v>0</v>
      </c>
      <c r="AA59" s="53">
        <f t="shared" si="10"/>
        <v>-1</v>
      </c>
      <c r="AB59" s="53">
        <f t="shared" si="10"/>
        <v>0</v>
      </c>
      <c r="AC59" s="15">
        <v>3</v>
      </c>
      <c r="AD59" s="15">
        <v>0</v>
      </c>
      <c r="AE59" s="15">
        <v>8</v>
      </c>
      <c r="AF59" s="15">
        <v>1</v>
      </c>
      <c r="AG59" s="53">
        <f t="shared" si="11"/>
        <v>-5</v>
      </c>
      <c r="AH59" s="53">
        <f t="shared" si="11"/>
        <v>-1</v>
      </c>
      <c r="AI59" s="15">
        <v>1187</v>
      </c>
      <c r="AJ59" s="15">
        <v>24</v>
      </c>
      <c r="AK59" s="15">
        <v>-6</v>
      </c>
      <c r="AL59" s="15">
        <v>-3</v>
      </c>
      <c r="AM59" s="52">
        <f t="shared" si="12"/>
        <v>2.5223251895534964</v>
      </c>
      <c r="AN59" s="7"/>
      <c r="AO59" s="6">
        <v>0</v>
      </c>
    </row>
    <row r="60" spans="1:41" s="6" customFormat="1" ht="23.25" customHeight="1" x14ac:dyDescent="0.15">
      <c r="A60" s="20" t="s">
        <v>107</v>
      </c>
      <c r="B60" s="15">
        <f t="shared" si="13"/>
        <v>2994</v>
      </c>
      <c r="C60" s="15">
        <v>190</v>
      </c>
      <c r="D60" s="15">
        <v>1365</v>
      </c>
      <c r="E60" s="15">
        <v>1439</v>
      </c>
      <c r="F60" s="15">
        <v>884</v>
      </c>
      <c r="G60" s="55">
        <f t="shared" si="0"/>
        <v>6.3460253841015364</v>
      </c>
      <c r="H60" s="55">
        <f t="shared" si="1"/>
        <v>45.591182364729463</v>
      </c>
      <c r="I60" s="55">
        <f t="shared" si="2"/>
        <v>48.062792251169007</v>
      </c>
      <c r="J60" s="55">
        <f t="shared" si="3"/>
        <v>29.52571810287241</v>
      </c>
      <c r="K60" s="55">
        <f t="shared" si="4"/>
        <v>13.91941391941392</v>
      </c>
      <c r="L60" s="55">
        <f t="shared" si="5"/>
        <v>105.42124542124543</v>
      </c>
      <c r="M60" s="55">
        <f t="shared" si="6"/>
        <v>119.34065934065934</v>
      </c>
      <c r="N60" s="55">
        <f t="shared" si="7"/>
        <v>757.36842105263156</v>
      </c>
      <c r="O60" s="55">
        <f t="shared" si="8"/>
        <v>465.26315789473688</v>
      </c>
      <c r="P60" s="15">
        <v>1407</v>
      </c>
      <c r="Q60" s="15">
        <v>1587</v>
      </c>
      <c r="R60" s="19">
        <f t="shared" si="9"/>
        <v>53</v>
      </c>
      <c r="S60" s="15">
        <v>3</v>
      </c>
      <c r="T60" s="15">
        <v>50</v>
      </c>
      <c r="U60" s="64">
        <v>-3</v>
      </c>
      <c r="V60" s="65">
        <v>-0.1002004008016032</v>
      </c>
      <c r="W60" s="15">
        <v>0</v>
      </c>
      <c r="X60" s="15">
        <v>0</v>
      </c>
      <c r="Y60" s="15">
        <v>4</v>
      </c>
      <c r="Z60" s="15">
        <v>0</v>
      </c>
      <c r="AA60" s="53">
        <f t="shared" ref="AA60:AB76" si="14">W60-Y60</f>
        <v>-4</v>
      </c>
      <c r="AB60" s="53">
        <f t="shared" si="14"/>
        <v>0</v>
      </c>
      <c r="AC60" s="15">
        <v>8</v>
      </c>
      <c r="AD60" s="15">
        <v>1</v>
      </c>
      <c r="AE60" s="15">
        <v>7</v>
      </c>
      <c r="AF60" s="15">
        <v>0</v>
      </c>
      <c r="AG60" s="53">
        <f t="shared" ref="AG60:AH75" si="15">AC60-AE60</f>
        <v>1</v>
      </c>
      <c r="AH60" s="53">
        <f t="shared" si="15"/>
        <v>1</v>
      </c>
      <c r="AI60" s="15">
        <v>1187</v>
      </c>
      <c r="AJ60" s="15">
        <v>24</v>
      </c>
      <c r="AK60" s="15">
        <v>0</v>
      </c>
      <c r="AL60" s="15">
        <v>0</v>
      </c>
      <c r="AM60" s="52">
        <f t="shared" si="12"/>
        <v>2.5223251895534964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7619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3585</v>
      </c>
      <c r="Q15" s="15">
        <v>4034</v>
      </c>
      <c r="R15" s="19">
        <f t="shared" si="9"/>
        <v>43</v>
      </c>
      <c r="S15" s="15">
        <v>5</v>
      </c>
      <c r="T15" s="15">
        <v>38</v>
      </c>
      <c r="U15" s="64">
        <v>-99</v>
      </c>
      <c r="V15" s="65">
        <v>-1.2827157294635916</v>
      </c>
      <c r="W15" s="15">
        <v>39</v>
      </c>
      <c r="X15" s="15">
        <v>0</v>
      </c>
      <c r="Y15" s="15">
        <v>143</v>
      </c>
      <c r="Z15" s="15">
        <v>0</v>
      </c>
      <c r="AA15" s="53">
        <f t="shared" si="10"/>
        <v>-104</v>
      </c>
      <c r="AB15" s="53">
        <f t="shared" si="10"/>
        <v>0</v>
      </c>
      <c r="AC15" s="15">
        <v>89</v>
      </c>
      <c r="AD15" s="15">
        <v>16</v>
      </c>
      <c r="AE15" s="15">
        <v>100</v>
      </c>
      <c r="AF15" s="15">
        <v>24</v>
      </c>
      <c r="AG15" s="53">
        <f t="shared" si="11"/>
        <v>-11</v>
      </c>
      <c r="AH15" s="53">
        <f t="shared" si="11"/>
        <v>-8</v>
      </c>
      <c r="AI15" s="15">
        <v>2539</v>
      </c>
      <c r="AJ15" s="15">
        <v>0</v>
      </c>
      <c r="AK15" s="15" t="s">
        <v>76</v>
      </c>
      <c r="AL15" s="15" t="s">
        <v>76</v>
      </c>
      <c r="AM15" s="50">
        <f t="shared" si="12"/>
        <v>3.0007877116975186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7498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3532</v>
      </c>
      <c r="Q16" s="15">
        <v>3966</v>
      </c>
      <c r="R16" s="19">
        <f t="shared" si="9"/>
        <v>44</v>
      </c>
      <c r="S16" s="15">
        <v>8</v>
      </c>
      <c r="T16" s="15">
        <v>36</v>
      </c>
      <c r="U16" s="64">
        <v>-121</v>
      </c>
      <c r="V16" s="65">
        <v>-1.5881349258432864</v>
      </c>
      <c r="W16" s="15">
        <v>29</v>
      </c>
      <c r="X16" s="15">
        <v>0</v>
      </c>
      <c r="Y16" s="15">
        <v>116</v>
      </c>
      <c r="Z16" s="15">
        <v>0</v>
      </c>
      <c r="AA16" s="53">
        <f t="shared" si="10"/>
        <v>-87</v>
      </c>
      <c r="AB16" s="53">
        <f t="shared" si="10"/>
        <v>0</v>
      </c>
      <c r="AC16" s="15">
        <v>83</v>
      </c>
      <c r="AD16" s="15">
        <v>15</v>
      </c>
      <c r="AE16" s="15">
        <v>97</v>
      </c>
      <c r="AF16" s="15">
        <v>14</v>
      </c>
      <c r="AG16" s="53">
        <f t="shared" si="11"/>
        <v>-14</v>
      </c>
      <c r="AH16" s="53">
        <f t="shared" si="11"/>
        <v>1</v>
      </c>
      <c r="AI16" s="15">
        <v>2529</v>
      </c>
      <c r="AJ16" s="15">
        <v>0</v>
      </c>
      <c r="AK16" s="15" t="s">
        <v>76</v>
      </c>
      <c r="AL16" s="15" t="s">
        <v>76</v>
      </c>
      <c r="AM16" s="50">
        <f t="shared" si="12"/>
        <v>2.9648082245947016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7373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3474</v>
      </c>
      <c r="Q17" s="15">
        <v>3899</v>
      </c>
      <c r="R17" s="19">
        <f t="shared" si="9"/>
        <v>40</v>
      </c>
      <c r="S17" s="15">
        <v>8</v>
      </c>
      <c r="T17" s="15">
        <v>32</v>
      </c>
      <c r="U17" s="64">
        <v>-125</v>
      </c>
      <c r="V17" s="65">
        <v>-1.6671112296612431</v>
      </c>
      <c r="W17" s="15">
        <v>40</v>
      </c>
      <c r="X17" s="15">
        <v>0</v>
      </c>
      <c r="Y17" s="15">
        <v>130</v>
      </c>
      <c r="Z17" s="15">
        <v>0</v>
      </c>
      <c r="AA17" s="53">
        <f t="shared" si="10"/>
        <v>-90</v>
      </c>
      <c r="AB17" s="53">
        <f t="shared" si="10"/>
        <v>0</v>
      </c>
      <c r="AC17" s="15">
        <v>88</v>
      </c>
      <c r="AD17" s="15">
        <v>12</v>
      </c>
      <c r="AE17" s="15">
        <v>120</v>
      </c>
      <c r="AF17" s="15">
        <v>16</v>
      </c>
      <c r="AG17" s="53">
        <f t="shared" si="11"/>
        <v>-32</v>
      </c>
      <c r="AH17" s="53">
        <f t="shared" si="11"/>
        <v>-4</v>
      </c>
      <c r="AI17" s="15">
        <v>2516</v>
      </c>
      <c r="AJ17" s="15">
        <v>0</v>
      </c>
      <c r="AK17" s="15" t="s">
        <v>76</v>
      </c>
      <c r="AL17" s="15" t="s">
        <v>76</v>
      </c>
      <c r="AM17" s="50">
        <f t="shared" si="12"/>
        <v>2.9304451510333864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7269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3413</v>
      </c>
      <c r="Q18" s="15">
        <v>3856</v>
      </c>
      <c r="R18" s="19">
        <f t="shared" si="9"/>
        <v>46</v>
      </c>
      <c r="S18" s="15">
        <v>7</v>
      </c>
      <c r="T18" s="15">
        <v>39</v>
      </c>
      <c r="U18" s="64">
        <v>-104</v>
      </c>
      <c r="V18" s="65">
        <v>-1.4105520141055201</v>
      </c>
      <c r="W18" s="15">
        <v>39</v>
      </c>
      <c r="X18" s="15">
        <v>0</v>
      </c>
      <c r="Y18" s="15">
        <v>115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107</v>
      </c>
      <c r="AD18" s="15">
        <v>12</v>
      </c>
      <c r="AE18" s="15">
        <v>101</v>
      </c>
      <c r="AF18" s="15">
        <v>6</v>
      </c>
      <c r="AG18" s="53">
        <f t="shared" si="11"/>
        <v>6</v>
      </c>
      <c r="AH18" s="53">
        <f t="shared" si="11"/>
        <v>6</v>
      </c>
      <c r="AI18" s="15">
        <v>2508</v>
      </c>
      <c r="AJ18" s="15">
        <v>0</v>
      </c>
      <c r="AK18" s="15" t="s">
        <v>76</v>
      </c>
      <c r="AL18" s="15" t="s">
        <v>76</v>
      </c>
      <c r="AM18" s="50">
        <f t="shared" si="12"/>
        <v>2.8983253588516749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>
        <v>-115</v>
      </c>
      <c r="V19" s="65">
        <v>-1.5820608061631585</v>
      </c>
      <c r="W19" s="15">
        <v>38</v>
      </c>
      <c r="X19" s="15">
        <v>0</v>
      </c>
      <c r="Y19" s="15">
        <v>159</v>
      </c>
      <c r="Z19" s="15">
        <v>0</v>
      </c>
      <c r="AA19" s="53">
        <f t="shared" si="10"/>
        <v>-121</v>
      </c>
      <c r="AB19" s="53">
        <f t="shared" si="10"/>
        <v>0</v>
      </c>
      <c r="AC19" s="15">
        <v>127</v>
      </c>
      <c r="AD19" s="15">
        <v>9</v>
      </c>
      <c r="AE19" s="15">
        <v>106</v>
      </c>
      <c r="AF19" s="15">
        <v>14</v>
      </c>
      <c r="AG19" s="53">
        <f t="shared" si="11"/>
        <v>21</v>
      </c>
      <c r="AH19" s="53">
        <f t="shared" si="11"/>
        <v>-5</v>
      </c>
      <c r="AI19" s="15">
        <v>2487</v>
      </c>
      <c r="AJ19" s="15">
        <v>0</v>
      </c>
      <c r="AK19" s="15" t="s">
        <v>76</v>
      </c>
      <c r="AL19" s="15" t="s">
        <v>76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>
        <v>-123</v>
      </c>
      <c r="V20" s="65">
        <v>-1.7193178641319542</v>
      </c>
      <c r="W20" s="15">
        <v>33</v>
      </c>
      <c r="X20" s="15">
        <v>0</v>
      </c>
      <c r="Y20" s="15">
        <v>153</v>
      </c>
      <c r="Z20" s="15">
        <v>0</v>
      </c>
      <c r="AA20" s="53">
        <f t="shared" si="10"/>
        <v>-120</v>
      </c>
      <c r="AB20" s="53">
        <f t="shared" si="10"/>
        <v>0</v>
      </c>
      <c r="AC20" s="15">
        <v>114</v>
      </c>
      <c r="AD20" s="15">
        <v>14</v>
      </c>
      <c r="AE20" s="15">
        <v>91</v>
      </c>
      <c r="AF20" s="15">
        <v>7</v>
      </c>
      <c r="AG20" s="53">
        <f t="shared" si="11"/>
        <v>23</v>
      </c>
      <c r="AH20" s="53">
        <f t="shared" si="11"/>
        <v>7</v>
      </c>
      <c r="AI20" s="15">
        <v>2485</v>
      </c>
      <c r="AJ20" s="15">
        <v>0</v>
      </c>
      <c r="AK20" s="15" t="s">
        <v>76</v>
      </c>
      <c r="AL20" s="15" t="s">
        <v>76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89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>
        <v>-126</v>
      </c>
      <c r="V21" s="65">
        <v>-1.7920637178210779</v>
      </c>
      <c r="W21" s="15">
        <v>33</v>
      </c>
      <c r="X21" s="15">
        <v>0</v>
      </c>
      <c r="Y21" s="15">
        <v>126</v>
      </c>
      <c r="Z21" s="15">
        <v>0</v>
      </c>
      <c r="AA21" s="53">
        <f t="shared" si="10"/>
        <v>-93</v>
      </c>
      <c r="AB21" s="53">
        <f t="shared" si="10"/>
        <v>0</v>
      </c>
      <c r="AC21" s="15">
        <v>110</v>
      </c>
      <c r="AD21" s="15">
        <v>19</v>
      </c>
      <c r="AE21" s="15">
        <v>107</v>
      </c>
      <c r="AF21" s="15">
        <v>12</v>
      </c>
      <c r="AG21" s="53">
        <f t="shared" si="11"/>
        <v>3</v>
      </c>
      <c r="AH21" s="53">
        <f t="shared" si="11"/>
        <v>7</v>
      </c>
      <c r="AI21" s="15">
        <v>2481</v>
      </c>
      <c r="AJ21" s="15">
        <v>0</v>
      </c>
      <c r="AK21" s="15" t="s">
        <v>76</v>
      </c>
      <c r="AL21" s="15" t="s">
        <v>76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6689</v>
      </c>
      <c r="C22" s="15">
        <v>671</v>
      </c>
      <c r="D22" s="15">
        <v>3272</v>
      </c>
      <c r="E22" s="15">
        <v>2745</v>
      </c>
      <c r="F22" s="15">
        <v>1612</v>
      </c>
      <c r="G22" s="55">
        <f t="shared" si="0"/>
        <v>10.032894736842106</v>
      </c>
      <c r="H22" s="55">
        <f t="shared" si="1"/>
        <v>48.92344497607656</v>
      </c>
      <c r="I22" s="55">
        <f t="shared" si="2"/>
        <v>41.043660287081337</v>
      </c>
      <c r="J22" s="55">
        <f t="shared" si="3"/>
        <v>24.102870813397129</v>
      </c>
      <c r="K22" s="55">
        <f t="shared" si="4"/>
        <v>20.507334963325182</v>
      </c>
      <c r="L22" s="55">
        <f t="shared" si="5"/>
        <v>83.893643031784833</v>
      </c>
      <c r="M22" s="55">
        <f t="shared" si="6"/>
        <v>104.40097799511004</v>
      </c>
      <c r="N22" s="55">
        <f t="shared" si="7"/>
        <v>409.09090909090907</v>
      </c>
      <c r="O22" s="55">
        <f t="shared" si="8"/>
        <v>240.23845007451564</v>
      </c>
      <c r="P22" s="15">
        <v>3098</v>
      </c>
      <c r="Q22" s="15">
        <v>3591</v>
      </c>
      <c r="R22" s="19">
        <f t="shared" si="9"/>
        <v>63</v>
      </c>
      <c r="S22" s="15">
        <v>10</v>
      </c>
      <c r="T22" s="15">
        <v>53</v>
      </c>
      <c r="U22" s="64">
        <v>-216</v>
      </c>
      <c r="V22" s="65">
        <v>-3.1281679942070961</v>
      </c>
      <c r="W22" s="15">
        <v>36</v>
      </c>
      <c r="X22" s="15">
        <v>0</v>
      </c>
      <c r="Y22" s="15">
        <v>152</v>
      </c>
      <c r="Z22" s="15">
        <v>0</v>
      </c>
      <c r="AA22" s="53">
        <f t="shared" si="10"/>
        <v>-116</v>
      </c>
      <c r="AB22" s="53">
        <f t="shared" si="10"/>
        <v>0</v>
      </c>
      <c r="AC22" s="15">
        <v>89</v>
      </c>
      <c r="AD22" s="15">
        <v>31</v>
      </c>
      <c r="AE22" s="15">
        <v>138</v>
      </c>
      <c r="AF22" s="15">
        <v>14</v>
      </c>
      <c r="AG22" s="53">
        <f t="shared" si="11"/>
        <v>-49</v>
      </c>
      <c r="AH22" s="53">
        <f t="shared" si="11"/>
        <v>17</v>
      </c>
      <c r="AI22" s="15">
        <v>2481</v>
      </c>
      <c r="AJ22" s="15">
        <v>55</v>
      </c>
      <c r="AK22" s="15" t="s">
        <v>76</v>
      </c>
      <c r="AL22" s="15" t="s">
        <v>76</v>
      </c>
      <c r="AM22" s="51">
        <f t="shared" si="12"/>
        <v>2.6960902861749294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7071</v>
      </c>
      <c r="C24" s="15">
        <v>669</v>
      </c>
      <c r="D24" s="15">
        <v>3582</v>
      </c>
      <c r="E24" s="15">
        <v>2819</v>
      </c>
      <c r="F24" s="15">
        <v>1711</v>
      </c>
      <c r="G24" s="55">
        <f t="shared" si="0"/>
        <v>9.4625176803394613</v>
      </c>
      <c r="H24" s="55">
        <f t="shared" si="1"/>
        <v>50.66478076379066</v>
      </c>
      <c r="I24" s="55">
        <f t="shared" si="2"/>
        <v>39.872701555869874</v>
      </c>
      <c r="J24" s="55">
        <f t="shared" si="3"/>
        <v>24.200848656294202</v>
      </c>
      <c r="K24" s="55">
        <f t="shared" si="4"/>
        <v>18.676716917922949</v>
      </c>
      <c r="L24" s="55">
        <f t="shared" si="5"/>
        <v>78.699050809603577</v>
      </c>
      <c r="M24" s="55">
        <f t="shared" si="6"/>
        <v>97.375767727526522</v>
      </c>
      <c r="N24" s="55">
        <f t="shared" si="7"/>
        <v>421.37518684603884</v>
      </c>
      <c r="O24" s="55">
        <f t="shared" si="8"/>
        <v>255.75485799701045</v>
      </c>
      <c r="P24" s="15">
        <v>3319</v>
      </c>
      <c r="Q24" s="15">
        <v>3752</v>
      </c>
      <c r="R24" s="19">
        <f t="shared" si="9"/>
        <v>38</v>
      </c>
      <c r="S24" s="15">
        <v>4</v>
      </c>
      <c r="T24" s="15">
        <v>34</v>
      </c>
      <c r="U24" s="64">
        <v>-8</v>
      </c>
      <c r="V24" s="65">
        <v>-0.11296243998870376</v>
      </c>
      <c r="W24" s="15">
        <v>3</v>
      </c>
      <c r="X24" s="15">
        <v>0</v>
      </c>
      <c r="Y24" s="15">
        <v>11</v>
      </c>
      <c r="Z24" s="15">
        <v>0</v>
      </c>
      <c r="AA24" s="53">
        <f t="shared" si="10"/>
        <v>-8</v>
      </c>
      <c r="AB24" s="53">
        <f t="shared" si="10"/>
        <v>0</v>
      </c>
      <c r="AC24" s="15">
        <v>12</v>
      </c>
      <c r="AD24" s="15">
        <v>0</v>
      </c>
      <c r="AE24" s="15">
        <v>12</v>
      </c>
      <c r="AF24" s="15">
        <v>0</v>
      </c>
      <c r="AG24" s="53">
        <f t="shared" si="11"/>
        <v>0</v>
      </c>
      <c r="AH24" s="53">
        <f t="shared" si="11"/>
        <v>0</v>
      </c>
      <c r="AI24" s="15">
        <v>2479</v>
      </c>
      <c r="AJ24" s="15">
        <v>0</v>
      </c>
      <c r="AK24" s="15">
        <v>4</v>
      </c>
      <c r="AL24" s="15">
        <v>0</v>
      </c>
      <c r="AM24" s="51">
        <f t="shared" si="12"/>
        <v>2.8523598225090763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7071</v>
      </c>
      <c r="C25" s="15">
        <v>676</v>
      </c>
      <c r="D25" s="15">
        <v>3585</v>
      </c>
      <c r="E25" s="15">
        <v>2809</v>
      </c>
      <c r="F25" s="15">
        <v>1701</v>
      </c>
      <c r="G25" s="55">
        <f t="shared" si="0"/>
        <v>9.5615275813295604</v>
      </c>
      <c r="H25" s="55">
        <f t="shared" si="1"/>
        <v>50.707213578500706</v>
      </c>
      <c r="I25" s="55">
        <f t="shared" si="2"/>
        <v>39.73125884016973</v>
      </c>
      <c r="J25" s="55">
        <f t="shared" si="3"/>
        <v>24.059405940594058</v>
      </c>
      <c r="K25" s="55">
        <f t="shared" si="4"/>
        <v>18.856345885634589</v>
      </c>
      <c r="L25" s="55">
        <f t="shared" si="5"/>
        <v>78.354253835425382</v>
      </c>
      <c r="M25" s="55">
        <f t="shared" si="6"/>
        <v>97.210599721059978</v>
      </c>
      <c r="N25" s="55">
        <f t="shared" si="7"/>
        <v>415.53254437869828</v>
      </c>
      <c r="O25" s="55">
        <f t="shared" si="8"/>
        <v>251.62721893491121</v>
      </c>
      <c r="P25" s="15">
        <v>3312</v>
      </c>
      <c r="Q25" s="15">
        <v>3759</v>
      </c>
      <c r="R25" s="19">
        <f t="shared" si="9"/>
        <v>42</v>
      </c>
      <c r="S25" s="15">
        <v>4</v>
      </c>
      <c r="T25" s="15">
        <v>38</v>
      </c>
      <c r="U25" s="64">
        <v>3</v>
      </c>
      <c r="V25" s="65">
        <v>4.242681374628765E-2</v>
      </c>
      <c r="W25" s="15">
        <v>3</v>
      </c>
      <c r="X25" s="15">
        <v>0</v>
      </c>
      <c r="Y25" s="15">
        <v>12</v>
      </c>
      <c r="Z25" s="15">
        <v>0</v>
      </c>
      <c r="AA25" s="53">
        <f t="shared" si="10"/>
        <v>-9</v>
      </c>
      <c r="AB25" s="53">
        <f t="shared" si="10"/>
        <v>0</v>
      </c>
      <c r="AC25" s="15">
        <v>17</v>
      </c>
      <c r="AD25" s="15">
        <v>4</v>
      </c>
      <c r="AE25" s="15">
        <v>5</v>
      </c>
      <c r="AF25" s="15">
        <v>0</v>
      </c>
      <c r="AG25" s="53">
        <f t="shared" si="11"/>
        <v>12</v>
      </c>
      <c r="AH25" s="53">
        <f t="shared" si="11"/>
        <v>4</v>
      </c>
      <c r="AI25" s="15">
        <v>2485</v>
      </c>
      <c r="AJ25" s="15">
        <v>0</v>
      </c>
      <c r="AK25" s="15">
        <v>6</v>
      </c>
      <c r="AL25" s="15">
        <v>0</v>
      </c>
      <c r="AM25" s="51">
        <f t="shared" si="12"/>
        <v>2.8454728370221329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7068</v>
      </c>
      <c r="C26" s="15">
        <v>679</v>
      </c>
      <c r="D26" s="15">
        <v>3584</v>
      </c>
      <c r="E26" s="15">
        <v>2804</v>
      </c>
      <c r="F26" s="15">
        <v>1694</v>
      </c>
      <c r="G26" s="55">
        <f t="shared" si="0"/>
        <v>9.608037356728456</v>
      </c>
      <c r="H26" s="55">
        <f t="shared" si="1"/>
        <v>50.714588934484219</v>
      </c>
      <c r="I26" s="55">
        <f t="shared" si="2"/>
        <v>39.677373708787322</v>
      </c>
      <c r="J26" s="55">
        <f t="shared" si="3"/>
        <v>23.970567426064811</v>
      </c>
      <c r="K26" s="55">
        <f t="shared" si="4"/>
        <v>18.9453125</v>
      </c>
      <c r="L26" s="55">
        <f t="shared" si="5"/>
        <v>78.236607142857139</v>
      </c>
      <c r="M26" s="55">
        <f t="shared" si="6"/>
        <v>97.181919642857139</v>
      </c>
      <c r="N26" s="55">
        <f t="shared" si="7"/>
        <v>412.96023564064808</v>
      </c>
      <c r="O26" s="55">
        <f t="shared" si="8"/>
        <v>249.48453608247422</v>
      </c>
      <c r="P26" s="15">
        <v>3312</v>
      </c>
      <c r="Q26" s="15">
        <v>3756</v>
      </c>
      <c r="R26" s="19">
        <f t="shared" si="9"/>
        <v>42</v>
      </c>
      <c r="S26" s="15">
        <v>4</v>
      </c>
      <c r="T26" s="15">
        <v>38</v>
      </c>
      <c r="U26" s="64">
        <v>2</v>
      </c>
      <c r="V26" s="65">
        <v>2.82845424975251E-2</v>
      </c>
      <c r="W26" s="15">
        <v>1</v>
      </c>
      <c r="X26" s="15">
        <v>0</v>
      </c>
      <c r="Y26" s="15">
        <v>7</v>
      </c>
      <c r="Z26" s="15">
        <v>0</v>
      </c>
      <c r="AA26" s="53">
        <f t="shared" si="10"/>
        <v>-6</v>
      </c>
      <c r="AB26" s="53">
        <f t="shared" si="10"/>
        <v>0</v>
      </c>
      <c r="AC26" s="15">
        <v>10</v>
      </c>
      <c r="AD26" s="15">
        <v>0</v>
      </c>
      <c r="AE26" s="15">
        <v>2</v>
      </c>
      <c r="AF26" s="15">
        <v>0</v>
      </c>
      <c r="AG26" s="53">
        <f t="shared" si="11"/>
        <v>8</v>
      </c>
      <c r="AH26" s="53">
        <f t="shared" si="11"/>
        <v>0</v>
      </c>
      <c r="AI26" s="15">
        <v>2489</v>
      </c>
      <c r="AJ26" s="15">
        <v>0</v>
      </c>
      <c r="AK26" s="15">
        <v>4</v>
      </c>
      <c r="AL26" s="15">
        <v>0</v>
      </c>
      <c r="AM26" s="51">
        <f t="shared" si="12"/>
        <v>2.8396946564885495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7059</v>
      </c>
      <c r="C27" s="15">
        <v>683</v>
      </c>
      <c r="D27" s="15">
        <v>3580</v>
      </c>
      <c r="E27" s="15">
        <v>2795</v>
      </c>
      <c r="F27" s="15">
        <v>1686</v>
      </c>
      <c r="G27" s="55">
        <f t="shared" si="0"/>
        <v>9.6769623122697634</v>
      </c>
      <c r="H27" s="55">
        <f t="shared" si="1"/>
        <v>50.72258430150184</v>
      </c>
      <c r="I27" s="55">
        <f t="shared" si="2"/>
        <v>39.600453386228395</v>
      </c>
      <c r="J27" s="55">
        <f t="shared" si="3"/>
        <v>23.887786908472656</v>
      </c>
      <c r="K27" s="55">
        <f t="shared" si="4"/>
        <v>19.078212290502794</v>
      </c>
      <c r="L27" s="55">
        <f t="shared" si="5"/>
        <v>78.072625698324032</v>
      </c>
      <c r="M27" s="55">
        <f t="shared" si="6"/>
        <v>97.150837988826808</v>
      </c>
      <c r="N27" s="55">
        <f t="shared" si="7"/>
        <v>409.22401171303073</v>
      </c>
      <c r="O27" s="55">
        <f t="shared" si="8"/>
        <v>246.85212298682285</v>
      </c>
      <c r="P27" s="15">
        <v>3306</v>
      </c>
      <c r="Q27" s="15">
        <v>3753</v>
      </c>
      <c r="R27" s="19">
        <f t="shared" si="9"/>
        <v>40</v>
      </c>
      <c r="S27" s="15">
        <v>3</v>
      </c>
      <c r="T27" s="15">
        <v>37</v>
      </c>
      <c r="U27" s="64">
        <v>-6</v>
      </c>
      <c r="V27" s="65">
        <v>-8.4889643463497449E-2</v>
      </c>
      <c r="W27" s="15">
        <v>5</v>
      </c>
      <c r="X27" s="15">
        <v>0</v>
      </c>
      <c r="Y27" s="15">
        <v>9</v>
      </c>
      <c r="Z27" s="15">
        <v>0</v>
      </c>
      <c r="AA27" s="53">
        <f t="shared" si="10"/>
        <v>-4</v>
      </c>
      <c r="AB27" s="53">
        <f t="shared" si="10"/>
        <v>0</v>
      </c>
      <c r="AC27" s="15">
        <v>4</v>
      </c>
      <c r="AD27" s="15">
        <v>1</v>
      </c>
      <c r="AE27" s="15">
        <v>6</v>
      </c>
      <c r="AF27" s="15">
        <v>3</v>
      </c>
      <c r="AG27" s="53">
        <f t="shared" si="11"/>
        <v>-2</v>
      </c>
      <c r="AH27" s="53">
        <f t="shared" si="11"/>
        <v>-2</v>
      </c>
      <c r="AI27" s="15">
        <v>2490</v>
      </c>
      <c r="AJ27" s="15">
        <v>0</v>
      </c>
      <c r="AK27" s="15">
        <v>1</v>
      </c>
      <c r="AL27" s="15">
        <v>0</v>
      </c>
      <c r="AM27" s="51">
        <f t="shared" si="12"/>
        <v>2.8349397590361445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7047</v>
      </c>
      <c r="C28" s="15">
        <v>689</v>
      </c>
      <c r="D28" s="15">
        <v>3576</v>
      </c>
      <c r="E28" s="15">
        <v>2781</v>
      </c>
      <c r="F28" s="15">
        <v>1674</v>
      </c>
      <c r="G28" s="55">
        <f t="shared" si="0"/>
        <v>9.7785977859778583</v>
      </c>
      <c r="H28" s="55">
        <f t="shared" si="1"/>
        <v>50.752199829690603</v>
      </c>
      <c r="I28" s="55">
        <f t="shared" si="2"/>
        <v>39.469202384331538</v>
      </c>
      <c r="J28" s="55">
        <f t="shared" si="3"/>
        <v>23.758160658529661</v>
      </c>
      <c r="K28" s="55">
        <f t="shared" si="4"/>
        <v>19.267337807606264</v>
      </c>
      <c r="L28" s="55">
        <f t="shared" si="5"/>
        <v>77.768456375838923</v>
      </c>
      <c r="M28" s="55">
        <f t="shared" si="6"/>
        <v>97.035794183445191</v>
      </c>
      <c r="N28" s="55">
        <f t="shared" si="7"/>
        <v>403.62844702467339</v>
      </c>
      <c r="O28" s="55">
        <f t="shared" si="8"/>
        <v>242.96081277213352</v>
      </c>
      <c r="P28" s="15">
        <v>3305</v>
      </c>
      <c r="Q28" s="15">
        <v>3742</v>
      </c>
      <c r="R28" s="19">
        <f t="shared" si="9"/>
        <v>40</v>
      </c>
      <c r="S28" s="15">
        <v>3</v>
      </c>
      <c r="T28" s="15">
        <v>37</v>
      </c>
      <c r="U28" s="64">
        <v>-13</v>
      </c>
      <c r="V28" s="65">
        <v>-0.18416206261510129</v>
      </c>
      <c r="W28" s="15">
        <v>2</v>
      </c>
      <c r="X28" s="15">
        <v>0</v>
      </c>
      <c r="Y28" s="15">
        <v>14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10</v>
      </c>
      <c r="AD28" s="15">
        <v>0</v>
      </c>
      <c r="AE28" s="15">
        <v>11</v>
      </c>
      <c r="AF28" s="15">
        <v>0</v>
      </c>
      <c r="AG28" s="53">
        <f t="shared" si="11"/>
        <v>-1</v>
      </c>
      <c r="AH28" s="53">
        <f t="shared" si="11"/>
        <v>0</v>
      </c>
      <c r="AI28" s="15">
        <v>2489</v>
      </c>
      <c r="AJ28" s="15">
        <v>0</v>
      </c>
      <c r="AK28" s="15">
        <v>-1</v>
      </c>
      <c r="AL28" s="15">
        <v>0</v>
      </c>
      <c r="AM28" s="51">
        <f t="shared" si="12"/>
        <v>2.8312575331458416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7031</v>
      </c>
      <c r="C29" s="15">
        <v>691</v>
      </c>
      <c r="D29" s="15">
        <v>3572</v>
      </c>
      <c r="E29" s="15">
        <v>2767</v>
      </c>
      <c r="F29" s="15">
        <v>1661</v>
      </c>
      <c r="G29" s="55">
        <f t="shared" si="0"/>
        <v>9.8293029871977247</v>
      </c>
      <c r="H29" s="55">
        <f t="shared" si="1"/>
        <v>50.810810810810814</v>
      </c>
      <c r="I29" s="55">
        <f t="shared" si="2"/>
        <v>39.359886201991465</v>
      </c>
      <c r="J29" s="55">
        <f t="shared" si="3"/>
        <v>23.627311522048362</v>
      </c>
      <c r="K29" s="55">
        <f t="shared" si="4"/>
        <v>19.344904815229562</v>
      </c>
      <c r="L29" s="55">
        <f t="shared" si="5"/>
        <v>77.463605823068306</v>
      </c>
      <c r="M29" s="55">
        <f t="shared" si="6"/>
        <v>96.808510638297875</v>
      </c>
      <c r="N29" s="55">
        <f t="shared" si="7"/>
        <v>400.4341534008683</v>
      </c>
      <c r="O29" s="55">
        <f t="shared" si="8"/>
        <v>240.37626628075253</v>
      </c>
      <c r="P29" s="15">
        <v>3295</v>
      </c>
      <c r="Q29" s="15">
        <v>3736</v>
      </c>
      <c r="R29" s="19">
        <f t="shared" si="9"/>
        <v>40</v>
      </c>
      <c r="S29" s="15">
        <v>3</v>
      </c>
      <c r="T29" s="15">
        <v>37</v>
      </c>
      <c r="U29" s="64">
        <v>-13</v>
      </c>
      <c r="V29" s="65">
        <v>-0.18447566340286647</v>
      </c>
      <c r="W29" s="15">
        <v>1</v>
      </c>
      <c r="X29" s="15">
        <v>0</v>
      </c>
      <c r="Y29" s="15">
        <v>16</v>
      </c>
      <c r="Z29" s="15">
        <v>0</v>
      </c>
      <c r="AA29" s="53">
        <f t="shared" si="10"/>
        <v>-15</v>
      </c>
      <c r="AB29" s="53">
        <f t="shared" si="10"/>
        <v>0</v>
      </c>
      <c r="AC29" s="15">
        <v>4</v>
      </c>
      <c r="AD29" s="15">
        <v>0</v>
      </c>
      <c r="AE29" s="15">
        <v>2</v>
      </c>
      <c r="AF29" s="15">
        <v>0</v>
      </c>
      <c r="AG29" s="53">
        <f t="shared" si="11"/>
        <v>2</v>
      </c>
      <c r="AH29" s="53">
        <f t="shared" si="11"/>
        <v>0</v>
      </c>
      <c r="AI29" s="15">
        <v>2485</v>
      </c>
      <c r="AJ29" s="15">
        <v>0</v>
      </c>
      <c r="AK29" s="15">
        <v>-4</v>
      </c>
      <c r="AL29" s="15">
        <v>0</v>
      </c>
      <c r="AM29" s="51">
        <f t="shared" si="12"/>
        <v>2.8293762575452717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7030</v>
      </c>
      <c r="C30" s="15">
        <v>651</v>
      </c>
      <c r="D30" s="15">
        <v>3496</v>
      </c>
      <c r="E30" s="15">
        <v>2882</v>
      </c>
      <c r="F30" s="15">
        <v>1762</v>
      </c>
      <c r="G30" s="55">
        <f t="shared" si="0"/>
        <v>9.2616303883909517</v>
      </c>
      <c r="H30" s="55">
        <f t="shared" si="1"/>
        <v>49.736804666382135</v>
      </c>
      <c r="I30" s="55">
        <f t="shared" si="2"/>
        <v>41.001564945226917</v>
      </c>
      <c r="J30" s="55">
        <f t="shared" si="3"/>
        <v>25.067577180253238</v>
      </c>
      <c r="K30" s="55">
        <f t="shared" si="4"/>
        <v>18.621281464530892</v>
      </c>
      <c r="L30" s="55">
        <f t="shared" si="5"/>
        <v>82.437070938215101</v>
      </c>
      <c r="M30" s="55">
        <f t="shared" si="6"/>
        <v>101.05835240274598</v>
      </c>
      <c r="N30" s="55">
        <f t="shared" si="7"/>
        <v>442.70353302611369</v>
      </c>
      <c r="O30" s="55">
        <f t="shared" si="8"/>
        <v>270.6605222734255</v>
      </c>
      <c r="P30" s="15">
        <v>3290</v>
      </c>
      <c r="Q30" s="15">
        <v>3740</v>
      </c>
      <c r="R30" s="19">
        <f t="shared" si="9"/>
        <v>47</v>
      </c>
      <c r="S30" s="15">
        <v>4</v>
      </c>
      <c r="T30" s="15">
        <v>43</v>
      </c>
      <c r="U30" s="64">
        <v>8</v>
      </c>
      <c r="V30" s="65">
        <v>0.11378182335371925</v>
      </c>
      <c r="W30" s="15">
        <v>4</v>
      </c>
      <c r="X30" s="15">
        <v>0</v>
      </c>
      <c r="Y30" s="15">
        <v>8</v>
      </c>
      <c r="Z30" s="15">
        <v>0</v>
      </c>
      <c r="AA30" s="53">
        <f t="shared" si="10"/>
        <v>-4</v>
      </c>
      <c r="AB30" s="53">
        <f t="shared" si="10"/>
        <v>0</v>
      </c>
      <c r="AC30" s="15">
        <v>17</v>
      </c>
      <c r="AD30" s="15">
        <v>7</v>
      </c>
      <c r="AE30" s="15">
        <v>5</v>
      </c>
      <c r="AF30" s="15">
        <v>0</v>
      </c>
      <c r="AG30" s="53">
        <f t="shared" si="11"/>
        <v>12</v>
      </c>
      <c r="AH30" s="53">
        <f t="shared" si="11"/>
        <v>7</v>
      </c>
      <c r="AI30" s="15">
        <v>2490</v>
      </c>
      <c r="AJ30" s="15">
        <v>0</v>
      </c>
      <c r="AK30" s="15">
        <v>5</v>
      </c>
      <c r="AL30" s="15">
        <v>0</v>
      </c>
      <c r="AM30" s="51">
        <f t="shared" si="12"/>
        <v>2.8232931726907631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7027</v>
      </c>
      <c r="C31" s="15">
        <v>660</v>
      </c>
      <c r="D31" s="15">
        <v>3493</v>
      </c>
      <c r="E31" s="15">
        <v>2873</v>
      </c>
      <c r="F31" s="15">
        <v>1754</v>
      </c>
      <c r="G31" s="55">
        <f t="shared" si="0"/>
        <v>9.393680614859095</v>
      </c>
      <c r="H31" s="55">
        <f t="shared" si="1"/>
        <v>49.715343011670939</v>
      </c>
      <c r="I31" s="55">
        <f t="shared" si="2"/>
        <v>40.890976373469968</v>
      </c>
      <c r="J31" s="55">
        <f t="shared" si="3"/>
        <v>24.964417876458867</v>
      </c>
      <c r="K31" s="55">
        <f t="shared" si="4"/>
        <v>18.894932722588035</v>
      </c>
      <c r="L31" s="55">
        <f t="shared" si="5"/>
        <v>82.25021471514458</v>
      </c>
      <c r="M31" s="55">
        <f t="shared" si="6"/>
        <v>101.14514743773262</v>
      </c>
      <c r="N31" s="55">
        <f t="shared" si="7"/>
        <v>435.30303030303037</v>
      </c>
      <c r="O31" s="55">
        <f t="shared" si="8"/>
        <v>265.75757575757575</v>
      </c>
      <c r="P31" s="15">
        <v>3292</v>
      </c>
      <c r="Q31" s="15">
        <v>3735</v>
      </c>
      <c r="R31" s="19">
        <f t="shared" si="9"/>
        <v>46</v>
      </c>
      <c r="S31" s="15">
        <v>3</v>
      </c>
      <c r="T31" s="15">
        <v>43</v>
      </c>
      <c r="U31" s="64">
        <v>-5</v>
      </c>
      <c r="V31" s="65">
        <v>-7.1123755334281655E-2</v>
      </c>
      <c r="W31" s="15">
        <v>3</v>
      </c>
      <c r="X31" s="15">
        <v>0</v>
      </c>
      <c r="Y31" s="15">
        <v>7</v>
      </c>
      <c r="Z31" s="15">
        <v>0</v>
      </c>
      <c r="AA31" s="53">
        <f t="shared" si="10"/>
        <v>-4</v>
      </c>
      <c r="AB31" s="53">
        <f t="shared" si="10"/>
        <v>0</v>
      </c>
      <c r="AC31" s="15">
        <v>8</v>
      </c>
      <c r="AD31" s="15">
        <v>0</v>
      </c>
      <c r="AE31" s="15">
        <v>9</v>
      </c>
      <c r="AF31" s="15">
        <v>1</v>
      </c>
      <c r="AG31" s="53">
        <f t="shared" si="11"/>
        <v>-1</v>
      </c>
      <c r="AH31" s="53">
        <f t="shared" si="11"/>
        <v>-1</v>
      </c>
      <c r="AI31" s="15">
        <v>2490</v>
      </c>
      <c r="AJ31" s="15">
        <v>0</v>
      </c>
      <c r="AK31" s="15">
        <v>0</v>
      </c>
      <c r="AL31" s="15">
        <v>0</v>
      </c>
      <c r="AM31" s="51">
        <f t="shared" si="12"/>
        <v>2.8220883534136547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7003</v>
      </c>
      <c r="C32" s="15">
        <v>659</v>
      </c>
      <c r="D32" s="15">
        <v>3480</v>
      </c>
      <c r="E32" s="15">
        <v>2863</v>
      </c>
      <c r="F32" s="15">
        <v>1744</v>
      </c>
      <c r="G32" s="55">
        <f t="shared" si="0"/>
        <v>9.4115966866609551</v>
      </c>
      <c r="H32" s="55">
        <f t="shared" si="1"/>
        <v>49.700085689802911</v>
      </c>
      <c r="I32" s="55">
        <f t="shared" si="2"/>
        <v>40.888317623536132</v>
      </c>
      <c r="J32" s="55">
        <f t="shared" si="3"/>
        <v>24.907169380177091</v>
      </c>
      <c r="K32" s="55">
        <f t="shared" si="4"/>
        <v>18.936781609195403</v>
      </c>
      <c r="L32" s="55">
        <f t="shared" si="5"/>
        <v>82.270114942528735</v>
      </c>
      <c r="M32" s="55">
        <f t="shared" si="6"/>
        <v>101.20689655172414</v>
      </c>
      <c r="N32" s="55">
        <f t="shared" si="7"/>
        <v>434.44613050075873</v>
      </c>
      <c r="O32" s="55">
        <f t="shared" si="8"/>
        <v>264.64339908952962</v>
      </c>
      <c r="P32" s="15">
        <v>3282</v>
      </c>
      <c r="Q32" s="15">
        <v>3721</v>
      </c>
      <c r="R32" s="19">
        <f t="shared" si="9"/>
        <v>46</v>
      </c>
      <c r="S32" s="15">
        <v>3</v>
      </c>
      <c r="T32" s="15">
        <v>43</v>
      </c>
      <c r="U32" s="64">
        <v>-18</v>
      </c>
      <c r="V32" s="65">
        <v>-0.25615483136473599</v>
      </c>
      <c r="W32" s="15">
        <v>1</v>
      </c>
      <c r="X32" s="15">
        <v>0</v>
      </c>
      <c r="Y32" s="15">
        <v>12</v>
      </c>
      <c r="Z32" s="15">
        <v>0</v>
      </c>
      <c r="AA32" s="53">
        <f t="shared" si="10"/>
        <v>-11</v>
      </c>
      <c r="AB32" s="53">
        <f t="shared" si="10"/>
        <v>0</v>
      </c>
      <c r="AC32" s="15">
        <v>2</v>
      </c>
      <c r="AD32" s="15">
        <v>0</v>
      </c>
      <c r="AE32" s="15">
        <v>9</v>
      </c>
      <c r="AF32" s="15">
        <v>0</v>
      </c>
      <c r="AG32" s="53">
        <f t="shared" si="11"/>
        <v>-7</v>
      </c>
      <c r="AH32" s="53">
        <f t="shared" si="11"/>
        <v>0</v>
      </c>
      <c r="AI32" s="15">
        <v>2485</v>
      </c>
      <c r="AJ32" s="15">
        <v>0</v>
      </c>
      <c r="AK32" s="15">
        <v>-5</v>
      </c>
      <c r="AL32" s="15">
        <v>0</v>
      </c>
      <c r="AM32" s="51">
        <f t="shared" si="12"/>
        <v>2.8181086519114689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6988</v>
      </c>
      <c r="C33" s="15">
        <v>662</v>
      </c>
      <c r="D33" s="15">
        <v>3471</v>
      </c>
      <c r="E33" s="15">
        <v>2854</v>
      </c>
      <c r="F33" s="15">
        <v>1735</v>
      </c>
      <c r="G33" s="55">
        <f t="shared" si="0"/>
        <v>9.4747388006297406</v>
      </c>
      <c r="H33" s="55">
        <f t="shared" si="1"/>
        <v>49.677973379132673</v>
      </c>
      <c r="I33" s="55">
        <f t="shared" si="2"/>
        <v>40.847287820237582</v>
      </c>
      <c r="J33" s="55">
        <f t="shared" si="3"/>
        <v>24.831830542435952</v>
      </c>
      <c r="K33" s="55">
        <f t="shared" si="4"/>
        <v>19.072313454335927</v>
      </c>
      <c r="L33" s="55">
        <f t="shared" si="5"/>
        <v>82.224142898300201</v>
      </c>
      <c r="M33" s="55">
        <f t="shared" si="6"/>
        <v>101.29645635263613</v>
      </c>
      <c r="N33" s="55">
        <f t="shared" si="7"/>
        <v>431.11782477341387</v>
      </c>
      <c r="O33" s="55">
        <f t="shared" si="8"/>
        <v>262.08459214501511</v>
      </c>
      <c r="P33" s="15">
        <v>3278</v>
      </c>
      <c r="Q33" s="15">
        <v>3710</v>
      </c>
      <c r="R33" s="19">
        <f t="shared" si="9"/>
        <v>40</v>
      </c>
      <c r="S33" s="15">
        <v>3</v>
      </c>
      <c r="T33" s="15">
        <v>37</v>
      </c>
      <c r="U33" s="64">
        <v>-14</v>
      </c>
      <c r="V33" s="65">
        <v>-0.19991432243324289</v>
      </c>
      <c r="W33" s="15">
        <v>3</v>
      </c>
      <c r="X33" s="15">
        <v>0</v>
      </c>
      <c r="Y33" s="15">
        <v>8</v>
      </c>
      <c r="Z33" s="15">
        <v>0</v>
      </c>
      <c r="AA33" s="53">
        <f t="shared" si="10"/>
        <v>-5</v>
      </c>
      <c r="AB33" s="53">
        <f t="shared" si="10"/>
        <v>0</v>
      </c>
      <c r="AC33" s="15">
        <v>5</v>
      </c>
      <c r="AD33" s="15">
        <v>3</v>
      </c>
      <c r="AE33" s="15">
        <v>14</v>
      </c>
      <c r="AF33" s="15">
        <v>9</v>
      </c>
      <c r="AG33" s="53">
        <f t="shared" si="11"/>
        <v>-9</v>
      </c>
      <c r="AH33" s="53">
        <f t="shared" si="11"/>
        <v>-6</v>
      </c>
      <c r="AI33" s="15">
        <v>2477</v>
      </c>
      <c r="AJ33" s="15">
        <v>0</v>
      </c>
      <c r="AK33" s="15">
        <v>-8</v>
      </c>
      <c r="AL33" s="15">
        <v>0</v>
      </c>
      <c r="AM33" s="51">
        <f t="shared" si="12"/>
        <v>2.8211546225272506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6982</v>
      </c>
      <c r="C34" s="15">
        <v>661</v>
      </c>
      <c r="D34" s="15">
        <v>3470</v>
      </c>
      <c r="E34" s="15">
        <v>2850</v>
      </c>
      <c r="F34" s="15">
        <v>1731</v>
      </c>
      <c r="G34" s="55">
        <f t="shared" si="0"/>
        <v>9.46855751325025</v>
      </c>
      <c r="H34" s="55">
        <f t="shared" si="1"/>
        <v>49.706345795731274</v>
      </c>
      <c r="I34" s="55">
        <f t="shared" si="2"/>
        <v>40.82509669101848</v>
      </c>
      <c r="J34" s="55">
        <f t="shared" si="3"/>
        <v>24.795874516544909</v>
      </c>
      <c r="K34" s="55">
        <f t="shared" si="4"/>
        <v>19.04899135446686</v>
      </c>
      <c r="L34" s="55">
        <f t="shared" si="5"/>
        <v>82.132564841498549</v>
      </c>
      <c r="M34" s="55">
        <f t="shared" si="6"/>
        <v>101.18155619596543</v>
      </c>
      <c r="N34" s="55">
        <f t="shared" si="7"/>
        <v>431.16490166414525</v>
      </c>
      <c r="O34" s="55">
        <f t="shared" si="8"/>
        <v>261.87594553706504</v>
      </c>
      <c r="P34" s="15">
        <v>3270</v>
      </c>
      <c r="Q34" s="15">
        <v>3712</v>
      </c>
      <c r="R34" s="19">
        <f t="shared" si="9"/>
        <v>40</v>
      </c>
      <c r="S34" s="15">
        <v>3</v>
      </c>
      <c r="T34" s="15">
        <v>37</v>
      </c>
      <c r="U34" s="64">
        <v>3</v>
      </c>
      <c r="V34" s="65">
        <v>4.2930738408700632E-2</v>
      </c>
      <c r="W34" s="15">
        <v>0</v>
      </c>
      <c r="X34" s="15">
        <v>0</v>
      </c>
      <c r="Y34" s="15">
        <v>4</v>
      </c>
      <c r="Z34" s="15">
        <v>0</v>
      </c>
      <c r="AA34" s="53">
        <f t="shared" si="10"/>
        <v>-4</v>
      </c>
      <c r="AB34" s="53">
        <f t="shared" si="10"/>
        <v>0</v>
      </c>
      <c r="AC34" s="15">
        <v>11</v>
      </c>
      <c r="AD34" s="15">
        <v>0</v>
      </c>
      <c r="AE34" s="15">
        <v>4</v>
      </c>
      <c r="AF34" s="15">
        <v>0</v>
      </c>
      <c r="AG34" s="53">
        <f t="shared" si="11"/>
        <v>7</v>
      </c>
      <c r="AH34" s="53">
        <f t="shared" si="11"/>
        <v>0</v>
      </c>
      <c r="AI34" s="15">
        <v>2478</v>
      </c>
      <c r="AJ34" s="15">
        <v>0</v>
      </c>
      <c r="AK34" s="15">
        <v>1</v>
      </c>
      <c r="AL34" s="15">
        <v>0</v>
      </c>
      <c r="AM34" s="51">
        <f t="shared" si="12"/>
        <v>2.817594834543987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6973</v>
      </c>
      <c r="C35" s="15">
        <v>670</v>
      </c>
      <c r="D35" s="15">
        <v>3472</v>
      </c>
      <c r="E35" s="15">
        <v>2830</v>
      </c>
      <c r="F35" s="15">
        <v>1714</v>
      </c>
      <c r="G35" s="55">
        <f t="shared" si="0"/>
        <v>9.6098680436029831</v>
      </c>
      <c r="H35" s="55">
        <f t="shared" si="1"/>
        <v>49.799196787148588</v>
      </c>
      <c r="I35" s="55">
        <f t="shared" si="2"/>
        <v>40.590935169248418</v>
      </c>
      <c r="J35" s="55">
        <f t="shared" si="3"/>
        <v>24.584050487664946</v>
      </c>
      <c r="K35" s="55">
        <f t="shared" si="4"/>
        <v>19.297235023041477</v>
      </c>
      <c r="L35" s="55">
        <f t="shared" si="5"/>
        <v>81.509216589861751</v>
      </c>
      <c r="M35" s="55">
        <f t="shared" si="6"/>
        <v>100.80645161290323</v>
      </c>
      <c r="N35" s="55">
        <f t="shared" si="7"/>
        <v>422.38805970149258</v>
      </c>
      <c r="O35" s="55">
        <f t="shared" si="8"/>
        <v>255.82089552238804</v>
      </c>
      <c r="P35" s="15">
        <v>3263</v>
      </c>
      <c r="Q35" s="15">
        <v>3710</v>
      </c>
      <c r="R35" s="19">
        <f t="shared" si="9"/>
        <v>40</v>
      </c>
      <c r="S35" s="15">
        <v>3</v>
      </c>
      <c r="T35" s="15">
        <v>37</v>
      </c>
      <c r="U35" s="64">
        <v>-7</v>
      </c>
      <c r="V35" s="65">
        <v>-0.10025780578630766</v>
      </c>
      <c r="W35" s="15">
        <v>2</v>
      </c>
      <c r="X35" s="15">
        <v>0</v>
      </c>
      <c r="Y35" s="15">
        <v>14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20</v>
      </c>
      <c r="AD35" s="15">
        <v>0</v>
      </c>
      <c r="AE35" s="15">
        <v>15</v>
      </c>
      <c r="AF35" s="15">
        <v>0</v>
      </c>
      <c r="AG35" s="53">
        <f t="shared" si="11"/>
        <v>5</v>
      </c>
      <c r="AH35" s="53">
        <f t="shared" si="11"/>
        <v>0</v>
      </c>
      <c r="AI35" s="15">
        <v>2486</v>
      </c>
      <c r="AJ35" s="15">
        <v>0</v>
      </c>
      <c r="AK35" s="15">
        <v>8</v>
      </c>
      <c r="AL35" s="15">
        <v>0</v>
      </c>
      <c r="AM35" s="51">
        <f t="shared" si="12"/>
        <v>2.8049074818986321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6967</v>
      </c>
      <c r="C36" s="15">
        <v>683</v>
      </c>
      <c r="D36" s="15">
        <v>3472</v>
      </c>
      <c r="E36" s="15">
        <v>2811</v>
      </c>
      <c r="F36" s="15">
        <v>1699</v>
      </c>
      <c r="G36" s="55">
        <f t="shared" si="0"/>
        <v>9.8047660063163935</v>
      </c>
      <c r="H36" s="55">
        <f t="shared" si="1"/>
        <v>49.842090152167671</v>
      </c>
      <c r="I36" s="55">
        <f t="shared" si="2"/>
        <v>40.353143841515937</v>
      </c>
      <c r="J36" s="55">
        <f t="shared" si="3"/>
        <v>24.38989376973873</v>
      </c>
      <c r="K36" s="55">
        <f t="shared" si="4"/>
        <v>19.671658986175114</v>
      </c>
      <c r="L36" s="55">
        <f t="shared" si="5"/>
        <v>80.96198156682027</v>
      </c>
      <c r="M36" s="55">
        <f t="shared" si="6"/>
        <v>100.6336405529954</v>
      </c>
      <c r="N36" s="55">
        <f t="shared" si="7"/>
        <v>411.56661786237186</v>
      </c>
      <c r="O36" s="55">
        <f t="shared" si="8"/>
        <v>248.7554904831625</v>
      </c>
      <c r="P36" s="15">
        <v>3265</v>
      </c>
      <c r="Q36" s="15">
        <v>3702</v>
      </c>
      <c r="R36" s="19">
        <f t="shared" si="9"/>
        <v>40</v>
      </c>
      <c r="S36" s="15">
        <v>3</v>
      </c>
      <c r="T36" s="15">
        <v>37</v>
      </c>
      <c r="U36" s="64">
        <v>-6</v>
      </c>
      <c r="V36" s="65">
        <v>-8.6046178115588706E-2</v>
      </c>
      <c r="W36" s="15">
        <v>7</v>
      </c>
      <c r="X36" s="15">
        <v>0</v>
      </c>
      <c r="Y36" s="15">
        <v>18</v>
      </c>
      <c r="Z36" s="15">
        <v>0</v>
      </c>
      <c r="AA36" s="53">
        <f t="shared" si="10"/>
        <v>-11</v>
      </c>
      <c r="AB36" s="53">
        <f t="shared" si="10"/>
        <v>0</v>
      </c>
      <c r="AC36" s="15">
        <v>15</v>
      </c>
      <c r="AD36" s="15">
        <v>0</v>
      </c>
      <c r="AE36" s="15">
        <v>10</v>
      </c>
      <c r="AF36" s="15">
        <v>0</v>
      </c>
      <c r="AG36" s="53">
        <f t="shared" si="11"/>
        <v>5</v>
      </c>
      <c r="AH36" s="53">
        <f t="shared" si="11"/>
        <v>0</v>
      </c>
      <c r="AI36" s="15">
        <v>2490</v>
      </c>
      <c r="AJ36" s="15">
        <v>0</v>
      </c>
      <c r="AK36" s="15">
        <v>4</v>
      </c>
      <c r="AL36" s="15">
        <v>0</v>
      </c>
      <c r="AM36" s="51">
        <f t="shared" si="12"/>
        <v>2.7979919678714857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6958</v>
      </c>
      <c r="C37" s="15">
        <v>687</v>
      </c>
      <c r="D37" s="15">
        <v>3476</v>
      </c>
      <c r="E37" s="15">
        <v>2794</v>
      </c>
      <c r="F37" s="15">
        <v>1685</v>
      </c>
      <c r="G37" s="55">
        <f t="shared" si="0"/>
        <v>9.8749460974557994</v>
      </c>
      <c r="H37" s="55">
        <f t="shared" si="1"/>
        <v>49.964064970533279</v>
      </c>
      <c r="I37" s="55">
        <f t="shared" si="2"/>
        <v>40.16098893201093</v>
      </c>
      <c r="J37" s="55">
        <f t="shared" si="3"/>
        <v>24.220209860572087</v>
      </c>
      <c r="K37" s="55">
        <f t="shared" si="4"/>
        <v>19.764096662830841</v>
      </c>
      <c r="L37" s="55">
        <f t="shared" si="5"/>
        <v>80.379746835443029</v>
      </c>
      <c r="M37" s="55">
        <f t="shared" si="6"/>
        <v>100.14384349827388</v>
      </c>
      <c r="N37" s="55">
        <f t="shared" si="7"/>
        <v>406.69577874818049</v>
      </c>
      <c r="O37" s="55">
        <f t="shared" si="8"/>
        <v>245.26928675400291</v>
      </c>
      <c r="P37" s="15">
        <v>3264</v>
      </c>
      <c r="Q37" s="15">
        <v>3694</v>
      </c>
      <c r="R37" s="19">
        <f t="shared" si="9"/>
        <v>42</v>
      </c>
      <c r="S37" s="15">
        <v>4</v>
      </c>
      <c r="T37" s="15">
        <v>38</v>
      </c>
      <c r="U37" s="64">
        <v>-9</v>
      </c>
      <c r="V37" s="65">
        <v>-0.12918042198937849</v>
      </c>
      <c r="W37" s="15">
        <v>5</v>
      </c>
      <c r="X37" s="15">
        <v>0</v>
      </c>
      <c r="Y37" s="15">
        <v>16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9</v>
      </c>
      <c r="AD37" s="15">
        <v>3</v>
      </c>
      <c r="AE37" s="15">
        <v>7</v>
      </c>
      <c r="AF37" s="15">
        <v>1</v>
      </c>
      <c r="AG37" s="53">
        <f t="shared" si="11"/>
        <v>2</v>
      </c>
      <c r="AH37" s="53">
        <f t="shared" si="11"/>
        <v>2</v>
      </c>
      <c r="AI37" s="15">
        <v>2488</v>
      </c>
      <c r="AJ37" s="15">
        <v>0</v>
      </c>
      <c r="AK37" s="15">
        <v>-2</v>
      </c>
      <c r="AL37" s="15">
        <v>0</v>
      </c>
      <c r="AM37" s="52">
        <f t="shared" si="12"/>
        <v>2.7966237942122185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6940</v>
      </c>
      <c r="C38" s="15">
        <v>690</v>
      </c>
      <c r="D38" s="15">
        <v>3470</v>
      </c>
      <c r="E38" s="15">
        <v>2779</v>
      </c>
      <c r="F38" s="15">
        <v>1671</v>
      </c>
      <c r="G38" s="55">
        <f t="shared" si="0"/>
        <v>9.943795936013835</v>
      </c>
      <c r="H38" s="55">
        <f t="shared" si="1"/>
        <v>50.007205649228993</v>
      </c>
      <c r="I38" s="55">
        <f t="shared" si="2"/>
        <v>40.048998414757172</v>
      </c>
      <c r="J38" s="55">
        <f t="shared" si="3"/>
        <v>24.081279723303069</v>
      </c>
      <c r="K38" s="55">
        <f t="shared" si="4"/>
        <v>19.884726224783861</v>
      </c>
      <c r="L38" s="55">
        <f t="shared" si="5"/>
        <v>80.086455331412097</v>
      </c>
      <c r="M38" s="55">
        <f t="shared" si="6"/>
        <v>99.971181556195958</v>
      </c>
      <c r="N38" s="55">
        <f t="shared" si="7"/>
        <v>402.75362318840581</v>
      </c>
      <c r="O38" s="55">
        <f t="shared" si="8"/>
        <v>242.17391304347825</v>
      </c>
      <c r="P38" s="15">
        <v>3252</v>
      </c>
      <c r="Q38" s="15">
        <v>3688</v>
      </c>
      <c r="R38" s="19">
        <f t="shared" si="9"/>
        <v>41</v>
      </c>
      <c r="S38" s="15">
        <v>3</v>
      </c>
      <c r="T38" s="15">
        <v>38</v>
      </c>
      <c r="U38" s="64">
        <v>-17</v>
      </c>
      <c r="V38" s="65">
        <v>-0.24432308134521413</v>
      </c>
      <c r="W38" s="15">
        <v>1</v>
      </c>
      <c r="X38" s="15">
        <v>0</v>
      </c>
      <c r="Y38" s="15">
        <v>15</v>
      </c>
      <c r="Z38" s="15">
        <v>0</v>
      </c>
      <c r="AA38" s="53">
        <f t="shared" si="10"/>
        <v>-14</v>
      </c>
      <c r="AB38" s="53">
        <f t="shared" si="10"/>
        <v>0</v>
      </c>
      <c r="AC38" s="15">
        <v>5</v>
      </c>
      <c r="AD38" s="15">
        <v>0</v>
      </c>
      <c r="AE38" s="15">
        <v>8</v>
      </c>
      <c r="AF38" s="15">
        <v>1</v>
      </c>
      <c r="AG38" s="53">
        <f t="shared" si="11"/>
        <v>-3</v>
      </c>
      <c r="AH38" s="53">
        <f t="shared" si="11"/>
        <v>-1</v>
      </c>
      <c r="AI38" s="15">
        <v>2478</v>
      </c>
      <c r="AJ38" s="15">
        <v>0</v>
      </c>
      <c r="AK38" s="15">
        <v>-10</v>
      </c>
      <c r="AL38" s="15">
        <v>0</v>
      </c>
      <c r="AM38" s="52">
        <f t="shared" si="12"/>
        <v>2.8006456820016141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6926</v>
      </c>
      <c r="C39" s="15">
        <v>696</v>
      </c>
      <c r="D39" s="15">
        <v>3459</v>
      </c>
      <c r="E39" s="15">
        <v>2770</v>
      </c>
      <c r="F39" s="15">
        <v>1663</v>
      </c>
      <c r="G39" s="55">
        <f t="shared" si="0"/>
        <v>10.050541516245486</v>
      </c>
      <c r="H39" s="55">
        <f t="shared" si="1"/>
        <v>49.949458483754512</v>
      </c>
      <c r="I39" s="55">
        <f t="shared" si="2"/>
        <v>40</v>
      </c>
      <c r="J39" s="55">
        <f t="shared" si="3"/>
        <v>24.014440433212997</v>
      </c>
      <c r="K39" s="55">
        <f t="shared" si="4"/>
        <v>20.121422376409367</v>
      </c>
      <c r="L39" s="55">
        <f t="shared" si="5"/>
        <v>80.080948250939571</v>
      </c>
      <c r="M39" s="55">
        <f t="shared" si="6"/>
        <v>100.20237062734894</v>
      </c>
      <c r="N39" s="55">
        <f t="shared" si="7"/>
        <v>397.98850574712645</v>
      </c>
      <c r="O39" s="55">
        <f t="shared" si="8"/>
        <v>238.93678160919541</v>
      </c>
      <c r="P39" s="15">
        <v>3241</v>
      </c>
      <c r="Q39" s="15">
        <v>3685</v>
      </c>
      <c r="R39" s="19">
        <f t="shared" si="9"/>
        <v>41</v>
      </c>
      <c r="S39" s="15">
        <v>3</v>
      </c>
      <c r="T39" s="15">
        <v>38</v>
      </c>
      <c r="U39" s="64">
        <v>-9</v>
      </c>
      <c r="V39" s="65">
        <v>-0.12968299711815562</v>
      </c>
      <c r="W39" s="15">
        <v>3</v>
      </c>
      <c r="X39" s="15">
        <v>0</v>
      </c>
      <c r="Y39" s="15">
        <v>9</v>
      </c>
      <c r="Z39" s="15">
        <v>0</v>
      </c>
      <c r="AA39" s="53">
        <f t="shared" si="10"/>
        <v>-6</v>
      </c>
      <c r="AB39" s="53">
        <f t="shared" si="10"/>
        <v>0</v>
      </c>
      <c r="AC39" s="15">
        <v>7</v>
      </c>
      <c r="AD39" s="15">
        <v>0</v>
      </c>
      <c r="AE39" s="15">
        <v>10</v>
      </c>
      <c r="AF39" s="15">
        <v>0</v>
      </c>
      <c r="AG39" s="53">
        <f t="shared" si="11"/>
        <v>-3</v>
      </c>
      <c r="AH39" s="53">
        <f t="shared" si="11"/>
        <v>0</v>
      </c>
      <c r="AI39" s="15">
        <v>2478</v>
      </c>
      <c r="AJ39" s="15">
        <v>0</v>
      </c>
      <c r="AK39" s="15">
        <v>0</v>
      </c>
      <c r="AL39" s="15">
        <v>0</v>
      </c>
      <c r="AM39" s="52">
        <f t="shared" si="12"/>
        <v>2.79499596448749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6913</v>
      </c>
      <c r="C40" s="15">
        <v>698</v>
      </c>
      <c r="D40" s="15">
        <v>3451</v>
      </c>
      <c r="E40" s="15">
        <v>2763</v>
      </c>
      <c r="F40" s="15">
        <v>1657</v>
      </c>
      <c r="G40" s="55">
        <f t="shared" si="0"/>
        <v>10.09837962962963</v>
      </c>
      <c r="H40" s="55">
        <f t="shared" si="1"/>
        <v>49.927662037037038</v>
      </c>
      <c r="I40" s="55">
        <f t="shared" si="2"/>
        <v>39.973958333333329</v>
      </c>
      <c r="J40" s="55">
        <f t="shared" si="3"/>
        <v>23.972800925925927</v>
      </c>
      <c r="K40" s="55">
        <f t="shared" si="4"/>
        <v>20.226021443059985</v>
      </c>
      <c r="L40" s="55">
        <f t="shared" si="5"/>
        <v>80.063749637786145</v>
      </c>
      <c r="M40" s="55">
        <f t="shared" si="6"/>
        <v>100.28977108084614</v>
      </c>
      <c r="N40" s="55">
        <f t="shared" si="7"/>
        <v>395.84527220630372</v>
      </c>
      <c r="O40" s="55">
        <f t="shared" si="8"/>
        <v>237.39255014326645</v>
      </c>
      <c r="P40" s="15">
        <v>3235</v>
      </c>
      <c r="Q40" s="15">
        <v>3678</v>
      </c>
      <c r="R40" s="19">
        <f t="shared" si="9"/>
        <v>41</v>
      </c>
      <c r="S40" s="15">
        <v>3</v>
      </c>
      <c r="T40" s="15">
        <v>38</v>
      </c>
      <c r="U40" s="64">
        <v>-8</v>
      </c>
      <c r="V40" s="65">
        <v>-0.11550678602367889</v>
      </c>
      <c r="W40" s="15">
        <v>3</v>
      </c>
      <c r="X40" s="15">
        <v>0</v>
      </c>
      <c r="Y40" s="15">
        <v>8</v>
      </c>
      <c r="Z40" s="15">
        <v>0</v>
      </c>
      <c r="AA40" s="53">
        <f t="shared" si="10"/>
        <v>-5</v>
      </c>
      <c r="AB40" s="53">
        <f t="shared" si="10"/>
        <v>0</v>
      </c>
      <c r="AC40" s="15">
        <v>3</v>
      </c>
      <c r="AD40" s="15">
        <v>0</v>
      </c>
      <c r="AE40" s="15">
        <v>6</v>
      </c>
      <c r="AF40" s="15">
        <v>0</v>
      </c>
      <c r="AG40" s="53">
        <f t="shared" si="11"/>
        <v>-3</v>
      </c>
      <c r="AH40" s="53">
        <f t="shared" si="11"/>
        <v>0</v>
      </c>
      <c r="AI40" s="15">
        <v>2476</v>
      </c>
      <c r="AJ40" s="15">
        <v>0</v>
      </c>
      <c r="AK40" s="15">
        <v>-2</v>
      </c>
      <c r="AL40" s="15">
        <v>0</v>
      </c>
      <c r="AM40" s="52">
        <f t="shared" si="12"/>
        <v>2.7920032310177705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6905</v>
      </c>
      <c r="C41" s="15">
        <v>698</v>
      </c>
      <c r="D41" s="15">
        <v>3450</v>
      </c>
      <c r="E41" s="15">
        <v>2756</v>
      </c>
      <c r="F41" s="15">
        <v>1650</v>
      </c>
      <c r="G41" s="55">
        <f t="shared" si="0"/>
        <v>10.110081112398611</v>
      </c>
      <c r="H41" s="55">
        <f t="shared" si="1"/>
        <v>49.971031286210895</v>
      </c>
      <c r="I41" s="55">
        <f t="shared" si="2"/>
        <v>39.918887601390495</v>
      </c>
      <c r="J41" s="55">
        <f t="shared" si="3"/>
        <v>23.899188876013906</v>
      </c>
      <c r="K41" s="55">
        <f t="shared" si="4"/>
        <v>20.231884057971016</v>
      </c>
      <c r="L41" s="55">
        <f t="shared" si="5"/>
        <v>79.884057971014485</v>
      </c>
      <c r="M41" s="55">
        <f t="shared" si="6"/>
        <v>100.1159420289855</v>
      </c>
      <c r="N41" s="55">
        <f t="shared" si="7"/>
        <v>394.84240687679085</v>
      </c>
      <c r="O41" s="55">
        <f t="shared" si="8"/>
        <v>236.38968481375358</v>
      </c>
      <c r="P41" s="15">
        <v>3221</v>
      </c>
      <c r="Q41" s="15">
        <v>3684</v>
      </c>
      <c r="R41" s="19">
        <f t="shared" si="9"/>
        <v>47</v>
      </c>
      <c r="S41" s="15">
        <v>3</v>
      </c>
      <c r="T41" s="15">
        <v>44</v>
      </c>
      <c r="U41" s="64">
        <v>-8</v>
      </c>
      <c r="V41" s="65">
        <v>-0.11572399826414004</v>
      </c>
      <c r="W41" s="15">
        <v>1</v>
      </c>
      <c r="X41" s="15">
        <v>0</v>
      </c>
      <c r="Y41" s="15">
        <v>7</v>
      </c>
      <c r="Z41" s="15">
        <v>0</v>
      </c>
      <c r="AA41" s="53">
        <f t="shared" si="10"/>
        <v>-6</v>
      </c>
      <c r="AB41" s="53">
        <f t="shared" si="10"/>
        <v>0</v>
      </c>
      <c r="AC41" s="15">
        <v>8</v>
      </c>
      <c r="AD41" s="15">
        <v>6</v>
      </c>
      <c r="AE41" s="15">
        <v>10</v>
      </c>
      <c r="AF41" s="15">
        <v>0</v>
      </c>
      <c r="AG41" s="53">
        <f t="shared" si="11"/>
        <v>-2</v>
      </c>
      <c r="AH41" s="53">
        <f t="shared" si="11"/>
        <v>6</v>
      </c>
      <c r="AI41" s="15">
        <v>2481</v>
      </c>
      <c r="AJ41" s="15">
        <v>0</v>
      </c>
      <c r="AK41" s="15">
        <v>5</v>
      </c>
      <c r="AL41" s="15">
        <v>0</v>
      </c>
      <c r="AM41" s="52">
        <f t="shared" si="12"/>
        <v>2.7831519548569124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6907</v>
      </c>
      <c r="C42" s="15">
        <v>652</v>
      </c>
      <c r="D42" s="15">
        <v>3367</v>
      </c>
      <c r="E42" s="15">
        <v>2887</v>
      </c>
      <c r="F42" s="15">
        <v>1736</v>
      </c>
      <c r="G42" s="55">
        <f t="shared" si="0"/>
        <v>9.4410657399362865</v>
      </c>
      <c r="H42" s="55">
        <f t="shared" si="1"/>
        <v>48.754706052707789</v>
      </c>
      <c r="I42" s="55">
        <f t="shared" si="2"/>
        <v>41.804228207355919</v>
      </c>
      <c r="J42" s="55">
        <f t="shared" si="3"/>
        <v>25.137561540689259</v>
      </c>
      <c r="K42" s="55">
        <f t="shared" si="4"/>
        <v>19.364419364419362</v>
      </c>
      <c r="L42" s="55">
        <f t="shared" si="5"/>
        <v>85.743985743985746</v>
      </c>
      <c r="M42" s="55">
        <f t="shared" si="6"/>
        <v>105.10840510840511</v>
      </c>
      <c r="N42" s="55">
        <f t="shared" si="7"/>
        <v>442.79141104294479</v>
      </c>
      <c r="O42" s="55">
        <f t="shared" si="8"/>
        <v>266.25766871165644</v>
      </c>
      <c r="P42" s="15">
        <v>3225</v>
      </c>
      <c r="Q42" s="15">
        <v>3682</v>
      </c>
      <c r="R42" s="19">
        <f t="shared" si="9"/>
        <v>57</v>
      </c>
      <c r="S42" s="15">
        <v>11</v>
      </c>
      <c r="T42" s="15">
        <v>46</v>
      </c>
      <c r="U42" s="64">
        <v>4</v>
      </c>
      <c r="V42" s="65">
        <v>5.7929036929761035E-2</v>
      </c>
      <c r="W42" s="15">
        <v>1</v>
      </c>
      <c r="X42" s="15">
        <v>0</v>
      </c>
      <c r="Y42" s="15">
        <v>9</v>
      </c>
      <c r="Z42" s="15">
        <v>0</v>
      </c>
      <c r="AA42" s="53">
        <f t="shared" si="10"/>
        <v>-8</v>
      </c>
      <c r="AB42" s="53">
        <f t="shared" si="10"/>
        <v>0</v>
      </c>
      <c r="AC42" s="15">
        <v>20</v>
      </c>
      <c r="AD42" s="15">
        <v>12</v>
      </c>
      <c r="AE42" s="15">
        <v>8</v>
      </c>
      <c r="AF42" s="15">
        <v>2</v>
      </c>
      <c r="AG42" s="53">
        <f t="shared" si="11"/>
        <v>12</v>
      </c>
      <c r="AH42" s="53">
        <f t="shared" si="11"/>
        <v>10</v>
      </c>
      <c r="AI42" s="15">
        <v>2492</v>
      </c>
      <c r="AJ42" s="15">
        <v>0</v>
      </c>
      <c r="AK42" s="15">
        <v>11</v>
      </c>
      <c r="AL42" s="15">
        <v>0</v>
      </c>
      <c r="AM42" s="52">
        <f t="shared" si="12"/>
        <v>2.7716693418940608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6893</v>
      </c>
      <c r="C43" s="15">
        <v>658</v>
      </c>
      <c r="D43" s="15">
        <v>3361</v>
      </c>
      <c r="E43" s="15">
        <v>2873</v>
      </c>
      <c r="F43" s="15">
        <v>1724</v>
      </c>
      <c r="G43" s="55">
        <f t="shared" si="0"/>
        <v>9.5473012188044102</v>
      </c>
      <c r="H43" s="55">
        <f t="shared" si="1"/>
        <v>48.766686012768432</v>
      </c>
      <c r="I43" s="55">
        <f t="shared" si="2"/>
        <v>41.686012768427162</v>
      </c>
      <c r="J43" s="55">
        <f t="shared" si="3"/>
        <v>25.014509576320371</v>
      </c>
      <c r="K43" s="55">
        <f t="shared" si="4"/>
        <v>19.577506694436181</v>
      </c>
      <c r="L43" s="55">
        <f t="shared" si="5"/>
        <v>85.480511752454618</v>
      </c>
      <c r="M43" s="55">
        <f t="shared" si="6"/>
        <v>105.0580184468908</v>
      </c>
      <c r="N43" s="55">
        <f t="shared" si="7"/>
        <v>436.62613981762917</v>
      </c>
      <c r="O43" s="55">
        <f t="shared" si="8"/>
        <v>262.00607902735567</v>
      </c>
      <c r="P43" s="15">
        <v>3217</v>
      </c>
      <c r="Q43" s="15">
        <v>3676</v>
      </c>
      <c r="R43" s="19">
        <f t="shared" si="9"/>
        <v>57</v>
      </c>
      <c r="S43" s="15">
        <v>11</v>
      </c>
      <c r="T43" s="15">
        <v>46</v>
      </c>
      <c r="U43" s="64">
        <v>-14</v>
      </c>
      <c r="V43" s="65">
        <v>-0.20269292022585783</v>
      </c>
      <c r="W43" s="15">
        <v>5</v>
      </c>
      <c r="X43" s="15">
        <v>0</v>
      </c>
      <c r="Y43" s="15">
        <v>13</v>
      </c>
      <c r="Z43" s="15">
        <v>0</v>
      </c>
      <c r="AA43" s="53">
        <f t="shared" si="10"/>
        <v>-8</v>
      </c>
      <c r="AB43" s="53">
        <f t="shared" si="10"/>
        <v>0</v>
      </c>
      <c r="AC43" s="15">
        <v>1</v>
      </c>
      <c r="AD43" s="15">
        <v>0</v>
      </c>
      <c r="AE43" s="15">
        <v>7</v>
      </c>
      <c r="AF43" s="15">
        <v>0</v>
      </c>
      <c r="AG43" s="53">
        <f t="shared" si="11"/>
        <v>-6</v>
      </c>
      <c r="AH43" s="53">
        <f t="shared" si="11"/>
        <v>0</v>
      </c>
      <c r="AI43" s="15">
        <v>2492</v>
      </c>
      <c r="AJ43" s="15">
        <v>0</v>
      </c>
      <c r="AK43" s="15">
        <v>0</v>
      </c>
      <c r="AL43" s="15">
        <v>0</v>
      </c>
      <c r="AM43" s="52">
        <f t="shared" si="12"/>
        <v>2.7660513643659712</v>
      </c>
      <c r="AN43" s="7"/>
      <c r="AO43" s="6">
        <v>1</v>
      </c>
    </row>
    <row r="44" spans="1:41" s="6" customFormat="1" ht="23.25" customHeight="1" x14ac:dyDescent="0.15">
      <c r="A44" s="20" t="s">
        <v>105</v>
      </c>
      <c r="B44" s="15">
        <f t="shared" si="13"/>
        <v>6873</v>
      </c>
      <c r="C44" s="15">
        <v>657</v>
      </c>
      <c r="D44" s="15">
        <v>3355</v>
      </c>
      <c r="E44" s="15">
        <v>2860</v>
      </c>
      <c r="F44" s="15">
        <v>1711</v>
      </c>
      <c r="G44" s="55">
        <f t="shared" si="0"/>
        <v>9.5605355064027933</v>
      </c>
      <c r="H44" s="55">
        <f t="shared" si="1"/>
        <v>48.821303841676368</v>
      </c>
      <c r="I44" s="55">
        <f t="shared" si="2"/>
        <v>41.618160651920839</v>
      </c>
      <c r="J44" s="55">
        <f t="shared" si="3"/>
        <v>24.898137369033758</v>
      </c>
      <c r="K44" s="55">
        <f t="shared" si="4"/>
        <v>19.582712369597616</v>
      </c>
      <c r="L44" s="55">
        <f t="shared" si="5"/>
        <v>85.245901639344254</v>
      </c>
      <c r="M44" s="55">
        <f t="shared" si="6"/>
        <v>104.82861400894188</v>
      </c>
      <c r="N44" s="55">
        <f t="shared" si="7"/>
        <v>435.31202435312031</v>
      </c>
      <c r="O44" s="55">
        <f t="shared" si="8"/>
        <v>260.42617960426179</v>
      </c>
      <c r="P44" s="15">
        <v>3203</v>
      </c>
      <c r="Q44" s="15">
        <v>3670</v>
      </c>
      <c r="R44" s="19">
        <f t="shared" si="9"/>
        <v>57</v>
      </c>
      <c r="S44" s="15">
        <v>11</v>
      </c>
      <c r="T44" s="15">
        <v>46</v>
      </c>
      <c r="U44" s="64">
        <v>-19</v>
      </c>
      <c r="V44" s="65">
        <v>-0.27564195560713767</v>
      </c>
      <c r="W44" s="15">
        <v>2</v>
      </c>
      <c r="X44" s="15">
        <v>0</v>
      </c>
      <c r="Y44" s="15">
        <v>14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2</v>
      </c>
      <c r="AD44" s="15">
        <v>0</v>
      </c>
      <c r="AE44" s="15">
        <v>9</v>
      </c>
      <c r="AF44" s="15">
        <v>0</v>
      </c>
      <c r="AG44" s="53">
        <f t="shared" si="11"/>
        <v>-7</v>
      </c>
      <c r="AH44" s="53">
        <f t="shared" si="11"/>
        <v>0</v>
      </c>
      <c r="AI44" s="15">
        <v>2494</v>
      </c>
      <c r="AJ44" s="15">
        <v>0</v>
      </c>
      <c r="AK44" s="15">
        <v>2</v>
      </c>
      <c r="AL44" s="15">
        <v>0</v>
      </c>
      <c r="AM44" s="52">
        <f t="shared" si="12"/>
        <v>2.7558139534883721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6844</v>
      </c>
      <c r="C45" s="15">
        <v>656</v>
      </c>
      <c r="D45" s="15">
        <v>3348</v>
      </c>
      <c r="E45" s="15">
        <v>2839</v>
      </c>
      <c r="F45" s="15">
        <v>1693</v>
      </c>
      <c r="G45" s="55">
        <f t="shared" si="0"/>
        <v>9.5864386964781527</v>
      </c>
      <c r="H45" s="55">
        <f t="shared" si="1"/>
        <v>48.925909688733007</v>
      </c>
      <c r="I45" s="55">
        <f t="shared" si="2"/>
        <v>41.487651614788831</v>
      </c>
      <c r="J45" s="55">
        <f t="shared" si="3"/>
        <v>24.740610843197427</v>
      </c>
      <c r="K45" s="55">
        <f t="shared" si="4"/>
        <v>19.593787335722819</v>
      </c>
      <c r="L45" s="55">
        <f t="shared" si="5"/>
        <v>84.796893667861411</v>
      </c>
      <c r="M45" s="55">
        <f t="shared" si="6"/>
        <v>104.39068100358423</v>
      </c>
      <c r="N45" s="55">
        <f t="shared" si="7"/>
        <v>432.77439024390247</v>
      </c>
      <c r="O45" s="55">
        <f t="shared" si="8"/>
        <v>258.07926829268291</v>
      </c>
      <c r="P45" s="15">
        <v>3187</v>
      </c>
      <c r="Q45" s="15">
        <v>3657</v>
      </c>
      <c r="R45" s="19">
        <f t="shared" si="9"/>
        <v>55</v>
      </c>
      <c r="S45" s="15">
        <v>11</v>
      </c>
      <c r="T45" s="15">
        <v>44</v>
      </c>
      <c r="U45" s="64">
        <v>-28</v>
      </c>
      <c r="V45" s="65">
        <v>-0.40739124108831659</v>
      </c>
      <c r="W45" s="15">
        <v>1</v>
      </c>
      <c r="X45" s="15">
        <v>0</v>
      </c>
      <c r="Y45" s="15">
        <v>21</v>
      </c>
      <c r="Z45" s="15">
        <v>0</v>
      </c>
      <c r="AA45" s="53">
        <f t="shared" si="10"/>
        <v>-20</v>
      </c>
      <c r="AB45" s="53">
        <f t="shared" si="10"/>
        <v>0</v>
      </c>
      <c r="AC45" s="15">
        <v>3</v>
      </c>
      <c r="AD45" s="15">
        <v>3</v>
      </c>
      <c r="AE45" s="15">
        <v>11</v>
      </c>
      <c r="AF45" s="15">
        <v>5</v>
      </c>
      <c r="AG45" s="53">
        <f t="shared" si="11"/>
        <v>-8</v>
      </c>
      <c r="AH45" s="53">
        <f t="shared" si="11"/>
        <v>-2</v>
      </c>
      <c r="AI45" s="15">
        <v>2490</v>
      </c>
      <c r="AJ45" s="15">
        <v>46</v>
      </c>
      <c r="AK45" s="15">
        <v>-4</v>
      </c>
      <c r="AL45" s="15">
        <v>46</v>
      </c>
      <c r="AM45" s="52">
        <f t="shared" si="12"/>
        <v>2.7485943775100403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6826</v>
      </c>
      <c r="C46" s="15">
        <v>656</v>
      </c>
      <c r="D46" s="15">
        <v>3347</v>
      </c>
      <c r="E46" s="15">
        <v>2822</v>
      </c>
      <c r="F46" s="15">
        <v>1678</v>
      </c>
      <c r="G46" s="55">
        <f t="shared" si="0"/>
        <v>9.6117216117216113</v>
      </c>
      <c r="H46" s="55">
        <f t="shared" si="1"/>
        <v>49.040293040293044</v>
      </c>
      <c r="I46" s="55">
        <f t="shared" si="2"/>
        <v>41.34798534798535</v>
      </c>
      <c r="J46" s="55">
        <f t="shared" si="3"/>
        <v>24.586080586080588</v>
      </c>
      <c r="K46" s="55">
        <f t="shared" si="4"/>
        <v>19.599641469973111</v>
      </c>
      <c r="L46" s="55">
        <f t="shared" si="5"/>
        <v>84.314311323573349</v>
      </c>
      <c r="M46" s="55">
        <f t="shared" si="6"/>
        <v>103.91395279354644</v>
      </c>
      <c r="N46" s="55">
        <f t="shared" si="7"/>
        <v>430.1829268292683</v>
      </c>
      <c r="O46" s="55">
        <f t="shared" si="8"/>
        <v>255.79268292682929</v>
      </c>
      <c r="P46" s="15">
        <v>3179</v>
      </c>
      <c r="Q46" s="15">
        <v>3647</v>
      </c>
      <c r="R46" s="19">
        <f t="shared" si="9"/>
        <v>55</v>
      </c>
      <c r="S46" s="15">
        <v>11</v>
      </c>
      <c r="T46" s="15">
        <v>44</v>
      </c>
      <c r="U46" s="64">
        <v>-18</v>
      </c>
      <c r="V46" s="65">
        <v>-0.2630040911747516</v>
      </c>
      <c r="W46" s="15">
        <v>1</v>
      </c>
      <c r="X46" s="15">
        <v>0</v>
      </c>
      <c r="Y46" s="15">
        <v>16</v>
      </c>
      <c r="Z46" s="15">
        <v>0</v>
      </c>
      <c r="AA46" s="53">
        <f>W46-Y46</f>
        <v>-15</v>
      </c>
      <c r="AB46" s="53">
        <f t="shared" si="10"/>
        <v>0</v>
      </c>
      <c r="AC46" s="15">
        <v>2</v>
      </c>
      <c r="AD46" s="15">
        <v>0</v>
      </c>
      <c r="AE46" s="15">
        <v>5</v>
      </c>
      <c r="AF46" s="15">
        <v>0</v>
      </c>
      <c r="AG46" s="53">
        <f t="shared" si="11"/>
        <v>-3</v>
      </c>
      <c r="AH46" s="53">
        <f t="shared" si="11"/>
        <v>0</v>
      </c>
      <c r="AI46" s="15">
        <v>2487</v>
      </c>
      <c r="AJ46" s="15">
        <v>46</v>
      </c>
      <c r="AK46" s="15">
        <v>-3</v>
      </c>
      <c r="AL46" s="15">
        <v>0</v>
      </c>
      <c r="AM46" s="52">
        <f t="shared" si="12"/>
        <v>2.7446722959388823</v>
      </c>
      <c r="AN46" s="7"/>
      <c r="AO46" s="6">
        <v>1</v>
      </c>
    </row>
    <row r="47" spans="1:41" s="6" customFormat="1" ht="23.25" customHeight="1" x14ac:dyDescent="0.15">
      <c r="A47" s="20" t="s">
        <v>103</v>
      </c>
      <c r="B47" s="15">
        <f t="shared" si="13"/>
        <v>6777</v>
      </c>
      <c r="C47" s="15">
        <v>656</v>
      </c>
      <c r="D47" s="15">
        <v>3308</v>
      </c>
      <c r="E47" s="15">
        <v>2812</v>
      </c>
      <c r="F47" s="15">
        <v>1668</v>
      </c>
      <c r="G47" s="55">
        <f t="shared" si="0"/>
        <v>9.6812278630460451</v>
      </c>
      <c r="H47" s="55">
        <f t="shared" si="1"/>
        <v>48.819362455726093</v>
      </c>
      <c r="I47" s="55">
        <f t="shared" si="2"/>
        <v>41.49940968122786</v>
      </c>
      <c r="J47" s="55">
        <f t="shared" si="3"/>
        <v>24.61629279811098</v>
      </c>
      <c r="K47" s="55">
        <f t="shared" si="4"/>
        <v>19.830713422007253</v>
      </c>
      <c r="L47" s="55">
        <f t="shared" si="5"/>
        <v>85.006045949214027</v>
      </c>
      <c r="M47" s="55">
        <f t="shared" si="6"/>
        <v>104.83675937122128</v>
      </c>
      <c r="N47" s="55">
        <f t="shared" si="7"/>
        <v>428.65853658536582</v>
      </c>
      <c r="O47" s="55">
        <f t="shared" si="8"/>
        <v>254.26829268292681</v>
      </c>
      <c r="P47" s="15">
        <v>3151</v>
      </c>
      <c r="Q47" s="15">
        <v>3626</v>
      </c>
      <c r="R47" s="19">
        <f t="shared" si="9"/>
        <v>53</v>
      </c>
      <c r="S47" s="15">
        <v>9</v>
      </c>
      <c r="T47" s="15">
        <v>44</v>
      </c>
      <c r="U47" s="64">
        <v>-34</v>
      </c>
      <c r="V47" s="65">
        <v>-0.49809551714034572</v>
      </c>
      <c r="W47" s="15">
        <v>4</v>
      </c>
      <c r="X47" s="15">
        <v>0</v>
      </c>
      <c r="Y47" s="15">
        <v>10</v>
      </c>
      <c r="Z47" s="15">
        <v>0</v>
      </c>
      <c r="AA47" s="53">
        <f t="shared" si="10"/>
        <v>-6</v>
      </c>
      <c r="AB47" s="53">
        <f t="shared" si="10"/>
        <v>0</v>
      </c>
      <c r="AC47" s="15">
        <v>3</v>
      </c>
      <c r="AD47" s="15">
        <v>0</v>
      </c>
      <c r="AE47" s="15">
        <v>31</v>
      </c>
      <c r="AF47" s="15">
        <v>2</v>
      </c>
      <c r="AG47" s="53">
        <f t="shared" si="11"/>
        <v>-28</v>
      </c>
      <c r="AH47" s="53">
        <f t="shared" si="11"/>
        <v>-2</v>
      </c>
      <c r="AI47" s="15">
        <v>2475</v>
      </c>
      <c r="AJ47" s="15">
        <v>44</v>
      </c>
      <c r="AK47" s="15">
        <v>-12</v>
      </c>
      <c r="AL47" s="15">
        <v>-2</v>
      </c>
      <c r="AM47" s="52">
        <f t="shared" si="12"/>
        <v>2.7381818181818183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6752</v>
      </c>
      <c r="C48" s="15">
        <v>656</v>
      </c>
      <c r="D48" s="15">
        <v>3289</v>
      </c>
      <c r="E48" s="15">
        <v>2806</v>
      </c>
      <c r="F48" s="15">
        <v>1663</v>
      </c>
      <c r="G48" s="55">
        <f t="shared" si="0"/>
        <v>9.7170789512664797</v>
      </c>
      <c r="H48" s="55">
        <f t="shared" si="1"/>
        <v>48.718708339505255</v>
      </c>
      <c r="I48" s="55">
        <f t="shared" si="2"/>
        <v>41.564212709228258</v>
      </c>
      <c r="J48" s="55">
        <f t="shared" si="3"/>
        <v>24.633387646274628</v>
      </c>
      <c r="K48" s="55">
        <f t="shared" si="4"/>
        <v>19.945272119185162</v>
      </c>
      <c r="L48" s="55">
        <f t="shared" si="5"/>
        <v>85.314685314685306</v>
      </c>
      <c r="M48" s="55">
        <f t="shared" si="6"/>
        <v>105.25995743387048</v>
      </c>
      <c r="N48" s="55">
        <f t="shared" si="7"/>
        <v>427.7439024390244</v>
      </c>
      <c r="O48" s="55">
        <f t="shared" si="8"/>
        <v>253.5060975609756</v>
      </c>
      <c r="P48" s="15">
        <v>3140</v>
      </c>
      <c r="Q48" s="15">
        <v>3612</v>
      </c>
      <c r="R48" s="19">
        <f t="shared" si="9"/>
        <v>53</v>
      </c>
      <c r="S48" s="15">
        <v>10</v>
      </c>
      <c r="T48" s="15">
        <v>43</v>
      </c>
      <c r="U48" s="64">
        <v>-5</v>
      </c>
      <c r="V48" s="65">
        <v>-7.3778958241109638E-2</v>
      </c>
      <c r="W48" s="15">
        <v>3</v>
      </c>
      <c r="X48" s="15">
        <v>0</v>
      </c>
      <c r="Y48" s="15">
        <v>6</v>
      </c>
      <c r="Z48" s="15">
        <v>0</v>
      </c>
      <c r="AA48" s="53">
        <f t="shared" si="10"/>
        <v>-3</v>
      </c>
      <c r="AB48" s="53">
        <f t="shared" si="10"/>
        <v>0</v>
      </c>
      <c r="AC48" s="15">
        <v>18</v>
      </c>
      <c r="AD48" s="15">
        <v>1</v>
      </c>
      <c r="AE48" s="15">
        <v>20</v>
      </c>
      <c r="AF48" s="15">
        <v>1</v>
      </c>
      <c r="AG48" s="53">
        <f t="shared" si="11"/>
        <v>-2</v>
      </c>
      <c r="AH48" s="53">
        <f t="shared" si="11"/>
        <v>0</v>
      </c>
      <c r="AI48" s="15">
        <v>2475</v>
      </c>
      <c r="AJ48" s="15">
        <v>45</v>
      </c>
      <c r="AK48" s="15">
        <v>0</v>
      </c>
      <c r="AL48" s="15">
        <v>1</v>
      </c>
      <c r="AM48" s="52">
        <f t="shared" si="12"/>
        <v>2.7280808080808079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6729</v>
      </c>
      <c r="C49" s="15">
        <v>659</v>
      </c>
      <c r="D49" s="15">
        <v>3277</v>
      </c>
      <c r="E49" s="15">
        <v>2792</v>
      </c>
      <c r="F49" s="15">
        <v>1652</v>
      </c>
      <c r="G49" s="55">
        <f t="shared" si="0"/>
        <v>9.7948870392390024</v>
      </c>
      <c r="H49" s="55">
        <f t="shared" si="1"/>
        <v>48.706896551724135</v>
      </c>
      <c r="I49" s="55">
        <f t="shared" si="2"/>
        <v>41.498216409036857</v>
      </c>
      <c r="J49" s="55">
        <f t="shared" si="3"/>
        <v>24.55410225921522</v>
      </c>
      <c r="K49" s="55">
        <f t="shared" si="4"/>
        <v>20.109856576136711</v>
      </c>
      <c r="L49" s="55">
        <f t="shared" si="5"/>
        <v>85.199877937137629</v>
      </c>
      <c r="M49" s="55">
        <f t="shared" si="6"/>
        <v>105.30973451327435</v>
      </c>
      <c r="N49" s="55">
        <f t="shared" si="7"/>
        <v>423.67223065250374</v>
      </c>
      <c r="O49" s="55">
        <f t="shared" si="8"/>
        <v>250.68285280728375</v>
      </c>
      <c r="P49" s="15">
        <v>3130</v>
      </c>
      <c r="Q49" s="15">
        <v>3599</v>
      </c>
      <c r="R49" s="19">
        <f t="shared" si="9"/>
        <v>51</v>
      </c>
      <c r="S49" s="15">
        <v>10</v>
      </c>
      <c r="T49" s="15">
        <v>41</v>
      </c>
      <c r="U49" s="64">
        <v>-21</v>
      </c>
      <c r="V49" s="65">
        <v>-0.31101895734597157</v>
      </c>
      <c r="W49" s="15">
        <v>5</v>
      </c>
      <c r="X49" s="15">
        <v>0</v>
      </c>
      <c r="Y49" s="15">
        <v>14</v>
      </c>
      <c r="Z49" s="15">
        <v>0</v>
      </c>
      <c r="AA49" s="53">
        <f t="shared" si="10"/>
        <v>-9</v>
      </c>
      <c r="AB49" s="53">
        <f t="shared" si="10"/>
        <v>0</v>
      </c>
      <c r="AC49" s="15">
        <v>1</v>
      </c>
      <c r="AD49" s="15">
        <v>0</v>
      </c>
      <c r="AE49" s="15">
        <v>13</v>
      </c>
      <c r="AF49" s="15">
        <v>1</v>
      </c>
      <c r="AG49" s="53">
        <f t="shared" si="11"/>
        <v>-12</v>
      </c>
      <c r="AH49" s="53">
        <f t="shared" si="11"/>
        <v>-1</v>
      </c>
      <c r="AI49" s="15">
        <v>2476</v>
      </c>
      <c r="AJ49" s="15">
        <v>44</v>
      </c>
      <c r="AK49" s="15">
        <v>1</v>
      </c>
      <c r="AL49" s="15">
        <v>-1</v>
      </c>
      <c r="AM49" s="52">
        <f t="shared" si="12"/>
        <v>2.7176898222940227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6714</v>
      </c>
      <c r="C50" s="15">
        <v>661</v>
      </c>
      <c r="D50" s="15">
        <v>3271</v>
      </c>
      <c r="E50" s="15">
        <v>2781</v>
      </c>
      <c r="F50" s="15">
        <v>1643</v>
      </c>
      <c r="G50" s="55">
        <f t="shared" si="0"/>
        <v>9.8465663637717853</v>
      </c>
      <c r="H50" s="55">
        <f t="shared" si="1"/>
        <v>48.726351854610456</v>
      </c>
      <c r="I50" s="55">
        <f t="shared" si="2"/>
        <v>41.427081781617758</v>
      </c>
      <c r="J50" s="55">
        <f t="shared" si="3"/>
        <v>24.474899448830627</v>
      </c>
      <c r="K50" s="55">
        <f t="shared" si="4"/>
        <v>20.20788749617854</v>
      </c>
      <c r="L50" s="55">
        <f t="shared" si="5"/>
        <v>85.019871598899428</v>
      </c>
      <c r="M50" s="55">
        <f t="shared" si="6"/>
        <v>105.22775909507796</v>
      </c>
      <c r="N50" s="55">
        <f t="shared" si="7"/>
        <v>420.7261724659607</v>
      </c>
      <c r="O50" s="55">
        <f t="shared" si="8"/>
        <v>248.56278366111951</v>
      </c>
      <c r="P50" s="15">
        <v>3119</v>
      </c>
      <c r="Q50" s="15">
        <v>3595</v>
      </c>
      <c r="R50" s="19">
        <f t="shared" si="9"/>
        <v>51</v>
      </c>
      <c r="S50" s="15">
        <v>10</v>
      </c>
      <c r="T50" s="15">
        <v>41</v>
      </c>
      <c r="U50" s="64">
        <v>-5</v>
      </c>
      <c r="V50" s="65">
        <v>-7.4305245950364099E-2</v>
      </c>
      <c r="W50" s="15">
        <v>3</v>
      </c>
      <c r="X50" s="15">
        <v>0</v>
      </c>
      <c r="Y50" s="15">
        <v>11</v>
      </c>
      <c r="Z50" s="15">
        <v>0</v>
      </c>
      <c r="AA50" s="53">
        <f t="shared" si="10"/>
        <v>-8</v>
      </c>
      <c r="AB50" s="53">
        <f t="shared" si="10"/>
        <v>0</v>
      </c>
      <c r="AC50" s="15">
        <v>8</v>
      </c>
      <c r="AD50" s="15">
        <v>0</v>
      </c>
      <c r="AE50" s="15">
        <v>5</v>
      </c>
      <c r="AF50" s="15">
        <v>0</v>
      </c>
      <c r="AG50" s="53">
        <f t="shared" si="11"/>
        <v>3</v>
      </c>
      <c r="AH50" s="53">
        <f t="shared" si="11"/>
        <v>0</v>
      </c>
      <c r="AI50" s="15">
        <v>2478</v>
      </c>
      <c r="AJ50" s="15">
        <v>44</v>
      </c>
      <c r="AK50" s="15">
        <v>2</v>
      </c>
      <c r="AL50" s="15">
        <v>0</v>
      </c>
      <c r="AM50" s="52">
        <f t="shared" si="12"/>
        <v>2.7094430992736078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6707</v>
      </c>
      <c r="C51" s="15">
        <v>668</v>
      </c>
      <c r="D51" s="15">
        <v>3268</v>
      </c>
      <c r="E51" s="15">
        <v>2770</v>
      </c>
      <c r="F51" s="15">
        <v>1634</v>
      </c>
      <c r="G51" s="55">
        <f t="shared" si="0"/>
        <v>9.9612287503728005</v>
      </c>
      <c r="H51" s="55">
        <f t="shared" si="1"/>
        <v>48.732478377572328</v>
      </c>
      <c r="I51" s="55">
        <f t="shared" si="2"/>
        <v>41.306292872054875</v>
      </c>
      <c r="J51" s="55">
        <f t="shared" si="3"/>
        <v>24.366239188786164</v>
      </c>
      <c r="K51" s="55">
        <f t="shared" si="4"/>
        <v>20.440636474908199</v>
      </c>
      <c r="L51" s="55">
        <f t="shared" si="5"/>
        <v>84.761321909424723</v>
      </c>
      <c r="M51" s="55">
        <f t="shared" si="6"/>
        <v>105.20195838433293</v>
      </c>
      <c r="N51" s="55">
        <f t="shared" si="7"/>
        <v>414.67065868263478</v>
      </c>
      <c r="O51" s="55">
        <f t="shared" si="8"/>
        <v>244.61077844311379</v>
      </c>
      <c r="P51" s="15">
        <v>3114</v>
      </c>
      <c r="Q51" s="15">
        <v>3593</v>
      </c>
      <c r="R51" s="19">
        <f t="shared" si="9"/>
        <v>49</v>
      </c>
      <c r="S51" s="15">
        <v>9</v>
      </c>
      <c r="T51" s="15">
        <v>40</v>
      </c>
      <c r="U51" s="64">
        <v>-6</v>
      </c>
      <c r="V51" s="65">
        <v>-8.936550491510277E-2</v>
      </c>
      <c r="W51" s="15">
        <v>4</v>
      </c>
      <c r="X51" s="15">
        <v>0</v>
      </c>
      <c r="Y51" s="15">
        <v>10</v>
      </c>
      <c r="Z51" s="15">
        <v>0</v>
      </c>
      <c r="AA51" s="53">
        <f t="shared" si="10"/>
        <v>-6</v>
      </c>
      <c r="AB51" s="53">
        <f t="shared" si="10"/>
        <v>0</v>
      </c>
      <c r="AC51" s="15">
        <v>4</v>
      </c>
      <c r="AD51" s="15">
        <v>0</v>
      </c>
      <c r="AE51" s="15">
        <v>4</v>
      </c>
      <c r="AF51" s="15">
        <v>2</v>
      </c>
      <c r="AG51" s="53">
        <f t="shared" si="11"/>
        <v>0</v>
      </c>
      <c r="AH51" s="53">
        <f t="shared" si="11"/>
        <v>-2</v>
      </c>
      <c r="AI51" s="15">
        <v>2474</v>
      </c>
      <c r="AJ51" s="15">
        <v>43</v>
      </c>
      <c r="AK51" s="15">
        <v>-4</v>
      </c>
      <c r="AL51" s="15">
        <v>-1</v>
      </c>
      <c r="AM51" s="52">
        <f t="shared" si="12"/>
        <v>2.7109943411479387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6684</v>
      </c>
      <c r="C52" s="15">
        <v>669</v>
      </c>
      <c r="D52" s="15">
        <v>3257</v>
      </c>
      <c r="E52" s="15">
        <v>2757</v>
      </c>
      <c r="F52" s="15">
        <v>1622</v>
      </c>
      <c r="G52" s="55">
        <f t="shared" si="0"/>
        <v>10.010474337872214</v>
      </c>
      <c r="H52" s="55">
        <f t="shared" si="1"/>
        <v>48.735597785425703</v>
      </c>
      <c r="I52" s="55">
        <f t="shared" si="2"/>
        <v>41.253927876702079</v>
      </c>
      <c r="J52" s="55">
        <f t="shared" si="3"/>
        <v>24.270537183899446</v>
      </c>
      <c r="K52" s="55">
        <f t="shared" si="4"/>
        <v>20.54037457783236</v>
      </c>
      <c r="L52" s="55">
        <f t="shared" si="5"/>
        <v>84.648449493398843</v>
      </c>
      <c r="M52" s="55">
        <f t="shared" si="6"/>
        <v>105.1888240712312</v>
      </c>
      <c r="N52" s="55">
        <f t="shared" si="7"/>
        <v>412.10762331838566</v>
      </c>
      <c r="O52" s="55">
        <f t="shared" si="8"/>
        <v>242.45142002989536</v>
      </c>
      <c r="P52" s="15">
        <v>3098</v>
      </c>
      <c r="Q52" s="15">
        <v>3586</v>
      </c>
      <c r="R52" s="19">
        <f t="shared" si="9"/>
        <v>51</v>
      </c>
      <c r="S52" s="15">
        <v>10</v>
      </c>
      <c r="T52" s="15">
        <v>41</v>
      </c>
      <c r="U52" s="64">
        <v>-23</v>
      </c>
      <c r="V52" s="65">
        <v>-0.34292530192336368</v>
      </c>
      <c r="W52" s="15">
        <v>4</v>
      </c>
      <c r="X52" s="15">
        <v>0</v>
      </c>
      <c r="Y52" s="15">
        <v>15</v>
      </c>
      <c r="Z52" s="15">
        <v>0</v>
      </c>
      <c r="AA52" s="53">
        <f t="shared" si="10"/>
        <v>-11</v>
      </c>
      <c r="AB52" s="53">
        <f t="shared" si="10"/>
        <v>0</v>
      </c>
      <c r="AC52" s="15">
        <v>4</v>
      </c>
      <c r="AD52" s="15">
        <v>3</v>
      </c>
      <c r="AE52" s="15">
        <v>16</v>
      </c>
      <c r="AF52" s="15">
        <v>1</v>
      </c>
      <c r="AG52" s="53">
        <f t="shared" si="11"/>
        <v>-12</v>
      </c>
      <c r="AH52" s="53">
        <f t="shared" si="11"/>
        <v>2</v>
      </c>
      <c r="AI52" s="15">
        <v>2470</v>
      </c>
      <c r="AJ52" s="15">
        <v>44</v>
      </c>
      <c r="AK52" s="15">
        <v>-4</v>
      </c>
      <c r="AL52" s="15">
        <v>1</v>
      </c>
      <c r="AM52" s="52">
        <f t="shared" si="12"/>
        <v>2.7060728744939273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6689</v>
      </c>
      <c r="C53" s="15">
        <v>671</v>
      </c>
      <c r="D53" s="15">
        <v>3272</v>
      </c>
      <c r="E53" s="15">
        <v>2745</v>
      </c>
      <c r="F53" s="15">
        <v>1612</v>
      </c>
      <c r="G53" s="55">
        <f t="shared" si="0"/>
        <v>10.032894736842106</v>
      </c>
      <c r="H53" s="55">
        <f t="shared" si="1"/>
        <v>48.92344497607656</v>
      </c>
      <c r="I53" s="55">
        <f t="shared" si="2"/>
        <v>41.043660287081337</v>
      </c>
      <c r="J53" s="55">
        <f t="shared" si="3"/>
        <v>24.102870813397129</v>
      </c>
      <c r="K53" s="55">
        <f t="shared" si="4"/>
        <v>20.507334963325182</v>
      </c>
      <c r="L53" s="55">
        <f t="shared" si="5"/>
        <v>83.893643031784833</v>
      </c>
      <c r="M53" s="55">
        <f t="shared" si="6"/>
        <v>104.40097799511004</v>
      </c>
      <c r="N53" s="55">
        <f t="shared" si="7"/>
        <v>409.09090909090907</v>
      </c>
      <c r="O53" s="55">
        <f t="shared" si="8"/>
        <v>240.23845007451564</v>
      </c>
      <c r="P53" s="15">
        <v>3098</v>
      </c>
      <c r="Q53" s="15">
        <v>3591</v>
      </c>
      <c r="R53" s="19">
        <f t="shared" si="9"/>
        <v>63</v>
      </c>
      <c r="S53" s="15">
        <v>10</v>
      </c>
      <c r="T53" s="15">
        <v>53</v>
      </c>
      <c r="U53" s="64">
        <v>4</v>
      </c>
      <c r="V53" s="65">
        <v>5.9844404548174746E-2</v>
      </c>
      <c r="W53" s="15">
        <v>3</v>
      </c>
      <c r="X53" s="15">
        <v>0</v>
      </c>
      <c r="Y53" s="15">
        <v>13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23</v>
      </c>
      <c r="AD53" s="15">
        <v>12</v>
      </c>
      <c r="AE53" s="15">
        <v>9</v>
      </c>
      <c r="AF53" s="15">
        <v>0</v>
      </c>
      <c r="AG53" s="53">
        <f t="shared" si="11"/>
        <v>14</v>
      </c>
      <c r="AH53" s="53">
        <f t="shared" si="11"/>
        <v>12</v>
      </c>
      <c r="AI53" s="15">
        <v>2481</v>
      </c>
      <c r="AJ53" s="15">
        <v>55</v>
      </c>
      <c r="AK53" s="15">
        <v>11</v>
      </c>
      <c r="AL53" s="15">
        <v>11</v>
      </c>
      <c r="AM53" s="52">
        <f t="shared" si="12"/>
        <v>2.6960902861749294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6662</v>
      </c>
      <c r="C54" s="15">
        <v>629</v>
      </c>
      <c r="D54" s="15">
        <v>3149</v>
      </c>
      <c r="E54" s="15">
        <v>2883</v>
      </c>
      <c r="F54" s="15">
        <v>1683</v>
      </c>
      <c r="G54" s="55">
        <f t="shared" si="0"/>
        <v>9.4430265725866995</v>
      </c>
      <c r="H54" s="55">
        <f t="shared" si="1"/>
        <v>47.275183906320372</v>
      </c>
      <c r="I54" s="55">
        <f t="shared" si="2"/>
        <v>43.281789521092925</v>
      </c>
      <c r="J54" s="55">
        <f t="shared" si="3"/>
        <v>25.266476505029274</v>
      </c>
      <c r="K54" s="55">
        <f t="shared" si="4"/>
        <v>19.974595109558592</v>
      </c>
      <c r="L54" s="55">
        <f t="shared" si="5"/>
        <v>91.552873928231179</v>
      </c>
      <c r="M54" s="55">
        <f t="shared" si="6"/>
        <v>111.52746903778979</v>
      </c>
      <c r="N54" s="55">
        <f t="shared" si="7"/>
        <v>458.34658187599365</v>
      </c>
      <c r="O54" s="55">
        <f t="shared" si="8"/>
        <v>267.56756756756761</v>
      </c>
      <c r="P54" s="15">
        <v>3086</v>
      </c>
      <c r="Q54" s="15">
        <v>3576</v>
      </c>
      <c r="R54" s="19">
        <f t="shared" si="9"/>
        <v>61</v>
      </c>
      <c r="S54" s="15">
        <v>11</v>
      </c>
      <c r="T54" s="15">
        <v>50</v>
      </c>
      <c r="U54" s="64">
        <v>-18</v>
      </c>
      <c r="V54" s="65">
        <v>-0.26909851995814021</v>
      </c>
      <c r="W54" s="15">
        <v>4</v>
      </c>
      <c r="X54" s="15">
        <v>0</v>
      </c>
      <c r="Y54" s="15">
        <v>14</v>
      </c>
      <c r="Z54" s="15">
        <v>0</v>
      </c>
      <c r="AA54" s="53">
        <f t="shared" si="10"/>
        <v>-10</v>
      </c>
      <c r="AB54" s="53">
        <f t="shared" si="10"/>
        <v>0</v>
      </c>
      <c r="AC54" s="15">
        <v>6</v>
      </c>
      <c r="AD54" s="15">
        <v>2</v>
      </c>
      <c r="AE54" s="15">
        <v>14</v>
      </c>
      <c r="AF54" s="15">
        <v>4</v>
      </c>
      <c r="AG54" s="53">
        <f t="shared" si="11"/>
        <v>-8</v>
      </c>
      <c r="AH54" s="53">
        <f t="shared" si="11"/>
        <v>-2</v>
      </c>
      <c r="AI54" s="15">
        <v>2470</v>
      </c>
      <c r="AJ54" s="15">
        <v>52</v>
      </c>
      <c r="AK54" s="15">
        <v>-11</v>
      </c>
      <c r="AL54" s="15">
        <v>-3</v>
      </c>
      <c r="AM54" s="52">
        <f t="shared" si="12"/>
        <v>2.6971659919028341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6653</v>
      </c>
      <c r="C55" s="15">
        <v>632</v>
      </c>
      <c r="D55" s="15">
        <v>3146</v>
      </c>
      <c r="E55" s="15">
        <v>2874</v>
      </c>
      <c r="F55" s="15">
        <v>1675</v>
      </c>
      <c r="G55" s="55">
        <f t="shared" si="0"/>
        <v>9.5009019843656048</v>
      </c>
      <c r="H55" s="55">
        <f t="shared" si="1"/>
        <v>47.294046903187009</v>
      </c>
      <c r="I55" s="55">
        <f t="shared" si="2"/>
        <v>43.205051112447386</v>
      </c>
      <c r="J55" s="55">
        <f t="shared" si="3"/>
        <v>25.180396873120863</v>
      </c>
      <c r="K55" s="55">
        <f t="shared" si="4"/>
        <v>20.089001907183725</v>
      </c>
      <c r="L55" s="55">
        <f t="shared" si="5"/>
        <v>91.354100445009536</v>
      </c>
      <c r="M55" s="55">
        <f t="shared" si="6"/>
        <v>111.44310235219325</v>
      </c>
      <c r="N55" s="55">
        <f t="shared" si="7"/>
        <v>454.74683544303798</v>
      </c>
      <c r="O55" s="55">
        <f t="shared" si="8"/>
        <v>265.03164556962025</v>
      </c>
      <c r="P55" s="15">
        <v>3082</v>
      </c>
      <c r="Q55" s="15">
        <v>3571</v>
      </c>
      <c r="R55" s="19">
        <f t="shared" si="9"/>
        <v>60</v>
      </c>
      <c r="S55" s="15">
        <v>10</v>
      </c>
      <c r="T55" s="15">
        <v>50</v>
      </c>
      <c r="U55" s="64">
        <v>-4</v>
      </c>
      <c r="V55" s="65">
        <v>-6.0042029420594417E-2</v>
      </c>
      <c r="W55" s="15">
        <v>3</v>
      </c>
      <c r="X55" s="15">
        <v>0</v>
      </c>
      <c r="Y55" s="15">
        <v>10</v>
      </c>
      <c r="Z55" s="15">
        <v>0</v>
      </c>
      <c r="AA55" s="53">
        <f t="shared" si="10"/>
        <v>-7</v>
      </c>
      <c r="AB55" s="53">
        <f t="shared" si="10"/>
        <v>0</v>
      </c>
      <c r="AC55" s="15">
        <v>6</v>
      </c>
      <c r="AD55" s="15">
        <v>0</v>
      </c>
      <c r="AE55" s="15">
        <v>3</v>
      </c>
      <c r="AF55" s="15">
        <v>0</v>
      </c>
      <c r="AG55" s="53">
        <f t="shared" si="11"/>
        <v>3</v>
      </c>
      <c r="AH55" s="53">
        <f t="shared" si="11"/>
        <v>0</v>
      </c>
      <c r="AI55" s="15">
        <v>2468</v>
      </c>
      <c r="AJ55" s="15">
        <v>52</v>
      </c>
      <c r="AK55" s="15">
        <v>-2</v>
      </c>
      <c r="AL55" s="15">
        <v>0</v>
      </c>
      <c r="AM55" s="52">
        <f t="shared" si="12"/>
        <v>2.6957050243111831</v>
      </c>
      <c r="AN55" s="7"/>
      <c r="AO55" s="6">
        <v>1</v>
      </c>
    </row>
    <row r="56" spans="1:41" s="6" customFormat="1" ht="23.25" customHeight="1" x14ac:dyDescent="0.15">
      <c r="A56" s="20" t="s">
        <v>106</v>
      </c>
      <c r="B56" s="15">
        <f t="shared" si="13"/>
        <v>6637</v>
      </c>
      <c r="C56" s="15">
        <v>629</v>
      </c>
      <c r="D56" s="15">
        <v>3142</v>
      </c>
      <c r="E56" s="15">
        <v>2865</v>
      </c>
      <c r="F56" s="15">
        <v>1668</v>
      </c>
      <c r="G56" s="55">
        <f t="shared" si="0"/>
        <v>9.4786015672091626</v>
      </c>
      <c r="H56" s="55">
        <f t="shared" si="1"/>
        <v>47.347799879445454</v>
      </c>
      <c r="I56" s="55">
        <f t="shared" si="2"/>
        <v>43.173598553345386</v>
      </c>
      <c r="J56" s="55">
        <f t="shared" si="3"/>
        <v>25.135623869801083</v>
      </c>
      <c r="K56" s="55">
        <f t="shared" si="4"/>
        <v>20.019096117122849</v>
      </c>
      <c r="L56" s="55">
        <f t="shared" si="5"/>
        <v>91.183959261616806</v>
      </c>
      <c r="M56" s="55">
        <f t="shared" si="6"/>
        <v>111.20305537873965</v>
      </c>
      <c r="N56" s="55">
        <f t="shared" si="7"/>
        <v>455.48489666136726</v>
      </c>
      <c r="O56" s="55">
        <f t="shared" si="8"/>
        <v>265.18282988871221</v>
      </c>
      <c r="P56" s="15">
        <v>3075</v>
      </c>
      <c r="Q56" s="15">
        <v>3562</v>
      </c>
      <c r="R56" s="19">
        <f t="shared" si="9"/>
        <v>60</v>
      </c>
      <c r="S56" s="15">
        <v>10</v>
      </c>
      <c r="T56" s="15">
        <v>50</v>
      </c>
      <c r="U56" s="64">
        <v>-11</v>
      </c>
      <c r="V56" s="65">
        <v>-0.16533894483691569</v>
      </c>
      <c r="W56" s="15">
        <v>2</v>
      </c>
      <c r="X56" s="15">
        <v>0</v>
      </c>
      <c r="Y56" s="15">
        <v>8</v>
      </c>
      <c r="Z56" s="15">
        <v>0</v>
      </c>
      <c r="AA56" s="53">
        <f t="shared" si="10"/>
        <v>-6</v>
      </c>
      <c r="AB56" s="53">
        <f t="shared" si="10"/>
        <v>0</v>
      </c>
      <c r="AC56" s="15">
        <v>4</v>
      </c>
      <c r="AD56" s="15">
        <v>0</v>
      </c>
      <c r="AE56" s="15">
        <v>9</v>
      </c>
      <c r="AF56" s="15">
        <v>0</v>
      </c>
      <c r="AG56" s="53">
        <f t="shared" si="11"/>
        <v>-5</v>
      </c>
      <c r="AH56" s="53">
        <f t="shared" si="11"/>
        <v>0</v>
      </c>
      <c r="AI56" s="15">
        <v>2465</v>
      </c>
      <c r="AJ56" s="15">
        <v>52</v>
      </c>
      <c r="AK56" s="15">
        <v>-3</v>
      </c>
      <c r="AL56" s="15">
        <v>0</v>
      </c>
      <c r="AM56" s="52">
        <f t="shared" si="12"/>
        <v>2.6924949290060853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6622</v>
      </c>
      <c r="C57" s="15">
        <v>629</v>
      </c>
      <c r="D57" s="15">
        <v>3137</v>
      </c>
      <c r="E57" s="15">
        <v>2855</v>
      </c>
      <c r="F57" s="15">
        <v>1659</v>
      </c>
      <c r="G57" s="55">
        <f t="shared" si="0"/>
        <v>9.5000755172934603</v>
      </c>
      <c r="H57" s="55">
        <f t="shared" si="1"/>
        <v>47.379549916930976</v>
      </c>
      <c r="I57" s="55">
        <f t="shared" si="2"/>
        <v>43.120374565775563</v>
      </c>
      <c r="J57" s="55">
        <f t="shared" si="3"/>
        <v>25.056637970095153</v>
      </c>
      <c r="K57" s="55">
        <f t="shared" si="4"/>
        <v>20.051004144086708</v>
      </c>
      <c r="L57" s="55">
        <f t="shared" si="5"/>
        <v>91.010519604717885</v>
      </c>
      <c r="M57" s="55">
        <f t="shared" si="6"/>
        <v>111.06152374880458</v>
      </c>
      <c r="N57" s="55">
        <f t="shared" si="7"/>
        <v>453.89507154213032</v>
      </c>
      <c r="O57" s="55">
        <f t="shared" si="8"/>
        <v>263.75198728139907</v>
      </c>
      <c r="P57" s="15">
        <v>3068</v>
      </c>
      <c r="Q57" s="15">
        <v>3554</v>
      </c>
      <c r="R57" s="19">
        <f t="shared" si="9"/>
        <v>63</v>
      </c>
      <c r="S57" s="15">
        <v>10</v>
      </c>
      <c r="T57" s="15">
        <v>53</v>
      </c>
      <c r="U57" s="64">
        <v>-5</v>
      </c>
      <c r="V57" s="65">
        <v>-7.5335241826126262E-2</v>
      </c>
      <c r="W57" s="15">
        <v>2</v>
      </c>
      <c r="X57" s="15">
        <v>0</v>
      </c>
      <c r="Y57" s="15">
        <v>10</v>
      </c>
      <c r="Z57" s="15">
        <v>0</v>
      </c>
      <c r="AA57" s="53">
        <f t="shared" si="10"/>
        <v>-8</v>
      </c>
      <c r="AB57" s="53">
        <f t="shared" si="10"/>
        <v>0</v>
      </c>
      <c r="AC57" s="15">
        <v>7</v>
      </c>
      <c r="AD57" s="15">
        <v>3</v>
      </c>
      <c r="AE57" s="15">
        <v>4</v>
      </c>
      <c r="AF57" s="15">
        <v>0</v>
      </c>
      <c r="AG57" s="53">
        <f>AC57-AE57</f>
        <v>3</v>
      </c>
      <c r="AH57" s="53">
        <f t="shared" si="11"/>
        <v>3</v>
      </c>
      <c r="AI57" s="15">
        <v>2469</v>
      </c>
      <c r="AJ57" s="15">
        <v>55</v>
      </c>
      <c r="AK57" s="15">
        <v>4</v>
      </c>
      <c r="AL57" s="15">
        <v>3</v>
      </c>
      <c r="AM57" s="52">
        <f t="shared" si="12"/>
        <v>2.6820575131632238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6608</v>
      </c>
      <c r="C58" s="15">
        <v>630</v>
      </c>
      <c r="D58" s="15">
        <v>3132</v>
      </c>
      <c r="E58" s="15">
        <v>2845</v>
      </c>
      <c r="F58" s="15">
        <v>1649</v>
      </c>
      <c r="G58" s="55">
        <f t="shared" si="0"/>
        <v>9.5353413046768569</v>
      </c>
      <c r="H58" s="55">
        <f t="shared" si="1"/>
        <v>47.404268200393524</v>
      </c>
      <c r="I58" s="55">
        <f t="shared" si="2"/>
        <v>43.060390494929621</v>
      </c>
      <c r="J58" s="55">
        <f t="shared" si="3"/>
        <v>24.958377478431967</v>
      </c>
      <c r="K58" s="55">
        <f t="shared" si="4"/>
        <v>20.114942528735632</v>
      </c>
      <c r="L58" s="55">
        <f t="shared" si="5"/>
        <v>90.836526181353776</v>
      </c>
      <c r="M58" s="55">
        <f t="shared" si="6"/>
        <v>110.9514687100894</v>
      </c>
      <c r="N58" s="55">
        <f t="shared" si="7"/>
        <v>451.58730158730157</v>
      </c>
      <c r="O58" s="55">
        <f t="shared" si="8"/>
        <v>261.74603174603175</v>
      </c>
      <c r="P58" s="15">
        <v>3065</v>
      </c>
      <c r="Q58" s="15">
        <v>3543</v>
      </c>
      <c r="R58" s="19">
        <f t="shared" si="9"/>
        <v>63</v>
      </c>
      <c r="S58" s="15">
        <v>10</v>
      </c>
      <c r="T58" s="15">
        <v>53</v>
      </c>
      <c r="U58" s="64">
        <v>-8</v>
      </c>
      <c r="V58" s="65">
        <v>-0.12080942313500453</v>
      </c>
      <c r="W58" s="15">
        <v>2</v>
      </c>
      <c r="X58" s="15">
        <v>0</v>
      </c>
      <c r="Y58" s="15">
        <v>8</v>
      </c>
      <c r="Z58" s="15">
        <v>0</v>
      </c>
      <c r="AA58" s="53">
        <f t="shared" si="10"/>
        <v>-6</v>
      </c>
      <c r="AB58" s="53">
        <f t="shared" si="10"/>
        <v>0</v>
      </c>
      <c r="AC58" s="15">
        <v>3</v>
      </c>
      <c r="AD58" s="15">
        <v>0</v>
      </c>
      <c r="AE58" s="15">
        <v>5</v>
      </c>
      <c r="AF58" s="15">
        <v>0</v>
      </c>
      <c r="AG58" s="53">
        <f t="shared" si="11"/>
        <v>-2</v>
      </c>
      <c r="AH58" s="53">
        <f t="shared" si="11"/>
        <v>0</v>
      </c>
      <c r="AI58" s="15">
        <v>2466</v>
      </c>
      <c r="AJ58" s="15">
        <v>55</v>
      </c>
      <c r="AK58" s="15">
        <v>-3</v>
      </c>
      <c r="AL58" s="15">
        <v>0</v>
      </c>
      <c r="AM58" s="52">
        <f t="shared" si="12"/>
        <v>2.6796431467964315</v>
      </c>
      <c r="AN58" s="7"/>
      <c r="AO58" s="6">
        <v>1</v>
      </c>
    </row>
    <row r="59" spans="1:41" s="6" customFormat="1" ht="23.25" customHeight="1" x14ac:dyDescent="0.15">
      <c r="A59" s="20" t="s">
        <v>103</v>
      </c>
      <c r="B59" s="15">
        <f t="shared" si="13"/>
        <v>6563</v>
      </c>
      <c r="C59" s="15">
        <v>622</v>
      </c>
      <c r="D59" s="15">
        <v>3107</v>
      </c>
      <c r="E59" s="15">
        <v>2833</v>
      </c>
      <c r="F59" s="15">
        <v>1639</v>
      </c>
      <c r="G59" s="55">
        <f t="shared" si="0"/>
        <v>9.478817433709235</v>
      </c>
      <c r="H59" s="55">
        <f t="shared" si="1"/>
        <v>47.348369399573301</v>
      </c>
      <c r="I59" s="55">
        <f t="shared" si="2"/>
        <v>43.172813166717468</v>
      </c>
      <c r="J59" s="55">
        <f t="shared" si="3"/>
        <v>24.977141115513561</v>
      </c>
      <c r="K59" s="55">
        <f t="shared" si="4"/>
        <v>20.019311232700353</v>
      </c>
      <c r="L59" s="55">
        <f t="shared" si="5"/>
        <v>91.181203733504987</v>
      </c>
      <c r="M59" s="55">
        <f t="shared" si="6"/>
        <v>111.20051496620533</v>
      </c>
      <c r="N59" s="55">
        <f t="shared" si="7"/>
        <v>455.46623794212218</v>
      </c>
      <c r="O59" s="55">
        <f t="shared" si="8"/>
        <v>263.50482315112538</v>
      </c>
      <c r="P59" s="15">
        <v>3035</v>
      </c>
      <c r="Q59" s="15">
        <v>3528</v>
      </c>
      <c r="R59" s="19">
        <f t="shared" si="9"/>
        <v>60</v>
      </c>
      <c r="S59" s="15">
        <v>5</v>
      </c>
      <c r="T59" s="15">
        <v>55</v>
      </c>
      <c r="U59" s="64">
        <v>-32</v>
      </c>
      <c r="V59" s="65">
        <v>-0.48426150121065376</v>
      </c>
      <c r="W59" s="15">
        <v>1</v>
      </c>
      <c r="X59" s="15">
        <v>0</v>
      </c>
      <c r="Y59" s="15">
        <v>13</v>
      </c>
      <c r="Z59" s="15">
        <v>0</v>
      </c>
      <c r="AA59" s="53">
        <f t="shared" si="10"/>
        <v>-12</v>
      </c>
      <c r="AB59" s="53">
        <f t="shared" si="10"/>
        <v>0</v>
      </c>
      <c r="AC59" s="15">
        <v>19</v>
      </c>
      <c r="AD59" s="15">
        <v>3</v>
      </c>
      <c r="AE59" s="15">
        <v>39</v>
      </c>
      <c r="AF59" s="15">
        <v>6</v>
      </c>
      <c r="AG59" s="53">
        <f t="shared" si="11"/>
        <v>-20</v>
      </c>
      <c r="AH59" s="53">
        <f t="shared" si="11"/>
        <v>-3</v>
      </c>
      <c r="AI59" s="15">
        <v>2462</v>
      </c>
      <c r="AJ59" s="15">
        <v>51</v>
      </c>
      <c r="AK59" s="15">
        <v>-4</v>
      </c>
      <c r="AL59" s="15">
        <v>-4</v>
      </c>
      <c r="AM59" s="52">
        <f t="shared" si="12"/>
        <v>2.665718927701056</v>
      </c>
      <c r="AN59" s="7"/>
      <c r="AO59" s="6">
        <v>1</v>
      </c>
    </row>
    <row r="60" spans="1:41" s="6" customFormat="1" ht="23.25" customHeight="1" x14ac:dyDescent="0.15">
      <c r="A60" s="20" t="s">
        <v>107</v>
      </c>
      <c r="B60" s="15">
        <f t="shared" si="13"/>
        <v>6567</v>
      </c>
      <c r="C60" s="15">
        <v>633</v>
      </c>
      <c r="D60" s="15">
        <v>3107</v>
      </c>
      <c r="E60" s="15">
        <v>2826</v>
      </c>
      <c r="F60" s="15">
        <v>1633</v>
      </c>
      <c r="G60" s="55">
        <f t="shared" si="0"/>
        <v>9.6405726469692343</v>
      </c>
      <c r="H60" s="55">
        <f t="shared" si="1"/>
        <v>47.319524824855314</v>
      </c>
      <c r="I60" s="55">
        <f t="shared" si="2"/>
        <v>43.039902528175453</v>
      </c>
      <c r="J60" s="55">
        <f t="shared" si="3"/>
        <v>24.870545233018582</v>
      </c>
      <c r="K60" s="55">
        <f t="shared" si="4"/>
        <v>20.37335049887351</v>
      </c>
      <c r="L60" s="55">
        <f t="shared" si="5"/>
        <v>90.95590601866752</v>
      </c>
      <c r="M60" s="55">
        <f t="shared" si="6"/>
        <v>111.32925651754104</v>
      </c>
      <c r="N60" s="55">
        <f t="shared" si="7"/>
        <v>446.44549763033172</v>
      </c>
      <c r="O60" s="55">
        <f t="shared" si="8"/>
        <v>257.9778830963665</v>
      </c>
      <c r="P60" s="15">
        <v>3045</v>
      </c>
      <c r="Q60" s="15">
        <v>3522</v>
      </c>
      <c r="R60" s="19">
        <f t="shared" si="9"/>
        <v>60</v>
      </c>
      <c r="S60" s="15">
        <v>6</v>
      </c>
      <c r="T60" s="15">
        <v>54</v>
      </c>
      <c r="U60" s="64">
        <v>11</v>
      </c>
      <c r="V60" s="65">
        <v>0.16760627761694347</v>
      </c>
      <c r="W60" s="15">
        <v>3</v>
      </c>
      <c r="X60" s="15">
        <v>0</v>
      </c>
      <c r="Y60" s="15">
        <v>6</v>
      </c>
      <c r="Z60" s="15">
        <v>0</v>
      </c>
      <c r="AA60" s="53">
        <f t="shared" ref="AA60:AB76" si="14">W60-Y60</f>
        <v>-3</v>
      </c>
      <c r="AB60" s="53">
        <f t="shared" si="14"/>
        <v>0</v>
      </c>
      <c r="AC60" s="15">
        <v>26</v>
      </c>
      <c r="AD60" s="15">
        <v>1</v>
      </c>
      <c r="AE60" s="15">
        <v>12</v>
      </c>
      <c r="AF60" s="15">
        <v>1</v>
      </c>
      <c r="AG60" s="53">
        <f t="shared" ref="AG60:AH75" si="15">AC60-AE60</f>
        <v>14</v>
      </c>
      <c r="AH60" s="53">
        <f t="shared" si="15"/>
        <v>0</v>
      </c>
      <c r="AI60" s="15">
        <v>2469</v>
      </c>
      <c r="AJ60" s="15">
        <v>52</v>
      </c>
      <c r="AK60" s="15">
        <v>7</v>
      </c>
      <c r="AL60" s="15">
        <v>1</v>
      </c>
      <c r="AM60" s="52">
        <f t="shared" si="12"/>
        <v>2.6597812879708385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L17" sqref="L17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18071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8664</v>
      </c>
      <c r="Q15" s="15">
        <v>9407</v>
      </c>
      <c r="R15" s="19">
        <f t="shared" si="9"/>
        <v>71</v>
      </c>
      <c r="S15" s="15">
        <v>11</v>
      </c>
      <c r="T15" s="15">
        <v>60</v>
      </c>
      <c r="U15" s="64">
        <v>-356</v>
      </c>
      <c r="V15" s="65">
        <v>-1.9319476854615509</v>
      </c>
      <c r="W15" s="15">
        <v>130</v>
      </c>
      <c r="X15" s="15">
        <v>0</v>
      </c>
      <c r="Y15" s="15">
        <v>279</v>
      </c>
      <c r="Z15" s="15">
        <v>0</v>
      </c>
      <c r="AA15" s="53">
        <f t="shared" si="10"/>
        <v>-149</v>
      </c>
      <c r="AB15" s="53">
        <f t="shared" si="10"/>
        <v>0</v>
      </c>
      <c r="AC15" s="15">
        <v>151</v>
      </c>
      <c r="AD15" s="15">
        <v>20</v>
      </c>
      <c r="AE15" s="15">
        <v>226</v>
      </c>
      <c r="AF15" s="15">
        <v>37</v>
      </c>
      <c r="AG15" s="53">
        <f t="shared" si="11"/>
        <v>-75</v>
      </c>
      <c r="AH15" s="53">
        <f t="shared" si="11"/>
        <v>-17</v>
      </c>
      <c r="AI15" s="15">
        <v>5380</v>
      </c>
      <c r="AJ15" s="15">
        <v>0</v>
      </c>
      <c r="AK15" s="15" t="s">
        <v>76</v>
      </c>
      <c r="AL15" s="15" t="s">
        <v>76</v>
      </c>
      <c r="AM15" s="50">
        <f t="shared" si="12"/>
        <v>3.3589219330855018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17771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8509</v>
      </c>
      <c r="Q16" s="15">
        <v>9262</v>
      </c>
      <c r="R16" s="19">
        <f t="shared" si="9"/>
        <v>67</v>
      </c>
      <c r="S16" s="15">
        <v>11</v>
      </c>
      <c r="T16" s="15">
        <v>56</v>
      </c>
      <c r="U16" s="64">
        <v>-300</v>
      </c>
      <c r="V16" s="65">
        <v>-1.6601184217807536</v>
      </c>
      <c r="W16" s="15">
        <v>116</v>
      </c>
      <c r="X16" s="15">
        <v>0</v>
      </c>
      <c r="Y16" s="15">
        <v>243</v>
      </c>
      <c r="Z16" s="15">
        <v>0</v>
      </c>
      <c r="AA16" s="53">
        <f t="shared" si="10"/>
        <v>-127</v>
      </c>
      <c r="AB16" s="53">
        <f t="shared" si="10"/>
        <v>0</v>
      </c>
      <c r="AC16" s="15">
        <v>155</v>
      </c>
      <c r="AD16" s="15">
        <v>14</v>
      </c>
      <c r="AE16" s="15">
        <v>246</v>
      </c>
      <c r="AF16" s="15">
        <v>17</v>
      </c>
      <c r="AG16" s="53">
        <f t="shared" si="11"/>
        <v>-91</v>
      </c>
      <c r="AH16" s="53">
        <f t="shared" si="11"/>
        <v>-3</v>
      </c>
      <c r="AI16" s="15">
        <v>5415</v>
      </c>
      <c r="AJ16" s="15">
        <v>0</v>
      </c>
      <c r="AK16" s="15" t="s">
        <v>76</v>
      </c>
      <c r="AL16" s="15" t="s">
        <v>76</v>
      </c>
      <c r="AM16" s="50">
        <f t="shared" si="12"/>
        <v>3.2818097876269623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17516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8359</v>
      </c>
      <c r="Q17" s="15">
        <v>9157</v>
      </c>
      <c r="R17" s="19">
        <f t="shared" si="9"/>
        <v>58</v>
      </c>
      <c r="S17" s="15">
        <v>10</v>
      </c>
      <c r="T17" s="15">
        <v>48</v>
      </c>
      <c r="U17" s="64">
        <v>-255</v>
      </c>
      <c r="V17" s="65">
        <v>-1.434922064036914</v>
      </c>
      <c r="W17" s="15">
        <v>116</v>
      </c>
      <c r="X17" s="15">
        <v>1</v>
      </c>
      <c r="Y17" s="15">
        <v>227</v>
      </c>
      <c r="Z17" s="15">
        <v>0</v>
      </c>
      <c r="AA17" s="53">
        <f t="shared" si="10"/>
        <v>-111</v>
      </c>
      <c r="AB17" s="53">
        <f t="shared" si="10"/>
        <v>1</v>
      </c>
      <c r="AC17" s="15">
        <v>169</v>
      </c>
      <c r="AD17" s="15">
        <v>8</v>
      </c>
      <c r="AE17" s="15">
        <v>241</v>
      </c>
      <c r="AF17" s="15">
        <v>17</v>
      </c>
      <c r="AG17" s="53">
        <f t="shared" si="11"/>
        <v>-72</v>
      </c>
      <c r="AH17" s="53">
        <f t="shared" si="11"/>
        <v>-9</v>
      </c>
      <c r="AI17" s="15">
        <v>5410</v>
      </c>
      <c r="AJ17" s="15">
        <v>0</v>
      </c>
      <c r="AK17" s="15" t="s">
        <v>76</v>
      </c>
      <c r="AL17" s="15" t="s">
        <v>76</v>
      </c>
      <c r="AM17" s="50">
        <f t="shared" si="12"/>
        <v>3.2377079482439926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17241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8230</v>
      </c>
      <c r="Q18" s="15">
        <v>9011</v>
      </c>
      <c r="R18" s="19">
        <f t="shared" si="9"/>
        <v>54</v>
      </c>
      <c r="S18" s="15">
        <v>6</v>
      </c>
      <c r="T18" s="15">
        <v>48</v>
      </c>
      <c r="U18" s="64">
        <v>-275</v>
      </c>
      <c r="V18" s="65">
        <v>-1.5699931491208039</v>
      </c>
      <c r="W18" s="15">
        <v>117</v>
      </c>
      <c r="X18" s="15">
        <v>0</v>
      </c>
      <c r="Y18" s="15">
        <v>257</v>
      </c>
      <c r="Z18" s="15">
        <v>0</v>
      </c>
      <c r="AA18" s="53">
        <f t="shared" si="10"/>
        <v>-140</v>
      </c>
      <c r="AB18" s="53">
        <f t="shared" si="10"/>
        <v>0</v>
      </c>
      <c r="AC18" s="15">
        <v>121</v>
      </c>
      <c r="AD18" s="15">
        <v>13</v>
      </c>
      <c r="AE18" s="15">
        <v>227</v>
      </c>
      <c r="AF18" s="15">
        <v>19</v>
      </c>
      <c r="AG18" s="53">
        <f t="shared" si="11"/>
        <v>-106</v>
      </c>
      <c r="AH18" s="53">
        <f t="shared" si="11"/>
        <v>-6</v>
      </c>
      <c r="AI18" s="15">
        <v>5388</v>
      </c>
      <c r="AJ18" s="15">
        <v>0</v>
      </c>
      <c r="AK18" s="15" t="s">
        <v>76</v>
      </c>
      <c r="AL18" s="15" t="s">
        <v>76</v>
      </c>
      <c r="AM18" s="50">
        <f t="shared" si="12"/>
        <v>3.1998886414253898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>
        <v>-256</v>
      </c>
      <c r="V19" s="65">
        <v>-1.4848326663186591</v>
      </c>
      <c r="W19" s="15">
        <v>96</v>
      </c>
      <c r="X19" s="15">
        <v>0</v>
      </c>
      <c r="Y19" s="15">
        <v>258</v>
      </c>
      <c r="Z19" s="15">
        <v>0</v>
      </c>
      <c r="AA19" s="53">
        <f t="shared" si="10"/>
        <v>-162</v>
      </c>
      <c r="AB19" s="53">
        <f t="shared" si="10"/>
        <v>0</v>
      </c>
      <c r="AC19" s="15">
        <v>184</v>
      </c>
      <c r="AD19" s="15">
        <v>14</v>
      </c>
      <c r="AE19" s="15">
        <v>183</v>
      </c>
      <c r="AF19" s="15">
        <v>9</v>
      </c>
      <c r="AG19" s="53">
        <f t="shared" si="11"/>
        <v>1</v>
      </c>
      <c r="AH19" s="53">
        <f t="shared" si="11"/>
        <v>5</v>
      </c>
      <c r="AI19" s="15">
        <v>5359</v>
      </c>
      <c r="AJ19" s="15">
        <v>0</v>
      </c>
      <c r="AK19" s="15" t="s">
        <v>76</v>
      </c>
      <c r="AL19" s="15" t="s">
        <v>76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88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>
        <v>-298</v>
      </c>
      <c r="V20" s="65">
        <v>-1.7544892552251987</v>
      </c>
      <c r="W20" s="15">
        <v>74</v>
      </c>
      <c r="X20" s="15">
        <v>0</v>
      </c>
      <c r="Y20" s="15">
        <v>268</v>
      </c>
      <c r="Z20" s="15">
        <v>3</v>
      </c>
      <c r="AA20" s="53">
        <f t="shared" si="10"/>
        <v>-194</v>
      </c>
      <c r="AB20" s="53">
        <f t="shared" si="10"/>
        <v>-3</v>
      </c>
      <c r="AC20" s="15">
        <v>143</v>
      </c>
      <c r="AD20" s="15">
        <v>13</v>
      </c>
      <c r="AE20" s="15">
        <v>206</v>
      </c>
      <c r="AF20" s="15">
        <v>11</v>
      </c>
      <c r="AG20" s="53">
        <f t="shared" si="11"/>
        <v>-63</v>
      </c>
      <c r="AH20" s="53">
        <f t="shared" si="11"/>
        <v>2</v>
      </c>
      <c r="AI20" s="15">
        <v>5386</v>
      </c>
      <c r="AJ20" s="15">
        <v>0</v>
      </c>
      <c r="AK20" s="15" t="s">
        <v>76</v>
      </c>
      <c r="AL20" s="15" t="s">
        <v>76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89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>
        <v>-266</v>
      </c>
      <c r="V21" s="65">
        <v>-1.5940552525918379</v>
      </c>
      <c r="W21" s="15">
        <v>102</v>
      </c>
      <c r="X21" s="15">
        <v>0</v>
      </c>
      <c r="Y21" s="15">
        <v>254</v>
      </c>
      <c r="Z21" s="15">
        <v>0</v>
      </c>
      <c r="AA21" s="53">
        <f t="shared" si="10"/>
        <v>-152</v>
      </c>
      <c r="AB21" s="53">
        <f t="shared" si="10"/>
        <v>0</v>
      </c>
      <c r="AC21" s="15">
        <v>136</v>
      </c>
      <c r="AD21" s="15">
        <v>6</v>
      </c>
      <c r="AE21" s="15">
        <v>176</v>
      </c>
      <c r="AF21" s="15">
        <v>12</v>
      </c>
      <c r="AG21" s="53">
        <f t="shared" si="11"/>
        <v>-40</v>
      </c>
      <c r="AH21" s="53">
        <f t="shared" si="11"/>
        <v>-6</v>
      </c>
      <c r="AI21" s="15">
        <v>5400</v>
      </c>
      <c r="AJ21" s="15">
        <v>0</v>
      </c>
      <c r="AK21" s="15" t="s">
        <v>76</v>
      </c>
      <c r="AL21" s="15" t="s">
        <v>76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19" t="s">
        <v>90</v>
      </c>
      <c r="B22" s="15">
        <f t="shared" si="13"/>
        <v>16253</v>
      </c>
      <c r="C22" s="15">
        <v>1904</v>
      </c>
      <c r="D22" s="15">
        <v>8671</v>
      </c>
      <c r="E22" s="15">
        <v>5670</v>
      </c>
      <c r="F22" s="15">
        <v>3004</v>
      </c>
      <c r="G22" s="55">
        <f t="shared" si="0"/>
        <v>11.720529393659588</v>
      </c>
      <c r="H22" s="55">
        <f t="shared" si="1"/>
        <v>53.376423514927673</v>
      </c>
      <c r="I22" s="55">
        <f t="shared" si="2"/>
        <v>34.903047091412745</v>
      </c>
      <c r="J22" s="55">
        <f t="shared" si="3"/>
        <v>18.491843644198212</v>
      </c>
      <c r="K22" s="55">
        <f t="shared" si="4"/>
        <v>21.958251643409067</v>
      </c>
      <c r="L22" s="55">
        <f t="shared" si="5"/>
        <v>65.390381732210827</v>
      </c>
      <c r="M22" s="55">
        <f t="shared" si="6"/>
        <v>87.348633375619883</v>
      </c>
      <c r="N22" s="55">
        <f t="shared" si="7"/>
        <v>297.79411764705884</v>
      </c>
      <c r="O22" s="55">
        <f t="shared" si="8"/>
        <v>157.77310924369746</v>
      </c>
      <c r="P22" s="15">
        <v>7772</v>
      </c>
      <c r="Q22" s="15">
        <v>8481</v>
      </c>
      <c r="R22" s="19">
        <f t="shared" si="9"/>
        <v>51</v>
      </c>
      <c r="S22" s="15">
        <v>10</v>
      </c>
      <c r="T22" s="15">
        <v>41</v>
      </c>
      <c r="U22" s="64">
        <v>-168</v>
      </c>
      <c r="V22" s="65">
        <v>-1.0230802021801351</v>
      </c>
      <c r="W22" s="15">
        <v>90</v>
      </c>
      <c r="X22" s="15">
        <v>0</v>
      </c>
      <c r="Y22" s="15">
        <v>228</v>
      </c>
      <c r="Z22" s="15">
        <v>0</v>
      </c>
      <c r="AA22" s="53">
        <f t="shared" si="10"/>
        <v>-138</v>
      </c>
      <c r="AB22" s="53">
        <f t="shared" si="10"/>
        <v>0</v>
      </c>
      <c r="AC22" s="15">
        <v>163</v>
      </c>
      <c r="AD22" s="15">
        <v>19</v>
      </c>
      <c r="AE22" s="15">
        <v>162</v>
      </c>
      <c r="AF22" s="15">
        <v>9</v>
      </c>
      <c r="AG22" s="53">
        <f t="shared" si="11"/>
        <v>1</v>
      </c>
      <c r="AH22" s="53">
        <f t="shared" si="11"/>
        <v>10</v>
      </c>
      <c r="AI22" s="15">
        <v>5457</v>
      </c>
      <c r="AJ22" s="15">
        <v>18</v>
      </c>
      <c r="AK22" s="15" t="s">
        <v>76</v>
      </c>
      <c r="AL22" s="15" t="s">
        <v>76</v>
      </c>
      <c r="AM22" s="51">
        <f t="shared" si="12"/>
        <v>2.9783763972878869</v>
      </c>
      <c r="AN22" s="7"/>
      <c r="AO22" s="6">
        <v>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16764</v>
      </c>
      <c r="C24" s="15">
        <v>1944</v>
      </c>
      <c r="D24" s="15">
        <v>9236</v>
      </c>
      <c r="E24" s="15">
        <v>5576</v>
      </c>
      <c r="F24" s="15">
        <v>3109</v>
      </c>
      <c r="G24" s="55">
        <f t="shared" si="0"/>
        <v>11.601814275483409</v>
      </c>
      <c r="H24" s="55">
        <f t="shared" si="1"/>
        <v>55.120553831463361</v>
      </c>
      <c r="I24" s="55">
        <f t="shared" si="2"/>
        <v>33.277631893053233</v>
      </c>
      <c r="J24" s="55">
        <f t="shared" si="3"/>
        <v>18.554547624731441</v>
      </c>
      <c r="K24" s="55">
        <f t="shared" si="4"/>
        <v>21.048072758770033</v>
      </c>
      <c r="L24" s="55">
        <f t="shared" si="5"/>
        <v>60.372455608488515</v>
      </c>
      <c r="M24" s="55">
        <f t="shared" si="6"/>
        <v>81.420528367258555</v>
      </c>
      <c r="N24" s="55">
        <f t="shared" si="7"/>
        <v>286.83127572016463</v>
      </c>
      <c r="O24" s="55">
        <f t="shared" si="8"/>
        <v>159.92798353909464</v>
      </c>
      <c r="P24" s="15">
        <v>7985</v>
      </c>
      <c r="Q24" s="15">
        <v>8779</v>
      </c>
      <c r="R24" s="19">
        <f t="shared" si="9"/>
        <v>51</v>
      </c>
      <c r="S24" s="15">
        <v>7</v>
      </c>
      <c r="T24" s="15">
        <v>44</v>
      </c>
      <c r="U24" s="64">
        <v>-33</v>
      </c>
      <c r="V24" s="65">
        <v>-0.19642857142857145</v>
      </c>
      <c r="W24" s="15">
        <v>2</v>
      </c>
      <c r="X24" s="15">
        <v>0</v>
      </c>
      <c r="Y24" s="15">
        <v>19</v>
      </c>
      <c r="Z24" s="15">
        <v>1</v>
      </c>
      <c r="AA24" s="53">
        <f t="shared" si="10"/>
        <v>-17</v>
      </c>
      <c r="AB24" s="53">
        <f t="shared" si="10"/>
        <v>-1</v>
      </c>
      <c r="AC24" s="15">
        <v>12</v>
      </c>
      <c r="AD24" s="15">
        <v>1</v>
      </c>
      <c r="AE24" s="15">
        <v>28</v>
      </c>
      <c r="AF24" s="15">
        <v>1</v>
      </c>
      <c r="AG24" s="53">
        <f t="shared" si="11"/>
        <v>-16</v>
      </c>
      <c r="AH24" s="53">
        <f t="shared" si="11"/>
        <v>0</v>
      </c>
      <c r="AI24" s="15">
        <v>5378</v>
      </c>
      <c r="AJ24" s="15">
        <v>0</v>
      </c>
      <c r="AK24" s="15">
        <v>2</v>
      </c>
      <c r="AL24" s="15">
        <v>0</v>
      </c>
      <c r="AM24" s="51">
        <f t="shared" si="12"/>
        <v>3.1171439196727406</v>
      </c>
      <c r="AN24" s="7"/>
      <c r="AO24" s="6">
        <v>8</v>
      </c>
    </row>
    <row r="25" spans="1:41" s="6" customFormat="1" ht="23.25" customHeight="1" x14ac:dyDescent="0.15">
      <c r="A25" s="20" t="s">
        <v>93</v>
      </c>
      <c r="B25" s="15">
        <f t="shared" si="13"/>
        <v>16741</v>
      </c>
      <c r="C25" s="15">
        <v>1954</v>
      </c>
      <c r="D25" s="15">
        <v>9229</v>
      </c>
      <c r="E25" s="15">
        <v>5550</v>
      </c>
      <c r="F25" s="15">
        <v>3084</v>
      </c>
      <c r="G25" s="55">
        <f t="shared" si="0"/>
        <v>11.677523456642563</v>
      </c>
      <c r="H25" s="55">
        <f t="shared" si="1"/>
        <v>55.154485149106556</v>
      </c>
      <c r="I25" s="55">
        <f t="shared" si="2"/>
        <v>33.167991394250883</v>
      </c>
      <c r="J25" s="55">
        <f t="shared" si="3"/>
        <v>18.430646028805356</v>
      </c>
      <c r="K25" s="55">
        <f t="shared" si="4"/>
        <v>21.172391375013543</v>
      </c>
      <c r="L25" s="55">
        <f t="shared" si="5"/>
        <v>60.136526167515434</v>
      </c>
      <c r="M25" s="55">
        <f t="shared" si="6"/>
        <v>81.308917542528974</v>
      </c>
      <c r="N25" s="55">
        <f t="shared" si="7"/>
        <v>284.03275332650975</v>
      </c>
      <c r="O25" s="55">
        <f t="shared" si="8"/>
        <v>157.83009211873079</v>
      </c>
      <c r="P25" s="15">
        <v>7978</v>
      </c>
      <c r="Q25" s="15">
        <v>8763</v>
      </c>
      <c r="R25" s="19">
        <f t="shared" si="9"/>
        <v>50</v>
      </c>
      <c r="S25" s="15">
        <v>6</v>
      </c>
      <c r="T25" s="15">
        <v>44</v>
      </c>
      <c r="U25" s="64">
        <v>-18</v>
      </c>
      <c r="V25" s="65">
        <v>-0.10737294201861132</v>
      </c>
      <c r="W25" s="15">
        <v>7</v>
      </c>
      <c r="X25" s="15">
        <v>0</v>
      </c>
      <c r="Y25" s="15">
        <v>27</v>
      </c>
      <c r="Z25" s="15">
        <v>1</v>
      </c>
      <c r="AA25" s="53">
        <f t="shared" si="10"/>
        <v>-20</v>
      </c>
      <c r="AB25" s="53">
        <f t="shared" si="10"/>
        <v>-1</v>
      </c>
      <c r="AC25" s="15">
        <v>13</v>
      </c>
      <c r="AD25" s="15">
        <v>0</v>
      </c>
      <c r="AE25" s="15">
        <v>11</v>
      </c>
      <c r="AF25" s="15">
        <v>0</v>
      </c>
      <c r="AG25" s="53">
        <f t="shared" si="11"/>
        <v>2</v>
      </c>
      <c r="AH25" s="53">
        <f t="shared" si="11"/>
        <v>0</v>
      </c>
      <c r="AI25" s="15">
        <v>5389</v>
      </c>
      <c r="AJ25" s="15">
        <v>0</v>
      </c>
      <c r="AK25" s="15">
        <v>11</v>
      </c>
      <c r="AL25" s="15">
        <v>0</v>
      </c>
      <c r="AM25" s="51">
        <f t="shared" si="12"/>
        <v>3.1065132677676748</v>
      </c>
      <c r="AN25" s="7"/>
      <c r="AO25" s="6">
        <v>8</v>
      </c>
    </row>
    <row r="26" spans="1:41" s="6" customFormat="1" ht="23.25" customHeight="1" x14ac:dyDescent="0.15">
      <c r="A26" s="20" t="s">
        <v>94</v>
      </c>
      <c r="B26" s="15">
        <f t="shared" si="13"/>
        <v>16722</v>
      </c>
      <c r="C26" s="15">
        <v>1962</v>
      </c>
      <c r="D26" s="15">
        <v>9222</v>
      </c>
      <c r="E26" s="15">
        <v>5530</v>
      </c>
      <c r="F26" s="15">
        <v>3069</v>
      </c>
      <c r="G26" s="55">
        <f t="shared" si="0"/>
        <v>11.738662199353834</v>
      </c>
      <c r="H26" s="55">
        <f t="shared" si="1"/>
        <v>55.175302141916958</v>
      </c>
      <c r="I26" s="55">
        <f t="shared" si="2"/>
        <v>33.086035658729209</v>
      </c>
      <c r="J26" s="55">
        <f t="shared" si="3"/>
        <v>18.361852339356226</v>
      </c>
      <c r="K26" s="55">
        <f t="shared" si="4"/>
        <v>21.275211450878334</v>
      </c>
      <c r="L26" s="55">
        <f t="shared" si="5"/>
        <v>59.965300368683586</v>
      </c>
      <c r="M26" s="55">
        <f t="shared" si="6"/>
        <v>81.240511819561917</v>
      </c>
      <c r="N26" s="55">
        <f t="shared" si="7"/>
        <v>281.85524974515801</v>
      </c>
      <c r="O26" s="55">
        <f t="shared" si="8"/>
        <v>156.42201834862385</v>
      </c>
      <c r="P26" s="15">
        <v>7966</v>
      </c>
      <c r="Q26" s="15">
        <v>8756</v>
      </c>
      <c r="R26" s="19">
        <f t="shared" si="9"/>
        <v>50</v>
      </c>
      <c r="S26" s="15">
        <v>6</v>
      </c>
      <c r="T26" s="15">
        <v>44</v>
      </c>
      <c r="U26" s="64">
        <v>-20</v>
      </c>
      <c r="V26" s="65">
        <v>-0.11946717639328595</v>
      </c>
      <c r="W26" s="15">
        <v>9</v>
      </c>
      <c r="X26" s="15">
        <v>0</v>
      </c>
      <c r="Y26" s="15">
        <v>20</v>
      </c>
      <c r="Z26" s="15">
        <v>0</v>
      </c>
      <c r="AA26" s="53">
        <f t="shared" si="10"/>
        <v>-11</v>
      </c>
      <c r="AB26" s="53">
        <f t="shared" si="10"/>
        <v>0</v>
      </c>
      <c r="AC26" s="15">
        <v>2</v>
      </c>
      <c r="AD26" s="15">
        <v>0</v>
      </c>
      <c r="AE26" s="15">
        <v>11</v>
      </c>
      <c r="AF26" s="15">
        <v>0</v>
      </c>
      <c r="AG26" s="53">
        <f t="shared" si="11"/>
        <v>-9</v>
      </c>
      <c r="AH26" s="53">
        <f t="shared" si="11"/>
        <v>0</v>
      </c>
      <c r="AI26" s="15">
        <v>5382</v>
      </c>
      <c r="AJ26" s="15">
        <v>0</v>
      </c>
      <c r="AK26" s="15">
        <v>-7</v>
      </c>
      <c r="AL26" s="15">
        <v>0</v>
      </c>
      <c r="AM26" s="51">
        <f t="shared" si="12"/>
        <v>3.1070234113712374</v>
      </c>
      <c r="AN26" s="7"/>
      <c r="AO26" s="6">
        <v>8</v>
      </c>
    </row>
    <row r="27" spans="1:41" s="6" customFormat="1" ht="23.25" customHeight="1" x14ac:dyDescent="0.15">
      <c r="A27" s="20" t="s">
        <v>95</v>
      </c>
      <c r="B27" s="15">
        <f t="shared" si="13"/>
        <v>16706</v>
      </c>
      <c r="C27" s="15">
        <v>1973</v>
      </c>
      <c r="D27" s="15">
        <v>9211</v>
      </c>
      <c r="E27" s="15">
        <v>5514</v>
      </c>
      <c r="F27" s="15">
        <v>3056</v>
      </c>
      <c r="G27" s="55">
        <f t="shared" si="0"/>
        <v>11.815786321715176</v>
      </c>
      <c r="H27" s="55">
        <f t="shared" si="1"/>
        <v>55.162294885615047</v>
      </c>
      <c r="I27" s="55">
        <f t="shared" si="2"/>
        <v>33.02191879266978</v>
      </c>
      <c r="J27" s="55">
        <f t="shared" si="3"/>
        <v>18.30159300515032</v>
      </c>
      <c r="K27" s="55">
        <f t="shared" si="4"/>
        <v>21.420041255021172</v>
      </c>
      <c r="L27" s="55">
        <f t="shared" si="5"/>
        <v>59.863207035066765</v>
      </c>
      <c r="M27" s="55">
        <f t="shared" si="6"/>
        <v>81.28324829008794</v>
      </c>
      <c r="N27" s="55">
        <f t="shared" si="7"/>
        <v>279.4728839330968</v>
      </c>
      <c r="O27" s="55">
        <f t="shared" si="8"/>
        <v>154.89102889001521</v>
      </c>
      <c r="P27" s="15">
        <v>7957</v>
      </c>
      <c r="Q27" s="15">
        <v>8749</v>
      </c>
      <c r="R27" s="19">
        <f t="shared" si="9"/>
        <v>46</v>
      </c>
      <c r="S27" s="15">
        <v>5</v>
      </c>
      <c r="T27" s="15">
        <v>41</v>
      </c>
      <c r="U27" s="64">
        <v>-8</v>
      </c>
      <c r="V27" s="65">
        <v>-4.7841167324482715E-2</v>
      </c>
      <c r="W27" s="15">
        <v>7</v>
      </c>
      <c r="X27" s="15">
        <v>0</v>
      </c>
      <c r="Y27" s="15">
        <v>20</v>
      </c>
      <c r="Z27" s="15">
        <v>1</v>
      </c>
      <c r="AA27" s="53">
        <f t="shared" si="10"/>
        <v>-13</v>
      </c>
      <c r="AB27" s="53">
        <f t="shared" si="10"/>
        <v>-1</v>
      </c>
      <c r="AC27" s="15">
        <v>16</v>
      </c>
      <c r="AD27" s="15">
        <v>3</v>
      </c>
      <c r="AE27" s="15">
        <v>11</v>
      </c>
      <c r="AF27" s="15">
        <v>5</v>
      </c>
      <c r="AG27" s="53">
        <f t="shared" si="11"/>
        <v>5</v>
      </c>
      <c r="AH27" s="53">
        <f t="shared" si="11"/>
        <v>-2</v>
      </c>
      <c r="AI27" s="15">
        <v>5380</v>
      </c>
      <c r="AJ27" s="15">
        <v>0</v>
      </c>
      <c r="AK27" s="15">
        <v>-2</v>
      </c>
      <c r="AL27" s="15">
        <v>0</v>
      </c>
      <c r="AM27" s="51">
        <f t="shared" si="12"/>
        <v>3.1052044609665428</v>
      </c>
      <c r="AN27" s="7"/>
      <c r="AO27" s="6">
        <v>8</v>
      </c>
    </row>
    <row r="28" spans="1:41" s="6" customFormat="1" ht="23.25" customHeight="1" x14ac:dyDescent="0.15">
      <c r="A28" s="19" t="s">
        <v>96</v>
      </c>
      <c r="B28" s="15">
        <f t="shared" si="13"/>
        <v>16703</v>
      </c>
      <c r="C28" s="15">
        <v>1987</v>
      </c>
      <c r="D28" s="15">
        <v>9207</v>
      </c>
      <c r="E28" s="15">
        <v>5501</v>
      </c>
      <c r="F28" s="15">
        <v>3044</v>
      </c>
      <c r="G28" s="55">
        <f t="shared" si="0"/>
        <v>11.90176699610662</v>
      </c>
      <c r="H28" s="55">
        <f t="shared" si="1"/>
        <v>55.148247978436657</v>
      </c>
      <c r="I28" s="55">
        <f t="shared" si="2"/>
        <v>32.949985025456726</v>
      </c>
      <c r="J28" s="55">
        <f t="shared" si="3"/>
        <v>18.233003893381252</v>
      </c>
      <c r="K28" s="55">
        <f t="shared" si="4"/>
        <v>21.581405452373197</v>
      </c>
      <c r="L28" s="55">
        <f t="shared" si="5"/>
        <v>59.748017812533938</v>
      </c>
      <c r="M28" s="55">
        <f t="shared" si="6"/>
        <v>81.329423264907135</v>
      </c>
      <c r="N28" s="55">
        <f t="shared" si="7"/>
        <v>276.84952189229995</v>
      </c>
      <c r="O28" s="55">
        <f t="shared" si="8"/>
        <v>153.19577252138902</v>
      </c>
      <c r="P28" s="15">
        <v>7961</v>
      </c>
      <c r="Q28" s="15">
        <v>8742</v>
      </c>
      <c r="R28" s="19">
        <f t="shared" si="9"/>
        <v>45</v>
      </c>
      <c r="S28" s="15">
        <v>5</v>
      </c>
      <c r="T28" s="15">
        <v>40</v>
      </c>
      <c r="U28" s="64">
        <v>-5</v>
      </c>
      <c r="V28" s="65">
        <v>-2.9929366694600744E-2</v>
      </c>
      <c r="W28" s="15">
        <v>15</v>
      </c>
      <c r="X28" s="15">
        <v>0</v>
      </c>
      <c r="Y28" s="15">
        <v>18</v>
      </c>
      <c r="Z28" s="15">
        <v>0</v>
      </c>
      <c r="AA28" s="53">
        <f t="shared" si="10"/>
        <v>-3</v>
      </c>
      <c r="AB28" s="53">
        <f t="shared" si="10"/>
        <v>0</v>
      </c>
      <c r="AC28" s="15">
        <v>18</v>
      </c>
      <c r="AD28" s="15">
        <v>1</v>
      </c>
      <c r="AE28" s="15">
        <v>20</v>
      </c>
      <c r="AF28" s="15">
        <v>2</v>
      </c>
      <c r="AG28" s="53">
        <f t="shared" si="11"/>
        <v>-2</v>
      </c>
      <c r="AH28" s="53">
        <f t="shared" si="11"/>
        <v>-1</v>
      </c>
      <c r="AI28" s="15">
        <v>5383</v>
      </c>
      <c r="AJ28" s="15">
        <v>0</v>
      </c>
      <c r="AK28" s="15">
        <v>3</v>
      </c>
      <c r="AL28" s="15">
        <v>0</v>
      </c>
      <c r="AM28" s="51">
        <f t="shared" si="12"/>
        <v>3.102916589262493</v>
      </c>
      <c r="AN28" s="7"/>
      <c r="AO28" s="6">
        <v>8</v>
      </c>
    </row>
    <row r="29" spans="1:41" s="6" customFormat="1" ht="23.25" customHeight="1" x14ac:dyDescent="0.15">
      <c r="A29" s="20" t="s">
        <v>97</v>
      </c>
      <c r="B29" s="15">
        <f t="shared" si="13"/>
        <v>16687</v>
      </c>
      <c r="C29" s="15">
        <v>1994</v>
      </c>
      <c r="D29" s="15">
        <v>9196</v>
      </c>
      <c r="E29" s="15">
        <v>5489</v>
      </c>
      <c r="F29" s="15">
        <v>3034</v>
      </c>
      <c r="G29" s="55">
        <f t="shared" si="0"/>
        <v>11.955153186641885</v>
      </c>
      <c r="H29" s="55">
        <f t="shared" si="1"/>
        <v>55.135199952035499</v>
      </c>
      <c r="I29" s="55">
        <f t="shared" si="2"/>
        <v>32.909646861322621</v>
      </c>
      <c r="J29" s="55">
        <f t="shared" si="3"/>
        <v>18.190539001139157</v>
      </c>
      <c r="K29" s="55">
        <f t="shared" si="4"/>
        <v>21.683340582862115</v>
      </c>
      <c r="L29" s="55">
        <f t="shared" si="5"/>
        <v>59.688995215311003</v>
      </c>
      <c r="M29" s="55">
        <f t="shared" si="6"/>
        <v>81.372335798173125</v>
      </c>
      <c r="N29" s="55">
        <f t="shared" si="7"/>
        <v>275.27582748244737</v>
      </c>
      <c r="O29" s="55">
        <f t="shared" si="8"/>
        <v>152.15646940822467</v>
      </c>
      <c r="P29" s="15">
        <v>7955</v>
      </c>
      <c r="Q29" s="15">
        <v>8732</v>
      </c>
      <c r="R29" s="19">
        <f t="shared" si="9"/>
        <v>48</v>
      </c>
      <c r="S29" s="15">
        <v>5</v>
      </c>
      <c r="T29" s="15">
        <v>43</v>
      </c>
      <c r="U29" s="64">
        <v>-1</v>
      </c>
      <c r="V29" s="65">
        <v>-5.9869484523738248E-3</v>
      </c>
      <c r="W29" s="15">
        <v>5</v>
      </c>
      <c r="X29" s="15">
        <v>0</v>
      </c>
      <c r="Y29" s="15">
        <v>13</v>
      </c>
      <c r="Z29" s="15">
        <v>0</v>
      </c>
      <c r="AA29" s="53">
        <f t="shared" si="10"/>
        <v>-8</v>
      </c>
      <c r="AB29" s="53">
        <f t="shared" si="10"/>
        <v>0</v>
      </c>
      <c r="AC29" s="15">
        <v>15</v>
      </c>
      <c r="AD29" s="15">
        <v>4</v>
      </c>
      <c r="AE29" s="15">
        <v>8</v>
      </c>
      <c r="AF29" s="15">
        <v>1</v>
      </c>
      <c r="AG29" s="53">
        <f t="shared" si="11"/>
        <v>7</v>
      </c>
      <c r="AH29" s="53">
        <f t="shared" si="11"/>
        <v>3</v>
      </c>
      <c r="AI29" s="15">
        <v>5386</v>
      </c>
      <c r="AJ29" s="15">
        <v>0</v>
      </c>
      <c r="AK29" s="15">
        <v>3</v>
      </c>
      <c r="AL29" s="15">
        <v>0</v>
      </c>
      <c r="AM29" s="51">
        <f t="shared" si="12"/>
        <v>3.0982176011882658</v>
      </c>
      <c r="AN29" s="7"/>
      <c r="AO29" s="6">
        <v>8</v>
      </c>
    </row>
    <row r="30" spans="1:41" s="6" customFormat="1" ht="23.25" customHeight="1" x14ac:dyDescent="0.15">
      <c r="A30" s="20" t="s">
        <v>98</v>
      </c>
      <c r="B30" s="15">
        <f t="shared" si="13"/>
        <v>16662</v>
      </c>
      <c r="C30" s="15">
        <v>1827</v>
      </c>
      <c r="D30" s="15">
        <v>9038</v>
      </c>
      <c r="E30" s="15">
        <v>5789</v>
      </c>
      <c r="F30" s="15">
        <v>3181</v>
      </c>
      <c r="G30" s="55">
        <f t="shared" si="0"/>
        <v>10.970337456466915</v>
      </c>
      <c r="H30" s="55">
        <f t="shared" si="1"/>
        <v>54.26924462591569</v>
      </c>
      <c r="I30" s="55">
        <f t="shared" si="2"/>
        <v>34.760417917617389</v>
      </c>
      <c r="J30" s="55">
        <f t="shared" si="3"/>
        <v>19.100516392458271</v>
      </c>
      <c r="K30" s="55">
        <f t="shared" si="4"/>
        <v>20.214649258685551</v>
      </c>
      <c r="L30" s="55">
        <f t="shared" si="5"/>
        <v>64.051781367559187</v>
      </c>
      <c r="M30" s="55">
        <f t="shared" si="6"/>
        <v>84.266430626244755</v>
      </c>
      <c r="N30" s="55">
        <f t="shared" si="7"/>
        <v>316.85823754789271</v>
      </c>
      <c r="O30" s="55">
        <f t="shared" si="8"/>
        <v>174.11056376573617</v>
      </c>
      <c r="P30" s="15">
        <v>7946</v>
      </c>
      <c r="Q30" s="15">
        <v>8716</v>
      </c>
      <c r="R30" s="19">
        <f t="shared" si="9"/>
        <v>47</v>
      </c>
      <c r="S30" s="15">
        <v>5</v>
      </c>
      <c r="T30" s="15">
        <v>42</v>
      </c>
      <c r="U30" s="64">
        <v>-32</v>
      </c>
      <c r="V30" s="65">
        <v>-0.191766045424582</v>
      </c>
      <c r="W30" s="15">
        <v>15</v>
      </c>
      <c r="X30" s="15">
        <v>0</v>
      </c>
      <c r="Y30" s="15">
        <v>33</v>
      </c>
      <c r="Z30" s="15">
        <v>0</v>
      </c>
      <c r="AA30" s="53">
        <f t="shared" si="10"/>
        <v>-18</v>
      </c>
      <c r="AB30" s="53">
        <f t="shared" si="10"/>
        <v>0</v>
      </c>
      <c r="AC30" s="15">
        <v>2</v>
      </c>
      <c r="AD30" s="15">
        <v>0</v>
      </c>
      <c r="AE30" s="15">
        <v>16</v>
      </c>
      <c r="AF30" s="15">
        <v>1</v>
      </c>
      <c r="AG30" s="53">
        <f t="shared" si="11"/>
        <v>-14</v>
      </c>
      <c r="AH30" s="53">
        <f t="shared" si="11"/>
        <v>-1</v>
      </c>
      <c r="AI30" s="15">
        <v>5385</v>
      </c>
      <c r="AJ30" s="15">
        <v>0</v>
      </c>
      <c r="AK30" s="15">
        <v>-1</v>
      </c>
      <c r="AL30" s="15">
        <v>0</v>
      </c>
      <c r="AM30" s="51">
        <f t="shared" si="12"/>
        <v>3.094150417827298</v>
      </c>
      <c r="AN30" s="7"/>
      <c r="AO30" s="6">
        <v>8</v>
      </c>
    </row>
    <row r="31" spans="1:41" s="6" customFormat="1" ht="23.25" customHeight="1" x14ac:dyDescent="0.15">
      <c r="A31" s="20" t="s">
        <v>99</v>
      </c>
      <c r="B31" s="15">
        <f t="shared" si="13"/>
        <v>16672</v>
      </c>
      <c r="C31" s="15">
        <v>1842</v>
      </c>
      <c r="D31" s="15">
        <v>9048</v>
      </c>
      <c r="E31" s="15">
        <v>5774</v>
      </c>
      <c r="F31" s="15">
        <v>3169</v>
      </c>
      <c r="G31" s="55">
        <f t="shared" si="0"/>
        <v>11.053768602976476</v>
      </c>
      <c r="H31" s="55">
        <f t="shared" si="1"/>
        <v>54.296687469995199</v>
      </c>
      <c r="I31" s="55">
        <f t="shared" si="2"/>
        <v>34.649543927028326</v>
      </c>
      <c r="J31" s="55">
        <f t="shared" si="3"/>
        <v>19.017042726836294</v>
      </c>
      <c r="K31" s="55">
        <f t="shared" si="4"/>
        <v>20.358090185676392</v>
      </c>
      <c r="L31" s="55">
        <f t="shared" si="5"/>
        <v>63.815207780725025</v>
      </c>
      <c r="M31" s="55">
        <f t="shared" si="6"/>
        <v>84.173297966401421</v>
      </c>
      <c r="N31" s="55">
        <f t="shared" si="7"/>
        <v>313.46362649294247</v>
      </c>
      <c r="O31" s="55">
        <f t="shared" si="8"/>
        <v>172.04125950054291</v>
      </c>
      <c r="P31" s="15">
        <v>7949</v>
      </c>
      <c r="Q31" s="15">
        <v>8723</v>
      </c>
      <c r="R31" s="19">
        <f t="shared" si="9"/>
        <v>47</v>
      </c>
      <c r="S31" s="15">
        <v>5</v>
      </c>
      <c r="T31" s="15">
        <v>42</v>
      </c>
      <c r="U31" s="64">
        <v>3</v>
      </c>
      <c r="V31" s="65">
        <v>1.8005041411595247E-2</v>
      </c>
      <c r="W31" s="15">
        <v>11</v>
      </c>
      <c r="X31" s="15">
        <v>0</v>
      </c>
      <c r="Y31" s="15">
        <v>15</v>
      </c>
      <c r="Z31" s="15">
        <v>0</v>
      </c>
      <c r="AA31" s="53">
        <f t="shared" si="10"/>
        <v>-4</v>
      </c>
      <c r="AB31" s="53">
        <f t="shared" si="10"/>
        <v>0</v>
      </c>
      <c r="AC31" s="15">
        <v>9</v>
      </c>
      <c r="AD31" s="15">
        <v>0</v>
      </c>
      <c r="AE31" s="15">
        <v>2</v>
      </c>
      <c r="AF31" s="15">
        <v>0</v>
      </c>
      <c r="AG31" s="53">
        <f t="shared" si="11"/>
        <v>7</v>
      </c>
      <c r="AH31" s="53">
        <f t="shared" si="11"/>
        <v>0</v>
      </c>
      <c r="AI31" s="15">
        <v>5390</v>
      </c>
      <c r="AJ31" s="15">
        <v>0</v>
      </c>
      <c r="AK31" s="15">
        <v>5</v>
      </c>
      <c r="AL31" s="15">
        <v>0</v>
      </c>
      <c r="AM31" s="51">
        <f t="shared" si="12"/>
        <v>3.0931354359925787</v>
      </c>
      <c r="AN31" s="7"/>
      <c r="AO31" s="6">
        <v>8</v>
      </c>
    </row>
    <row r="32" spans="1:41" s="6" customFormat="1" ht="23.25" customHeight="1" x14ac:dyDescent="0.15">
      <c r="A32" s="20" t="s">
        <v>100</v>
      </c>
      <c r="B32" s="15">
        <f t="shared" si="13"/>
        <v>16663</v>
      </c>
      <c r="C32" s="15">
        <v>1854</v>
      </c>
      <c r="D32" s="15">
        <v>9048</v>
      </c>
      <c r="E32" s="15">
        <v>5753</v>
      </c>
      <c r="F32" s="15">
        <v>3147</v>
      </c>
      <c r="G32" s="55">
        <f t="shared" si="0"/>
        <v>11.131792254578205</v>
      </c>
      <c r="H32" s="55">
        <f t="shared" si="1"/>
        <v>54.32602821975383</v>
      </c>
      <c r="I32" s="55">
        <f t="shared" si="2"/>
        <v>34.542179525667969</v>
      </c>
      <c r="J32" s="55">
        <f t="shared" si="3"/>
        <v>18.895226658661063</v>
      </c>
      <c r="K32" s="55">
        <f t="shared" si="4"/>
        <v>20.490716180371351</v>
      </c>
      <c r="L32" s="55">
        <f t="shared" si="5"/>
        <v>63.583112290008835</v>
      </c>
      <c r="M32" s="55">
        <f t="shared" si="6"/>
        <v>84.073828470380192</v>
      </c>
      <c r="N32" s="55">
        <f t="shared" si="7"/>
        <v>310.30204962243795</v>
      </c>
      <c r="O32" s="55">
        <f t="shared" si="8"/>
        <v>169.74110032362461</v>
      </c>
      <c r="P32" s="15">
        <v>7952</v>
      </c>
      <c r="Q32" s="15">
        <v>8711</v>
      </c>
      <c r="R32" s="19">
        <f t="shared" si="9"/>
        <v>47</v>
      </c>
      <c r="S32" s="15">
        <v>5</v>
      </c>
      <c r="T32" s="15">
        <v>42</v>
      </c>
      <c r="U32" s="64">
        <v>-13</v>
      </c>
      <c r="V32" s="65">
        <v>-7.7975047984644913E-2</v>
      </c>
      <c r="W32" s="15">
        <v>9</v>
      </c>
      <c r="X32" s="15">
        <v>0</v>
      </c>
      <c r="Y32" s="15">
        <v>24</v>
      </c>
      <c r="Z32" s="15">
        <v>0</v>
      </c>
      <c r="AA32" s="53">
        <f t="shared" si="10"/>
        <v>-15</v>
      </c>
      <c r="AB32" s="53">
        <f t="shared" si="10"/>
        <v>0</v>
      </c>
      <c r="AC32" s="15">
        <v>11</v>
      </c>
      <c r="AD32" s="15">
        <v>0</v>
      </c>
      <c r="AE32" s="15">
        <v>9</v>
      </c>
      <c r="AF32" s="15">
        <v>0</v>
      </c>
      <c r="AG32" s="53">
        <f t="shared" si="11"/>
        <v>2</v>
      </c>
      <c r="AH32" s="53">
        <f t="shared" si="11"/>
        <v>0</v>
      </c>
      <c r="AI32" s="15">
        <v>5389</v>
      </c>
      <c r="AJ32" s="15">
        <v>0</v>
      </c>
      <c r="AK32" s="15">
        <v>-1</v>
      </c>
      <c r="AL32" s="15">
        <v>0</v>
      </c>
      <c r="AM32" s="51">
        <f t="shared" si="12"/>
        <v>3.0920393393950638</v>
      </c>
      <c r="AN32" s="7"/>
      <c r="AO32" s="6">
        <v>8</v>
      </c>
    </row>
    <row r="33" spans="1:41" s="6" customFormat="1" ht="23.25" customHeight="1" x14ac:dyDescent="0.15">
      <c r="A33" s="20" t="s">
        <v>101</v>
      </c>
      <c r="B33" s="15">
        <f t="shared" si="13"/>
        <v>16635</v>
      </c>
      <c r="C33" s="15">
        <v>1856</v>
      </c>
      <c r="D33" s="15">
        <v>9043</v>
      </c>
      <c r="E33" s="15">
        <v>5728</v>
      </c>
      <c r="F33" s="15">
        <v>3129</v>
      </c>
      <c r="G33" s="55">
        <f t="shared" si="0"/>
        <v>11.162566909244001</v>
      </c>
      <c r="H33" s="55">
        <f t="shared" si="1"/>
        <v>54.387442112227106</v>
      </c>
      <c r="I33" s="55">
        <f t="shared" si="2"/>
        <v>34.449990978528902</v>
      </c>
      <c r="J33" s="55">
        <f t="shared" si="3"/>
        <v>18.818788717146809</v>
      </c>
      <c r="K33" s="55">
        <f t="shared" si="4"/>
        <v>20.524162335508127</v>
      </c>
      <c r="L33" s="55">
        <f t="shared" si="5"/>
        <v>63.341811345792323</v>
      </c>
      <c r="M33" s="55">
        <f t="shared" si="6"/>
        <v>83.86597368130046</v>
      </c>
      <c r="N33" s="55">
        <f t="shared" si="7"/>
        <v>308.62068965517244</v>
      </c>
      <c r="O33" s="55">
        <f t="shared" si="8"/>
        <v>168.58836206896552</v>
      </c>
      <c r="P33" s="15">
        <v>7936</v>
      </c>
      <c r="Q33" s="15">
        <v>8699</v>
      </c>
      <c r="R33" s="19">
        <f t="shared" si="9"/>
        <v>49</v>
      </c>
      <c r="S33" s="15">
        <v>5</v>
      </c>
      <c r="T33" s="15">
        <v>44</v>
      </c>
      <c r="U33" s="64">
        <v>-22</v>
      </c>
      <c r="V33" s="65">
        <v>-0.13202904639020585</v>
      </c>
      <c r="W33" s="15">
        <v>7</v>
      </c>
      <c r="X33" s="15">
        <v>0</v>
      </c>
      <c r="Y33" s="15">
        <v>27</v>
      </c>
      <c r="Z33" s="15">
        <v>0</v>
      </c>
      <c r="AA33" s="53">
        <f t="shared" si="10"/>
        <v>-20</v>
      </c>
      <c r="AB33" s="53">
        <f t="shared" si="10"/>
        <v>0</v>
      </c>
      <c r="AC33" s="15">
        <v>8</v>
      </c>
      <c r="AD33" s="15">
        <v>2</v>
      </c>
      <c r="AE33" s="15">
        <v>10</v>
      </c>
      <c r="AF33" s="15">
        <v>0</v>
      </c>
      <c r="AG33" s="53">
        <f t="shared" si="11"/>
        <v>-2</v>
      </c>
      <c r="AH33" s="53">
        <f t="shared" si="11"/>
        <v>2</v>
      </c>
      <c r="AI33" s="15">
        <v>5393</v>
      </c>
      <c r="AJ33" s="15">
        <v>0</v>
      </c>
      <c r="AK33" s="15">
        <v>4</v>
      </c>
      <c r="AL33" s="15">
        <v>0</v>
      </c>
      <c r="AM33" s="51">
        <f t="shared" si="12"/>
        <v>3.0845540515483032</v>
      </c>
      <c r="AN33" s="7"/>
      <c r="AO33" s="6">
        <v>8</v>
      </c>
    </row>
    <row r="34" spans="1:41" s="6" customFormat="1" ht="23.25" customHeight="1" x14ac:dyDescent="0.15">
      <c r="A34" s="20" t="s">
        <v>102</v>
      </c>
      <c r="B34" s="15">
        <f t="shared" si="13"/>
        <v>16602</v>
      </c>
      <c r="C34" s="15">
        <v>1862</v>
      </c>
      <c r="D34" s="15">
        <v>9030</v>
      </c>
      <c r="E34" s="15">
        <v>5702</v>
      </c>
      <c r="F34" s="15">
        <v>3107</v>
      </c>
      <c r="G34" s="55">
        <f t="shared" si="0"/>
        <v>11.220923225262142</v>
      </c>
      <c r="H34" s="55">
        <f t="shared" si="1"/>
        <v>54.417259250331441</v>
      </c>
      <c r="I34" s="55">
        <f t="shared" si="2"/>
        <v>34.361817524406412</v>
      </c>
      <c r="J34" s="55">
        <f t="shared" si="3"/>
        <v>18.723635048812824</v>
      </c>
      <c r="K34" s="55">
        <f t="shared" si="4"/>
        <v>20.620155038759691</v>
      </c>
      <c r="L34" s="55">
        <f t="shared" si="5"/>
        <v>63.145071982281287</v>
      </c>
      <c r="M34" s="55">
        <f t="shared" si="6"/>
        <v>83.765227021040971</v>
      </c>
      <c r="N34" s="55">
        <f t="shared" si="7"/>
        <v>306.2298603651987</v>
      </c>
      <c r="O34" s="55">
        <f t="shared" si="8"/>
        <v>166.86358754027927</v>
      </c>
      <c r="P34" s="15">
        <v>7920</v>
      </c>
      <c r="Q34" s="15">
        <v>8682</v>
      </c>
      <c r="R34" s="19">
        <f t="shared" si="9"/>
        <v>47</v>
      </c>
      <c r="S34" s="15">
        <v>5</v>
      </c>
      <c r="T34" s="15">
        <v>42</v>
      </c>
      <c r="U34" s="64">
        <v>-21</v>
      </c>
      <c r="V34" s="65">
        <v>-0.12623985572587917</v>
      </c>
      <c r="W34" s="15">
        <v>8</v>
      </c>
      <c r="X34" s="15">
        <v>0</v>
      </c>
      <c r="Y34" s="15">
        <v>25</v>
      </c>
      <c r="Z34" s="15">
        <v>0</v>
      </c>
      <c r="AA34" s="53">
        <f t="shared" si="10"/>
        <v>-17</v>
      </c>
      <c r="AB34" s="53">
        <f t="shared" si="10"/>
        <v>0</v>
      </c>
      <c r="AC34" s="15">
        <v>7</v>
      </c>
      <c r="AD34" s="15">
        <v>0</v>
      </c>
      <c r="AE34" s="15">
        <v>11</v>
      </c>
      <c r="AF34" s="15">
        <v>1</v>
      </c>
      <c r="AG34" s="53">
        <f t="shared" si="11"/>
        <v>-4</v>
      </c>
      <c r="AH34" s="53">
        <f t="shared" si="11"/>
        <v>-1</v>
      </c>
      <c r="AI34" s="15">
        <v>5387</v>
      </c>
      <c r="AJ34" s="15">
        <v>0</v>
      </c>
      <c r="AK34" s="15">
        <v>-6</v>
      </c>
      <c r="AL34" s="15">
        <v>0</v>
      </c>
      <c r="AM34" s="51">
        <f t="shared" si="12"/>
        <v>3.0818637460553182</v>
      </c>
      <c r="AN34" s="7"/>
      <c r="AO34" s="6">
        <v>8</v>
      </c>
    </row>
    <row r="35" spans="1:41" s="6" customFormat="1" ht="23.25" customHeight="1" x14ac:dyDescent="0.15">
      <c r="A35" s="20" t="s">
        <v>103</v>
      </c>
      <c r="B35" s="15">
        <f t="shared" si="13"/>
        <v>16549</v>
      </c>
      <c r="C35" s="15">
        <v>1873</v>
      </c>
      <c r="D35" s="15">
        <v>8985</v>
      </c>
      <c r="E35" s="15">
        <v>5683</v>
      </c>
      <c r="F35" s="15">
        <v>3090</v>
      </c>
      <c r="G35" s="55">
        <f t="shared" si="0"/>
        <v>11.323378272172178</v>
      </c>
      <c r="H35" s="55">
        <f t="shared" si="1"/>
        <v>54.319569554440484</v>
      </c>
      <c r="I35" s="55">
        <f t="shared" si="2"/>
        <v>34.357052173387345</v>
      </c>
      <c r="J35" s="55">
        <f t="shared" si="3"/>
        <v>18.680853636418597</v>
      </c>
      <c r="K35" s="55">
        <f t="shared" si="4"/>
        <v>20.845854201446855</v>
      </c>
      <c r="L35" s="55">
        <f t="shared" si="5"/>
        <v>63.24986087924318</v>
      </c>
      <c r="M35" s="55">
        <f t="shared" si="6"/>
        <v>84.095715080690042</v>
      </c>
      <c r="N35" s="55">
        <f t="shared" si="7"/>
        <v>303.41697810998397</v>
      </c>
      <c r="O35" s="55">
        <f t="shared" si="8"/>
        <v>164.97597437266418</v>
      </c>
      <c r="P35" s="15">
        <v>7893</v>
      </c>
      <c r="Q35" s="15">
        <v>8656</v>
      </c>
      <c r="R35" s="19">
        <f t="shared" si="9"/>
        <v>47</v>
      </c>
      <c r="S35" s="15">
        <v>4</v>
      </c>
      <c r="T35" s="15">
        <v>43</v>
      </c>
      <c r="U35" s="64">
        <v>-37</v>
      </c>
      <c r="V35" s="65">
        <v>-0.2228647150945669</v>
      </c>
      <c r="W35" s="15">
        <v>10</v>
      </c>
      <c r="X35" s="15">
        <v>0</v>
      </c>
      <c r="Y35" s="15">
        <v>18</v>
      </c>
      <c r="Z35" s="15">
        <v>0</v>
      </c>
      <c r="AA35" s="53">
        <f t="shared" si="10"/>
        <v>-8</v>
      </c>
      <c r="AB35" s="53">
        <f t="shared" si="10"/>
        <v>0</v>
      </c>
      <c r="AC35" s="15">
        <v>24</v>
      </c>
      <c r="AD35" s="15">
        <v>0</v>
      </c>
      <c r="AE35" s="15">
        <v>53</v>
      </c>
      <c r="AF35" s="15">
        <v>1</v>
      </c>
      <c r="AG35" s="53">
        <f t="shared" si="11"/>
        <v>-29</v>
      </c>
      <c r="AH35" s="53">
        <f t="shared" si="11"/>
        <v>-1</v>
      </c>
      <c r="AI35" s="15">
        <v>5391</v>
      </c>
      <c r="AJ35" s="15">
        <v>0</v>
      </c>
      <c r="AK35" s="15">
        <v>4</v>
      </c>
      <c r="AL35" s="15">
        <v>0</v>
      </c>
      <c r="AM35" s="51">
        <f t="shared" si="12"/>
        <v>3.0697458727508811</v>
      </c>
      <c r="AN35" s="7"/>
      <c r="AO35" s="6">
        <v>8</v>
      </c>
    </row>
    <row r="36" spans="1:41" s="6" customFormat="1" ht="22.5" customHeight="1" x14ac:dyDescent="0.15">
      <c r="A36" s="20" t="s">
        <v>104</v>
      </c>
      <c r="B36" s="15">
        <f t="shared" si="13"/>
        <v>16537</v>
      </c>
      <c r="C36" s="15">
        <v>1884</v>
      </c>
      <c r="D36" s="15">
        <v>8976</v>
      </c>
      <c r="E36" s="15">
        <v>5669</v>
      </c>
      <c r="F36" s="15">
        <v>3081</v>
      </c>
      <c r="G36" s="55">
        <f t="shared" si="0"/>
        <v>11.398148708330814</v>
      </c>
      <c r="H36" s="55">
        <f t="shared" si="1"/>
        <v>54.30455562949966</v>
      </c>
      <c r="I36" s="55">
        <f t="shared" si="2"/>
        <v>34.297295662169518</v>
      </c>
      <c r="J36" s="55">
        <f t="shared" si="3"/>
        <v>18.639966120152458</v>
      </c>
      <c r="K36" s="55">
        <f t="shared" si="4"/>
        <v>20.989304812834224</v>
      </c>
      <c r="L36" s="55">
        <f t="shared" si="5"/>
        <v>63.157308377896612</v>
      </c>
      <c r="M36" s="55">
        <f t="shared" si="6"/>
        <v>84.146613190730832</v>
      </c>
      <c r="N36" s="55">
        <f t="shared" si="7"/>
        <v>300.90233545647556</v>
      </c>
      <c r="O36" s="55">
        <f t="shared" si="8"/>
        <v>163.53503184713375</v>
      </c>
      <c r="P36" s="15">
        <v>7893</v>
      </c>
      <c r="Q36" s="15">
        <v>8644</v>
      </c>
      <c r="R36" s="19">
        <f t="shared" si="9"/>
        <v>46</v>
      </c>
      <c r="S36" s="15">
        <v>4</v>
      </c>
      <c r="T36" s="15">
        <v>42</v>
      </c>
      <c r="U36" s="64">
        <v>-12</v>
      </c>
      <c r="V36" s="65">
        <v>-7.2511934255846275E-2</v>
      </c>
      <c r="W36" s="15">
        <v>7</v>
      </c>
      <c r="X36" s="15">
        <v>0</v>
      </c>
      <c r="Y36" s="15">
        <v>15</v>
      </c>
      <c r="Z36" s="15">
        <v>0</v>
      </c>
      <c r="AA36" s="53">
        <f t="shared" si="10"/>
        <v>-8</v>
      </c>
      <c r="AB36" s="53">
        <f t="shared" si="10"/>
        <v>0</v>
      </c>
      <c r="AC36" s="15">
        <v>20</v>
      </c>
      <c r="AD36" s="15">
        <v>0</v>
      </c>
      <c r="AE36" s="15">
        <v>24</v>
      </c>
      <c r="AF36" s="15">
        <v>1</v>
      </c>
      <c r="AG36" s="53">
        <f t="shared" si="11"/>
        <v>-4</v>
      </c>
      <c r="AH36" s="53">
        <f t="shared" si="11"/>
        <v>-1</v>
      </c>
      <c r="AI36" s="15">
        <v>5399</v>
      </c>
      <c r="AJ36" s="15">
        <v>0</v>
      </c>
      <c r="AK36" s="15">
        <v>8</v>
      </c>
      <c r="AL36" s="15">
        <v>0</v>
      </c>
      <c r="AM36" s="51">
        <f t="shared" si="12"/>
        <v>3.0629746249305425</v>
      </c>
      <c r="AN36" s="7"/>
      <c r="AO36" s="6">
        <v>8</v>
      </c>
    </row>
    <row r="37" spans="1:41" s="6" customFormat="1" ht="23.25" customHeight="1" x14ac:dyDescent="0.15">
      <c r="A37" s="21" t="s">
        <v>93</v>
      </c>
      <c r="B37" s="15">
        <f t="shared" si="13"/>
        <v>16505</v>
      </c>
      <c r="C37" s="15">
        <v>1893</v>
      </c>
      <c r="D37" s="15">
        <v>8960</v>
      </c>
      <c r="E37" s="15">
        <v>5644</v>
      </c>
      <c r="F37" s="15">
        <v>3061</v>
      </c>
      <c r="G37" s="55">
        <f t="shared" si="0"/>
        <v>11.474813602473176</v>
      </c>
      <c r="H37" s="55">
        <f t="shared" si="1"/>
        <v>54.312905376735166</v>
      </c>
      <c r="I37" s="55">
        <f t="shared" si="2"/>
        <v>34.212281020791657</v>
      </c>
      <c r="J37" s="55">
        <f t="shared" si="3"/>
        <v>18.554888767654727</v>
      </c>
      <c r="K37" s="55">
        <f t="shared" si="4"/>
        <v>21.127232142857146</v>
      </c>
      <c r="L37" s="55">
        <f t="shared" si="5"/>
        <v>62.991071428571431</v>
      </c>
      <c r="M37" s="55">
        <f t="shared" si="6"/>
        <v>84.118303571428584</v>
      </c>
      <c r="N37" s="55">
        <f t="shared" si="7"/>
        <v>298.15108293713683</v>
      </c>
      <c r="O37" s="55">
        <f t="shared" si="8"/>
        <v>161.70100369783412</v>
      </c>
      <c r="P37" s="15">
        <v>7880</v>
      </c>
      <c r="Q37" s="15">
        <v>8625</v>
      </c>
      <c r="R37" s="19">
        <f t="shared" si="9"/>
        <v>43</v>
      </c>
      <c r="S37" s="15">
        <v>4</v>
      </c>
      <c r="T37" s="15">
        <v>39</v>
      </c>
      <c r="U37" s="64">
        <v>-18</v>
      </c>
      <c r="V37" s="65">
        <v>-0.10884682832436356</v>
      </c>
      <c r="W37" s="15">
        <v>5</v>
      </c>
      <c r="X37" s="15">
        <v>0</v>
      </c>
      <c r="Y37" s="15">
        <v>22</v>
      </c>
      <c r="Z37" s="15">
        <v>0</v>
      </c>
      <c r="AA37" s="53">
        <f t="shared" si="10"/>
        <v>-17</v>
      </c>
      <c r="AB37" s="53">
        <f t="shared" si="10"/>
        <v>0</v>
      </c>
      <c r="AC37" s="15">
        <v>13</v>
      </c>
      <c r="AD37" s="15">
        <v>0</v>
      </c>
      <c r="AE37" s="15">
        <v>14</v>
      </c>
      <c r="AF37" s="15">
        <v>3</v>
      </c>
      <c r="AG37" s="53">
        <f t="shared" si="11"/>
        <v>-1</v>
      </c>
      <c r="AH37" s="53">
        <f t="shared" si="11"/>
        <v>-3</v>
      </c>
      <c r="AI37" s="15">
        <v>5400</v>
      </c>
      <c r="AJ37" s="15">
        <v>0</v>
      </c>
      <c r="AK37" s="15">
        <v>1</v>
      </c>
      <c r="AL37" s="15">
        <v>0</v>
      </c>
      <c r="AM37" s="52">
        <f t="shared" si="12"/>
        <v>3.0564814814814816</v>
      </c>
      <c r="AN37" s="7"/>
      <c r="AO37" s="6">
        <v>8</v>
      </c>
    </row>
    <row r="38" spans="1:41" s="6" customFormat="1" ht="23.25" customHeight="1" x14ac:dyDescent="0.15">
      <c r="A38" s="21" t="s">
        <v>94</v>
      </c>
      <c r="B38" s="15">
        <f t="shared" si="13"/>
        <v>16476</v>
      </c>
      <c r="C38" s="15">
        <v>1895</v>
      </c>
      <c r="D38" s="15">
        <v>8948</v>
      </c>
      <c r="E38" s="15">
        <v>5625</v>
      </c>
      <c r="F38" s="15">
        <v>3045</v>
      </c>
      <c r="G38" s="55">
        <f t="shared" si="0"/>
        <v>11.507165411707554</v>
      </c>
      <c r="H38" s="55">
        <f t="shared" si="1"/>
        <v>54.335681321350492</v>
      </c>
      <c r="I38" s="55">
        <f t="shared" si="2"/>
        <v>34.157153266941947</v>
      </c>
      <c r="J38" s="55">
        <f t="shared" si="3"/>
        <v>18.490405635171243</v>
      </c>
      <c r="K38" s="55">
        <f t="shared" si="4"/>
        <v>21.177916852928028</v>
      </c>
      <c r="L38" s="55">
        <f t="shared" si="5"/>
        <v>62.863209655788999</v>
      </c>
      <c r="M38" s="55">
        <f t="shared" si="6"/>
        <v>84.041126508717028</v>
      </c>
      <c r="N38" s="55">
        <f t="shared" si="7"/>
        <v>296.83377308707122</v>
      </c>
      <c r="O38" s="55">
        <f t="shared" si="8"/>
        <v>160.68601583113457</v>
      </c>
      <c r="P38" s="15">
        <v>7869</v>
      </c>
      <c r="Q38" s="15">
        <v>8607</v>
      </c>
      <c r="R38" s="19">
        <f t="shared" si="9"/>
        <v>44</v>
      </c>
      <c r="S38" s="15">
        <v>5</v>
      </c>
      <c r="T38" s="15">
        <v>39</v>
      </c>
      <c r="U38" s="64">
        <v>-16</v>
      </c>
      <c r="V38" s="65">
        <v>-9.6940321114813696E-2</v>
      </c>
      <c r="W38" s="15">
        <v>6</v>
      </c>
      <c r="X38" s="15">
        <v>0</v>
      </c>
      <c r="Y38" s="15">
        <v>17</v>
      </c>
      <c r="Z38" s="15">
        <v>0</v>
      </c>
      <c r="AA38" s="53">
        <f t="shared" si="10"/>
        <v>-11</v>
      </c>
      <c r="AB38" s="53">
        <f t="shared" si="10"/>
        <v>0</v>
      </c>
      <c r="AC38" s="15">
        <v>4</v>
      </c>
      <c r="AD38" s="15">
        <v>1</v>
      </c>
      <c r="AE38" s="15">
        <v>9</v>
      </c>
      <c r="AF38" s="15">
        <v>0</v>
      </c>
      <c r="AG38" s="53">
        <f t="shared" si="11"/>
        <v>-5</v>
      </c>
      <c r="AH38" s="53">
        <f t="shared" si="11"/>
        <v>1</v>
      </c>
      <c r="AI38" s="15">
        <v>5402</v>
      </c>
      <c r="AJ38" s="15">
        <v>0</v>
      </c>
      <c r="AK38" s="15">
        <v>2</v>
      </c>
      <c r="AL38" s="15">
        <v>0</v>
      </c>
      <c r="AM38" s="52">
        <f t="shared" si="12"/>
        <v>3.0499814883376528</v>
      </c>
      <c r="AN38" s="7"/>
      <c r="AO38" s="6">
        <v>8</v>
      </c>
    </row>
    <row r="39" spans="1:41" s="6" customFormat="1" ht="23.25" customHeight="1" x14ac:dyDescent="0.15">
      <c r="A39" s="21" t="s">
        <v>95</v>
      </c>
      <c r="B39" s="15">
        <f t="shared" si="13"/>
        <v>16464</v>
      </c>
      <c r="C39" s="15">
        <v>1908</v>
      </c>
      <c r="D39" s="15">
        <v>8942</v>
      </c>
      <c r="E39" s="15">
        <v>5606</v>
      </c>
      <c r="F39" s="15">
        <v>3032</v>
      </c>
      <c r="G39" s="55">
        <f t="shared" si="0"/>
        <v>11.594555177442878</v>
      </c>
      <c r="H39" s="55">
        <f t="shared" si="1"/>
        <v>54.338842975206617</v>
      </c>
      <c r="I39" s="55">
        <f t="shared" si="2"/>
        <v>34.066601847350512</v>
      </c>
      <c r="J39" s="55">
        <f t="shared" si="3"/>
        <v>18.424890617403985</v>
      </c>
      <c r="K39" s="55">
        <f t="shared" si="4"/>
        <v>21.337508387385373</v>
      </c>
      <c r="L39" s="55">
        <f t="shared" si="5"/>
        <v>62.692909863565191</v>
      </c>
      <c r="M39" s="55">
        <f t="shared" si="6"/>
        <v>84.030418250950561</v>
      </c>
      <c r="N39" s="55">
        <f t="shared" si="7"/>
        <v>293.81551362683439</v>
      </c>
      <c r="O39" s="55">
        <f t="shared" si="8"/>
        <v>158.90985324947587</v>
      </c>
      <c r="P39" s="15">
        <v>7861</v>
      </c>
      <c r="Q39" s="15">
        <v>8603</v>
      </c>
      <c r="R39" s="19">
        <f t="shared" si="9"/>
        <v>41</v>
      </c>
      <c r="S39" s="15">
        <v>6</v>
      </c>
      <c r="T39" s="15">
        <v>35</v>
      </c>
      <c r="U39" s="64">
        <v>0</v>
      </c>
      <c r="V39" s="65">
        <v>0</v>
      </c>
      <c r="W39" s="15">
        <v>12</v>
      </c>
      <c r="X39" s="15">
        <v>0</v>
      </c>
      <c r="Y39" s="15">
        <v>21</v>
      </c>
      <c r="Z39" s="15">
        <v>0</v>
      </c>
      <c r="AA39" s="53">
        <f t="shared" si="10"/>
        <v>-9</v>
      </c>
      <c r="AB39" s="53">
        <f t="shared" si="10"/>
        <v>0</v>
      </c>
      <c r="AC39" s="15">
        <v>18</v>
      </c>
      <c r="AD39" s="15">
        <v>2</v>
      </c>
      <c r="AE39" s="15">
        <v>9</v>
      </c>
      <c r="AF39" s="15">
        <v>5</v>
      </c>
      <c r="AG39" s="53">
        <f t="shared" si="11"/>
        <v>9</v>
      </c>
      <c r="AH39" s="53">
        <f t="shared" si="11"/>
        <v>-3</v>
      </c>
      <c r="AI39" s="15">
        <v>5402</v>
      </c>
      <c r="AJ39" s="15">
        <v>0</v>
      </c>
      <c r="AK39" s="15">
        <v>0</v>
      </c>
      <c r="AL39" s="15">
        <v>0</v>
      </c>
      <c r="AM39" s="52">
        <f t="shared" si="12"/>
        <v>3.0477600888559793</v>
      </c>
      <c r="AN39" s="7"/>
      <c r="AO39" s="6">
        <v>8</v>
      </c>
    </row>
    <row r="40" spans="1:41" s="6" customFormat="1" ht="23.25" customHeight="1" x14ac:dyDescent="0.15">
      <c r="A40" s="19" t="s">
        <v>96</v>
      </c>
      <c r="B40" s="15">
        <f t="shared" si="13"/>
        <v>16440</v>
      </c>
      <c r="C40" s="15">
        <v>1913</v>
      </c>
      <c r="D40" s="15">
        <v>8930</v>
      </c>
      <c r="E40" s="15">
        <v>5589</v>
      </c>
      <c r="F40" s="15">
        <v>3016</v>
      </c>
      <c r="G40" s="55">
        <f t="shared" si="0"/>
        <v>11.641918208373903</v>
      </c>
      <c r="H40" s="55">
        <f t="shared" si="1"/>
        <v>54.345180136319385</v>
      </c>
      <c r="I40" s="55">
        <f t="shared" si="2"/>
        <v>34.01290165530672</v>
      </c>
      <c r="J40" s="55">
        <f t="shared" si="3"/>
        <v>18.354430379746837</v>
      </c>
      <c r="K40" s="55">
        <f t="shared" si="4"/>
        <v>21.422172452407615</v>
      </c>
      <c r="L40" s="55">
        <f t="shared" si="5"/>
        <v>62.586786114221724</v>
      </c>
      <c r="M40" s="55">
        <f t="shared" si="6"/>
        <v>84.008958566629346</v>
      </c>
      <c r="N40" s="55">
        <f t="shared" si="7"/>
        <v>292.15891270256139</v>
      </c>
      <c r="O40" s="55">
        <f t="shared" si="8"/>
        <v>157.65812859383169</v>
      </c>
      <c r="P40" s="15">
        <v>7845</v>
      </c>
      <c r="Q40" s="15">
        <v>8595</v>
      </c>
      <c r="R40" s="19">
        <f t="shared" si="9"/>
        <v>41</v>
      </c>
      <c r="S40" s="15">
        <v>6</v>
      </c>
      <c r="T40" s="15">
        <v>35</v>
      </c>
      <c r="U40" s="64">
        <v>-12</v>
      </c>
      <c r="V40" s="65">
        <v>-7.2886297376093298E-2</v>
      </c>
      <c r="W40" s="15">
        <v>7</v>
      </c>
      <c r="X40" s="15">
        <v>0</v>
      </c>
      <c r="Y40" s="15">
        <v>21</v>
      </c>
      <c r="Z40" s="15">
        <v>0</v>
      </c>
      <c r="AA40" s="53">
        <f t="shared" si="10"/>
        <v>-14</v>
      </c>
      <c r="AB40" s="53">
        <f t="shared" si="10"/>
        <v>0</v>
      </c>
      <c r="AC40" s="15">
        <v>14</v>
      </c>
      <c r="AD40" s="15">
        <v>0</v>
      </c>
      <c r="AE40" s="15">
        <v>12</v>
      </c>
      <c r="AF40" s="15">
        <v>0</v>
      </c>
      <c r="AG40" s="53">
        <f t="shared" si="11"/>
        <v>2</v>
      </c>
      <c r="AH40" s="53">
        <f t="shared" si="11"/>
        <v>0</v>
      </c>
      <c r="AI40" s="15">
        <v>5401</v>
      </c>
      <c r="AJ40" s="15">
        <v>0</v>
      </c>
      <c r="AK40" s="15">
        <v>-1</v>
      </c>
      <c r="AL40" s="15">
        <v>0</v>
      </c>
      <c r="AM40" s="52">
        <f t="shared" si="12"/>
        <v>3.0438807628216997</v>
      </c>
      <c r="AN40" s="7"/>
      <c r="AO40" s="6">
        <v>8</v>
      </c>
    </row>
    <row r="41" spans="1:41" s="6" customFormat="1" ht="23.25" customHeight="1" x14ac:dyDescent="0.15">
      <c r="A41" s="20" t="s">
        <v>97</v>
      </c>
      <c r="B41" s="15">
        <f t="shared" si="13"/>
        <v>16421</v>
      </c>
      <c r="C41" s="15">
        <v>1919</v>
      </c>
      <c r="D41" s="15">
        <v>8922</v>
      </c>
      <c r="E41" s="15">
        <v>5572</v>
      </c>
      <c r="F41" s="15">
        <v>2999</v>
      </c>
      <c r="G41" s="55">
        <f t="shared" si="0"/>
        <v>11.691951501858282</v>
      </c>
      <c r="H41" s="55">
        <f t="shared" si="1"/>
        <v>54.35934929628953</v>
      </c>
      <c r="I41" s="55">
        <f t="shared" si="2"/>
        <v>33.948699201852186</v>
      </c>
      <c r="J41" s="55">
        <f t="shared" si="3"/>
        <v>18.272101383050021</v>
      </c>
      <c r="K41" s="55">
        <f t="shared" si="4"/>
        <v>21.508630351939026</v>
      </c>
      <c r="L41" s="55">
        <f t="shared" si="5"/>
        <v>62.452364940596283</v>
      </c>
      <c r="M41" s="55">
        <f t="shared" si="6"/>
        <v>83.960995292535301</v>
      </c>
      <c r="N41" s="55">
        <f t="shared" si="7"/>
        <v>290.35956227201666</v>
      </c>
      <c r="O41" s="55">
        <f t="shared" si="8"/>
        <v>156.27931214174049</v>
      </c>
      <c r="P41" s="15">
        <v>7839</v>
      </c>
      <c r="Q41" s="15">
        <v>8582</v>
      </c>
      <c r="R41" s="19">
        <f t="shared" si="9"/>
        <v>42</v>
      </c>
      <c r="S41" s="15">
        <v>7</v>
      </c>
      <c r="T41" s="15">
        <v>35</v>
      </c>
      <c r="U41" s="64">
        <v>-12</v>
      </c>
      <c r="V41" s="65">
        <v>-7.2992700729927001E-2</v>
      </c>
      <c r="W41" s="15">
        <v>5</v>
      </c>
      <c r="X41" s="15">
        <v>0</v>
      </c>
      <c r="Y41" s="15">
        <v>16</v>
      </c>
      <c r="Z41" s="15">
        <v>0</v>
      </c>
      <c r="AA41" s="53">
        <f t="shared" si="10"/>
        <v>-11</v>
      </c>
      <c r="AB41" s="53">
        <f t="shared" si="10"/>
        <v>0</v>
      </c>
      <c r="AC41" s="15">
        <v>6</v>
      </c>
      <c r="AD41" s="15">
        <v>1</v>
      </c>
      <c r="AE41" s="15">
        <v>7</v>
      </c>
      <c r="AF41" s="15">
        <v>0</v>
      </c>
      <c r="AG41" s="53">
        <f t="shared" si="11"/>
        <v>-1</v>
      </c>
      <c r="AH41" s="53">
        <f t="shared" si="11"/>
        <v>1</v>
      </c>
      <c r="AI41" s="15">
        <v>5400</v>
      </c>
      <c r="AJ41" s="15">
        <v>0</v>
      </c>
      <c r="AK41" s="15">
        <v>-1</v>
      </c>
      <c r="AL41" s="15">
        <v>0</v>
      </c>
      <c r="AM41" s="52">
        <f t="shared" si="12"/>
        <v>3.0409259259259258</v>
      </c>
      <c r="AN41" s="7"/>
      <c r="AO41" s="6">
        <v>8</v>
      </c>
    </row>
    <row r="42" spans="1:41" s="6" customFormat="1" ht="23.25" customHeight="1" x14ac:dyDescent="0.15">
      <c r="A42" s="20" t="s">
        <v>98</v>
      </c>
      <c r="B42" s="15">
        <f t="shared" si="13"/>
        <v>16405</v>
      </c>
      <c r="C42" s="15">
        <v>1788</v>
      </c>
      <c r="D42" s="15">
        <v>8748</v>
      </c>
      <c r="E42" s="15">
        <v>5861</v>
      </c>
      <c r="F42" s="15">
        <v>3169</v>
      </c>
      <c r="G42" s="55">
        <f t="shared" si="0"/>
        <v>10.904433737878879</v>
      </c>
      <c r="H42" s="55">
        <f t="shared" si="1"/>
        <v>53.351222784655725</v>
      </c>
      <c r="I42" s="55">
        <f t="shared" si="2"/>
        <v>35.744343477465392</v>
      </c>
      <c r="J42" s="55">
        <f t="shared" si="3"/>
        <v>19.326706104775262</v>
      </c>
      <c r="K42" s="55">
        <f t="shared" si="4"/>
        <v>20.438957475994513</v>
      </c>
      <c r="L42" s="55">
        <f t="shared" si="5"/>
        <v>66.9981710105167</v>
      </c>
      <c r="M42" s="55">
        <f t="shared" si="6"/>
        <v>87.437128486511213</v>
      </c>
      <c r="N42" s="55">
        <f t="shared" si="7"/>
        <v>327.79642058165547</v>
      </c>
      <c r="O42" s="55">
        <f t="shared" si="8"/>
        <v>177.23713646532437</v>
      </c>
      <c r="P42" s="15">
        <v>7840</v>
      </c>
      <c r="Q42" s="15">
        <v>8565</v>
      </c>
      <c r="R42" s="19">
        <f t="shared" si="9"/>
        <v>43</v>
      </c>
      <c r="S42" s="15">
        <v>7</v>
      </c>
      <c r="T42" s="15">
        <v>36</v>
      </c>
      <c r="U42" s="64">
        <v>-5</v>
      </c>
      <c r="V42" s="65">
        <v>-3.0448815541075452E-2</v>
      </c>
      <c r="W42" s="15">
        <v>11</v>
      </c>
      <c r="X42" s="15">
        <v>0</v>
      </c>
      <c r="Y42" s="15">
        <v>21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13</v>
      </c>
      <c r="AD42" s="15">
        <v>1</v>
      </c>
      <c r="AE42" s="15">
        <v>8</v>
      </c>
      <c r="AF42" s="15">
        <v>0</v>
      </c>
      <c r="AG42" s="53">
        <f t="shared" si="11"/>
        <v>5</v>
      </c>
      <c r="AH42" s="53">
        <f t="shared" si="11"/>
        <v>1</v>
      </c>
      <c r="AI42" s="15">
        <v>5398</v>
      </c>
      <c r="AJ42" s="15">
        <v>0</v>
      </c>
      <c r="AK42" s="15">
        <v>-2</v>
      </c>
      <c r="AL42" s="15">
        <v>0</v>
      </c>
      <c r="AM42" s="52">
        <f t="shared" si="12"/>
        <v>3.0390885513153019</v>
      </c>
      <c r="AN42" s="7"/>
      <c r="AO42" s="6">
        <v>8</v>
      </c>
    </row>
    <row r="43" spans="1:41" s="6" customFormat="1" ht="23.25" customHeight="1" x14ac:dyDescent="0.15">
      <c r="A43" s="20" t="s">
        <v>99</v>
      </c>
      <c r="B43" s="15">
        <f t="shared" si="13"/>
        <v>16391</v>
      </c>
      <c r="C43" s="15">
        <v>1795</v>
      </c>
      <c r="D43" s="15">
        <v>8747</v>
      </c>
      <c r="E43" s="15">
        <v>5841</v>
      </c>
      <c r="F43" s="15">
        <v>3153</v>
      </c>
      <c r="G43" s="55">
        <f t="shared" si="0"/>
        <v>10.956479277299639</v>
      </c>
      <c r="H43" s="55">
        <f t="shared" si="1"/>
        <v>53.390709882194955</v>
      </c>
      <c r="I43" s="55">
        <f t="shared" si="2"/>
        <v>35.652810840505403</v>
      </c>
      <c r="J43" s="55">
        <f t="shared" si="3"/>
        <v>19.245559421351402</v>
      </c>
      <c r="K43" s="55">
        <f t="shared" si="4"/>
        <v>20.521321595975763</v>
      </c>
      <c r="L43" s="55">
        <f t="shared" si="5"/>
        <v>66.777180747684923</v>
      </c>
      <c r="M43" s="55">
        <f t="shared" si="6"/>
        <v>87.298502343660687</v>
      </c>
      <c r="N43" s="55">
        <f t="shared" si="7"/>
        <v>325.40389972144845</v>
      </c>
      <c r="O43" s="55">
        <f t="shared" si="8"/>
        <v>175.65459610027855</v>
      </c>
      <c r="P43" s="15">
        <v>7834</v>
      </c>
      <c r="Q43" s="15">
        <v>8557</v>
      </c>
      <c r="R43" s="19">
        <f t="shared" si="9"/>
        <v>43</v>
      </c>
      <c r="S43" s="15">
        <v>7</v>
      </c>
      <c r="T43" s="15">
        <v>36</v>
      </c>
      <c r="U43" s="64">
        <v>-20</v>
      </c>
      <c r="V43" s="65">
        <v>-0.12191405059433098</v>
      </c>
      <c r="W43" s="15">
        <v>5</v>
      </c>
      <c r="X43" s="15">
        <v>0</v>
      </c>
      <c r="Y43" s="15">
        <v>19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6</v>
      </c>
      <c r="AD43" s="15">
        <v>1</v>
      </c>
      <c r="AE43" s="15">
        <v>12</v>
      </c>
      <c r="AF43" s="15">
        <v>1</v>
      </c>
      <c r="AG43" s="53">
        <f t="shared" si="11"/>
        <v>-6</v>
      </c>
      <c r="AH43" s="53">
        <f t="shared" si="11"/>
        <v>0</v>
      </c>
      <c r="AI43" s="15">
        <v>5398</v>
      </c>
      <c r="AJ43" s="15">
        <v>0</v>
      </c>
      <c r="AK43" s="15">
        <v>0</v>
      </c>
      <c r="AL43" s="15">
        <v>0</v>
      </c>
      <c r="AM43" s="52">
        <f t="shared" si="12"/>
        <v>3.0364949981474618</v>
      </c>
      <c r="AN43" s="7"/>
      <c r="AO43" s="6">
        <v>8</v>
      </c>
    </row>
    <row r="44" spans="1:41" s="6" customFormat="1" ht="23.25" customHeight="1" x14ac:dyDescent="0.15">
      <c r="A44" s="20" t="s">
        <v>105</v>
      </c>
      <c r="B44" s="15">
        <f t="shared" si="13"/>
        <v>16374</v>
      </c>
      <c r="C44" s="15">
        <v>1799</v>
      </c>
      <c r="D44" s="15">
        <v>8744</v>
      </c>
      <c r="E44" s="15">
        <v>5823</v>
      </c>
      <c r="F44" s="15">
        <v>3139</v>
      </c>
      <c r="G44" s="55">
        <f t="shared" si="0"/>
        <v>10.992301112061591</v>
      </c>
      <c r="H44" s="55">
        <f t="shared" si="1"/>
        <v>53.427838201148724</v>
      </c>
      <c r="I44" s="55">
        <f t="shared" si="2"/>
        <v>35.579860686789686</v>
      </c>
      <c r="J44" s="55">
        <f t="shared" si="3"/>
        <v>19.180007332274226</v>
      </c>
      <c r="K44" s="55">
        <f t="shared" si="4"/>
        <v>20.574107959743824</v>
      </c>
      <c r="L44" s="55">
        <f t="shared" si="5"/>
        <v>66.594236047575478</v>
      </c>
      <c r="M44" s="55">
        <f t="shared" si="6"/>
        <v>87.168344007319305</v>
      </c>
      <c r="N44" s="55">
        <f t="shared" si="7"/>
        <v>323.67982212340189</v>
      </c>
      <c r="O44" s="55">
        <f t="shared" si="8"/>
        <v>174.4858254585881</v>
      </c>
      <c r="P44" s="15">
        <v>7831</v>
      </c>
      <c r="Q44" s="15">
        <v>8543</v>
      </c>
      <c r="R44" s="19">
        <f t="shared" si="9"/>
        <v>43</v>
      </c>
      <c r="S44" s="15">
        <v>7</v>
      </c>
      <c r="T44" s="15">
        <v>36</v>
      </c>
      <c r="U44" s="64">
        <v>-14</v>
      </c>
      <c r="V44" s="65">
        <v>-8.541272649624794E-2</v>
      </c>
      <c r="W44" s="15">
        <v>6</v>
      </c>
      <c r="X44" s="15">
        <v>0</v>
      </c>
      <c r="Y44" s="15">
        <v>20</v>
      </c>
      <c r="Z44" s="15">
        <v>0</v>
      </c>
      <c r="AA44" s="53">
        <f t="shared" si="10"/>
        <v>-14</v>
      </c>
      <c r="AB44" s="53">
        <f t="shared" si="10"/>
        <v>0</v>
      </c>
      <c r="AC44" s="15">
        <v>4</v>
      </c>
      <c r="AD44" s="15">
        <v>0</v>
      </c>
      <c r="AE44" s="15">
        <v>4</v>
      </c>
      <c r="AF44" s="15">
        <v>0</v>
      </c>
      <c r="AG44" s="53">
        <f t="shared" si="11"/>
        <v>0</v>
      </c>
      <c r="AH44" s="53">
        <f t="shared" si="11"/>
        <v>0</v>
      </c>
      <c r="AI44" s="15">
        <v>5397</v>
      </c>
      <c r="AJ44" s="15">
        <v>0</v>
      </c>
      <c r="AK44" s="15">
        <v>-1</v>
      </c>
      <c r="AL44" s="15">
        <v>0</v>
      </c>
      <c r="AM44" s="52">
        <f t="shared" si="12"/>
        <v>3.0339077265147303</v>
      </c>
      <c r="AN44" s="7"/>
      <c r="AO44" s="6">
        <v>8</v>
      </c>
    </row>
    <row r="45" spans="1:41" s="6" customFormat="1" ht="23.25" customHeight="1" x14ac:dyDescent="0.15">
      <c r="A45" s="20" t="s">
        <v>101</v>
      </c>
      <c r="B45" s="15">
        <f t="shared" si="13"/>
        <v>16342</v>
      </c>
      <c r="C45" s="15">
        <v>1811</v>
      </c>
      <c r="D45" s="15">
        <v>8730</v>
      </c>
      <c r="E45" s="15">
        <v>5793</v>
      </c>
      <c r="F45" s="15">
        <v>3112</v>
      </c>
      <c r="G45" s="55">
        <f t="shared" si="0"/>
        <v>11.087302559079221</v>
      </c>
      <c r="H45" s="55">
        <f t="shared" si="1"/>
        <v>53.44679808987388</v>
      </c>
      <c r="I45" s="55">
        <f t="shared" si="2"/>
        <v>35.4658993510469</v>
      </c>
      <c r="J45" s="55">
        <f t="shared" si="3"/>
        <v>19.052283580262031</v>
      </c>
      <c r="K45" s="55">
        <f t="shared" si="4"/>
        <v>20.744558991981673</v>
      </c>
      <c r="L45" s="55">
        <f t="shared" si="5"/>
        <v>66.357388316151201</v>
      </c>
      <c r="M45" s="55">
        <f t="shared" si="6"/>
        <v>87.101947308132878</v>
      </c>
      <c r="N45" s="55">
        <f t="shared" si="7"/>
        <v>319.87852015461067</v>
      </c>
      <c r="O45" s="55">
        <f t="shared" si="8"/>
        <v>171.83876311430149</v>
      </c>
      <c r="P45" s="15">
        <v>7815</v>
      </c>
      <c r="Q45" s="15">
        <v>8527</v>
      </c>
      <c r="R45" s="19">
        <f t="shared" si="9"/>
        <v>44</v>
      </c>
      <c r="S45" s="15">
        <v>7</v>
      </c>
      <c r="T45" s="15">
        <v>37</v>
      </c>
      <c r="U45" s="64">
        <v>-22</v>
      </c>
      <c r="V45" s="65">
        <v>-0.13435935018932454</v>
      </c>
      <c r="W45" s="15">
        <v>11</v>
      </c>
      <c r="X45" s="15">
        <v>0</v>
      </c>
      <c r="Y45" s="15">
        <v>32</v>
      </c>
      <c r="Z45" s="15">
        <v>0</v>
      </c>
      <c r="AA45" s="53">
        <f t="shared" si="10"/>
        <v>-21</v>
      </c>
      <c r="AB45" s="53">
        <f t="shared" si="10"/>
        <v>0</v>
      </c>
      <c r="AC45" s="15">
        <v>8</v>
      </c>
      <c r="AD45" s="15">
        <v>1</v>
      </c>
      <c r="AE45" s="15">
        <v>9</v>
      </c>
      <c r="AF45" s="15">
        <v>0</v>
      </c>
      <c r="AG45" s="53">
        <f t="shared" si="11"/>
        <v>-1</v>
      </c>
      <c r="AH45" s="53">
        <f t="shared" si="11"/>
        <v>1</v>
      </c>
      <c r="AI45" s="15">
        <v>5399</v>
      </c>
      <c r="AJ45" s="15">
        <v>18</v>
      </c>
      <c r="AK45" s="15">
        <v>2</v>
      </c>
      <c r="AL45" s="15">
        <v>18</v>
      </c>
      <c r="AM45" s="52">
        <f t="shared" si="12"/>
        <v>3.0268568253380255</v>
      </c>
      <c r="AN45" s="7"/>
      <c r="AO45" s="6">
        <v>8</v>
      </c>
    </row>
    <row r="46" spans="1:41" s="6" customFormat="1" ht="23.25" customHeight="1" x14ac:dyDescent="0.15">
      <c r="A46" s="20" t="s">
        <v>102</v>
      </c>
      <c r="B46" s="15">
        <f t="shared" si="13"/>
        <v>16325</v>
      </c>
      <c r="C46" s="15">
        <v>1819</v>
      </c>
      <c r="D46" s="15">
        <v>8722</v>
      </c>
      <c r="E46" s="15">
        <v>5776</v>
      </c>
      <c r="F46" s="15">
        <v>3095</v>
      </c>
      <c r="G46" s="55">
        <f t="shared" si="0"/>
        <v>11.147882576454005</v>
      </c>
      <c r="H46" s="55">
        <f t="shared" si="1"/>
        <v>53.453453453453456</v>
      </c>
      <c r="I46" s="55">
        <f t="shared" si="2"/>
        <v>35.398663970092542</v>
      </c>
      <c r="J46" s="55">
        <f t="shared" si="3"/>
        <v>18.967947539376112</v>
      </c>
      <c r="K46" s="55">
        <f t="shared" si="4"/>
        <v>20.855308415501032</v>
      </c>
      <c r="L46" s="55">
        <f t="shared" si="5"/>
        <v>66.223343269892226</v>
      </c>
      <c r="M46" s="55">
        <f t="shared" si="6"/>
        <v>87.078651685393254</v>
      </c>
      <c r="N46" s="55">
        <f t="shared" si="7"/>
        <v>317.53710830126442</v>
      </c>
      <c r="O46" s="55">
        <f t="shared" si="8"/>
        <v>170.14843320505773</v>
      </c>
      <c r="P46" s="15">
        <v>7814</v>
      </c>
      <c r="Q46" s="15">
        <v>8511</v>
      </c>
      <c r="R46" s="19">
        <f t="shared" si="9"/>
        <v>45</v>
      </c>
      <c r="S46" s="15">
        <v>8</v>
      </c>
      <c r="T46" s="15">
        <v>37</v>
      </c>
      <c r="U46" s="64">
        <v>-14</v>
      </c>
      <c r="V46" s="65">
        <v>-8.5668828784726467E-2</v>
      </c>
      <c r="W46" s="15">
        <v>8</v>
      </c>
      <c r="X46" s="15">
        <v>0</v>
      </c>
      <c r="Y46" s="15">
        <v>22</v>
      </c>
      <c r="Z46" s="15">
        <v>0</v>
      </c>
      <c r="AA46" s="53">
        <f>W46-Y46</f>
        <v>-14</v>
      </c>
      <c r="AB46" s="53">
        <f t="shared" si="10"/>
        <v>0</v>
      </c>
      <c r="AC46" s="15">
        <v>9</v>
      </c>
      <c r="AD46" s="15">
        <v>1</v>
      </c>
      <c r="AE46" s="15">
        <v>9</v>
      </c>
      <c r="AF46" s="15">
        <v>0</v>
      </c>
      <c r="AG46" s="53">
        <f t="shared" si="11"/>
        <v>0</v>
      </c>
      <c r="AH46" s="53">
        <f t="shared" si="11"/>
        <v>1</v>
      </c>
      <c r="AI46" s="15">
        <v>5401</v>
      </c>
      <c r="AJ46" s="15">
        <v>18</v>
      </c>
      <c r="AK46" s="15">
        <v>2</v>
      </c>
      <c r="AL46" s="15">
        <v>0</v>
      </c>
      <c r="AM46" s="52">
        <f t="shared" si="12"/>
        <v>3.0225884095537863</v>
      </c>
      <c r="AN46" s="7"/>
      <c r="AO46" s="6">
        <v>8</v>
      </c>
    </row>
    <row r="47" spans="1:41" s="6" customFormat="1" ht="23.25" customHeight="1" x14ac:dyDescent="0.15">
      <c r="A47" s="20" t="s">
        <v>103</v>
      </c>
      <c r="B47" s="15">
        <f t="shared" si="13"/>
        <v>16305</v>
      </c>
      <c r="C47" s="15">
        <v>1835</v>
      </c>
      <c r="D47" s="15">
        <v>8696</v>
      </c>
      <c r="E47" s="15">
        <v>5766</v>
      </c>
      <c r="F47" s="15">
        <v>3087</v>
      </c>
      <c r="G47" s="55">
        <f t="shared" si="0"/>
        <v>11.259741056636191</v>
      </c>
      <c r="H47" s="55">
        <f t="shared" si="1"/>
        <v>53.359514020985458</v>
      </c>
      <c r="I47" s="55">
        <f t="shared" si="2"/>
        <v>35.380744922378355</v>
      </c>
      <c r="J47" s="55">
        <f t="shared" si="3"/>
        <v>18.942136589556359</v>
      </c>
      <c r="K47" s="55">
        <f t="shared" si="4"/>
        <v>21.10165593376265</v>
      </c>
      <c r="L47" s="55">
        <f t="shared" si="5"/>
        <v>66.306347746090154</v>
      </c>
      <c r="M47" s="55">
        <f t="shared" si="6"/>
        <v>87.408003679852811</v>
      </c>
      <c r="N47" s="55">
        <f t="shared" si="7"/>
        <v>314.22343324250681</v>
      </c>
      <c r="O47" s="55">
        <f t="shared" si="8"/>
        <v>168.22888283378748</v>
      </c>
      <c r="P47" s="15">
        <v>7806</v>
      </c>
      <c r="Q47" s="15">
        <v>8499</v>
      </c>
      <c r="R47" s="19">
        <f t="shared" si="9"/>
        <v>42</v>
      </c>
      <c r="S47" s="15">
        <v>8</v>
      </c>
      <c r="T47" s="15">
        <v>34</v>
      </c>
      <c r="U47" s="64">
        <v>-18</v>
      </c>
      <c r="V47" s="65">
        <v>-0.11026033690658499</v>
      </c>
      <c r="W47" s="15">
        <v>6</v>
      </c>
      <c r="X47" s="15">
        <v>0</v>
      </c>
      <c r="Y47" s="15">
        <v>14</v>
      </c>
      <c r="Z47" s="15">
        <v>0</v>
      </c>
      <c r="AA47" s="53">
        <f t="shared" si="10"/>
        <v>-8</v>
      </c>
      <c r="AB47" s="53">
        <f t="shared" si="10"/>
        <v>0</v>
      </c>
      <c r="AC47" s="15">
        <v>34</v>
      </c>
      <c r="AD47" s="15">
        <v>0</v>
      </c>
      <c r="AE47" s="15">
        <v>44</v>
      </c>
      <c r="AF47" s="15">
        <v>3</v>
      </c>
      <c r="AG47" s="53">
        <f t="shared" si="11"/>
        <v>-10</v>
      </c>
      <c r="AH47" s="53">
        <f t="shared" si="11"/>
        <v>-3</v>
      </c>
      <c r="AI47" s="15">
        <v>5421</v>
      </c>
      <c r="AJ47" s="15">
        <v>15</v>
      </c>
      <c r="AK47" s="15">
        <v>20</v>
      </c>
      <c r="AL47" s="15">
        <v>-3</v>
      </c>
      <c r="AM47" s="52">
        <f t="shared" si="12"/>
        <v>3.0077476480354179</v>
      </c>
      <c r="AN47" s="7"/>
      <c r="AO47" s="6">
        <v>8</v>
      </c>
    </row>
    <row r="48" spans="1:41" s="6" customFormat="1" ht="23.25" customHeight="1" x14ac:dyDescent="0.15">
      <c r="A48" s="20" t="s">
        <v>104</v>
      </c>
      <c r="B48" s="15">
        <f t="shared" si="13"/>
        <v>16307</v>
      </c>
      <c r="C48" s="15">
        <v>1849</v>
      </c>
      <c r="D48" s="15">
        <v>8697</v>
      </c>
      <c r="E48" s="15">
        <v>5753</v>
      </c>
      <c r="F48" s="15">
        <v>3078</v>
      </c>
      <c r="G48" s="55">
        <f t="shared" si="0"/>
        <v>11.344254248726916</v>
      </c>
      <c r="H48" s="55">
        <f t="shared" si="1"/>
        <v>53.359101785385612</v>
      </c>
      <c r="I48" s="55">
        <f t="shared" si="2"/>
        <v>35.296643965887476</v>
      </c>
      <c r="J48" s="55">
        <f t="shared" si="3"/>
        <v>18.884594146880175</v>
      </c>
      <c r="K48" s="55">
        <f t="shared" si="4"/>
        <v>21.260204668276415</v>
      </c>
      <c r="L48" s="55">
        <f t="shared" si="5"/>
        <v>66.149246866735652</v>
      </c>
      <c r="M48" s="55">
        <f t="shared" si="6"/>
        <v>87.409451535012067</v>
      </c>
      <c r="N48" s="55">
        <f t="shared" si="7"/>
        <v>311.14115738236887</v>
      </c>
      <c r="O48" s="55">
        <f t="shared" si="8"/>
        <v>166.46836127636558</v>
      </c>
      <c r="P48" s="15">
        <v>7804</v>
      </c>
      <c r="Q48" s="15">
        <v>8503</v>
      </c>
      <c r="R48" s="19">
        <f t="shared" si="9"/>
        <v>45</v>
      </c>
      <c r="S48" s="15">
        <v>9</v>
      </c>
      <c r="T48" s="15">
        <v>36</v>
      </c>
      <c r="U48" s="64">
        <v>1</v>
      </c>
      <c r="V48" s="65">
        <v>6.1330880098129405E-3</v>
      </c>
      <c r="W48" s="15">
        <v>6</v>
      </c>
      <c r="X48" s="15">
        <v>0</v>
      </c>
      <c r="Y48" s="15">
        <v>15</v>
      </c>
      <c r="Z48" s="15">
        <v>0</v>
      </c>
      <c r="AA48" s="53">
        <f t="shared" si="10"/>
        <v>-9</v>
      </c>
      <c r="AB48" s="53">
        <f t="shared" si="10"/>
        <v>0</v>
      </c>
      <c r="AC48" s="15">
        <v>38</v>
      </c>
      <c r="AD48" s="15">
        <v>2</v>
      </c>
      <c r="AE48" s="15">
        <v>28</v>
      </c>
      <c r="AF48" s="15">
        <v>0</v>
      </c>
      <c r="AG48" s="53">
        <f t="shared" si="11"/>
        <v>10</v>
      </c>
      <c r="AH48" s="53">
        <f t="shared" si="11"/>
        <v>2</v>
      </c>
      <c r="AI48" s="15">
        <v>5439</v>
      </c>
      <c r="AJ48" s="15">
        <v>16</v>
      </c>
      <c r="AK48" s="15">
        <v>18</v>
      </c>
      <c r="AL48" s="15">
        <v>1</v>
      </c>
      <c r="AM48" s="52">
        <f t="shared" si="12"/>
        <v>2.9981614267328554</v>
      </c>
      <c r="AN48" s="7"/>
      <c r="AO48" s="6">
        <v>8</v>
      </c>
    </row>
    <row r="49" spans="1:41" s="6" customFormat="1" ht="23.25" customHeight="1" x14ac:dyDescent="0.15">
      <c r="A49" s="21" t="s">
        <v>93</v>
      </c>
      <c r="B49" s="15">
        <f t="shared" si="13"/>
        <v>16297</v>
      </c>
      <c r="C49" s="15">
        <v>1859</v>
      </c>
      <c r="D49" s="15">
        <v>8692</v>
      </c>
      <c r="E49" s="15">
        <v>5738</v>
      </c>
      <c r="F49" s="15">
        <v>3064</v>
      </c>
      <c r="G49" s="55">
        <f t="shared" si="0"/>
        <v>11.412609736632083</v>
      </c>
      <c r="H49" s="55">
        <f t="shared" si="1"/>
        <v>53.361163975689117</v>
      </c>
      <c r="I49" s="55">
        <f t="shared" si="2"/>
        <v>35.226226287678806</v>
      </c>
      <c r="J49" s="55">
        <f t="shared" si="3"/>
        <v>18.810240039290317</v>
      </c>
      <c r="K49" s="55">
        <f t="shared" si="4"/>
        <v>21.387482742751956</v>
      </c>
      <c r="L49" s="55">
        <f t="shared" si="5"/>
        <v>66.014726184997699</v>
      </c>
      <c r="M49" s="55">
        <f t="shared" si="6"/>
        <v>87.402208927749655</v>
      </c>
      <c r="N49" s="55">
        <f t="shared" si="7"/>
        <v>308.66057019903172</v>
      </c>
      <c r="O49" s="55">
        <f t="shared" si="8"/>
        <v>164.81979558902634</v>
      </c>
      <c r="P49" s="15">
        <v>7804</v>
      </c>
      <c r="Q49" s="15">
        <v>8493</v>
      </c>
      <c r="R49" s="19">
        <f t="shared" si="9"/>
        <v>44</v>
      </c>
      <c r="S49" s="15">
        <v>8</v>
      </c>
      <c r="T49" s="15">
        <v>36</v>
      </c>
      <c r="U49" s="64">
        <v>-2</v>
      </c>
      <c r="V49" s="65">
        <v>-1.2264671613417549E-2</v>
      </c>
      <c r="W49" s="15">
        <v>5</v>
      </c>
      <c r="X49" s="15">
        <v>0</v>
      </c>
      <c r="Y49" s="15">
        <v>14</v>
      </c>
      <c r="Z49" s="15">
        <v>0</v>
      </c>
      <c r="AA49" s="53">
        <f t="shared" si="10"/>
        <v>-9</v>
      </c>
      <c r="AB49" s="53">
        <f t="shared" si="10"/>
        <v>0</v>
      </c>
      <c r="AC49" s="15">
        <v>13</v>
      </c>
      <c r="AD49" s="15">
        <v>1</v>
      </c>
      <c r="AE49" s="15">
        <v>6</v>
      </c>
      <c r="AF49" s="15">
        <v>0</v>
      </c>
      <c r="AG49" s="53">
        <f t="shared" si="11"/>
        <v>7</v>
      </c>
      <c r="AH49" s="53">
        <f t="shared" si="11"/>
        <v>1</v>
      </c>
      <c r="AI49" s="15">
        <v>5442</v>
      </c>
      <c r="AJ49" s="15">
        <v>15</v>
      </c>
      <c r="AK49" s="15">
        <v>3</v>
      </c>
      <c r="AL49" s="15">
        <v>-1</v>
      </c>
      <c r="AM49" s="52">
        <f t="shared" si="12"/>
        <v>2.9946710768099964</v>
      </c>
      <c r="AN49" s="7"/>
      <c r="AO49" s="6">
        <v>8</v>
      </c>
    </row>
    <row r="50" spans="1:41" s="6" customFormat="1" ht="23.25" customHeight="1" x14ac:dyDescent="0.15">
      <c r="A50" s="21" t="s">
        <v>94</v>
      </c>
      <c r="B50" s="15">
        <f t="shared" si="13"/>
        <v>16288</v>
      </c>
      <c r="C50" s="15">
        <v>1875</v>
      </c>
      <c r="D50" s="15">
        <v>8683</v>
      </c>
      <c r="E50" s="15">
        <v>5722</v>
      </c>
      <c r="F50" s="15">
        <v>3050</v>
      </c>
      <c r="G50" s="55">
        <f t="shared" si="0"/>
        <v>11.517199017199017</v>
      </c>
      <c r="H50" s="55">
        <f t="shared" si="1"/>
        <v>53.335380835380832</v>
      </c>
      <c r="I50" s="55">
        <f t="shared" si="2"/>
        <v>35.147420147420149</v>
      </c>
      <c r="J50" s="55">
        <f t="shared" si="3"/>
        <v>18.734643734643736</v>
      </c>
      <c r="K50" s="55">
        <f t="shared" si="4"/>
        <v>21.593919152366695</v>
      </c>
      <c r="L50" s="55">
        <f t="shared" si="5"/>
        <v>65.898882874582526</v>
      </c>
      <c r="M50" s="55">
        <f t="shared" si="6"/>
        <v>87.492802026949207</v>
      </c>
      <c r="N50" s="55">
        <f t="shared" si="7"/>
        <v>305.17333333333335</v>
      </c>
      <c r="O50" s="55">
        <f t="shared" si="8"/>
        <v>162.66666666666666</v>
      </c>
      <c r="P50" s="15">
        <v>7797</v>
      </c>
      <c r="Q50" s="15">
        <v>8491</v>
      </c>
      <c r="R50" s="19">
        <f t="shared" si="9"/>
        <v>44</v>
      </c>
      <c r="S50" s="15">
        <v>8</v>
      </c>
      <c r="T50" s="15">
        <v>36</v>
      </c>
      <c r="U50" s="64">
        <v>-10</v>
      </c>
      <c r="V50" s="65">
        <v>-6.1360986684665886E-2</v>
      </c>
      <c r="W50" s="15">
        <v>11</v>
      </c>
      <c r="X50" s="15">
        <v>0</v>
      </c>
      <c r="Y50" s="15">
        <v>19</v>
      </c>
      <c r="Z50" s="15">
        <v>0</v>
      </c>
      <c r="AA50" s="53">
        <f t="shared" si="10"/>
        <v>-8</v>
      </c>
      <c r="AB50" s="53">
        <f t="shared" si="10"/>
        <v>0</v>
      </c>
      <c r="AC50" s="15">
        <v>8</v>
      </c>
      <c r="AD50" s="15">
        <v>0</v>
      </c>
      <c r="AE50" s="15">
        <v>10</v>
      </c>
      <c r="AF50" s="15">
        <v>0</v>
      </c>
      <c r="AG50" s="53">
        <f t="shared" si="11"/>
        <v>-2</v>
      </c>
      <c r="AH50" s="53">
        <f t="shared" si="11"/>
        <v>0</v>
      </c>
      <c r="AI50" s="15">
        <v>5438</v>
      </c>
      <c r="AJ50" s="15">
        <v>15</v>
      </c>
      <c r="AK50" s="15">
        <v>-4</v>
      </c>
      <c r="AL50" s="15">
        <v>0</v>
      </c>
      <c r="AM50" s="52">
        <f t="shared" si="12"/>
        <v>2.9952188304523721</v>
      </c>
      <c r="AN50" s="7"/>
      <c r="AO50" s="6">
        <v>8</v>
      </c>
    </row>
    <row r="51" spans="1:41" s="6" customFormat="1" ht="23.25" customHeight="1" x14ac:dyDescent="0.15">
      <c r="A51" s="21" t="s">
        <v>95</v>
      </c>
      <c r="B51" s="15">
        <f t="shared" si="13"/>
        <v>16268</v>
      </c>
      <c r="C51" s="15">
        <v>1883</v>
      </c>
      <c r="D51" s="15">
        <v>8677</v>
      </c>
      <c r="E51" s="15">
        <v>5700</v>
      </c>
      <c r="F51" s="15">
        <v>3031</v>
      </c>
      <c r="G51" s="55">
        <f t="shared" si="0"/>
        <v>11.580565805658056</v>
      </c>
      <c r="H51" s="55">
        <f t="shared" si="1"/>
        <v>53.364083640836412</v>
      </c>
      <c r="I51" s="55">
        <f t="shared" si="2"/>
        <v>35.055350553505541</v>
      </c>
      <c r="J51" s="55">
        <f t="shared" si="3"/>
        <v>18.640836408364084</v>
      </c>
      <c r="K51" s="55">
        <f t="shared" si="4"/>
        <v>21.701048749567821</v>
      </c>
      <c r="L51" s="55">
        <f t="shared" si="5"/>
        <v>65.690906995505358</v>
      </c>
      <c r="M51" s="55">
        <f t="shared" si="6"/>
        <v>87.391955745073176</v>
      </c>
      <c r="N51" s="55">
        <f t="shared" si="7"/>
        <v>302.70844397238449</v>
      </c>
      <c r="O51" s="55">
        <f t="shared" si="8"/>
        <v>160.96654275092936</v>
      </c>
      <c r="P51" s="15">
        <v>7791</v>
      </c>
      <c r="Q51" s="15">
        <v>8477</v>
      </c>
      <c r="R51" s="19">
        <f t="shared" si="9"/>
        <v>44</v>
      </c>
      <c r="S51" s="15">
        <v>11</v>
      </c>
      <c r="T51" s="15">
        <v>33</v>
      </c>
      <c r="U51" s="64">
        <v>-22</v>
      </c>
      <c r="V51" s="65">
        <v>-0.13506876227897838</v>
      </c>
      <c r="W51" s="15">
        <v>10</v>
      </c>
      <c r="X51" s="15">
        <v>0</v>
      </c>
      <c r="Y51" s="15">
        <v>24</v>
      </c>
      <c r="Z51" s="15">
        <v>0</v>
      </c>
      <c r="AA51" s="53">
        <f t="shared" si="10"/>
        <v>-14</v>
      </c>
      <c r="AB51" s="53">
        <f t="shared" si="10"/>
        <v>0</v>
      </c>
      <c r="AC51" s="15">
        <v>4</v>
      </c>
      <c r="AD51" s="15">
        <v>3</v>
      </c>
      <c r="AE51" s="15">
        <v>12</v>
      </c>
      <c r="AF51" s="15">
        <v>3</v>
      </c>
      <c r="AG51" s="53">
        <f t="shared" si="11"/>
        <v>-8</v>
      </c>
      <c r="AH51" s="53">
        <f t="shared" si="11"/>
        <v>0</v>
      </c>
      <c r="AI51" s="15">
        <v>5442</v>
      </c>
      <c r="AJ51" s="15">
        <v>15</v>
      </c>
      <c r="AK51" s="15">
        <v>4</v>
      </c>
      <c r="AL51" s="15">
        <v>0</v>
      </c>
      <c r="AM51" s="52">
        <f t="shared" si="12"/>
        <v>2.9893421536199924</v>
      </c>
      <c r="AN51" s="7"/>
      <c r="AO51" s="6">
        <v>8</v>
      </c>
    </row>
    <row r="52" spans="1:41" s="6" customFormat="1" ht="23.25" customHeight="1" x14ac:dyDescent="0.15">
      <c r="A52" s="19" t="s">
        <v>96</v>
      </c>
      <c r="B52" s="15">
        <f t="shared" si="13"/>
        <v>16273</v>
      </c>
      <c r="C52" s="15">
        <v>1898</v>
      </c>
      <c r="D52" s="15">
        <v>8676</v>
      </c>
      <c r="E52" s="15">
        <v>5691</v>
      </c>
      <c r="F52" s="15">
        <v>3023</v>
      </c>
      <c r="G52" s="55">
        <f t="shared" si="0"/>
        <v>11.669228404549646</v>
      </c>
      <c r="H52" s="55">
        <f t="shared" si="1"/>
        <v>53.341530894558865</v>
      </c>
      <c r="I52" s="55">
        <f t="shared" si="2"/>
        <v>34.989240700891486</v>
      </c>
      <c r="J52" s="55">
        <f t="shared" si="3"/>
        <v>18.585920688595142</v>
      </c>
      <c r="K52" s="55">
        <f t="shared" si="4"/>
        <v>21.876440756108806</v>
      </c>
      <c r="L52" s="55">
        <f t="shared" si="5"/>
        <v>65.594744121715081</v>
      </c>
      <c r="M52" s="55">
        <f t="shared" si="6"/>
        <v>87.471184877823887</v>
      </c>
      <c r="N52" s="55">
        <f t="shared" si="7"/>
        <v>299.84193888303474</v>
      </c>
      <c r="O52" s="55">
        <f t="shared" si="8"/>
        <v>159.27291886195997</v>
      </c>
      <c r="P52" s="15">
        <v>7787</v>
      </c>
      <c r="Q52" s="15">
        <v>8486</v>
      </c>
      <c r="R52" s="19">
        <f t="shared" si="9"/>
        <v>50</v>
      </c>
      <c r="S52" s="15">
        <v>10</v>
      </c>
      <c r="T52" s="15">
        <v>40</v>
      </c>
      <c r="U52" s="64">
        <v>5</v>
      </c>
      <c r="V52" s="65">
        <v>3.0735185640521266E-2</v>
      </c>
      <c r="W52" s="15">
        <v>5</v>
      </c>
      <c r="X52" s="15">
        <v>0</v>
      </c>
      <c r="Y52" s="15">
        <v>9</v>
      </c>
      <c r="Z52" s="15">
        <v>0</v>
      </c>
      <c r="AA52" s="53">
        <f t="shared" si="10"/>
        <v>-4</v>
      </c>
      <c r="AB52" s="53">
        <f t="shared" si="10"/>
        <v>0</v>
      </c>
      <c r="AC52" s="15">
        <v>22</v>
      </c>
      <c r="AD52" s="15">
        <v>8</v>
      </c>
      <c r="AE52" s="15">
        <v>13</v>
      </c>
      <c r="AF52" s="15">
        <v>2</v>
      </c>
      <c r="AG52" s="53">
        <f t="shared" si="11"/>
        <v>9</v>
      </c>
      <c r="AH52" s="53">
        <f t="shared" si="11"/>
        <v>6</v>
      </c>
      <c r="AI52" s="15">
        <v>5455</v>
      </c>
      <c r="AJ52" s="15">
        <v>18</v>
      </c>
      <c r="AK52" s="15">
        <v>13</v>
      </c>
      <c r="AL52" s="15">
        <v>3</v>
      </c>
      <c r="AM52" s="52">
        <f t="shared" si="12"/>
        <v>2.9831347387717688</v>
      </c>
      <c r="AN52" s="7"/>
      <c r="AO52" s="6">
        <v>8</v>
      </c>
    </row>
    <row r="53" spans="1:41" s="6" customFormat="1" ht="23.25" customHeight="1" x14ac:dyDescent="0.15">
      <c r="A53" s="20" t="s">
        <v>97</v>
      </c>
      <c r="B53" s="15">
        <f t="shared" si="13"/>
        <v>16253</v>
      </c>
      <c r="C53" s="15">
        <v>1904</v>
      </c>
      <c r="D53" s="15">
        <v>8671</v>
      </c>
      <c r="E53" s="15">
        <v>5670</v>
      </c>
      <c r="F53" s="15">
        <v>3004</v>
      </c>
      <c r="G53" s="55">
        <f t="shared" si="0"/>
        <v>11.720529393659588</v>
      </c>
      <c r="H53" s="55">
        <f t="shared" si="1"/>
        <v>53.376423514927673</v>
      </c>
      <c r="I53" s="55">
        <f t="shared" si="2"/>
        <v>34.903047091412745</v>
      </c>
      <c r="J53" s="55">
        <f t="shared" si="3"/>
        <v>18.491843644198212</v>
      </c>
      <c r="K53" s="55">
        <f t="shared" si="4"/>
        <v>21.958251643409067</v>
      </c>
      <c r="L53" s="55">
        <f t="shared" si="5"/>
        <v>65.390381732210827</v>
      </c>
      <c r="M53" s="55">
        <f t="shared" si="6"/>
        <v>87.348633375619883</v>
      </c>
      <c r="N53" s="55">
        <f t="shared" si="7"/>
        <v>297.79411764705884</v>
      </c>
      <c r="O53" s="55">
        <f t="shared" si="8"/>
        <v>157.77310924369746</v>
      </c>
      <c r="P53" s="15">
        <v>7772</v>
      </c>
      <c r="Q53" s="15">
        <v>8481</v>
      </c>
      <c r="R53" s="19">
        <f t="shared" si="9"/>
        <v>51</v>
      </c>
      <c r="S53" s="15">
        <v>10</v>
      </c>
      <c r="T53" s="15">
        <v>41</v>
      </c>
      <c r="U53" s="64">
        <v>-16</v>
      </c>
      <c r="V53" s="65">
        <v>-9.8322374485343811E-2</v>
      </c>
      <c r="W53" s="15">
        <v>6</v>
      </c>
      <c r="X53" s="15">
        <v>0</v>
      </c>
      <c r="Y53" s="15">
        <v>19</v>
      </c>
      <c r="Z53" s="15">
        <v>0</v>
      </c>
      <c r="AA53" s="53">
        <f t="shared" si="10"/>
        <v>-13</v>
      </c>
      <c r="AB53" s="53">
        <f t="shared" si="10"/>
        <v>0</v>
      </c>
      <c r="AC53" s="15">
        <v>4</v>
      </c>
      <c r="AD53" s="15">
        <v>1</v>
      </c>
      <c r="AE53" s="15">
        <v>7</v>
      </c>
      <c r="AF53" s="15">
        <v>0</v>
      </c>
      <c r="AG53" s="53">
        <f t="shared" si="11"/>
        <v>-3</v>
      </c>
      <c r="AH53" s="53">
        <f t="shared" si="11"/>
        <v>1</v>
      </c>
      <c r="AI53" s="15">
        <v>5457</v>
      </c>
      <c r="AJ53" s="15">
        <v>18</v>
      </c>
      <c r="AK53" s="15">
        <v>2</v>
      </c>
      <c r="AL53" s="15">
        <v>0</v>
      </c>
      <c r="AM53" s="52">
        <f t="shared" si="12"/>
        <v>2.9783763972878869</v>
      </c>
      <c r="AN53" s="7"/>
      <c r="AO53" s="6">
        <v>8</v>
      </c>
    </row>
    <row r="54" spans="1:41" s="6" customFormat="1" ht="23.25" customHeight="1" x14ac:dyDescent="0.15">
      <c r="A54" s="20" t="s">
        <v>98</v>
      </c>
      <c r="B54" s="15">
        <f t="shared" si="13"/>
        <v>16251</v>
      </c>
      <c r="C54" s="15">
        <v>1752</v>
      </c>
      <c r="D54" s="15">
        <v>8576</v>
      </c>
      <c r="E54" s="15">
        <v>5915</v>
      </c>
      <c r="F54" s="15">
        <v>3172</v>
      </c>
      <c r="G54" s="55">
        <f t="shared" si="0"/>
        <v>10.786184818075478</v>
      </c>
      <c r="H54" s="55">
        <f t="shared" si="1"/>
        <v>52.798128424552118</v>
      </c>
      <c r="I54" s="55">
        <f t="shared" si="2"/>
        <v>36.415686757372406</v>
      </c>
      <c r="J54" s="55">
        <f t="shared" si="3"/>
        <v>19.528412239118389</v>
      </c>
      <c r="K54" s="55">
        <f t="shared" si="4"/>
        <v>20.42910447761194</v>
      </c>
      <c r="L54" s="55">
        <f t="shared" si="5"/>
        <v>68.971548507462686</v>
      </c>
      <c r="M54" s="55">
        <f t="shared" si="6"/>
        <v>89.400652985074629</v>
      </c>
      <c r="N54" s="55">
        <f t="shared" si="7"/>
        <v>337.61415525114154</v>
      </c>
      <c r="O54" s="55">
        <f t="shared" si="8"/>
        <v>181.05022831050229</v>
      </c>
      <c r="P54" s="15">
        <v>7763</v>
      </c>
      <c r="Q54" s="15">
        <v>8488</v>
      </c>
      <c r="R54" s="19">
        <f t="shared" si="9"/>
        <v>68</v>
      </c>
      <c r="S54" s="15">
        <v>11</v>
      </c>
      <c r="T54" s="15">
        <v>57</v>
      </c>
      <c r="U54" s="64">
        <v>2</v>
      </c>
      <c r="V54" s="65">
        <v>1.2305420537746876E-2</v>
      </c>
      <c r="W54" s="15">
        <v>7</v>
      </c>
      <c r="X54" s="15">
        <v>0</v>
      </c>
      <c r="Y54" s="15">
        <v>20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25</v>
      </c>
      <c r="AD54" s="15">
        <v>17</v>
      </c>
      <c r="AE54" s="15">
        <v>10</v>
      </c>
      <c r="AF54" s="15">
        <v>0</v>
      </c>
      <c r="AG54" s="53">
        <f t="shared" si="11"/>
        <v>15</v>
      </c>
      <c r="AH54" s="53">
        <f t="shared" si="11"/>
        <v>17</v>
      </c>
      <c r="AI54" s="15">
        <v>5474</v>
      </c>
      <c r="AJ54" s="15">
        <v>34</v>
      </c>
      <c r="AK54" s="15">
        <v>17</v>
      </c>
      <c r="AL54" s="15">
        <v>16</v>
      </c>
      <c r="AM54" s="52">
        <f t="shared" si="12"/>
        <v>2.9687614176105224</v>
      </c>
      <c r="AN54" s="7"/>
      <c r="AO54" s="6">
        <v>8</v>
      </c>
    </row>
    <row r="55" spans="1:41" s="6" customFormat="1" ht="23.25" customHeight="1" x14ac:dyDescent="0.15">
      <c r="A55" s="20" t="s">
        <v>99</v>
      </c>
      <c r="B55" s="15">
        <f t="shared" si="13"/>
        <v>16217</v>
      </c>
      <c r="C55" s="15">
        <v>1753</v>
      </c>
      <c r="D55" s="15">
        <v>8561</v>
      </c>
      <c r="E55" s="15">
        <v>5895</v>
      </c>
      <c r="F55" s="15">
        <v>3153</v>
      </c>
      <c r="G55" s="55">
        <f t="shared" si="0"/>
        <v>10.814979332469616</v>
      </c>
      <c r="H55" s="55">
        <f t="shared" si="1"/>
        <v>52.816336603121727</v>
      </c>
      <c r="I55" s="55">
        <f t="shared" si="2"/>
        <v>36.368684064408662</v>
      </c>
      <c r="J55" s="55">
        <f t="shared" si="3"/>
        <v>19.452156209513234</v>
      </c>
      <c r="K55" s="55">
        <f t="shared" si="4"/>
        <v>20.476579838803875</v>
      </c>
      <c r="L55" s="55">
        <f t="shared" si="5"/>
        <v>68.858778180119145</v>
      </c>
      <c r="M55" s="55">
        <f t="shared" si="6"/>
        <v>89.335358018923031</v>
      </c>
      <c r="N55" s="55">
        <f t="shared" si="7"/>
        <v>336.28066172276101</v>
      </c>
      <c r="O55" s="55">
        <f t="shared" si="8"/>
        <v>179.86309184255563</v>
      </c>
      <c r="P55" s="15">
        <v>7743</v>
      </c>
      <c r="Q55" s="15">
        <v>8474</v>
      </c>
      <c r="R55" s="19">
        <f t="shared" si="9"/>
        <v>67</v>
      </c>
      <c r="S55" s="15">
        <v>11</v>
      </c>
      <c r="T55" s="15">
        <v>56</v>
      </c>
      <c r="U55" s="64">
        <v>-21</v>
      </c>
      <c r="V55" s="65">
        <v>-0.12922281705741184</v>
      </c>
      <c r="W55" s="15">
        <v>6</v>
      </c>
      <c r="X55" s="15">
        <v>0</v>
      </c>
      <c r="Y55" s="15">
        <v>21</v>
      </c>
      <c r="Z55" s="15">
        <v>0</v>
      </c>
      <c r="AA55" s="53">
        <f t="shared" si="10"/>
        <v>-15</v>
      </c>
      <c r="AB55" s="53">
        <f t="shared" si="10"/>
        <v>0</v>
      </c>
      <c r="AC55" s="15">
        <v>12</v>
      </c>
      <c r="AD55" s="15">
        <v>1</v>
      </c>
      <c r="AE55" s="15">
        <v>18</v>
      </c>
      <c r="AF55" s="15">
        <v>2</v>
      </c>
      <c r="AG55" s="53">
        <f t="shared" si="11"/>
        <v>-6</v>
      </c>
      <c r="AH55" s="53">
        <f t="shared" si="11"/>
        <v>-1</v>
      </c>
      <c r="AI55" s="15">
        <v>5472</v>
      </c>
      <c r="AJ55" s="15">
        <v>34</v>
      </c>
      <c r="AK55" s="15">
        <v>-2</v>
      </c>
      <c r="AL55" s="15">
        <v>0</v>
      </c>
      <c r="AM55" s="52">
        <f t="shared" si="12"/>
        <v>2.9636330409356724</v>
      </c>
      <c r="AN55" s="7"/>
      <c r="AO55" s="6">
        <v>8</v>
      </c>
    </row>
    <row r="56" spans="1:41" s="6" customFormat="1" ht="23.25" customHeight="1" x14ac:dyDescent="0.15">
      <c r="A56" s="20" t="s">
        <v>106</v>
      </c>
      <c r="B56" s="15">
        <f t="shared" si="13"/>
        <v>16208</v>
      </c>
      <c r="C56" s="15">
        <v>1764</v>
      </c>
      <c r="D56" s="15">
        <v>8566</v>
      </c>
      <c r="E56" s="15">
        <v>5870</v>
      </c>
      <c r="F56" s="15">
        <v>3132</v>
      </c>
      <c r="G56" s="55">
        <f t="shared" si="0"/>
        <v>10.888888888888888</v>
      </c>
      <c r="H56" s="55">
        <f t="shared" si="1"/>
        <v>52.876543209876544</v>
      </c>
      <c r="I56" s="55">
        <f t="shared" si="2"/>
        <v>36.234567901234563</v>
      </c>
      <c r="J56" s="55">
        <f t="shared" si="3"/>
        <v>19.333333333333332</v>
      </c>
      <c r="K56" s="55">
        <f t="shared" si="4"/>
        <v>20.593042260098063</v>
      </c>
      <c r="L56" s="55">
        <f t="shared" si="5"/>
        <v>68.526733597945366</v>
      </c>
      <c r="M56" s="55">
        <f t="shared" si="6"/>
        <v>89.119775858043425</v>
      </c>
      <c r="N56" s="55">
        <f t="shared" si="7"/>
        <v>332.76643990929705</v>
      </c>
      <c r="O56" s="55">
        <f t="shared" si="8"/>
        <v>177.55102040816325</v>
      </c>
      <c r="P56" s="15">
        <v>7742</v>
      </c>
      <c r="Q56" s="15">
        <v>8466</v>
      </c>
      <c r="R56" s="19">
        <f t="shared" si="9"/>
        <v>69</v>
      </c>
      <c r="S56" s="15">
        <v>12</v>
      </c>
      <c r="T56" s="15">
        <v>57</v>
      </c>
      <c r="U56" s="64">
        <v>-21</v>
      </c>
      <c r="V56" s="65">
        <v>-0.12949374113584508</v>
      </c>
      <c r="W56" s="15">
        <v>6</v>
      </c>
      <c r="X56" s="15">
        <v>0</v>
      </c>
      <c r="Y56" s="15">
        <v>27</v>
      </c>
      <c r="Z56" s="15">
        <v>0</v>
      </c>
      <c r="AA56" s="53">
        <f t="shared" si="10"/>
        <v>-21</v>
      </c>
      <c r="AB56" s="53">
        <f t="shared" si="10"/>
        <v>0</v>
      </c>
      <c r="AC56" s="15">
        <v>10</v>
      </c>
      <c r="AD56" s="15">
        <v>2</v>
      </c>
      <c r="AE56" s="15">
        <v>10</v>
      </c>
      <c r="AF56" s="15">
        <v>0</v>
      </c>
      <c r="AG56" s="53">
        <f t="shared" si="11"/>
        <v>0</v>
      </c>
      <c r="AH56" s="53">
        <f t="shared" si="11"/>
        <v>2</v>
      </c>
      <c r="AI56" s="15">
        <v>5466</v>
      </c>
      <c r="AJ56" s="15">
        <v>35</v>
      </c>
      <c r="AK56" s="15">
        <v>-6</v>
      </c>
      <c r="AL56" s="15">
        <v>1</v>
      </c>
      <c r="AM56" s="52">
        <f t="shared" si="12"/>
        <v>2.9652396633735822</v>
      </c>
      <c r="AN56" s="7"/>
      <c r="AO56" s="6">
        <v>8</v>
      </c>
    </row>
    <row r="57" spans="1:41" s="6" customFormat="1" ht="23.25" customHeight="1" x14ac:dyDescent="0.15">
      <c r="A57" s="20" t="s">
        <v>101</v>
      </c>
      <c r="B57" s="15">
        <f t="shared" si="13"/>
        <v>16185</v>
      </c>
      <c r="C57" s="15">
        <v>1777</v>
      </c>
      <c r="D57" s="15">
        <v>8557</v>
      </c>
      <c r="E57" s="15">
        <v>5843</v>
      </c>
      <c r="F57" s="15">
        <v>3107</v>
      </c>
      <c r="G57" s="55">
        <f t="shared" si="0"/>
        <v>10.984731408790257</v>
      </c>
      <c r="H57" s="55">
        <f t="shared" si="1"/>
        <v>52.89608703715151</v>
      </c>
      <c r="I57" s="55">
        <f t="shared" si="2"/>
        <v>36.11918155405823</v>
      </c>
      <c r="J57" s="55">
        <f t="shared" si="3"/>
        <v>19.206280521728381</v>
      </c>
      <c r="K57" s="55">
        <f t="shared" si="4"/>
        <v>20.766623816758209</v>
      </c>
      <c r="L57" s="55">
        <f t="shared" si="5"/>
        <v>68.283276849363091</v>
      </c>
      <c r="M57" s="55">
        <f t="shared" si="6"/>
        <v>89.049900666121303</v>
      </c>
      <c r="N57" s="55">
        <f t="shared" si="7"/>
        <v>328.81260551491278</v>
      </c>
      <c r="O57" s="55">
        <f t="shared" si="8"/>
        <v>174.84524479459765</v>
      </c>
      <c r="P57" s="15">
        <v>7728</v>
      </c>
      <c r="Q57" s="15">
        <v>8457</v>
      </c>
      <c r="R57" s="19">
        <f t="shared" si="9"/>
        <v>68</v>
      </c>
      <c r="S57" s="15">
        <v>12</v>
      </c>
      <c r="T57" s="15">
        <v>56</v>
      </c>
      <c r="U57" s="64">
        <v>-28</v>
      </c>
      <c r="V57" s="65">
        <v>-0.17275419545903259</v>
      </c>
      <c r="W57" s="15">
        <v>10</v>
      </c>
      <c r="X57" s="15">
        <v>0</v>
      </c>
      <c r="Y57" s="15">
        <v>28</v>
      </c>
      <c r="Z57" s="15">
        <v>0</v>
      </c>
      <c r="AA57" s="53">
        <f t="shared" si="10"/>
        <v>-18</v>
      </c>
      <c r="AB57" s="53">
        <f t="shared" si="10"/>
        <v>0</v>
      </c>
      <c r="AC57" s="15">
        <v>7</v>
      </c>
      <c r="AD57" s="15">
        <v>0</v>
      </c>
      <c r="AE57" s="15">
        <v>17</v>
      </c>
      <c r="AF57" s="15">
        <v>1</v>
      </c>
      <c r="AG57" s="53">
        <f>AC57-AE57</f>
        <v>-10</v>
      </c>
      <c r="AH57" s="53">
        <f t="shared" si="11"/>
        <v>-1</v>
      </c>
      <c r="AI57" s="15">
        <v>5460</v>
      </c>
      <c r="AJ57" s="15">
        <v>35</v>
      </c>
      <c r="AK57" s="15">
        <v>-6</v>
      </c>
      <c r="AL57" s="15">
        <v>0</v>
      </c>
      <c r="AM57" s="52">
        <f t="shared" si="12"/>
        <v>2.9642857142857144</v>
      </c>
      <c r="AN57" s="7"/>
      <c r="AO57" s="6">
        <v>8</v>
      </c>
    </row>
    <row r="58" spans="1:41" s="6" customFormat="1" ht="23.25" customHeight="1" x14ac:dyDescent="0.15">
      <c r="A58" s="20" t="s">
        <v>102</v>
      </c>
      <c r="B58" s="15">
        <f t="shared" si="13"/>
        <v>16150</v>
      </c>
      <c r="C58" s="15">
        <v>1782</v>
      </c>
      <c r="D58" s="15">
        <v>8548</v>
      </c>
      <c r="E58" s="15">
        <v>5812</v>
      </c>
      <c r="F58" s="15">
        <v>3079</v>
      </c>
      <c r="G58" s="55">
        <f t="shared" si="0"/>
        <v>11.03952422252509</v>
      </c>
      <c r="H58" s="55">
        <f t="shared" si="1"/>
        <v>52.955024160574894</v>
      </c>
      <c r="I58" s="55">
        <f t="shared" si="2"/>
        <v>36.005451616900011</v>
      </c>
      <c r="J58" s="55">
        <f t="shared" si="3"/>
        <v>19.074464130838805</v>
      </c>
      <c r="K58" s="55">
        <f t="shared" si="4"/>
        <v>20.846981750116985</v>
      </c>
      <c r="L58" s="55">
        <f t="shared" si="5"/>
        <v>67.992512868507248</v>
      </c>
      <c r="M58" s="55">
        <f t="shared" si="6"/>
        <v>88.839494618624244</v>
      </c>
      <c r="N58" s="55">
        <f t="shared" si="7"/>
        <v>326.15039281705947</v>
      </c>
      <c r="O58" s="55">
        <f t="shared" si="8"/>
        <v>172.78338945005612</v>
      </c>
      <c r="P58" s="15">
        <v>7708</v>
      </c>
      <c r="Q58" s="15">
        <v>8442</v>
      </c>
      <c r="R58" s="19">
        <f t="shared" si="9"/>
        <v>67</v>
      </c>
      <c r="S58" s="15">
        <v>11</v>
      </c>
      <c r="T58" s="15">
        <v>56</v>
      </c>
      <c r="U58" s="64">
        <v>-34</v>
      </c>
      <c r="V58" s="65">
        <v>-0.21007105344454743</v>
      </c>
      <c r="W58" s="15">
        <v>2</v>
      </c>
      <c r="X58" s="15">
        <v>0</v>
      </c>
      <c r="Y58" s="15">
        <v>30</v>
      </c>
      <c r="Z58" s="15">
        <v>0</v>
      </c>
      <c r="AA58" s="53">
        <f t="shared" si="10"/>
        <v>-28</v>
      </c>
      <c r="AB58" s="53">
        <f t="shared" si="10"/>
        <v>0</v>
      </c>
      <c r="AC58" s="15">
        <v>5</v>
      </c>
      <c r="AD58" s="15">
        <v>0</v>
      </c>
      <c r="AE58" s="15">
        <v>11</v>
      </c>
      <c r="AF58" s="15">
        <v>0</v>
      </c>
      <c r="AG58" s="53">
        <f t="shared" si="11"/>
        <v>-6</v>
      </c>
      <c r="AH58" s="53">
        <f t="shared" si="11"/>
        <v>0</v>
      </c>
      <c r="AI58" s="15">
        <v>5458</v>
      </c>
      <c r="AJ58" s="15">
        <v>34</v>
      </c>
      <c r="AK58" s="15">
        <v>-2</v>
      </c>
      <c r="AL58" s="15">
        <v>-1</v>
      </c>
      <c r="AM58" s="52">
        <f t="shared" si="12"/>
        <v>2.9589593257603517</v>
      </c>
      <c r="AN58" s="7"/>
      <c r="AO58" s="6">
        <v>8</v>
      </c>
    </row>
    <row r="59" spans="1:41" s="6" customFormat="1" ht="23.25" customHeight="1" x14ac:dyDescent="0.15">
      <c r="A59" s="20" t="s">
        <v>103</v>
      </c>
      <c r="B59" s="15">
        <f t="shared" si="13"/>
        <v>16089</v>
      </c>
      <c r="C59" s="15">
        <v>1788</v>
      </c>
      <c r="D59" s="15">
        <v>8495</v>
      </c>
      <c r="E59" s="15">
        <v>5798</v>
      </c>
      <c r="F59" s="15">
        <v>3064</v>
      </c>
      <c r="G59" s="55">
        <f t="shared" si="0"/>
        <v>11.118711522915243</v>
      </c>
      <c r="H59" s="55">
        <f t="shared" si="1"/>
        <v>52.826316771345063</v>
      </c>
      <c r="I59" s="55">
        <f t="shared" si="2"/>
        <v>36.054971705739689</v>
      </c>
      <c r="J59" s="55">
        <f t="shared" si="3"/>
        <v>19.05354144642746</v>
      </c>
      <c r="K59" s="55">
        <f t="shared" si="4"/>
        <v>21.047675103001765</v>
      </c>
      <c r="L59" s="55">
        <f t="shared" si="5"/>
        <v>68.251912889935255</v>
      </c>
      <c r="M59" s="55">
        <f t="shared" si="6"/>
        <v>89.29958799293702</v>
      </c>
      <c r="N59" s="55">
        <f t="shared" si="7"/>
        <v>324.2729306487696</v>
      </c>
      <c r="O59" s="55">
        <f t="shared" si="8"/>
        <v>171.36465324384787</v>
      </c>
      <c r="P59" s="15">
        <v>7689</v>
      </c>
      <c r="Q59" s="15">
        <v>8400</v>
      </c>
      <c r="R59" s="19">
        <f t="shared" si="9"/>
        <v>66</v>
      </c>
      <c r="S59" s="15">
        <v>10</v>
      </c>
      <c r="T59" s="15">
        <v>56</v>
      </c>
      <c r="U59" s="64">
        <v>-33</v>
      </c>
      <c r="V59" s="65">
        <v>-0.20433436532507743</v>
      </c>
      <c r="W59" s="15">
        <v>5</v>
      </c>
      <c r="X59" s="15">
        <v>0</v>
      </c>
      <c r="Y59" s="15">
        <v>19</v>
      </c>
      <c r="Z59" s="15">
        <v>0</v>
      </c>
      <c r="AA59" s="53">
        <f t="shared" si="10"/>
        <v>-14</v>
      </c>
      <c r="AB59" s="53">
        <f t="shared" si="10"/>
        <v>0</v>
      </c>
      <c r="AC59" s="15">
        <v>28</v>
      </c>
      <c r="AD59" s="15">
        <v>0</v>
      </c>
      <c r="AE59" s="15">
        <v>47</v>
      </c>
      <c r="AF59" s="15">
        <v>1</v>
      </c>
      <c r="AG59" s="53">
        <f t="shared" si="11"/>
        <v>-19</v>
      </c>
      <c r="AH59" s="53">
        <f t="shared" si="11"/>
        <v>-1</v>
      </c>
      <c r="AI59" s="15">
        <v>5448</v>
      </c>
      <c r="AJ59" s="15">
        <v>34</v>
      </c>
      <c r="AK59" s="15">
        <v>-10</v>
      </c>
      <c r="AL59" s="15">
        <v>0</v>
      </c>
      <c r="AM59" s="52">
        <f t="shared" si="12"/>
        <v>2.9531938325991192</v>
      </c>
      <c r="AN59" s="7"/>
      <c r="AO59" s="6">
        <v>8</v>
      </c>
    </row>
    <row r="60" spans="1:41" s="6" customFormat="1" ht="23.25" customHeight="1" x14ac:dyDescent="0.15">
      <c r="A60" s="20" t="s">
        <v>107</v>
      </c>
      <c r="B60" s="15">
        <f t="shared" si="13"/>
        <v>16081</v>
      </c>
      <c r="C60" s="15">
        <v>1804</v>
      </c>
      <c r="D60" s="15">
        <v>8493</v>
      </c>
      <c r="E60" s="15">
        <v>5776</v>
      </c>
      <c r="F60" s="15">
        <v>3044</v>
      </c>
      <c r="G60" s="55">
        <f t="shared" si="0"/>
        <v>11.223791451502519</v>
      </c>
      <c r="H60" s="55">
        <f t="shared" si="1"/>
        <v>52.840166739252162</v>
      </c>
      <c r="I60" s="55">
        <f t="shared" si="2"/>
        <v>35.936041809245317</v>
      </c>
      <c r="J60" s="55">
        <f t="shared" si="3"/>
        <v>18.938592670938842</v>
      </c>
      <c r="K60" s="55">
        <f t="shared" si="4"/>
        <v>21.241022018132579</v>
      </c>
      <c r="L60" s="55">
        <f t="shared" si="5"/>
        <v>68.008948545861301</v>
      </c>
      <c r="M60" s="55">
        <f t="shared" si="6"/>
        <v>89.24997056399387</v>
      </c>
      <c r="N60" s="55">
        <f t="shared" si="7"/>
        <v>320.17738359201775</v>
      </c>
      <c r="O60" s="55">
        <f t="shared" si="8"/>
        <v>168.7361419068736</v>
      </c>
      <c r="P60" s="15">
        <v>7680</v>
      </c>
      <c r="Q60" s="15">
        <v>8401</v>
      </c>
      <c r="R60" s="19">
        <f t="shared" si="9"/>
        <v>69</v>
      </c>
      <c r="S60" s="15">
        <v>11</v>
      </c>
      <c r="T60" s="15">
        <v>58</v>
      </c>
      <c r="U60" s="64">
        <v>-6</v>
      </c>
      <c r="V60" s="65">
        <v>-3.7292560134253215E-2</v>
      </c>
      <c r="W60" s="15">
        <v>9</v>
      </c>
      <c r="X60" s="15">
        <v>0</v>
      </c>
      <c r="Y60" s="15">
        <v>24</v>
      </c>
      <c r="Z60" s="15">
        <v>0</v>
      </c>
      <c r="AA60" s="53">
        <f t="shared" ref="AA60:AB76" si="14">W60-Y60</f>
        <v>-15</v>
      </c>
      <c r="AB60" s="53">
        <f t="shared" si="14"/>
        <v>0</v>
      </c>
      <c r="AC60" s="15">
        <v>31</v>
      </c>
      <c r="AD60" s="15">
        <v>4</v>
      </c>
      <c r="AE60" s="15">
        <v>22</v>
      </c>
      <c r="AF60" s="15">
        <v>1</v>
      </c>
      <c r="AG60" s="53">
        <f t="shared" ref="AG60:AH75" si="15">AC60-AE60</f>
        <v>9</v>
      </c>
      <c r="AH60" s="53">
        <f t="shared" si="15"/>
        <v>3</v>
      </c>
      <c r="AI60" s="15">
        <v>5443</v>
      </c>
      <c r="AJ60" s="15">
        <v>34</v>
      </c>
      <c r="AK60" s="15">
        <v>-5</v>
      </c>
      <c r="AL60" s="15">
        <v>0</v>
      </c>
      <c r="AM60" s="52">
        <f t="shared" si="12"/>
        <v>2.9544368914201726</v>
      </c>
      <c r="AN60" s="7"/>
      <c r="AO60" s="6">
        <v>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2019-05-17T05:27:34Z</dcterms:modified>
</cp:coreProperties>
</file>