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元年度\R１．１１\R1.11公表資料\"/>
    </mc:Choice>
  </mc:AlternateContent>
  <bookViews>
    <workbookView xWindow="600" yWindow="135" windowWidth="19395" windowHeight="7815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P9" i="7" s="1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N10" i="10" s="1"/>
  <c r="V9" i="10"/>
  <c r="U9" i="10"/>
  <c r="S9" i="10"/>
  <c r="R9" i="10"/>
  <c r="M9" i="10"/>
  <c r="L9" i="10"/>
  <c r="G9" i="10"/>
  <c r="F9" i="10"/>
  <c r="D9" i="10"/>
  <c r="P9" i="10" s="1"/>
  <c r="C9" i="10"/>
  <c r="O9" i="10" s="1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O9" i="12" s="1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O9" i="15" s="1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O9" i="18" s="1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P9" i="20" s="1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N10" i="4" s="1"/>
  <c r="V9" i="4"/>
  <c r="U9" i="4"/>
  <c r="S9" i="4"/>
  <c r="R9" i="4"/>
  <c r="M9" i="4"/>
  <c r="L9" i="4"/>
  <c r="G9" i="4"/>
  <c r="F9" i="4"/>
  <c r="D9" i="4"/>
  <c r="C9" i="4"/>
  <c r="P9" i="22" l="1"/>
  <c r="O9" i="11"/>
  <c r="N10" i="12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M39" i="6" l="1"/>
  <c r="AK32" i="20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Y40" i="4" s="1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AD39" i="17" s="1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AE38" i="20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0" i="4" l="1"/>
  <c r="AC40" i="4" s="1"/>
  <c r="AH40" i="21"/>
  <c r="AH40" i="7"/>
  <c r="AK42" i="8"/>
  <c r="AC42" i="8" s="1"/>
  <c r="AK39" i="4"/>
  <c r="AC39" i="4" s="1"/>
  <c r="AK40" i="7"/>
  <c r="AC40" i="7" s="1"/>
  <c r="AK41" i="4"/>
  <c r="AK38" i="18"/>
  <c r="AC38" i="18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H38" i="19"/>
  <c r="W38" i="19" s="1"/>
  <c r="AK41" i="5"/>
  <c r="AC41" i="5" s="1"/>
  <c r="AH42" i="8"/>
  <c r="W42" i="8" s="1"/>
  <c r="AK38" i="22"/>
  <c r="AC38" i="22" s="1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D32" i="1" l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<sst xmlns="http://schemas.openxmlformats.org/spreadsheetml/2006/main" count="1700" uniqueCount="96">
  <si>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</si>
  <si>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</si>
  <si>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</si>
  <si>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</si>
  <si>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</si>
  <si>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</si>
  <si>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</si>
  <si>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</si>
  <si>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</si>
  <si>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</si>
  <si>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</si>
  <si>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</si>
  <si>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</si>
  <si>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</si>
  <si>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</si>
  <si>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</si>
  <si>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</si>
  <si>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</si>
  <si>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</si>
  <si>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</si>
  <si>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</si>
  <si>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</si>
  <si>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</si>
  <si>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</si>
  <si>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</si>
  <si>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</si>
  <si>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</si>
  <si>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</si>
  <si>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</si>
  <si>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</si>
  <si>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</si>
  <si>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</si>
  <si>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</si>
  <si>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</si>
  <si>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第１４表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</si>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</sst>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3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6"/>
      <c r="Q6" s="23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6"/>
    </row>
    <row r="7" spans="1:39" s="1" customFormat="1" ht="18" customHeight="1" x14ac:dyDescent="0.15">
      <c r="A7" s="7"/>
      <c r="B7" s="9" t="s">
        <v>39</v>
      </c>
      <c r="C7" s="10"/>
      <c r="D7" s="10"/>
      <c r="E7" s="20" t="s">
        <v>37</v>
      </c>
      <c r="F7" s="21"/>
      <c r="G7" s="22"/>
      <c r="H7" s="20" t="s">
        <v>41</v>
      </c>
      <c r="I7" s="21"/>
      <c r="J7" s="22"/>
      <c r="K7" s="20" t="s">
        <v>38</v>
      </c>
      <c r="L7" s="21"/>
      <c r="M7" s="22"/>
      <c r="N7" s="20" t="s">
        <v>40</v>
      </c>
      <c r="O7" s="21"/>
      <c r="P7" s="22"/>
      <c r="Q7" s="9" t="s">
        <v>39</v>
      </c>
      <c r="R7" s="10"/>
      <c r="S7" s="10"/>
      <c r="T7" s="20" t="s">
        <v>37</v>
      </c>
      <c r="U7" s="21"/>
      <c r="V7" s="22"/>
      <c r="W7" s="20" t="s">
        <v>41</v>
      </c>
      <c r="X7" s="21"/>
      <c r="Y7" s="22"/>
      <c r="Z7" s="20" t="s">
        <v>38</v>
      </c>
      <c r="AA7" s="21"/>
      <c r="AB7" s="22"/>
      <c r="AC7" s="20" t="s">
        <v>40</v>
      </c>
      <c r="AD7" s="21"/>
      <c r="AE7" s="22"/>
      <c r="AH7" s="23" t="s">
        <v>60</v>
      </c>
      <c r="AI7" s="24"/>
      <c r="AJ7" s="25"/>
      <c r="AK7" s="23" t="s">
        <v>61</v>
      </c>
      <c r="AL7" s="24"/>
      <c r="AM7" s="25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62</v>
      </c>
      <c r="AI8" s="4" t="s">
        <v>63</v>
      </c>
      <c r="AJ8" s="4" t="s">
        <v>64</v>
      </c>
      <c r="AK8" s="4" t="s">
        <v>62</v>
      </c>
      <c r="AL8" s="4" t="s">
        <v>63</v>
      </c>
      <c r="AM8" s="4" t="s">
        <v>64</v>
      </c>
    </row>
    <row r="9" spans="1:39" s="1" customFormat="1" ht="18" customHeight="1" x14ac:dyDescent="0.15">
      <c r="A9" s="4" t="s">
        <v>0</v>
      </c>
      <c r="B9" s="17">
        <f>C9+D9</f>
        <v>339</v>
      </c>
      <c r="C9" s="17">
        <f>SUM(C10:C30)</f>
        <v>165</v>
      </c>
      <c r="D9" s="17">
        <f>SUM(D10:D30)</f>
        <v>174</v>
      </c>
      <c r="E9" s="17">
        <f>F9+G9</f>
        <v>-8</v>
      </c>
      <c r="F9" s="17">
        <f>SUM(F10:F30)</f>
        <v>-15</v>
      </c>
      <c r="G9" s="17">
        <f>SUM(G10:G30)</f>
        <v>7</v>
      </c>
      <c r="H9" s="15">
        <f>IF(B9=E9,0,(1-(B9/(B9-E9)))*-100)</f>
        <v>-2.3054755043227626</v>
      </c>
      <c r="I9" s="15">
        <f>IF(C9=F9,0,(1-(C9/(C9-F9)))*-100)</f>
        <v>-8.3333333333333375</v>
      </c>
      <c r="J9" s="15">
        <f>IF(D9=G9,0,(1-(D9/(D9-G9)))*-100)</f>
        <v>4.1916167664670656</v>
      </c>
      <c r="K9" s="17">
        <f>L9+M9</f>
        <v>-45</v>
      </c>
      <c r="L9" s="17">
        <f>SUM(L10:L30)</f>
        <v>-27</v>
      </c>
      <c r="M9" s="17">
        <f>SUM(M10:M30)</f>
        <v>-18</v>
      </c>
      <c r="N9" s="15">
        <f>IF(B9=K9,0,(1-(B9/(B9-K9)))*-100)</f>
        <v>-11.71875</v>
      </c>
      <c r="O9" s="15">
        <f t="shared" ref="O9" si="0">IF(C9=L9,0,(1-(C9/(C9-L9)))*-100)</f>
        <v>-14.0625</v>
      </c>
      <c r="P9" s="15">
        <f>IF(D9=M9,0,(1-(D9/(D9-M9)))*-100)</f>
        <v>-9.375</v>
      </c>
      <c r="Q9" s="17">
        <f>R9+S9</f>
        <v>623</v>
      </c>
      <c r="R9" s="17">
        <f>SUM(R10:R30)</f>
        <v>306</v>
      </c>
      <c r="S9" s="17">
        <f>SUM(S10:S30)</f>
        <v>317</v>
      </c>
      <c r="T9" s="17">
        <f>U9+V9</f>
        <v>47</v>
      </c>
      <c r="U9" s="17">
        <f>SUM(U10:U30)</f>
        <v>49</v>
      </c>
      <c r="V9" s="17">
        <f>SUM(V10:V30)</f>
        <v>-2</v>
      </c>
      <c r="W9" s="15">
        <f>IF(Q9=T9,IF(Q9&gt;0,"皆増",0),(1-(Q9/(Q9-T9)))*-100)</f>
        <v>8.1597222222222321</v>
      </c>
      <c r="X9" s="15">
        <f t="shared" ref="X9:Y30" si="1">IF(R9=U9,IF(R9&gt;0,"皆増",0),(1-(R9/(R9-U9)))*-100)</f>
        <v>19.066147859922179</v>
      </c>
      <c r="Y9" s="15">
        <f t="shared" si="1"/>
        <v>-0.62695924764890609</v>
      </c>
      <c r="Z9" s="17">
        <f>AA9+AB9</f>
        <v>-20</v>
      </c>
      <c r="AA9" s="17">
        <f>SUM(AA10:AA30)</f>
        <v>18</v>
      </c>
      <c r="AB9" s="17">
        <f>SUM(AB10:AB30)</f>
        <v>-38</v>
      </c>
      <c r="AC9" s="15">
        <f>IF(Q9=Z9,IF(Q9&gt;0,"皆増",0),(1-(Q9/(Q9-Z9)))*-100)</f>
        <v>-3.1104199066874005</v>
      </c>
      <c r="AD9" s="15">
        <f t="shared" ref="AD9:AE30" si="2">IF(R9=AA9,IF(R9&gt;0,"皆増",0),(1-(R9/(R9-AA9)))*-100)</f>
        <v>6.25</v>
      </c>
      <c r="AE9" s="15">
        <f t="shared" si="2"/>
        <v>-10.704225352112672</v>
      </c>
      <c r="AH9" s="4">
        <f t="shared" ref="AH9:AH30" si="3">Q9-T9</f>
        <v>576</v>
      </c>
      <c r="AI9" s="4">
        <f t="shared" ref="AI9:AI30" si="4">R9-U9</f>
        <v>257</v>
      </c>
      <c r="AJ9" s="4">
        <f t="shared" ref="AJ9:AJ30" si="5">S9-V9</f>
        <v>319</v>
      </c>
      <c r="AK9" s="4">
        <f t="shared" ref="AK9:AK30" si="6">Q9-Z9</f>
        <v>643</v>
      </c>
      <c r="AL9" s="4">
        <f t="shared" ref="AL9:AL30" si="7">R9-AA9</f>
        <v>288</v>
      </c>
      <c r="AM9" s="4">
        <f t="shared" ref="AM9:AM30" si="8">S9-AB9</f>
        <v>355</v>
      </c>
    </row>
    <row r="10" spans="1:39" s="1" customFormat="1" ht="18" customHeight="1" x14ac:dyDescent="0.15">
      <c r="A10" s="4" t="s">
        <v>1</v>
      </c>
      <c r="B10" s="17">
        <f t="shared" ref="B10" si="9">C10+D10</f>
        <v>339</v>
      </c>
      <c r="C10" s="17">
        <v>165</v>
      </c>
      <c r="D10" s="17">
        <v>174</v>
      </c>
      <c r="E10" s="17">
        <f t="shared" ref="E10" si="10">F10+G10</f>
        <v>-8</v>
      </c>
      <c r="F10" s="17">
        <v>-15</v>
      </c>
      <c r="G10" s="17">
        <v>7</v>
      </c>
      <c r="H10" s="15">
        <f>IF(B10=E10,0,(1-(B10/(B10-E10)))*-100)</f>
        <v>-2.3054755043227626</v>
      </c>
      <c r="I10" s="15">
        <f t="shared" ref="I10" si="11">IF(C10=F10,0,(1-(C10/(C10-F10)))*-100)</f>
        <v>-8.3333333333333375</v>
      </c>
      <c r="J10" s="15">
        <f>IF(D10=G10,0,(1-(D10/(D10-G10)))*-100)</f>
        <v>4.1916167664670656</v>
      </c>
      <c r="K10" s="17">
        <f t="shared" ref="K10" si="12">L10+M10</f>
        <v>-45</v>
      </c>
      <c r="L10" s="17">
        <v>-27</v>
      </c>
      <c r="M10" s="17">
        <v>-18</v>
      </c>
      <c r="N10" s="15">
        <f>IF(B10=K10,0,(1-(B10/(B10-K10)))*-100)</f>
        <v>-11.71875</v>
      </c>
      <c r="O10" s="15">
        <f t="shared" ref="O10" si="13">IF(C10=L10,0,(1-(C10/(C10-L10)))*-100)</f>
        <v>-14.0625</v>
      </c>
      <c r="P10" s="15">
        <f t="shared" ref="P10" si="14">IF(D10=M10,0,(1-(D10/(D10-M10)))*-100)</f>
        <v>-9.375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-1</v>
      </c>
      <c r="U10" s="17">
        <v>-1</v>
      </c>
      <c r="V10" s="17">
        <v>0</v>
      </c>
      <c r="W10" s="15">
        <f t="shared" ref="W10:W30" si="17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8">AA10+AB10</f>
        <v>-1</v>
      </c>
      <c r="AA10" s="17">
        <v>-1</v>
      </c>
      <c r="AB10" s="17">
        <v>0</v>
      </c>
      <c r="AC10" s="15">
        <f t="shared" ref="AC10:AC30" si="19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1</v>
      </c>
      <c r="AI10" s="4">
        <f t="shared" si="4"/>
        <v>1</v>
      </c>
      <c r="AJ10" s="4">
        <f t="shared" si="5"/>
        <v>0</v>
      </c>
      <c r="AK10" s="4">
        <f t="shared" si="6"/>
        <v>1</v>
      </c>
      <c r="AL10" s="4">
        <f t="shared" si="7"/>
        <v>1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17"/>
      <c r="C11" s="17"/>
      <c r="D11" s="17"/>
      <c r="E11" s="17"/>
      <c r="F11" s="17"/>
      <c r="G11" s="17"/>
      <c r="H11" s="15"/>
      <c r="I11" s="15"/>
      <c r="J11" s="15"/>
      <c r="K11" s="17"/>
      <c r="L11" s="17"/>
      <c r="M11" s="17"/>
      <c r="N11" s="15"/>
      <c r="O11" s="15"/>
      <c r="P11" s="15"/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17"/>
      <c r="C12" s="17"/>
      <c r="D12" s="17"/>
      <c r="E12" s="17"/>
      <c r="F12" s="17"/>
      <c r="G12" s="17"/>
      <c r="H12" s="15"/>
      <c r="I12" s="15"/>
      <c r="J12" s="15"/>
      <c r="K12" s="17"/>
      <c r="L12" s="17"/>
      <c r="M12" s="17"/>
      <c r="N12" s="15"/>
      <c r="O12" s="15"/>
      <c r="P12" s="15"/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17"/>
      <c r="C13" s="17"/>
      <c r="D13" s="17"/>
      <c r="E13" s="17"/>
      <c r="F13" s="17"/>
      <c r="G13" s="17"/>
      <c r="H13" s="15"/>
      <c r="I13" s="15"/>
      <c r="J13" s="15"/>
      <c r="K13" s="17"/>
      <c r="L13" s="17"/>
      <c r="M13" s="17"/>
      <c r="N13" s="15"/>
      <c r="O13" s="15"/>
      <c r="P13" s="15"/>
      <c r="Q13" s="17">
        <f t="shared" si="15"/>
        <v>1</v>
      </c>
      <c r="R13" s="17">
        <v>1</v>
      </c>
      <c r="S13" s="17">
        <v>0</v>
      </c>
      <c r="T13" s="17">
        <f t="shared" si="16"/>
        <v>1</v>
      </c>
      <c r="U13" s="17">
        <v>1</v>
      </c>
      <c r="V13" s="17">
        <v>0</v>
      </c>
      <c r="W13" s="15" t="str">
        <f t="shared" si="17"/>
        <v>皆増</v>
      </c>
      <c r="X13" s="15" t="str">
        <f t="shared" si="1"/>
        <v>皆増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1</v>
      </c>
      <c r="AL13" s="4">
        <f t="shared" si="7"/>
        <v>1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17"/>
      <c r="C14" s="17"/>
      <c r="D14" s="17"/>
      <c r="E14" s="17"/>
      <c r="F14" s="17"/>
      <c r="G14" s="17"/>
      <c r="H14" s="15"/>
      <c r="I14" s="15"/>
      <c r="J14" s="15"/>
      <c r="K14" s="17"/>
      <c r="L14" s="17"/>
      <c r="M14" s="17"/>
      <c r="N14" s="15"/>
      <c r="O14" s="15"/>
      <c r="P14" s="15"/>
      <c r="Q14" s="17">
        <f t="shared" si="15"/>
        <v>2</v>
      </c>
      <c r="R14" s="17">
        <v>0</v>
      </c>
      <c r="S14" s="17">
        <v>2</v>
      </c>
      <c r="T14" s="17">
        <f t="shared" si="16"/>
        <v>2</v>
      </c>
      <c r="U14" s="17">
        <v>0</v>
      </c>
      <c r="V14" s="17">
        <v>2</v>
      </c>
      <c r="W14" s="15" t="str">
        <f t="shared" si="17"/>
        <v>皆増</v>
      </c>
      <c r="X14" s="15">
        <f t="shared" si="1"/>
        <v>0</v>
      </c>
      <c r="Y14" s="15" t="str">
        <f t="shared" si="1"/>
        <v>皆増</v>
      </c>
      <c r="Z14" s="17">
        <f t="shared" si="18"/>
        <v>1</v>
      </c>
      <c r="AA14" s="17">
        <v>-1</v>
      </c>
      <c r="AB14" s="17">
        <v>2</v>
      </c>
      <c r="AC14" s="15">
        <f t="shared" si="19"/>
        <v>100</v>
      </c>
      <c r="AD14" s="15">
        <f t="shared" si="2"/>
        <v>-100</v>
      </c>
      <c r="AE14" s="15" t="str">
        <f t="shared" si="2"/>
        <v>皆増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1</v>
      </c>
      <c r="AL14" s="4">
        <f t="shared" si="7"/>
        <v>1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17"/>
      <c r="C15" s="17"/>
      <c r="D15" s="17"/>
      <c r="E15" s="17"/>
      <c r="F15" s="17"/>
      <c r="G15" s="17"/>
      <c r="H15" s="15"/>
      <c r="I15" s="15"/>
      <c r="J15" s="15"/>
      <c r="K15" s="17"/>
      <c r="L15" s="17"/>
      <c r="M15" s="17"/>
      <c r="N15" s="15"/>
      <c r="O15" s="15"/>
      <c r="P15" s="15"/>
      <c r="Q15" s="17">
        <f t="shared" si="15"/>
        <v>0</v>
      </c>
      <c r="R15" s="17">
        <v>0</v>
      </c>
      <c r="S15" s="17">
        <v>0</v>
      </c>
      <c r="T15" s="17">
        <f t="shared" si="16"/>
        <v>-1</v>
      </c>
      <c r="U15" s="17">
        <v>0</v>
      </c>
      <c r="V15" s="17">
        <v>-1</v>
      </c>
      <c r="W15" s="15">
        <f t="shared" si="17"/>
        <v>-100</v>
      </c>
      <c r="X15" s="15">
        <f t="shared" si="1"/>
        <v>0</v>
      </c>
      <c r="Y15" s="15">
        <f t="shared" si="1"/>
        <v>-100</v>
      </c>
      <c r="Z15" s="17">
        <f t="shared" si="18"/>
        <v>-2</v>
      </c>
      <c r="AA15" s="17">
        <v>-1</v>
      </c>
      <c r="AB15" s="17">
        <v>-1</v>
      </c>
      <c r="AC15" s="15">
        <f t="shared" si="19"/>
        <v>-100</v>
      </c>
      <c r="AD15" s="15">
        <f t="shared" si="2"/>
        <v>-100</v>
      </c>
      <c r="AE15" s="15">
        <f t="shared" si="2"/>
        <v>-100</v>
      </c>
      <c r="AH15" s="4">
        <f t="shared" si="3"/>
        <v>1</v>
      </c>
      <c r="AI15" s="4">
        <f t="shared" si="4"/>
        <v>0</v>
      </c>
      <c r="AJ15" s="4">
        <f t="shared" si="5"/>
        <v>1</v>
      </c>
      <c r="AK15" s="4">
        <f t="shared" si="6"/>
        <v>2</v>
      </c>
      <c r="AL15" s="4">
        <f t="shared" si="7"/>
        <v>1</v>
      </c>
      <c r="AM15" s="4">
        <f t="shared" si="8"/>
        <v>1</v>
      </c>
    </row>
    <row r="16" spans="1:39" s="1" customFormat="1" ht="18" customHeight="1" x14ac:dyDescent="0.15">
      <c r="A16" s="4" t="s">
        <v>7</v>
      </c>
      <c r="B16" s="17"/>
      <c r="C16" s="17"/>
      <c r="D16" s="17"/>
      <c r="E16" s="17"/>
      <c r="F16" s="17"/>
      <c r="G16" s="17"/>
      <c r="H16" s="15"/>
      <c r="I16" s="15"/>
      <c r="J16" s="15"/>
      <c r="K16" s="17"/>
      <c r="L16" s="17"/>
      <c r="M16" s="17"/>
      <c r="N16" s="15"/>
      <c r="O16" s="15"/>
      <c r="P16" s="15"/>
      <c r="Q16" s="17">
        <f t="shared" si="15"/>
        <v>0</v>
      </c>
      <c r="R16" s="17">
        <v>0</v>
      </c>
      <c r="S16" s="17">
        <v>0</v>
      </c>
      <c r="T16" s="17">
        <f t="shared" si="16"/>
        <v>0</v>
      </c>
      <c r="U16" s="17">
        <v>0</v>
      </c>
      <c r="V16" s="17">
        <v>0</v>
      </c>
      <c r="W16" s="15">
        <f t="shared" si="17"/>
        <v>0</v>
      </c>
      <c r="X16" s="15">
        <f t="shared" si="1"/>
        <v>0</v>
      </c>
      <c r="Y16" s="15">
        <f t="shared" si="1"/>
        <v>0</v>
      </c>
      <c r="Z16" s="17">
        <f t="shared" si="18"/>
        <v>0</v>
      </c>
      <c r="AA16" s="17">
        <v>0</v>
      </c>
      <c r="AB16" s="17">
        <v>0</v>
      </c>
      <c r="AC16" s="15">
        <f t="shared" si="19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15">
      <c r="A17" s="4" t="s">
        <v>8</v>
      </c>
      <c r="B17" s="17"/>
      <c r="C17" s="17"/>
      <c r="D17" s="17"/>
      <c r="E17" s="17"/>
      <c r="F17" s="17"/>
      <c r="G17" s="17"/>
      <c r="H17" s="15"/>
      <c r="I17" s="15"/>
      <c r="J17" s="15"/>
      <c r="K17" s="17"/>
      <c r="L17" s="17"/>
      <c r="M17" s="17"/>
      <c r="N17" s="15"/>
      <c r="O17" s="15"/>
      <c r="P17" s="15"/>
      <c r="Q17" s="17">
        <f t="shared" si="15"/>
        <v>1</v>
      </c>
      <c r="R17" s="17">
        <v>1</v>
      </c>
      <c r="S17" s="17">
        <v>0</v>
      </c>
      <c r="T17" s="17">
        <f t="shared" si="16"/>
        <v>-1</v>
      </c>
      <c r="U17" s="17">
        <v>1</v>
      </c>
      <c r="V17" s="17">
        <v>-2</v>
      </c>
      <c r="W17" s="15">
        <f t="shared" si="17"/>
        <v>-50</v>
      </c>
      <c r="X17" s="15" t="str">
        <f t="shared" si="1"/>
        <v>皆増</v>
      </c>
      <c r="Y17" s="15">
        <f t="shared" si="1"/>
        <v>-100</v>
      </c>
      <c r="Z17" s="17">
        <f t="shared" si="18"/>
        <v>0</v>
      </c>
      <c r="AA17" s="17">
        <v>0</v>
      </c>
      <c r="AB17" s="17">
        <v>0</v>
      </c>
      <c r="AC17" s="15">
        <f t="shared" si="19"/>
        <v>0</v>
      </c>
      <c r="AD17" s="15">
        <f t="shared" si="2"/>
        <v>0</v>
      </c>
      <c r="AE17" s="15">
        <f t="shared" si="2"/>
        <v>0</v>
      </c>
      <c r="AH17" s="4">
        <f t="shared" si="3"/>
        <v>2</v>
      </c>
      <c r="AI17" s="4">
        <f t="shared" si="4"/>
        <v>0</v>
      </c>
      <c r="AJ17" s="4">
        <f t="shared" si="5"/>
        <v>2</v>
      </c>
      <c r="AK17" s="4">
        <f t="shared" si="6"/>
        <v>1</v>
      </c>
      <c r="AL17" s="4">
        <f t="shared" si="7"/>
        <v>1</v>
      </c>
      <c r="AM17" s="4">
        <f t="shared" si="8"/>
        <v>0</v>
      </c>
    </row>
    <row r="18" spans="1:39" s="1" customFormat="1" ht="18" customHeight="1" x14ac:dyDescent="0.15">
      <c r="A18" s="4" t="s">
        <v>9</v>
      </c>
      <c r="B18" s="17"/>
      <c r="C18" s="17"/>
      <c r="D18" s="17"/>
      <c r="E18" s="17"/>
      <c r="F18" s="17"/>
      <c r="G18" s="17"/>
      <c r="H18" s="15"/>
      <c r="I18" s="15"/>
      <c r="J18" s="15"/>
      <c r="K18" s="17"/>
      <c r="L18" s="17"/>
      <c r="M18" s="17"/>
      <c r="N18" s="15"/>
      <c r="O18" s="15"/>
      <c r="P18" s="15"/>
      <c r="Q18" s="17">
        <f t="shared" si="15"/>
        <v>1</v>
      </c>
      <c r="R18" s="17">
        <v>0</v>
      </c>
      <c r="S18" s="17">
        <v>1</v>
      </c>
      <c r="T18" s="17">
        <f t="shared" si="16"/>
        <v>-1</v>
      </c>
      <c r="U18" s="17">
        <v>-2</v>
      </c>
      <c r="V18" s="17">
        <v>1</v>
      </c>
      <c r="W18" s="15">
        <f t="shared" si="17"/>
        <v>-50</v>
      </c>
      <c r="X18" s="15">
        <f t="shared" si="1"/>
        <v>-100</v>
      </c>
      <c r="Y18" s="15" t="str">
        <f t="shared" si="1"/>
        <v>皆増</v>
      </c>
      <c r="Z18" s="17">
        <f t="shared" si="18"/>
        <v>-3</v>
      </c>
      <c r="AA18" s="17">
        <v>-2</v>
      </c>
      <c r="AB18" s="17">
        <v>-1</v>
      </c>
      <c r="AC18" s="15">
        <f t="shared" si="19"/>
        <v>-75</v>
      </c>
      <c r="AD18" s="15">
        <f t="shared" si="2"/>
        <v>-100</v>
      </c>
      <c r="AE18" s="15">
        <f t="shared" si="2"/>
        <v>-50</v>
      </c>
      <c r="AH18" s="4">
        <f t="shared" si="3"/>
        <v>2</v>
      </c>
      <c r="AI18" s="4">
        <f t="shared" si="4"/>
        <v>2</v>
      </c>
      <c r="AJ18" s="4">
        <f t="shared" si="5"/>
        <v>0</v>
      </c>
      <c r="AK18" s="4">
        <f t="shared" si="6"/>
        <v>4</v>
      </c>
      <c r="AL18" s="4">
        <f t="shared" si="7"/>
        <v>2</v>
      </c>
      <c r="AM18" s="4">
        <f t="shared" si="8"/>
        <v>2</v>
      </c>
    </row>
    <row r="19" spans="1:39" s="1" customFormat="1" ht="18" customHeight="1" x14ac:dyDescent="0.15">
      <c r="A19" s="4" t="s">
        <v>10</v>
      </c>
      <c r="B19" s="17"/>
      <c r="C19" s="17"/>
      <c r="D19" s="17"/>
      <c r="E19" s="17"/>
      <c r="F19" s="17"/>
      <c r="G19" s="17"/>
      <c r="H19" s="15"/>
      <c r="I19" s="15"/>
      <c r="J19" s="15"/>
      <c r="K19" s="17"/>
      <c r="L19" s="17"/>
      <c r="M19" s="17"/>
      <c r="N19" s="15"/>
      <c r="O19" s="15"/>
      <c r="P19" s="15"/>
      <c r="Q19" s="17">
        <f t="shared" si="15"/>
        <v>8</v>
      </c>
      <c r="R19" s="17">
        <v>5</v>
      </c>
      <c r="S19" s="17">
        <v>3</v>
      </c>
      <c r="T19" s="17">
        <f t="shared" si="16"/>
        <v>7</v>
      </c>
      <c r="U19" s="17">
        <v>5</v>
      </c>
      <c r="V19" s="17">
        <v>2</v>
      </c>
      <c r="W19" s="15">
        <f t="shared" si="17"/>
        <v>700</v>
      </c>
      <c r="X19" s="15" t="str">
        <f t="shared" si="1"/>
        <v>皆増</v>
      </c>
      <c r="Y19" s="15">
        <f t="shared" si="1"/>
        <v>200</v>
      </c>
      <c r="Z19" s="17">
        <f t="shared" si="18"/>
        <v>5</v>
      </c>
      <c r="AA19" s="17">
        <v>2</v>
      </c>
      <c r="AB19" s="17">
        <v>3</v>
      </c>
      <c r="AC19" s="15">
        <f t="shared" si="19"/>
        <v>166.66666666666666</v>
      </c>
      <c r="AD19" s="15">
        <f t="shared" si="2"/>
        <v>66.666666666666671</v>
      </c>
      <c r="AE19" s="15" t="str">
        <f t="shared" si="2"/>
        <v>皆増</v>
      </c>
      <c r="AH19" s="4">
        <f t="shared" si="3"/>
        <v>1</v>
      </c>
      <c r="AI19" s="4">
        <f t="shared" si="4"/>
        <v>0</v>
      </c>
      <c r="AJ19" s="4">
        <f t="shared" si="5"/>
        <v>1</v>
      </c>
      <c r="AK19" s="4">
        <f t="shared" si="6"/>
        <v>3</v>
      </c>
      <c r="AL19" s="4">
        <f t="shared" si="7"/>
        <v>3</v>
      </c>
      <c r="AM19" s="4">
        <f t="shared" si="8"/>
        <v>0</v>
      </c>
    </row>
    <row r="20" spans="1:39" s="1" customFormat="1" ht="18" customHeight="1" x14ac:dyDescent="0.15">
      <c r="A20" s="4" t="s">
        <v>11</v>
      </c>
      <c r="B20" s="17"/>
      <c r="C20" s="17"/>
      <c r="D20" s="17"/>
      <c r="E20" s="17"/>
      <c r="F20" s="17"/>
      <c r="G20" s="17"/>
      <c r="H20" s="15"/>
      <c r="I20" s="15"/>
      <c r="J20" s="15"/>
      <c r="K20" s="17"/>
      <c r="L20" s="17"/>
      <c r="M20" s="17"/>
      <c r="N20" s="15"/>
      <c r="O20" s="15"/>
      <c r="P20" s="15"/>
      <c r="Q20" s="17">
        <f t="shared" si="15"/>
        <v>7</v>
      </c>
      <c r="R20" s="17">
        <v>3</v>
      </c>
      <c r="S20" s="17">
        <v>4</v>
      </c>
      <c r="T20" s="17">
        <f t="shared" si="16"/>
        <v>-3</v>
      </c>
      <c r="U20" s="17">
        <v>-1</v>
      </c>
      <c r="V20" s="17">
        <v>-2</v>
      </c>
      <c r="W20" s="15">
        <f t="shared" si="17"/>
        <v>-30.000000000000004</v>
      </c>
      <c r="X20" s="15">
        <f t="shared" si="1"/>
        <v>-25</v>
      </c>
      <c r="Y20" s="15">
        <f t="shared" si="1"/>
        <v>-33.333333333333336</v>
      </c>
      <c r="Z20" s="17">
        <f t="shared" si="18"/>
        <v>4</v>
      </c>
      <c r="AA20" s="17">
        <v>0</v>
      </c>
      <c r="AB20" s="17">
        <v>4</v>
      </c>
      <c r="AC20" s="15">
        <f t="shared" si="19"/>
        <v>133.33333333333334</v>
      </c>
      <c r="AD20" s="15">
        <f t="shared" si="2"/>
        <v>0</v>
      </c>
      <c r="AE20" s="15" t="str">
        <f t="shared" si="2"/>
        <v>皆増</v>
      </c>
      <c r="AH20" s="4">
        <f t="shared" si="3"/>
        <v>10</v>
      </c>
      <c r="AI20" s="4">
        <f t="shared" si="4"/>
        <v>4</v>
      </c>
      <c r="AJ20" s="4">
        <f t="shared" si="5"/>
        <v>6</v>
      </c>
      <c r="AK20" s="4">
        <f t="shared" si="6"/>
        <v>3</v>
      </c>
      <c r="AL20" s="4">
        <f t="shared" si="7"/>
        <v>3</v>
      </c>
      <c r="AM20" s="4">
        <f t="shared" si="8"/>
        <v>0</v>
      </c>
    </row>
    <row r="21" spans="1:39" s="1" customFormat="1" ht="18" customHeight="1" x14ac:dyDescent="0.15">
      <c r="A21" s="4" t="s">
        <v>12</v>
      </c>
      <c r="B21" s="17"/>
      <c r="C21" s="17"/>
      <c r="D21" s="17"/>
      <c r="E21" s="17"/>
      <c r="F21" s="17"/>
      <c r="G21" s="17"/>
      <c r="H21" s="15"/>
      <c r="I21" s="15"/>
      <c r="J21" s="15"/>
      <c r="K21" s="17"/>
      <c r="L21" s="17"/>
      <c r="M21" s="17"/>
      <c r="N21" s="15"/>
      <c r="O21" s="15"/>
      <c r="P21" s="15"/>
      <c r="Q21" s="17">
        <f t="shared" si="15"/>
        <v>10</v>
      </c>
      <c r="R21" s="17">
        <v>8</v>
      </c>
      <c r="S21" s="17">
        <v>2</v>
      </c>
      <c r="T21" s="17">
        <f t="shared" si="16"/>
        <v>4</v>
      </c>
      <c r="U21" s="17">
        <v>3</v>
      </c>
      <c r="V21" s="17">
        <v>1</v>
      </c>
      <c r="W21" s="15">
        <f t="shared" si="17"/>
        <v>66.666666666666671</v>
      </c>
      <c r="X21" s="15">
        <f t="shared" si="1"/>
        <v>60.000000000000007</v>
      </c>
      <c r="Y21" s="15">
        <f t="shared" si="1"/>
        <v>100</v>
      </c>
      <c r="Z21" s="17">
        <f t="shared" si="18"/>
        <v>3</v>
      </c>
      <c r="AA21" s="17">
        <v>3</v>
      </c>
      <c r="AB21" s="17">
        <v>0</v>
      </c>
      <c r="AC21" s="15">
        <f t="shared" si="19"/>
        <v>42.857142857142861</v>
      </c>
      <c r="AD21" s="15">
        <f t="shared" si="2"/>
        <v>60.000000000000007</v>
      </c>
      <c r="AE21" s="15">
        <f t="shared" si="2"/>
        <v>0</v>
      </c>
      <c r="AH21" s="4">
        <f t="shared" si="3"/>
        <v>6</v>
      </c>
      <c r="AI21" s="4">
        <f t="shared" si="4"/>
        <v>5</v>
      </c>
      <c r="AJ21" s="4">
        <f t="shared" si="5"/>
        <v>1</v>
      </c>
      <c r="AK21" s="4">
        <f t="shared" si="6"/>
        <v>7</v>
      </c>
      <c r="AL21" s="4">
        <f t="shared" si="7"/>
        <v>5</v>
      </c>
      <c r="AM21" s="4">
        <f t="shared" si="8"/>
        <v>2</v>
      </c>
    </row>
    <row r="22" spans="1:39" s="1" customFormat="1" ht="18" customHeight="1" x14ac:dyDescent="0.15">
      <c r="A22" s="4" t="s">
        <v>13</v>
      </c>
      <c r="B22" s="17"/>
      <c r="C22" s="17"/>
      <c r="D22" s="17"/>
      <c r="E22" s="17"/>
      <c r="F22" s="17"/>
      <c r="G22" s="17"/>
      <c r="H22" s="15"/>
      <c r="I22" s="15"/>
      <c r="J22" s="15"/>
      <c r="K22" s="17"/>
      <c r="L22" s="17"/>
      <c r="M22" s="17"/>
      <c r="N22" s="15"/>
      <c r="O22" s="15"/>
      <c r="P22" s="15"/>
      <c r="Q22" s="17">
        <f t="shared" si="15"/>
        <v>22</v>
      </c>
      <c r="R22" s="17">
        <v>15</v>
      </c>
      <c r="S22" s="17">
        <v>7</v>
      </c>
      <c r="T22" s="17">
        <f t="shared" si="16"/>
        <v>2</v>
      </c>
      <c r="U22" s="17">
        <v>2</v>
      </c>
      <c r="V22" s="17">
        <v>0</v>
      </c>
      <c r="W22" s="15">
        <f t="shared" si="17"/>
        <v>10.000000000000009</v>
      </c>
      <c r="X22" s="15">
        <f t="shared" si="1"/>
        <v>15.384615384615374</v>
      </c>
      <c r="Y22" s="15">
        <f t="shared" si="1"/>
        <v>0</v>
      </c>
      <c r="Z22" s="17">
        <f t="shared" si="18"/>
        <v>0</v>
      </c>
      <c r="AA22" s="17">
        <v>6</v>
      </c>
      <c r="AB22" s="17">
        <v>-6</v>
      </c>
      <c r="AC22" s="15">
        <f t="shared" si="19"/>
        <v>0</v>
      </c>
      <c r="AD22" s="15">
        <f t="shared" si="2"/>
        <v>66.666666666666671</v>
      </c>
      <c r="AE22" s="15">
        <f t="shared" si="2"/>
        <v>-46.153846153846153</v>
      </c>
      <c r="AH22" s="4">
        <f t="shared" si="3"/>
        <v>20</v>
      </c>
      <c r="AI22" s="4">
        <f t="shared" si="4"/>
        <v>13</v>
      </c>
      <c r="AJ22" s="4">
        <f t="shared" si="5"/>
        <v>7</v>
      </c>
      <c r="AK22" s="4">
        <f t="shared" si="6"/>
        <v>22</v>
      </c>
      <c r="AL22" s="4">
        <f t="shared" si="7"/>
        <v>9</v>
      </c>
      <c r="AM22" s="4">
        <f t="shared" si="8"/>
        <v>13</v>
      </c>
    </row>
    <row r="23" spans="1:39" s="1" customFormat="1" ht="18" customHeight="1" x14ac:dyDescent="0.15">
      <c r="A23" s="4" t="s">
        <v>14</v>
      </c>
      <c r="B23" s="17"/>
      <c r="C23" s="17"/>
      <c r="D23" s="17"/>
      <c r="E23" s="17"/>
      <c r="F23" s="17"/>
      <c r="G23" s="17"/>
      <c r="H23" s="15"/>
      <c r="I23" s="15"/>
      <c r="J23" s="15"/>
      <c r="K23" s="17"/>
      <c r="L23" s="17"/>
      <c r="M23" s="17"/>
      <c r="N23" s="15"/>
      <c r="O23" s="15"/>
      <c r="P23" s="15"/>
      <c r="Q23" s="17">
        <f t="shared" si="15"/>
        <v>30</v>
      </c>
      <c r="R23" s="17">
        <v>16</v>
      </c>
      <c r="S23" s="17">
        <v>14</v>
      </c>
      <c r="T23" s="17">
        <f t="shared" si="16"/>
        <v>4</v>
      </c>
      <c r="U23" s="17">
        <v>0</v>
      </c>
      <c r="V23" s="17">
        <v>4</v>
      </c>
      <c r="W23" s="15">
        <f t="shared" si="17"/>
        <v>15.384615384615374</v>
      </c>
      <c r="X23" s="15">
        <f t="shared" si="1"/>
        <v>0</v>
      </c>
      <c r="Y23" s="15">
        <f t="shared" si="1"/>
        <v>39.999999999999993</v>
      </c>
      <c r="Z23" s="17">
        <f t="shared" si="18"/>
        <v>-6</v>
      </c>
      <c r="AA23" s="17">
        <v>-7</v>
      </c>
      <c r="AB23" s="17">
        <v>1</v>
      </c>
      <c r="AC23" s="15">
        <f t="shared" si="19"/>
        <v>-16.666666666666664</v>
      </c>
      <c r="AD23" s="15">
        <f t="shared" si="2"/>
        <v>-30.434782608695656</v>
      </c>
      <c r="AE23" s="15">
        <f t="shared" si="2"/>
        <v>7.6923076923076872</v>
      </c>
      <c r="AH23" s="4">
        <f t="shared" si="3"/>
        <v>26</v>
      </c>
      <c r="AI23" s="4">
        <f t="shared" si="4"/>
        <v>16</v>
      </c>
      <c r="AJ23" s="4">
        <f t="shared" si="5"/>
        <v>10</v>
      </c>
      <c r="AK23" s="4">
        <f t="shared" si="6"/>
        <v>36</v>
      </c>
      <c r="AL23" s="4">
        <f t="shared" si="7"/>
        <v>23</v>
      </c>
      <c r="AM23" s="4">
        <f t="shared" si="8"/>
        <v>13</v>
      </c>
    </row>
    <row r="24" spans="1:39" s="1" customFormat="1" ht="18" customHeight="1" x14ac:dyDescent="0.15">
      <c r="A24" s="4" t="s">
        <v>15</v>
      </c>
      <c r="B24" s="17"/>
      <c r="C24" s="17"/>
      <c r="D24" s="17"/>
      <c r="E24" s="17"/>
      <c r="F24" s="17"/>
      <c r="G24" s="17"/>
      <c r="H24" s="15"/>
      <c r="I24" s="15"/>
      <c r="J24" s="15"/>
      <c r="K24" s="17"/>
      <c r="L24" s="17"/>
      <c r="M24" s="17"/>
      <c r="N24" s="15"/>
      <c r="O24" s="15"/>
      <c r="P24" s="15"/>
      <c r="Q24" s="17">
        <f t="shared" si="15"/>
        <v>48</v>
      </c>
      <c r="R24" s="17">
        <v>31</v>
      </c>
      <c r="S24" s="17">
        <v>17</v>
      </c>
      <c r="T24" s="17">
        <f t="shared" si="16"/>
        <v>10</v>
      </c>
      <c r="U24" s="17">
        <v>8</v>
      </c>
      <c r="V24" s="17">
        <v>2</v>
      </c>
      <c r="W24" s="15">
        <f t="shared" si="17"/>
        <v>26.315789473684205</v>
      </c>
      <c r="X24" s="15">
        <f t="shared" si="1"/>
        <v>34.782608695652172</v>
      </c>
      <c r="Y24" s="15">
        <f t="shared" si="1"/>
        <v>13.33333333333333</v>
      </c>
      <c r="Z24" s="17">
        <f t="shared" si="18"/>
        <v>12</v>
      </c>
      <c r="AA24" s="17">
        <v>8</v>
      </c>
      <c r="AB24" s="17">
        <v>4</v>
      </c>
      <c r="AC24" s="15">
        <f t="shared" si="19"/>
        <v>33.333333333333329</v>
      </c>
      <c r="AD24" s="15">
        <f t="shared" si="2"/>
        <v>34.782608695652172</v>
      </c>
      <c r="AE24" s="15">
        <f t="shared" si="2"/>
        <v>30.76923076923077</v>
      </c>
      <c r="AH24" s="4">
        <f t="shared" si="3"/>
        <v>38</v>
      </c>
      <c r="AI24" s="4">
        <f t="shared" si="4"/>
        <v>23</v>
      </c>
      <c r="AJ24" s="4">
        <f t="shared" si="5"/>
        <v>15</v>
      </c>
      <c r="AK24" s="4">
        <f t="shared" si="6"/>
        <v>36</v>
      </c>
      <c r="AL24" s="4">
        <f t="shared" si="7"/>
        <v>23</v>
      </c>
      <c r="AM24" s="4">
        <f t="shared" si="8"/>
        <v>13</v>
      </c>
    </row>
    <row r="25" spans="1:39" s="1" customFormat="1" ht="18" customHeight="1" x14ac:dyDescent="0.15">
      <c r="A25" s="4" t="s">
        <v>16</v>
      </c>
      <c r="B25" s="17"/>
      <c r="C25" s="17"/>
      <c r="D25" s="17"/>
      <c r="E25" s="17"/>
      <c r="F25" s="17"/>
      <c r="G25" s="17"/>
      <c r="H25" s="15"/>
      <c r="I25" s="15"/>
      <c r="J25" s="15"/>
      <c r="K25" s="17"/>
      <c r="L25" s="17"/>
      <c r="M25" s="17"/>
      <c r="N25" s="15"/>
      <c r="O25" s="15"/>
      <c r="P25" s="15"/>
      <c r="Q25" s="17">
        <f t="shared" si="15"/>
        <v>72</v>
      </c>
      <c r="R25" s="17">
        <v>44</v>
      </c>
      <c r="S25" s="17">
        <v>28</v>
      </c>
      <c r="T25" s="17">
        <f t="shared" si="16"/>
        <v>18</v>
      </c>
      <c r="U25" s="17">
        <v>1</v>
      </c>
      <c r="V25" s="17">
        <v>17</v>
      </c>
      <c r="W25" s="15">
        <f t="shared" si="17"/>
        <v>33.333333333333329</v>
      </c>
      <c r="X25" s="15">
        <f t="shared" si="1"/>
        <v>2.3255813953488413</v>
      </c>
      <c r="Y25" s="15">
        <f t="shared" si="1"/>
        <v>154.54545454545453</v>
      </c>
      <c r="Z25" s="17">
        <f t="shared" si="18"/>
        <v>8</v>
      </c>
      <c r="AA25" s="17">
        <v>5</v>
      </c>
      <c r="AB25" s="17">
        <v>3</v>
      </c>
      <c r="AC25" s="15">
        <f t="shared" si="19"/>
        <v>12.5</v>
      </c>
      <c r="AD25" s="15">
        <f t="shared" si="2"/>
        <v>12.820512820512819</v>
      </c>
      <c r="AE25" s="15">
        <f t="shared" si="2"/>
        <v>12.000000000000011</v>
      </c>
      <c r="AH25" s="4">
        <f t="shared" si="3"/>
        <v>54</v>
      </c>
      <c r="AI25" s="4">
        <f t="shared" si="4"/>
        <v>43</v>
      </c>
      <c r="AJ25" s="4">
        <f t="shared" si="5"/>
        <v>11</v>
      </c>
      <c r="AK25" s="4">
        <f t="shared" si="6"/>
        <v>64</v>
      </c>
      <c r="AL25" s="4">
        <f t="shared" si="7"/>
        <v>39</v>
      </c>
      <c r="AM25" s="4">
        <f t="shared" si="8"/>
        <v>25</v>
      </c>
    </row>
    <row r="26" spans="1:39" s="1" customFormat="1" ht="18" customHeight="1" x14ac:dyDescent="0.15">
      <c r="A26" s="4" t="s">
        <v>17</v>
      </c>
      <c r="B26" s="17"/>
      <c r="C26" s="17"/>
      <c r="D26" s="17"/>
      <c r="E26" s="17"/>
      <c r="F26" s="17"/>
      <c r="G26" s="17"/>
      <c r="H26" s="15"/>
      <c r="I26" s="15"/>
      <c r="J26" s="15"/>
      <c r="K26" s="17"/>
      <c r="L26" s="17"/>
      <c r="M26" s="17"/>
      <c r="N26" s="15"/>
      <c r="O26" s="15"/>
      <c r="P26" s="15"/>
      <c r="Q26" s="17">
        <f t="shared" si="15"/>
        <v>90</v>
      </c>
      <c r="R26" s="17">
        <v>52</v>
      </c>
      <c r="S26" s="17">
        <v>38</v>
      </c>
      <c r="T26" s="17">
        <f t="shared" si="16"/>
        <v>6</v>
      </c>
      <c r="U26" s="17">
        <v>8</v>
      </c>
      <c r="V26" s="17">
        <v>-2</v>
      </c>
      <c r="W26" s="15">
        <f t="shared" si="17"/>
        <v>7.1428571428571397</v>
      </c>
      <c r="X26" s="15">
        <f t="shared" si="1"/>
        <v>18.181818181818187</v>
      </c>
      <c r="Y26" s="15">
        <f t="shared" si="1"/>
        <v>-5.0000000000000044</v>
      </c>
      <c r="Z26" s="17">
        <f t="shared" si="18"/>
        <v>-12</v>
      </c>
      <c r="AA26" s="17">
        <v>-4</v>
      </c>
      <c r="AB26" s="17">
        <v>-8</v>
      </c>
      <c r="AC26" s="15">
        <f t="shared" si="19"/>
        <v>-11.764705882352944</v>
      </c>
      <c r="AD26" s="15">
        <f t="shared" si="2"/>
        <v>-7.1428571428571397</v>
      </c>
      <c r="AE26" s="15">
        <f t="shared" si="2"/>
        <v>-17.391304347826086</v>
      </c>
      <c r="AH26" s="4">
        <f t="shared" si="3"/>
        <v>84</v>
      </c>
      <c r="AI26" s="4">
        <f t="shared" si="4"/>
        <v>44</v>
      </c>
      <c r="AJ26" s="4">
        <f t="shared" si="5"/>
        <v>40</v>
      </c>
      <c r="AK26" s="4">
        <f t="shared" si="6"/>
        <v>102</v>
      </c>
      <c r="AL26" s="4">
        <f t="shared" si="7"/>
        <v>56</v>
      </c>
      <c r="AM26" s="4">
        <f t="shared" si="8"/>
        <v>46</v>
      </c>
    </row>
    <row r="27" spans="1:39" s="1" customFormat="1" ht="18" customHeight="1" x14ac:dyDescent="0.15">
      <c r="A27" s="4" t="s">
        <v>18</v>
      </c>
      <c r="B27" s="17"/>
      <c r="C27" s="17"/>
      <c r="D27" s="17"/>
      <c r="E27" s="17"/>
      <c r="F27" s="17"/>
      <c r="G27" s="17"/>
      <c r="H27" s="15"/>
      <c r="I27" s="15"/>
      <c r="J27" s="15"/>
      <c r="K27" s="17"/>
      <c r="L27" s="17"/>
      <c r="M27" s="17"/>
      <c r="N27" s="15"/>
      <c r="O27" s="15"/>
      <c r="P27" s="15"/>
      <c r="Q27" s="17">
        <f t="shared" si="15"/>
        <v>116</v>
      </c>
      <c r="R27" s="17">
        <v>67</v>
      </c>
      <c r="S27" s="17">
        <v>49</v>
      </c>
      <c r="T27" s="17">
        <f t="shared" si="16"/>
        <v>1</v>
      </c>
      <c r="U27" s="17">
        <v>12</v>
      </c>
      <c r="V27" s="17">
        <v>-11</v>
      </c>
      <c r="W27" s="15">
        <f t="shared" si="17"/>
        <v>0.86956521739129933</v>
      </c>
      <c r="X27" s="15">
        <f t="shared" si="1"/>
        <v>21.818181818181827</v>
      </c>
      <c r="Y27" s="15">
        <f t="shared" si="1"/>
        <v>-18.333333333333336</v>
      </c>
      <c r="Z27" s="17">
        <f t="shared" si="18"/>
        <v>-7</v>
      </c>
      <c r="AA27" s="17">
        <v>19</v>
      </c>
      <c r="AB27" s="17">
        <v>-26</v>
      </c>
      <c r="AC27" s="15">
        <f t="shared" si="19"/>
        <v>-5.6910569105691033</v>
      </c>
      <c r="AD27" s="15">
        <f t="shared" si="2"/>
        <v>39.583333333333329</v>
      </c>
      <c r="AE27" s="15">
        <f t="shared" si="2"/>
        <v>-34.666666666666671</v>
      </c>
      <c r="AH27" s="4">
        <f t="shared" si="3"/>
        <v>115</v>
      </c>
      <c r="AI27" s="4">
        <f t="shared" si="4"/>
        <v>55</v>
      </c>
      <c r="AJ27" s="4">
        <f t="shared" si="5"/>
        <v>60</v>
      </c>
      <c r="AK27" s="4">
        <f t="shared" si="6"/>
        <v>123</v>
      </c>
      <c r="AL27" s="4">
        <f t="shared" si="7"/>
        <v>48</v>
      </c>
      <c r="AM27" s="4">
        <f t="shared" si="8"/>
        <v>75</v>
      </c>
    </row>
    <row r="28" spans="1:39" s="1" customFormat="1" ht="18" customHeight="1" x14ac:dyDescent="0.15">
      <c r="A28" s="4" t="s">
        <v>19</v>
      </c>
      <c r="B28" s="17"/>
      <c r="C28" s="17"/>
      <c r="D28" s="17"/>
      <c r="E28" s="17"/>
      <c r="F28" s="17"/>
      <c r="G28" s="17"/>
      <c r="H28" s="15"/>
      <c r="I28" s="15"/>
      <c r="J28" s="15"/>
      <c r="K28" s="17"/>
      <c r="L28" s="17"/>
      <c r="M28" s="17"/>
      <c r="N28" s="15"/>
      <c r="O28" s="15"/>
      <c r="P28" s="15"/>
      <c r="Q28" s="17">
        <f t="shared" si="15"/>
        <v>125</v>
      </c>
      <c r="R28" s="17">
        <v>45</v>
      </c>
      <c r="S28" s="17">
        <v>80</v>
      </c>
      <c r="T28" s="17">
        <f t="shared" si="16"/>
        <v>-5</v>
      </c>
      <c r="U28" s="17">
        <v>10</v>
      </c>
      <c r="V28" s="17">
        <v>-15</v>
      </c>
      <c r="W28" s="15">
        <f t="shared" si="17"/>
        <v>-3.8461538461538436</v>
      </c>
      <c r="X28" s="15">
        <f t="shared" si="1"/>
        <v>28.57142857142858</v>
      </c>
      <c r="Y28" s="15">
        <f t="shared" si="1"/>
        <v>-15.789473684210531</v>
      </c>
      <c r="Z28" s="17">
        <f t="shared" si="18"/>
        <v>-23</v>
      </c>
      <c r="AA28" s="17">
        <v>-11</v>
      </c>
      <c r="AB28" s="17">
        <v>-12</v>
      </c>
      <c r="AC28" s="15">
        <f t="shared" si="19"/>
        <v>-15.540540540540537</v>
      </c>
      <c r="AD28" s="15">
        <f t="shared" si="2"/>
        <v>-19.642857142857139</v>
      </c>
      <c r="AE28" s="15">
        <f t="shared" si="2"/>
        <v>-13.043478260869568</v>
      </c>
      <c r="AH28" s="4">
        <f t="shared" si="3"/>
        <v>130</v>
      </c>
      <c r="AI28" s="4">
        <f t="shared" si="4"/>
        <v>35</v>
      </c>
      <c r="AJ28" s="4">
        <f t="shared" si="5"/>
        <v>95</v>
      </c>
      <c r="AK28" s="4">
        <f t="shared" si="6"/>
        <v>148</v>
      </c>
      <c r="AL28" s="4">
        <f t="shared" si="7"/>
        <v>56</v>
      </c>
      <c r="AM28" s="4">
        <f t="shared" si="8"/>
        <v>92</v>
      </c>
    </row>
    <row r="29" spans="1:39" s="1" customFormat="1" ht="18" customHeight="1" x14ac:dyDescent="0.15">
      <c r="A29" s="4" t="s">
        <v>20</v>
      </c>
      <c r="B29" s="17"/>
      <c r="C29" s="17"/>
      <c r="D29" s="17"/>
      <c r="E29" s="17"/>
      <c r="F29" s="17"/>
      <c r="G29" s="17"/>
      <c r="H29" s="15"/>
      <c r="I29" s="15"/>
      <c r="J29" s="15"/>
      <c r="K29" s="17"/>
      <c r="L29" s="17"/>
      <c r="M29" s="17"/>
      <c r="N29" s="15"/>
      <c r="O29" s="15"/>
      <c r="P29" s="15"/>
      <c r="Q29" s="17">
        <f t="shared" si="15"/>
        <v>73</v>
      </c>
      <c r="R29" s="17">
        <v>17</v>
      </c>
      <c r="S29" s="17">
        <v>56</v>
      </c>
      <c r="T29" s="17">
        <f t="shared" si="16"/>
        <v>3</v>
      </c>
      <c r="U29" s="17">
        <v>3</v>
      </c>
      <c r="V29" s="17">
        <v>0</v>
      </c>
      <c r="W29" s="15">
        <f t="shared" si="17"/>
        <v>4.2857142857142927</v>
      </c>
      <c r="X29" s="15">
        <f t="shared" si="1"/>
        <v>21.42857142857142</v>
      </c>
      <c r="Y29" s="15">
        <f t="shared" si="1"/>
        <v>0</v>
      </c>
      <c r="Z29" s="17">
        <f t="shared" si="18"/>
        <v>4</v>
      </c>
      <c r="AA29" s="17">
        <v>4</v>
      </c>
      <c r="AB29" s="17">
        <v>0</v>
      </c>
      <c r="AC29" s="15">
        <f t="shared" si="19"/>
        <v>5.7971014492753659</v>
      </c>
      <c r="AD29" s="15">
        <f t="shared" si="2"/>
        <v>30.76923076923077</v>
      </c>
      <c r="AE29" s="15">
        <f t="shared" si="2"/>
        <v>0</v>
      </c>
      <c r="AH29" s="4">
        <f t="shared" si="3"/>
        <v>70</v>
      </c>
      <c r="AI29" s="4">
        <f t="shared" si="4"/>
        <v>14</v>
      </c>
      <c r="AJ29" s="4">
        <f t="shared" si="5"/>
        <v>56</v>
      </c>
      <c r="AK29" s="4">
        <f t="shared" si="6"/>
        <v>69</v>
      </c>
      <c r="AL29" s="4">
        <f t="shared" si="7"/>
        <v>13</v>
      </c>
      <c r="AM29" s="4">
        <f t="shared" si="8"/>
        <v>56</v>
      </c>
    </row>
    <row r="30" spans="1:39" s="1" customFormat="1" ht="18" customHeight="1" thickBot="1" x14ac:dyDescent="0.2">
      <c r="A30" s="4" t="s">
        <v>21</v>
      </c>
      <c r="B30" s="17"/>
      <c r="C30" s="17"/>
      <c r="D30" s="17"/>
      <c r="E30" s="17"/>
      <c r="F30" s="17"/>
      <c r="G30" s="17"/>
      <c r="H30" s="15"/>
      <c r="I30" s="15"/>
      <c r="J30" s="15"/>
      <c r="K30" s="17"/>
      <c r="L30" s="17"/>
      <c r="M30" s="17"/>
      <c r="N30" s="15"/>
      <c r="O30" s="15"/>
      <c r="P30" s="15"/>
      <c r="Q30" s="17">
        <f t="shared" si="15"/>
        <v>17</v>
      </c>
      <c r="R30" s="17">
        <v>1</v>
      </c>
      <c r="S30" s="17">
        <v>16</v>
      </c>
      <c r="T30" s="17">
        <f t="shared" si="16"/>
        <v>1</v>
      </c>
      <c r="U30" s="17">
        <v>-1</v>
      </c>
      <c r="V30" s="17">
        <v>2</v>
      </c>
      <c r="W30" s="15">
        <f t="shared" si="17"/>
        <v>6.25</v>
      </c>
      <c r="X30" s="15">
        <f t="shared" si="1"/>
        <v>-50</v>
      </c>
      <c r="Y30" s="15">
        <f t="shared" si="1"/>
        <v>14.285714285714279</v>
      </c>
      <c r="Z30" s="17">
        <f t="shared" si="18"/>
        <v>-3</v>
      </c>
      <c r="AA30" s="17">
        <v>-2</v>
      </c>
      <c r="AB30" s="17">
        <v>-1</v>
      </c>
      <c r="AC30" s="15">
        <f t="shared" si="19"/>
        <v>-15.000000000000002</v>
      </c>
      <c r="AD30" s="15">
        <f t="shared" si="2"/>
        <v>-66.666666666666671</v>
      </c>
      <c r="AE30" s="15">
        <f t="shared" si="2"/>
        <v>-5.8823529411764719</v>
      </c>
      <c r="AH30" s="4">
        <f t="shared" si="3"/>
        <v>16</v>
      </c>
      <c r="AI30" s="4">
        <f t="shared" si="4"/>
        <v>2</v>
      </c>
      <c r="AJ30" s="4">
        <f t="shared" si="5"/>
        <v>14</v>
      </c>
      <c r="AK30" s="4">
        <f t="shared" si="6"/>
        <v>20</v>
      </c>
      <c r="AL30" s="4">
        <f t="shared" si="7"/>
        <v>3</v>
      </c>
      <c r="AM30" s="4">
        <f t="shared" si="8"/>
        <v>17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AB32" si="20">SUM(R10:R12)</f>
        <v>0</v>
      </c>
      <c r="S32" s="17">
        <f t="shared" si="20"/>
        <v>0</v>
      </c>
      <c r="T32" s="17">
        <f t="shared" si="20"/>
        <v>-1</v>
      </c>
      <c r="U32" s="17">
        <f t="shared" si="20"/>
        <v>-1</v>
      </c>
      <c r="V32" s="17">
        <f t="shared" si="20"/>
        <v>0</v>
      </c>
      <c r="W32" s="15">
        <f t="shared" ref="W32:Y36" si="21">IF(Q32=T32,IF(Q32&gt;0,"皆増",0),(1-(Q32/(Q32-T32)))*-100)</f>
        <v>-100</v>
      </c>
      <c r="X32" s="15">
        <f t="shared" si="21"/>
        <v>-100</v>
      </c>
      <c r="Y32" s="15">
        <f t="shared" si="21"/>
        <v>0</v>
      </c>
      <c r="Z32" s="17">
        <f t="shared" si="20"/>
        <v>-1</v>
      </c>
      <c r="AA32" s="17">
        <f t="shared" si="20"/>
        <v>-1</v>
      </c>
      <c r="AB32" s="17">
        <f t="shared" si="20"/>
        <v>0</v>
      </c>
      <c r="AC32" s="15">
        <f t="shared" ref="AC32:AE36" si="22">IF(Q32=Z32,IF(Q32&gt;0,"皆増",0),(1-(Q32/(Q32-Z32)))*-100)</f>
        <v>-100</v>
      </c>
      <c r="AD32" s="15">
        <f t="shared" si="22"/>
        <v>-100</v>
      </c>
      <c r="AE32" s="15">
        <f t="shared" si="22"/>
        <v>0</v>
      </c>
      <c r="AH32" s="4">
        <f t="shared" ref="AH32:AM32" si="23">SUM(AH10:AH12)</f>
        <v>1</v>
      </c>
      <c r="AI32" s="4">
        <f t="shared" si="23"/>
        <v>1</v>
      </c>
      <c r="AJ32" s="4">
        <f t="shared" si="23"/>
        <v>0</v>
      </c>
      <c r="AK32" s="4">
        <f t="shared" si="23"/>
        <v>1</v>
      </c>
      <c r="AL32" s="4">
        <f t="shared" si="23"/>
        <v>1</v>
      </c>
      <c r="AM32" s="4">
        <f t="shared" si="23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52</v>
      </c>
      <c r="R33" s="17">
        <f t="shared" si="24"/>
        <v>33</v>
      </c>
      <c r="S33" s="17">
        <f>SUM(S13:S22)</f>
        <v>19</v>
      </c>
      <c r="T33" s="17">
        <f t="shared" si="24"/>
        <v>10</v>
      </c>
      <c r="U33" s="17">
        <f t="shared" si="24"/>
        <v>9</v>
      </c>
      <c r="V33" s="17">
        <f t="shared" si="24"/>
        <v>1</v>
      </c>
      <c r="W33" s="15">
        <f t="shared" si="21"/>
        <v>23.809523809523814</v>
      </c>
      <c r="X33" s="15">
        <f t="shared" si="21"/>
        <v>37.5</v>
      </c>
      <c r="Y33" s="15">
        <f t="shared" si="21"/>
        <v>5.555555555555558</v>
      </c>
      <c r="Z33" s="17">
        <f t="shared" si="24"/>
        <v>8</v>
      </c>
      <c r="AA33" s="17">
        <f t="shared" si="24"/>
        <v>7</v>
      </c>
      <c r="AB33" s="17">
        <f t="shared" si="24"/>
        <v>1</v>
      </c>
      <c r="AC33" s="15">
        <f t="shared" si="22"/>
        <v>18.181818181818187</v>
      </c>
      <c r="AD33" s="15">
        <f t="shared" si="22"/>
        <v>26.923076923076916</v>
      </c>
      <c r="AE33" s="15">
        <f t="shared" si="22"/>
        <v>5.555555555555558</v>
      </c>
      <c r="AH33" s="4">
        <f t="shared" ref="AH33:AI33" si="25">SUM(AH13:AH22)</f>
        <v>42</v>
      </c>
      <c r="AI33" s="4">
        <f t="shared" si="25"/>
        <v>24</v>
      </c>
      <c r="AJ33" s="4">
        <f t="shared" ref="AJ33" si="26">SUM(AJ13:AJ22)</f>
        <v>18</v>
      </c>
      <c r="AK33" s="4">
        <f>SUM(AK13:AK22)</f>
        <v>44</v>
      </c>
      <c r="AL33" s="4">
        <f>SUM(AL13:AL22)</f>
        <v>26</v>
      </c>
      <c r="AM33" s="4">
        <f>SUM(AM13:AM22)</f>
        <v>18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571</v>
      </c>
      <c r="R34" s="17">
        <f t="shared" si="27"/>
        <v>273</v>
      </c>
      <c r="S34" s="17">
        <f t="shared" si="27"/>
        <v>298</v>
      </c>
      <c r="T34" s="17">
        <f t="shared" si="27"/>
        <v>38</v>
      </c>
      <c r="U34" s="17">
        <f t="shared" si="27"/>
        <v>41</v>
      </c>
      <c r="V34" s="17">
        <f t="shared" si="27"/>
        <v>-3</v>
      </c>
      <c r="W34" s="15">
        <f t="shared" si="21"/>
        <v>7.129455909943716</v>
      </c>
      <c r="X34" s="15">
        <f t="shared" si="21"/>
        <v>17.672413793103448</v>
      </c>
      <c r="Y34" s="15">
        <f t="shared" si="21"/>
        <v>-0.9966777408637828</v>
      </c>
      <c r="Z34" s="17">
        <f t="shared" si="27"/>
        <v>-27</v>
      </c>
      <c r="AA34" s="17">
        <f t="shared" si="27"/>
        <v>12</v>
      </c>
      <c r="AB34" s="17">
        <f t="shared" si="27"/>
        <v>-39</v>
      </c>
      <c r="AC34" s="15">
        <f t="shared" si="22"/>
        <v>-4.5150501672240768</v>
      </c>
      <c r="AD34" s="15">
        <f t="shared" si="22"/>
        <v>4.5977011494252817</v>
      </c>
      <c r="AE34" s="15">
        <f t="shared" si="22"/>
        <v>-11.572700296735905</v>
      </c>
      <c r="AH34" s="4">
        <f t="shared" ref="AH34:AI34" si="28">SUM(AH23:AH30)</f>
        <v>533</v>
      </c>
      <c r="AI34" s="4">
        <f t="shared" si="28"/>
        <v>232</v>
      </c>
      <c r="AJ34" s="4">
        <f t="shared" ref="AJ34" si="29">SUM(AJ23:AJ30)</f>
        <v>301</v>
      </c>
      <c r="AK34" s="4">
        <f>SUM(AK23:AK30)</f>
        <v>598</v>
      </c>
      <c r="AL34" s="4">
        <f>SUM(AL23:AL30)</f>
        <v>261</v>
      </c>
      <c r="AM34" s="4">
        <f>SUM(AM23:AM30)</f>
        <v>337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493</v>
      </c>
      <c r="R35" s="17">
        <f t="shared" si="30"/>
        <v>226</v>
      </c>
      <c r="S35" s="17">
        <f t="shared" si="30"/>
        <v>267</v>
      </c>
      <c r="T35" s="17">
        <f t="shared" si="30"/>
        <v>24</v>
      </c>
      <c r="U35" s="17">
        <f t="shared" si="30"/>
        <v>33</v>
      </c>
      <c r="V35" s="17">
        <f t="shared" si="30"/>
        <v>-9</v>
      </c>
      <c r="W35" s="15">
        <f t="shared" si="21"/>
        <v>5.1172707889125757</v>
      </c>
      <c r="X35" s="15">
        <f t="shared" si="21"/>
        <v>17.098445595854916</v>
      </c>
      <c r="Y35" s="15">
        <f t="shared" si="21"/>
        <v>-3.2608695652173947</v>
      </c>
      <c r="Z35" s="17">
        <f t="shared" si="30"/>
        <v>-33</v>
      </c>
      <c r="AA35" s="17">
        <f t="shared" si="30"/>
        <v>11</v>
      </c>
      <c r="AB35" s="17">
        <f t="shared" si="30"/>
        <v>-44</v>
      </c>
      <c r="AC35" s="15">
        <f t="shared" si="22"/>
        <v>-6.2737642585551363</v>
      </c>
      <c r="AD35" s="15">
        <f t="shared" si="22"/>
        <v>5.1162790697674376</v>
      </c>
      <c r="AE35" s="15">
        <f t="shared" si="22"/>
        <v>-14.147909967845662</v>
      </c>
      <c r="AH35" s="4">
        <f t="shared" ref="AH35:AI35" si="31">SUM(AH25:AH30)</f>
        <v>469</v>
      </c>
      <c r="AI35" s="4">
        <f t="shared" si="31"/>
        <v>193</v>
      </c>
      <c r="AJ35" s="4">
        <f t="shared" ref="AJ35" si="32">SUM(AJ25:AJ30)</f>
        <v>276</v>
      </c>
      <c r="AK35" s="4">
        <f>SUM(AK25:AK30)</f>
        <v>526</v>
      </c>
      <c r="AL35" s="4">
        <f>SUM(AL25:AL30)</f>
        <v>215</v>
      </c>
      <c r="AM35" s="4">
        <f>SUM(AM25:AM30)</f>
        <v>311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331</v>
      </c>
      <c r="R36" s="17">
        <f t="shared" si="33"/>
        <v>130</v>
      </c>
      <c r="S36" s="17">
        <f t="shared" si="33"/>
        <v>201</v>
      </c>
      <c r="T36" s="17">
        <f t="shared" si="33"/>
        <v>0</v>
      </c>
      <c r="U36" s="17">
        <f t="shared" si="33"/>
        <v>24</v>
      </c>
      <c r="V36" s="17">
        <f t="shared" si="33"/>
        <v>-24</v>
      </c>
      <c r="W36" s="15">
        <f t="shared" si="21"/>
        <v>0</v>
      </c>
      <c r="X36" s="15">
        <f t="shared" si="21"/>
        <v>22.641509433962259</v>
      </c>
      <c r="Y36" s="15">
        <f t="shared" si="21"/>
        <v>-10.666666666666668</v>
      </c>
      <c r="Z36" s="17">
        <f t="shared" si="33"/>
        <v>-29</v>
      </c>
      <c r="AA36" s="17">
        <f t="shared" si="33"/>
        <v>10</v>
      </c>
      <c r="AB36" s="17">
        <f t="shared" si="33"/>
        <v>-39</v>
      </c>
      <c r="AC36" s="15">
        <f t="shared" si="22"/>
        <v>-8.0555555555555607</v>
      </c>
      <c r="AD36" s="15">
        <f t="shared" si="22"/>
        <v>8.333333333333325</v>
      </c>
      <c r="AE36" s="15">
        <f t="shared" si="22"/>
        <v>-16.249999999999996</v>
      </c>
      <c r="AH36" s="4">
        <f t="shared" ref="AH36:AI36" si="34">SUM(AH27:AH30)</f>
        <v>331</v>
      </c>
      <c r="AI36" s="4">
        <f t="shared" si="34"/>
        <v>106</v>
      </c>
      <c r="AJ36" s="4">
        <f t="shared" ref="AJ36" si="35">SUM(AJ27:AJ30)</f>
        <v>225</v>
      </c>
      <c r="AK36" s="4">
        <f>SUM(AK27:AK30)</f>
        <v>360</v>
      </c>
      <c r="AL36" s="4">
        <f>SUM(AL27:AL30)</f>
        <v>120</v>
      </c>
      <c r="AM36" s="4">
        <f>SUM(AM27:AM30)</f>
        <v>240</v>
      </c>
    </row>
    <row r="37" spans="1:39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</v>
      </c>
      <c r="R38" s="12">
        <f t="shared" si="36"/>
        <v>0</v>
      </c>
      <c r="S38" s="12">
        <f t="shared" si="36"/>
        <v>0</v>
      </c>
      <c r="T38" s="12">
        <f>T32/T9*100</f>
        <v>-2.1276595744680851</v>
      </c>
      <c r="U38" s="12">
        <f t="shared" ref="U38:V38" si="37">U32/U9*100</f>
        <v>-2.0408163265306123</v>
      </c>
      <c r="V38" s="12">
        <f t="shared" si="37"/>
        <v>0</v>
      </c>
      <c r="W38" s="12">
        <f>Q38-AH38</f>
        <v>-0.1736111111111111</v>
      </c>
      <c r="X38" s="12">
        <f t="shared" ref="X38:Y42" si="38">R38-AI38</f>
        <v>-0.38910505836575876</v>
      </c>
      <c r="Y38" s="12">
        <f t="shared" si="38"/>
        <v>0</v>
      </c>
      <c r="Z38" s="12">
        <f>Z32/Z9*100</f>
        <v>5</v>
      </c>
      <c r="AA38" s="12">
        <f t="shared" ref="AA38:AB38" si="39">AA32/AA9*100</f>
        <v>-5.5555555555555554</v>
      </c>
      <c r="AB38" s="12">
        <f t="shared" si="39"/>
        <v>0</v>
      </c>
      <c r="AC38" s="12">
        <f>Q38-AK38</f>
        <v>-0.15552099533437014</v>
      </c>
      <c r="AD38" s="12">
        <f t="shared" ref="AD38:AE42" si="40">R38-AL38</f>
        <v>-0.34722222222222221</v>
      </c>
      <c r="AE38" s="12">
        <f t="shared" si="40"/>
        <v>0</v>
      </c>
      <c r="AH38" s="12">
        <f t="shared" ref="AH38:AI38" si="41">AH32/AH9*100</f>
        <v>0.1736111111111111</v>
      </c>
      <c r="AI38" s="12">
        <f t="shared" si="41"/>
        <v>0.38910505836575876</v>
      </c>
      <c r="AJ38" s="12">
        <f t="shared" ref="AJ38" si="42">AJ32/AJ9*100</f>
        <v>0</v>
      </c>
      <c r="AK38" s="12">
        <f>AK32/AK9*100</f>
        <v>0.15552099533437014</v>
      </c>
      <c r="AL38" s="12">
        <f>AL32/AL9*100</f>
        <v>0.34722222222222221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8.346709470304976</v>
      </c>
      <c r="R39" s="12">
        <f>R33/R9*100</f>
        <v>10.784313725490197</v>
      </c>
      <c r="S39" s="13">
        <f t="shared" si="43"/>
        <v>5.9936908517350158</v>
      </c>
      <c r="T39" s="12">
        <f>T33/T9*100</f>
        <v>21.276595744680851</v>
      </c>
      <c r="U39" s="12">
        <f t="shared" ref="U39:V39" si="44">U33/U9*100</f>
        <v>18.367346938775512</v>
      </c>
      <c r="V39" s="12">
        <f t="shared" si="44"/>
        <v>-50</v>
      </c>
      <c r="W39" s="12">
        <f>Q39-AH39</f>
        <v>1.055042803638309</v>
      </c>
      <c r="X39" s="12">
        <f t="shared" si="38"/>
        <v>1.4457923247119862</v>
      </c>
      <c r="Y39" s="12">
        <f>S39-AJ39</f>
        <v>0.35105762289489029</v>
      </c>
      <c r="Z39" s="12">
        <f t="shared" si="43"/>
        <v>-40</v>
      </c>
      <c r="AA39" s="12">
        <f t="shared" ref="AA39:AB39" si="45">AA33/AA9*100</f>
        <v>38.888888888888893</v>
      </c>
      <c r="AB39" s="12">
        <f t="shared" si="45"/>
        <v>-2.6315789473684208</v>
      </c>
      <c r="AC39" s="12">
        <f>Q39-AK39</f>
        <v>1.5037856755926899</v>
      </c>
      <c r="AD39" s="12">
        <f t="shared" si="40"/>
        <v>1.7565359477124201</v>
      </c>
      <c r="AE39" s="12">
        <f t="shared" si="40"/>
        <v>0.92326831652374786</v>
      </c>
      <c r="AH39" s="12">
        <f t="shared" ref="AH39:AI39" si="46">AH33/AH9*100</f>
        <v>7.291666666666667</v>
      </c>
      <c r="AI39" s="12">
        <f t="shared" si="46"/>
        <v>9.3385214007782107</v>
      </c>
      <c r="AJ39" s="12">
        <f t="shared" ref="AJ39" si="47">AJ33/AJ9*100</f>
        <v>5.6426332288401255</v>
      </c>
      <c r="AK39" s="12">
        <f>AK33/AK9*100</f>
        <v>6.8429237947122861</v>
      </c>
      <c r="AL39" s="12">
        <f>AL33/AL9*100</f>
        <v>9.0277777777777768</v>
      </c>
      <c r="AM39" s="12">
        <f>AM33/AM9*100</f>
        <v>5.070422535211268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91.653290529695013</v>
      </c>
      <c r="R40" s="12">
        <f t="shared" si="48"/>
        <v>89.215686274509807</v>
      </c>
      <c r="S40" s="12">
        <f t="shared" si="48"/>
        <v>94.00630914826499</v>
      </c>
      <c r="T40" s="12">
        <f>T34/T9*100</f>
        <v>80.851063829787222</v>
      </c>
      <c r="U40" s="12">
        <f t="shared" ref="U40:V40" si="49">U34/U9*100</f>
        <v>83.673469387755105</v>
      </c>
      <c r="V40" s="12">
        <f t="shared" si="49"/>
        <v>150</v>
      </c>
      <c r="W40" s="12">
        <f t="shared" ref="W40:W42" si="50">Q40-AH40</f>
        <v>-0.88143169252720099</v>
      </c>
      <c r="X40" s="12">
        <f t="shared" si="38"/>
        <v>-1.0566872663462306</v>
      </c>
      <c r="Y40" s="12">
        <f>S40-AJ40</f>
        <v>-0.35105762289488496</v>
      </c>
      <c r="Z40" s="12">
        <f>Z34/Z9*100</f>
        <v>135</v>
      </c>
      <c r="AA40" s="12">
        <f t="shared" ref="AA40:AB40" si="51">AA34/AA9*100</f>
        <v>66.666666666666657</v>
      </c>
      <c r="AB40" s="12">
        <f t="shared" si="51"/>
        <v>102.63157894736842</v>
      </c>
      <c r="AC40" s="12">
        <f t="shared" ref="AC40:AC42" si="52">Q40-AK40</f>
        <v>-1.3482646802583389</v>
      </c>
      <c r="AD40" s="12">
        <f t="shared" si="40"/>
        <v>-1.4093137254901933</v>
      </c>
      <c r="AE40" s="12">
        <f t="shared" si="40"/>
        <v>-0.92326831652373187</v>
      </c>
      <c r="AH40" s="12">
        <f t="shared" ref="AH40:AI40" si="53">AH34/AH9*100</f>
        <v>92.534722222222214</v>
      </c>
      <c r="AI40" s="12">
        <f t="shared" si="53"/>
        <v>90.272373540856037</v>
      </c>
      <c r="AJ40" s="12">
        <f t="shared" ref="AJ40" si="54">AJ34/AJ9*100</f>
        <v>94.357366771159874</v>
      </c>
      <c r="AK40" s="12">
        <f>AK34/AK9*100</f>
        <v>93.001555209953352</v>
      </c>
      <c r="AL40" s="12">
        <f>AL34/AL9*100</f>
        <v>90.625</v>
      </c>
      <c r="AM40" s="12">
        <f>AM34/AM9*100</f>
        <v>94.929577464788721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79.133226324237555</v>
      </c>
      <c r="R41" s="12">
        <f t="shared" si="55"/>
        <v>73.856209150326805</v>
      </c>
      <c r="S41" s="12">
        <f t="shared" si="55"/>
        <v>84.227129337539424</v>
      </c>
      <c r="T41" s="12">
        <f>T35/T9*100</f>
        <v>51.063829787234042</v>
      </c>
      <c r="U41" s="12">
        <f t="shared" ref="U41:V41" si="56">U35/U9*100</f>
        <v>67.346938775510196</v>
      </c>
      <c r="V41" s="12">
        <f t="shared" si="56"/>
        <v>450</v>
      </c>
      <c r="W41" s="12">
        <f t="shared" si="50"/>
        <v>-2.2903847868735596</v>
      </c>
      <c r="X41" s="12">
        <f t="shared" si="38"/>
        <v>-1.2410671142646379</v>
      </c>
      <c r="Y41" s="12">
        <f>S41-AJ41</f>
        <v>-2.2932468380091677</v>
      </c>
      <c r="Z41" s="12">
        <f>Z35/Z9*100</f>
        <v>165</v>
      </c>
      <c r="AA41" s="12">
        <f t="shared" ref="AA41:AB41" si="57">AA35/AA9*100</f>
        <v>61.111111111111114</v>
      </c>
      <c r="AB41" s="12">
        <f t="shared" si="57"/>
        <v>115.78947368421053</v>
      </c>
      <c r="AC41" s="12">
        <f t="shared" si="52"/>
        <v>-2.6708172216411299</v>
      </c>
      <c r="AD41" s="12">
        <f>R41-AL41</f>
        <v>-0.79656862745098067</v>
      </c>
      <c r="AE41" s="12">
        <f t="shared" si="40"/>
        <v>-3.3785044652774872</v>
      </c>
      <c r="AH41" s="12">
        <f>AH35/AH9*100</f>
        <v>81.423611111111114</v>
      </c>
      <c r="AI41" s="12">
        <f>AI35/AI9*100</f>
        <v>75.097276264591443</v>
      </c>
      <c r="AJ41" s="12">
        <f>AJ35/AJ9*100</f>
        <v>86.520376175548591</v>
      </c>
      <c r="AK41" s="12">
        <f t="shared" ref="AK41:AL41" si="58">AK35/AK9*100</f>
        <v>81.804043545878685</v>
      </c>
      <c r="AL41" s="12">
        <f t="shared" si="58"/>
        <v>74.652777777777786</v>
      </c>
      <c r="AM41" s="12">
        <f t="shared" ref="AM41" si="59">AM35/AM9*100</f>
        <v>87.605633802816911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53.130016051364372</v>
      </c>
      <c r="R42" s="12">
        <f t="shared" si="60"/>
        <v>42.483660130718953</v>
      </c>
      <c r="S42" s="12">
        <f t="shared" si="60"/>
        <v>63.40694006309149</v>
      </c>
      <c r="T42" s="12">
        <f t="shared" ref="T42:V42" si="61">T36/T9*100</f>
        <v>0</v>
      </c>
      <c r="U42" s="12">
        <f t="shared" si="61"/>
        <v>48.979591836734691</v>
      </c>
      <c r="V42" s="12">
        <f t="shared" si="61"/>
        <v>1200</v>
      </c>
      <c r="W42" s="12">
        <f t="shared" si="50"/>
        <v>-4.3352617264134068</v>
      </c>
      <c r="X42" s="12">
        <f t="shared" si="38"/>
        <v>1.2385239439485289</v>
      </c>
      <c r="Y42" s="12">
        <f>S42-AJ42</f>
        <v>-7.1259752974100721</v>
      </c>
      <c r="Z42" s="12">
        <f t="shared" si="60"/>
        <v>145</v>
      </c>
      <c r="AA42" s="12">
        <f t="shared" ref="AA42:AB42" si="62">AA36/AA9*100</f>
        <v>55.555555555555557</v>
      </c>
      <c r="AB42" s="12">
        <f t="shared" si="62"/>
        <v>102.63157894736842</v>
      </c>
      <c r="AC42" s="12">
        <f t="shared" si="52"/>
        <v>-2.8575422690088814</v>
      </c>
      <c r="AD42" s="12">
        <f>R42-AL42</f>
        <v>0.81699346405228113</v>
      </c>
      <c r="AE42" s="12">
        <f t="shared" si="40"/>
        <v>-4.1986937397254067</v>
      </c>
      <c r="AH42" s="12">
        <f t="shared" ref="AH42:AI42" si="63">AH36/AH9*100</f>
        <v>57.465277777777779</v>
      </c>
      <c r="AI42" s="12">
        <f t="shared" si="63"/>
        <v>41.245136186770424</v>
      </c>
      <c r="AJ42" s="12">
        <f t="shared" ref="AJ42" si="64">AJ36/AJ9*100</f>
        <v>70.532915360501562</v>
      </c>
      <c r="AK42" s="12">
        <f>AK36/AK9*100</f>
        <v>55.987558320373253</v>
      </c>
      <c r="AL42" s="12">
        <f>AL36/AL9*100</f>
        <v>41.666666666666671</v>
      </c>
      <c r="AM42" s="12">
        <f>AM36/AM9*100</f>
        <v>67.605633802816897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3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6"/>
      <c r="Q6" s="23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6"/>
    </row>
    <row r="7" spans="1:39" s="1" customFormat="1" ht="18" customHeight="1" x14ac:dyDescent="0.15">
      <c r="A7" s="7"/>
      <c r="B7" s="9" t="s">
        <v>39</v>
      </c>
      <c r="C7" s="10"/>
      <c r="D7" s="10"/>
      <c r="E7" s="20" t="s">
        <v>37</v>
      </c>
      <c r="F7" s="21"/>
      <c r="G7" s="22"/>
      <c r="H7" s="20" t="s">
        <v>41</v>
      </c>
      <c r="I7" s="21"/>
      <c r="J7" s="22"/>
      <c r="K7" s="20" t="s">
        <v>38</v>
      </c>
      <c r="L7" s="21"/>
      <c r="M7" s="22"/>
      <c r="N7" s="20" t="s">
        <v>40</v>
      </c>
      <c r="O7" s="21"/>
      <c r="P7" s="22"/>
      <c r="Q7" s="9" t="s">
        <v>39</v>
      </c>
      <c r="R7" s="10"/>
      <c r="S7" s="10"/>
      <c r="T7" s="20" t="s">
        <v>37</v>
      </c>
      <c r="U7" s="21"/>
      <c r="V7" s="22"/>
      <c r="W7" s="20" t="s">
        <v>41</v>
      </c>
      <c r="X7" s="21"/>
      <c r="Y7" s="22"/>
      <c r="Z7" s="20" t="s">
        <v>38</v>
      </c>
      <c r="AA7" s="21"/>
      <c r="AB7" s="22"/>
      <c r="AC7" s="20" t="s">
        <v>40</v>
      </c>
      <c r="AD7" s="21"/>
      <c r="AE7" s="22"/>
      <c r="AH7" s="23" t="s">
        <v>60</v>
      </c>
      <c r="AI7" s="24"/>
      <c r="AJ7" s="25"/>
      <c r="AK7" s="23" t="s">
        <v>61</v>
      </c>
      <c r="AL7" s="24"/>
      <c r="AM7" s="25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-3</v>
      </c>
      <c r="L9" s="17">
        <f>SUM(L10:L30)</f>
        <v>-2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12</v>
      </c>
      <c r="R9" s="17">
        <f>SUM(R10:R30)</f>
        <v>4</v>
      </c>
      <c r="S9" s="17">
        <f>SUM(S10:S30)</f>
        <v>8</v>
      </c>
      <c r="T9" s="17">
        <f>U9+V9</f>
        <v>1</v>
      </c>
      <c r="U9" s="17">
        <f>SUM(U10:U30)</f>
        <v>0</v>
      </c>
      <c r="V9" s="17">
        <f>SUM(V10:V30)</f>
        <v>1</v>
      </c>
      <c r="W9" s="15">
        <f>IF(Q9=T9,IF(Q9&gt;0,"皆増",0),(1-(Q9/(Q9-T9)))*-100)</f>
        <v>9.0909090909090828</v>
      </c>
      <c r="X9" s="15">
        <f t="shared" ref="X9:Y30" si="1">IF(R9=U9,IF(R9&gt;0,"皆増",0),(1-(R9/(R9-U9)))*-100)</f>
        <v>0</v>
      </c>
      <c r="Y9" s="15">
        <f t="shared" si="1"/>
        <v>14.285714285714279</v>
      </c>
      <c r="Z9" s="17">
        <f>AA9+AB9</f>
        <v>1</v>
      </c>
      <c r="AA9" s="17">
        <f>SUM(AA10:AA30)</f>
        <v>2</v>
      </c>
      <c r="AB9" s="17">
        <f>SUM(AB10:AB30)</f>
        <v>-1</v>
      </c>
      <c r="AC9" s="15">
        <f>IF(Q9=Z9,IF(Q9&gt;0,"皆増",0),(1-(Q9/(Q9-Z9)))*-100)</f>
        <v>9.0909090909090828</v>
      </c>
      <c r="AD9" s="15">
        <f t="shared" ref="AD9:AE30" si="2">IF(R9=AA9,IF(R9&gt;0,"皆増",0),(1-(R9/(R9-AA9)))*-100)</f>
        <v>100</v>
      </c>
      <c r="AE9" s="15">
        <f t="shared" si="2"/>
        <v>-11.111111111111116</v>
      </c>
      <c r="AH9" s="4">
        <f t="shared" ref="AH9:AJ30" si="3">Q9-T9</f>
        <v>11</v>
      </c>
      <c r="AI9" s="4">
        <f t="shared" si="3"/>
        <v>4</v>
      </c>
      <c r="AJ9" s="4">
        <f t="shared" si="3"/>
        <v>7</v>
      </c>
      <c r="AK9" s="4">
        <f t="shared" ref="AK9:AM30" si="4">Q9-Z9</f>
        <v>11</v>
      </c>
      <c r="AL9" s="4">
        <f t="shared" si="4"/>
        <v>2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-3</v>
      </c>
      <c r="L10" s="17">
        <v>-2</v>
      </c>
      <c r="M10" s="17">
        <v>-1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7"/>
      <c r="C11" s="17"/>
      <c r="D11" s="17"/>
      <c r="E11" s="17"/>
      <c r="F11" s="17"/>
      <c r="G11" s="17"/>
      <c r="H11" s="15"/>
      <c r="I11" s="15"/>
      <c r="J11" s="15"/>
      <c r="K11" s="17"/>
      <c r="L11" s="17"/>
      <c r="M11" s="17"/>
      <c r="N11" s="15"/>
      <c r="O11" s="15"/>
      <c r="P11" s="15"/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7"/>
      <c r="C12" s="17"/>
      <c r="D12" s="17"/>
      <c r="E12" s="17"/>
      <c r="F12" s="17"/>
      <c r="G12" s="17"/>
      <c r="H12" s="15"/>
      <c r="I12" s="15"/>
      <c r="J12" s="15"/>
      <c r="K12" s="17"/>
      <c r="L12" s="17"/>
      <c r="M12" s="17"/>
      <c r="N12" s="15"/>
      <c r="O12" s="15"/>
      <c r="P12" s="15"/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7"/>
      <c r="C13" s="17"/>
      <c r="D13" s="17"/>
      <c r="E13" s="17"/>
      <c r="F13" s="17"/>
      <c r="G13" s="17"/>
      <c r="H13" s="15"/>
      <c r="I13" s="15"/>
      <c r="J13" s="15"/>
      <c r="K13" s="17"/>
      <c r="L13" s="17"/>
      <c r="M13" s="17"/>
      <c r="N13" s="15"/>
      <c r="O13" s="15"/>
      <c r="P13" s="15"/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7"/>
      <c r="C14" s="17"/>
      <c r="D14" s="17"/>
      <c r="E14" s="17"/>
      <c r="F14" s="17"/>
      <c r="G14" s="17"/>
      <c r="H14" s="15"/>
      <c r="I14" s="15"/>
      <c r="J14" s="15"/>
      <c r="K14" s="17"/>
      <c r="L14" s="17"/>
      <c r="M14" s="17"/>
      <c r="N14" s="15"/>
      <c r="O14" s="15"/>
      <c r="P14" s="15"/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7"/>
      <c r="C15" s="17"/>
      <c r="D15" s="17"/>
      <c r="E15" s="17"/>
      <c r="F15" s="17"/>
      <c r="G15" s="17"/>
      <c r="H15" s="15"/>
      <c r="I15" s="15"/>
      <c r="J15" s="15"/>
      <c r="K15" s="17"/>
      <c r="L15" s="17"/>
      <c r="M15" s="17"/>
      <c r="N15" s="15"/>
      <c r="O15" s="15"/>
      <c r="P15" s="15"/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7"/>
      <c r="C16" s="17"/>
      <c r="D16" s="17"/>
      <c r="E16" s="17"/>
      <c r="F16" s="17"/>
      <c r="G16" s="17"/>
      <c r="H16" s="15"/>
      <c r="I16" s="15"/>
      <c r="J16" s="15"/>
      <c r="K16" s="17"/>
      <c r="L16" s="17"/>
      <c r="M16" s="17"/>
      <c r="N16" s="15"/>
      <c r="O16" s="15"/>
      <c r="P16" s="15"/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7"/>
      <c r="C17" s="17"/>
      <c r="D17" s="17"/>
      <c r="E17" s="17"/>
      <c r="F17" s="17"/>
      <c r="G17" s="17"/>
      <c r="H17" s="15"/>
      <c r="I17" s="15"/>
      <c r="J17" s="15"/>
      <c r="K17" s="17"/>
      <c r="L17" s="17"/>
      <c r="M17" s="17"/>
      <c r="N17" s="15"/>
      <c r="O17" s="15"/>
      <c r="P17" s="15"/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7"/>
      <c r="C18" s="17"/>
      <c r="D18" s="17"/>
      <c r="E18" s="17"/>
      <c r="F18" s="17"/>
      <c r="G18" s="17"/>
      <c r="H18" s="15"/>
      <c r="I18" s="15"/>
      <c r="J18" s="15"/>
      <c r="K18" s="17"/>
      <c r="L18" s="17"/>
      <c r="M18" s="17"/>
      <c r="N18" s="15"/>
      <c r="O18" s="15"/>
      <c r="P18" s="15"/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7"/>
      <c r="C19" s="17"/>
      <c r="D19" s="17"/>
      <c r="E19" s="17"/>
      <c r="F19" s="17"/>
      <c r="G19" s="17"/>
      <c r="H19" s="15"/>
      <c r="I19" s="15"/>
      <c r="J19" s="15"/>
      <c r="K19" s="17"/>
      <c r="L19" s="17"/>
      <c r="M19" s="17"/>
      <c r="N19" s="15"/>
      <c r="O19" s="15"/>
      <c r="P19" s="15"/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7"/>
      <c r="C20" s="17"/>
      <c r="D20" s="17"/>
      <c r="E20" s="17"/>
      <c r="F20" s="17"/>
      <c r="G20" s="17"/>
      <c r="H20" s="15"/>
      <c r="I20" s="15"/>
      <c r="J20" s="15"/>
      <c r="K20" s="17"/>
      <c r="L20" s="17"/>
      <c r="M20" s="17"/>
      <c r="N20" s="15"/>
      <c r="O20" s="15"/>
      <c r="P20" s="15"/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7"/>
      <c r="C21" s="17"/>
      <c r="D21" s="17"/>
      <c r="E21" s="17"/>
      <c r="F21" s="17"/>
      <c r="G21" s="17"/>
      <c r="H21" s="15"/>
      <c r="I21" s="15"/>
      <c r="J21" s="15"/>
      <c r="K21" s="17"/>
      <c r="L21" s="17"/>
      <c r="M21" s="17"/>
      <c r="N21" s="15"/>
      <c r="O21" s="15"/>
      <c r="P21" s="15"/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7"/>
      <c r="C22" s="17"/>
      <c r="D22" s="17"/>
      <c r="E22" s="17"/>
      <c r="F22" s="17"/>
      <c r="G22" s="17"/>
      <c r="H22" s="15"/>
      <c r="I22" s="15"/>
      <c r="J22" s="15"/>
      <c r="K22" s="17"/>
      <c r="L22" s="17"/>
      <c r="M22" s="17"/>
      <c r="N22" s="15"/>
      <c r="O22" s="15"/>
      <c r="P22" s="15"/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-50</v>
      </c>
      <c r="AD22" s="15">
        <f t="shared" si="2"/>
        <v>0</v>
      </c>
      <c r="AE22" s="15">
        <f t="shared" si="2"/>
        <v>-50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0</v>
      </c>
      <c r="AM22" s="4">
        <f t="shared" si="4"/>
        <v>2</v>
      </c>
    </row>
    <row r="23" spans="1:39" s="1" customFormat="1" ht="18" customHeight="1" x14ac:dyDescent="0.15">
      <c r="A23" s="4" t="s">
        <v>77</v>
      </c>
      <c r="B23" s="17"/>
      <c r="C23" s="17"/>
      <c r="D23" s="17"/>
      <c r="E23" s="17"/>
      <c r="F23" s="17"/>
      <c r="G23" s="17"/>
      <c r="H23" s="15"/>
      <c r="I23" s="15"/>
      <c r="J23" s="15"/>
      <c r="K23" s="17"/>
      <c r="L23" s="17"/>
      <c r="M23" s="17"/>
      <c r="N23" s="15"/>
      <c r="O23" s="15"/>
      <c r="P23" s="15"/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7"/>
      <c r="C24" s="17"/>
      <c r="D24" s="17"/>
      <c r="E24" s="17"/>
      <c r="F24" s="17"/>
      <c r="G24" s="17"/>
      <c r="H24" s="15"/>
      <c r="I24" s="15"/>
      <c r="J24" s="15"/>
      <c r="K24" s="17"/>
      <c r="L24" s="17"/>
      <c r="M24" s="17"/>
      <c r="N24" s="15"/>
      <c r="O24" s="15"/>
      <c r="P24" s="15"/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7"/>
      <c r="C25" s="17"/>
      <c r="D25" s="17"/>
      <c r="E25" s="17"/>
      <c r="F25" s="17"/>
      <c r="G25" s="17"/>
      <c r="H25" s="15"/>
      <c r="I25" s="15"/>
      <c r="J25" s="15"/>
      <c r="K25" s="17"/>
      <c r="L25" s="17"/>
      <c r="M25" s="17"/>
      <c r="N25" s="15"/>
      <c r="O25" s="15"/>
      <c r="P25" s="15"/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 t="str">
        <f t="shared" si="2"/>
        <v>皆増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80</v>
      </c>
      <c r="B26" s="17"/>
      <c r="C26" s="17"/>
      <c r="D26" s="17"/>
      <c r="E26" s="17"/>
      <c r="F26" s="17"/>
      <c r="G26" s="17"/>
      <c r="H26" s="15"/>
      <c r="I26" s="15"/>
      <c r="J26" s="15"/>
      <c r="K26" s="17"/>
      <c r="L26" s="17"/>
      <c r="M26" s="17"/>
      <c r="N26" s="15"/>
      <c r="O26" s="15"/>
      <c r="P26" s="15"/>
      <c r="Q26" s="17">
        <f t="shared" si="9"/>
        <v>2</v>
      </c>
      <c r="R26" s="17">
        <v>1</v>
      </c>
      <c r="S26" s="17">
        <v>1</v>
      </c>
      <c r="T26" s="17">
        <f t="shared" si="10"/>
        <v>-1</v>
      </c>
      <c r="U26" s="17">
        <v>0</v>
      </c>
      <c r="V26" s="17">
        <v>-1</v>
      </c>
      <c r="W26" s="15">
        <f t="shared" si="11"/>
        <v>-33.333333333333336</v>
      </c>
      <c r="X26" s="15">
        <f t="shared" si="1"/>
        <v>0</v>
      </c>
      <c r="Y26" s="15">
        <f t="shared" si="1"/>
        <v>-50</v>
      </c>
      <c r="Z26" s="17">
        <f t="shared" si="12"/>
        <v>2</v>
      </c>
      <c r="AA26" s="17">
        <v>1</v>
      </c>
      <c r="AB26" s="17">
        <v>1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81</v>
      </c>
      <c r="B27" s="17"/>
      <c r="C27" s="17"/>
      <c r="D27" s="17"/>
      <c r="E27" s="17"/>
      <c r="F27" s="17"/>
      <c r="G27" s="17"/>
      <c r="H27" s="15"/>
      <c r="I27" s="15"/>
      <c r="J27" s="15"/>
      <c r="K27" s="17"/>
      <c r="L27" s="17"/>
      <c r="M27" s="17"/>
      <c r="N27" s="15"/>
      <c r="O27" s="15"/>
      <c r="P27" s="15"/>
      <c r="Q27" s="17">
        <f t="shared" si="9"/>
        <v>3</v>
      </c>
      <c r="R27" s="17">
        <v>0</v>
      </c>
      <c r="S27" s="17">
        <v>3</v>
      </c>
      <c r="T27" s="17">
        <f t="shared" si="10"/>
        <v>1</v>
      </c>
      <c r="U27" s="17">
        <v>-2</v>
      </c>
      <c r="V27" s="17">
        <v>3</v>
      </c>
      <c r="W27" s="15">
        <f t="shared" si="11"/>
        <v>50</v>
      </c>
      <c r="X27" s="15">
        <f t="shared" si="1"/>
        <v>-100</v>
      </c>
      <c r="Y27" s="15" t="str">
        <f t="shared" si="1"/>
        <v>皆増</v>
      </c>
      <c r="Z27" s="17">
        <f t="shared" si="12"/>
        <v>1</v>
      </c>
      <c r="AA27" s="17">
        <v>-1</v>
      </c>
      <c r="AB27" s="17">
        <v>2</v>
      </c>
      <c r="AC27" s="15">
        <f t="shared" si="13"/>
        <v>50</v>
      </c>
      <c r="AD27" s="15">
        <f t="shared" si="2"/>
        <v>-100</v>
      </c>
      <c r="AE27" s="15">
        <f t="shared" si="2"/>
        <v>200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82</v>
      </c>
      <c r="B28" s="17"/>
      <c r="C28" s="17"/>
      <c r="D28" s="17"/>
      <c r="E28" s="17"/>
      <c r="F28" s="17"/>
      <c r="G28" s="17"/>
      <c r="H28" s="15"/>
      <c r="I28" s="15"/>
      <c r="J28" s="15"/>
      <c r="K28" s="17"/>
      <c r="L28" s="17"/>
      <c r="M28" s="17"/>
      <c r="N28" s="15"/>
      <c r="O28" s="15"/>
      <c r="P28" s="15"/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-1</v>
      </c>
      <c r="V28" s="17">
        <v>0</v>
      </c>
      <c r="W28" s="15">
        <f t="shared" si="11"/>
        <v>-100</v>
      </c>
      <c r="X28" s="15">
        <f t="shared" si="1"/>
        <v>-100</v>
      </c>
      <c r="Y28" s="15">
        <f t="shared" si="1"/>
        <v>0</v>
      </c>
      <c r="Z28" s="17">
        <f t="shared" si="12"/>
        <v>-3</v>
      </c>
      <c r="AA28" s="17">
        <v>0</v>
      </c>
      <c r="AB28" s="17">
        <v>-3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15">
      <c r="A29" s="4" t="s">
        <v>83</v>
      </c>
      <c r="B29" s="17"/>
      <c r="C29" s="17"/>
      <c r="D29" s="17"/>
      <c r="E29" s="17"/>
      <c r="F29" s="17"/>
      <c r="G29" s="17"/>
      <c r="H29" s="15"/>
      <c r="I29" s="15"/>
      <c r="J29" s="15"/>
      <c r="K29" s="17"/>
      <c r="L29" s="17"/>
      <c r="M29" s="17"/>
      <c r="N29" s="15"/>
      <c r="O29" s="15"/>
      <c r="P29" s="15"/>
      <c r="Q29" s="17">
        <f t="shared" si="9"/>
        <v>4</v>
      </c>
      <c r="R29" s="17">
        <v>1</v>
      </c>
      <c r="S29" s="17">
        <v>3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-25</v>
      </c>
      <c r="Z29" s="17">
        <f t="shared" si="12"/>
        <v>2</v>
      </c>
      <c r="AA29" s="17">
        <v>1</v>
      </c>
      <c r="AB29" s="17">
        <v>1</v>
      </c>
      <c r="AC29" s="15">
        <f t="shared" si="13"/>
        <v>100</v>
      </c>
      <c r="AD29" s="15" t="str">
        <f t="shared" si="2"/>
        <v>皆増</v>
      </c>
      <c r="AE29" s="15">
        <f t="shared" si="2"/>
        <v>50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7"/>
      <c r="C30" s="17"/>
      <c r="D30" s="17"/>
      <c r="E30" s="17"/>
      <c r="F30" s="17"/>
      <c r="G30" s="17"/>
      <c r="H30" s="15"/>
      <c r="I30" s="15"/>
      <c r="J30" s="15"/>
      <c r="K30" s="17"/>
      <c r="L30" s="17"/>
      <c r="M30" s="17"/>
      <c r="N30" s="15"/>
      <c r="O30" s="15"/>
      <c r="P30" s="15"/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-50</v>
      </c>
      <c r="AD33" s="15">
        <f t="shared" si="17"/>
        <v>0</v>
      </c>
      <c r="AE33" s="15">
        <f t="shared" si="17"/>
        <v>-50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0</v>
      </c>
      <c r="AM33" s="4">
        <f>SUM(AM13:AM22)</f>
        <v>2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4</v>
      </c>
      <c r="S34" s="17">
        <f t="shared" si="22"/>
        <v>7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2</v>
      </c>
      <c r="AA34" s="17">
        <f t="shared" si="23"/>
        <v>2</v>
      </c>
      <c r="AB34" s="17">
        <f t="shared" si="23"/>
        <v>0</v>
      </c>
      <c r="AC34" s="15">
        <f t="shared" si="17"/>
        <v>22.222222222222232</v>
      </c>
      <c r="AD34" s="15">
        <f t="shared" si="17"/>
        <v>100</v>
      </c>
      <c r="AE34" s="15">
        <f t="shared" si="17"/>
        <v>0</v>
      </c>
      <c r="AH34" s="4">
        <f t="shared" ref="AH34:AJ34" si="24">SUM(AH23:AH30)</f>
        <v>11</v>
      </c>
      <c r="AI34" s="4">
        <f t="shared" si="24"/>
        <v>4</v>
      </c>
      <c r="AJ34" s="4">
        <f t="shared" si="24"/>
        <v>7</v>
      </c>
      <c r="AK34" s="4">
        <f>SUM(AK23:AK30)</f>
        <v>9</v>
      </c>
      <c r="AL34" s="4">
        <f>SUM(AL23:AL30)</f>
        <v>2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3</v>
      </c>
      <c r="S35" s="17">
        <f t="shared" si="25"/>
        <v>7</v>
      </c>
      <c r="T35" s="17">
        <f t="shared" si="25"/>
        <v>-1</v>
      </c>
      <c r="U35" s="17">
        <f t="shared" si="25"/>
        <v>-1</v>
      </c>
      <c r="V35" s="17">
        <f t="shared" si="25"/>
        <v>0</v>
      </c>
      <c r="W35" s="15">
        <f t="shared" si="15"/>
        <v>-9.0909090909090935</v>
      </c>
      <c r="X35" s="15">
        <f t="shared" si="15"/>
        <v>-25</v>
      </c>
      <c r="Y35" s="15">
        <f t="shared" si="15"/>
        <v>0</v>
      </c>
      <c r="Z35" s="17">
        <f t="shared" ref="Z35:AB35" si="26">SUM(Z25:Z30)</f>
        <v>2</v>
      </c>
      <c r="AA35" s="17">
        <f t="shared" si="26"/>
        <v>2</v>
      </c>
      <c r="AB35" s="17">
        <f t="shared" si="26"/>
        <v>0</v>
      </c>
      <c r="AC35" s="15">
        <f t="shared" si="17"/>
        <v>25</v>
      </c>
      <c r="AD35" s="15">
        <f t="shared" si="17"/>
        <v>200</v>
      </c>
      <c r="AE35" s="15">
        <f t="shared" si="17"/>
        <v>0</v>
      </c>
      <c r="AH35" s="4">
        <f t="shared" ref="AH35:AJ35" si="27">SUM(AH25:AH30)</f>
        <v>11</v>
      </c>
      <c r="AI35" s="4">
        <f t="shared" si="27"/>
        <v>4</v>
      </c>
      <c r="AJ35" s="4">
        <f t="shared" si="27"/>
        <v>7</v>
      </c>
      <c r="AK35" s="4">
        <f>SUM(AK25:AK30)</f>
        <v>8</v>
      </c>
      <c r="AL35" s="4">
        <f>SUM(AL25:AL30)</f>
        <v>1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1</v>
      </c>
      <c r="S36" s="17">
        <f t="shared" si="28"/>
        <v>6</v>
      </c>
      <c r="T36" s="17">
        <f t="shared" si="28"/>
        <v>-1</v>
      </c>
      <c r="U36" s="17">
        <f t="shared" si="28"/>
        <v>-2</v>
      </c>
      <c r="V36" s="17">
        <f t="shared" si="28"/>
        <v>1</v>
      </c>
      <c r="W36" s="15">
        <f t="shared" si="15"/>
        <v>-12.5</v>
      </c>
      <c r="X36" s="15">
        <f t="shared" si="15"/>
        <v>-66.666666666666671</v>
      </c>
      <c r="Y36" s="15">
        <f t="shared" si="15"/>
        <v>19.999999999999996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8</v>
      </c>
      <c r="AI36" s="4">
        <f t="shared" si="30"/>
        <v>3</v>
      </c>
      <c r="AJ36" s="4">
        <f t="shared" si="30"/>
        <v>5</v>
      </c>
      <c r="AK36" s="4">
        <f>SUM(AK27:AK30)</f>
        <v>7</v>
      </c>
      <c r="AL36" s="4">
        <f>SUM(AL27:AL30)</f>
        <v>1</v>
      </c>
      <c r="AM36" s="4">
        <f>SUM(AM27:AM30)</f>
        <v>6</v>
      </c>
    </row>
    <row r="37" spans="1:39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8.3333333333333321</v>
      </c>
      <c r="R39" s="12">
        <f>R33/R9*100</f>
        <v>0</v>
      </c>
      <c r="S39" s="13">
        <f t="shared" si="37"/>
        <v>12.5</v>
      </c>
      <c r="T39" s="12">
        <f>T33/T9*100</f>
        <v>100</v>
      </c>
      <c r="U39" s="12" t="e">
        <f t="shared" ref="U39:V39" si="38">U33/U9*100</f>
        <v>#DIV/0!</v>
      </c>
      <c r="V39" s="12">
        <f t="shared" si="38"/>
        <v>100</v>
      </c>
      <c r="W39" s="12">
        <f>Q39-AH39</f>
        <v>8.3333333333333321</v>
      </c>
      <c r="X39" s="12">
        <f t="shared" si="33"/>
        <v>0</v>
      </c>
      <c r="Y39" s="12">
        <f>S39-AJ39</f>
        <v>12.5</v>
      </c>
      <c r="Z39" s="12">
        <f t="shared" si="37"/>
        <v>-100</v>
      </c>
      <c r="AA39" s="12">
        <f t="shared" si="37"/>
        <v>0</v>
      </c>
      <c r="AB39" s="12">
        <f t="shared" si="37"/>
        <v>100</v>
      </c>
      <c r="AC39" s="12">
        <f>Q39-AK39</f>
        <v>-9.8484848484848513</v>
      </c>
      <c r="AD39" s="12">
        <f t="shared" si="35"/>
        <v>0</v>
      </c>
      <c r="AE39" s="12">
        <f t="shared" si="35"/>
        <v>-9.7222222222222214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18.181818181818183</v>
      </c>
      <c r="AL39" s="12">
        <f>AL33/AL9*100</f>
        <v>0</v>
      </c>
      <c r="AM39" s="12">
        <f>AM33/AM9*100</f>
        <v>22.222222222222221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91.666666666666657</v>
      </c>
      <c r="R40" s="12">
        <f t="shared" si="40"/>
        <v>100</v>
      </c>
      <c r="S40" s="12">
        <f t="shared" si="40"/>
        <v>87.5</v>
      </c>
      <c r="T40" s="12">
        <f>T34/T9*100</f>
        <v>0</v>
      </c>
      <c r="U40" s="12" t="e">
        <f t="shared" ref="U40:V40" si="41">U34/U9*100</f>
        <v>#DIV/0!</v>
      </c>
      <c r="V40" s="12">
        <f t="shared" si="41"/>
        <v>0</v>
      </c>
      <c r="W40" s="12">
        <f t="shared" ref="W40:W42" si="42">Q40-AH40</f>
        <v>-8.3333333333333428</v>
      </c>
      <c r="X40" s="12">
        <f t="shared" si="33"/>
        <v>0</v>
      </c>
      <c r="Y40" s="12">
        <f>S40-AJ40</f>
        <v>-12.5</v>
      </c>
      <c r="Z40" s="12">
        <f>Z34/Z9*100</f>
        <v>200</v>
      </c>
      <c r="AA40" s="12">
        <f t="shared" ref="AA40:AB40" si="43">AA34/AA9*100</f>
        <v>100</v>
      </c>
      <c r="AB40" s="12">
        <f t="shared" si="43"/>
        <v>0</v>
      </c>
      <c r="AC40" s="12">
        <f t="shared" ref="AC40:AC42" si="44">Q40-AK40</f>
        <v>9.84848484848483</v>
      </c>
      <c r="AD40" s="12">
        <f t="shared" si="35"/>
        <v>0</v>
      </c>
      <c r="AE40" s="12">
        <f t="shared" si="35"/>
        <v>9.7222222222222143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81.818181818181827</v>
      </c>
      <c r="AL40" s="12">
        <f>AL34/AL9*100</f>
        <v>100</v>
      </c>
      <c r="AM40" s="12">
        <f>AM34/AM9*100</f>
        <v>77.777777777777786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75</v>
      </c>
      <c r="S41" s="12">
        <f t="shared" si="46"/>
        <v>87.5</v>
      </c>
      <c r="T41" s="12">
        <f>T35/T9*100</f>
        <v>-100</v>
      </c>
      <c r="U41" s="12" t="e">
        <f t="shared" ref="U41:V41" si="47">U35/U9*100</f>
        <v>#DIV/0!</v>
      </c>
      <c r="V41" s="12">
        <f t="shared" si="47"/>
        <v>0</v>
      </c>
      <c r="W41" s="12">
        <f t="shared" si="42"/>
        <v>-16.666666666666657</v>
      </c>
      <c r="X41" s="12">
        <f t="shared" si="33"/>
        <v>-25</v>
      </c>
      <c r="Y41" s="12">
        <f>S41-AJ41</f>
        <v>-12.5</v>
      </c>
      <c r="Z41" s="12">
        <f>Z35/Z9*100</f>
        <v>200</v>
      </c>
      <c r="AA41" s="12">
        <f t="shared" ref="AA41:AB41" si="48">AA35/AA9*100</f>
        <v>100</v>
      </c>
      <c r="AB41" s="12">
        <f t="shared" si="48"/>
        <v>0</v>
      </c>
      <c r="AC41" s="12">
        <f t="shared" si="44"/>
        <v>10.606060606060609</v>
      </c>
      <c r="AD41" s="12">
        <f>R41-AL41</f>
        <v>25</v>
      </c>
      <c r="AE41" s="12">
        <f t="shared" si="35"/>
        <v>9.7222222222222143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72.727272727272734</v>
      </c>
      <c r="AL41" s="12">
        <f t="shared" si="49"/>
        <v>50</v>
      </c>
      <c r="AM41" s="12">
        <f t="shared" si="49"/>
        <v>77.777777777777786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58.333333333333336</v>
      </c>
      <c r="R42" s="12">
        <f t="shared" si="50"/>
        <v>25</v>
      </c>
      <c r="S42" s="12">
        <f t="shared" si="50"/>
        <v>75</v>
      </c>
      <c r="T42" s="12">
        <f t="shared" si="50"/>
        <v>-100</v>
      </c>
      <c r="U42" s="12" t="e">
        <f t="shared" si="50"/>
        <v>#DIV/0!</v>
      </c>
      <c r="V42" s="12">
        <f t="shared" si="50"/>
        <v>100</v>
      </c>
      <c r="W42" s="12">
        <f t="shared" si="42"/>
        <v>-14.393939393939398</v>
      </c>
      <c r="X42" s="12">
        <f t="shared" si="33"/>
        <v>-50</v>
      </c>
      <c r="Y42" s="12">
        <f>S42-AJ42</f>
        <v>3.5714285714285694</v>
      </c>
      <c r="Z42" s="12">
        <f t="shared" si="50"/>
        <v>0</v>
      </c>
      <c r="AA42" s="12">
        <f t="shared" si="50"/>
        <v>0</v>
      </c>
      <c r="AB42" s="12">
        <f t="shared" si="50"/>
        <v>0</v>
      </c>
      <c r="AC42" s="12">
        <f t="shared" si="44"/>
        <v>-5.3030303030302974</v>
      </c>
      <c r="AD42" s="12">
        <f>R42-AL42</f>
        <v>-25</v>
      </c>
      <c r="AE42" s="12">
        <f t="shared" si="35"/>
        <v>8.3333333333333428</v>
      </c>
      <c r="AH42" s="12">
        <f t="shared" ref="AH42:AJ42" si="51">AH36/AH9*100</f>
        <v>72.727272727272734</v>
      </c>
      <c r="AI42" s="12">
        <f t="shared" si="51"/>
        <v>75</v>
      </c>
      <c r="AJ42" s="12">
        <f t="shared" si="51"/>
        <v>71.428571428571431</v>
      </c>
      <c r="AK42" s="12">
        <f>AK36/AK9*100</f>
        <v>63.636363636363633</v>
      </c>
      <c r="AL42" s="12">
        <f>AL36/AL9*100</f>
        <v>50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3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6"/>
      <c r="Q6" s="23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6"/>
    </row>
    <row r="7" spans="1:39" s="1" customFormat="1" ht="18" customHeight="1" x14ac:dyDescent="0.15">
      <c r="A7" s="7"/>
      <c r="B7" s="9" t="s">
        <v>39</v>
      </c>
      <c r="C7" s="10"/>
      <c r="D7" s="10"/>
      <c r="E7" s="20" t="s">
        <v>37</v>
      </c>
      <c r="F7" s="21"/>
      <c r="G7" s="22"/>
      <c r="H7" s="20" t="s">
        <v>41</v>
      </c>
      <c r="I7" s="21"/>
      <c r="J7" s="22"/>
      <c r="K7" s="20" t="s">
        <v>38</v>
      </c>
      <c r="L7" s="21"/>
      <c r="M7" s="22"/>
      <c r="N7" s="20" t="s">
        <v>40</v>
      </c>
      <c r="O7" s="21"/>
      <c r="P7" s="22"/>
      <c r="Q7" s="9" t="s">
        <v>39</v>
      </c>
      <c r="R7" s="10"/>
      <c r="S7" s="10"/>
      <c r="T7" s="20" t="s">
        <v>37</v>
      </c>
      <c r="U7" s="21"/>
      <c r="V7" s="22"/>
      <c r="W7" s="20" t="s">
        <v>41</v>
      </c>
      <c r="X7" s="21"/>
      <c r="Y7" s="22"/>
      <c r="Z7" s="20" t="s">
        <v>38</v>
      </c>
      <c r="AA7" s="21"/>
      <c r="AB7" s="22"/>
      <c r="AC7" s="20" t="s">
        <v>40</v>
      </c>
      <c r="AD7" s="21"/>
      <c r="AE7" s="22"/>
      <c r="AH7" s="23" t="s">
        <v>60</v>
      </c>
      <c r="AI7" s="24"/>
      <c r="AJ7" s="25"/>
      <c r="AK7" s="23" t="s">
        <v>61</v>
      </c>
      <c r="AL7" s="24"/>
      <c r="AM7" s="25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7</v>
      </c>
      <c r="C9" s="17">
        <f>SUM(C10:C30)</f>
        <v>4</v>
      </c>
      <c r="D9" s="17">
        <f>SUM(D10:D30)</f>
        <v>3</v>
      </c>
      <c r="E9" s="17">
        <f>F9+G9</f>
        <v>-10</v>
      </c>
      <c r="F9" s="17">
        <f>SUM(F10:F30)</f>
        <v>-4</v>
      </c>
      <c r="G9" s="17">
        <f>SUM(G10:G30)</f>
        <v>-6</v>
      </c>
      <c r="H9" s="15">
        <f>IF(B9=E9,0,(1-(B9/(B9-E9)))*-100)</f>
        <v>-58.82352941176471</v>
      </c>
      <c r="I9" s="15">
        <f>IF(C9=F9,0,(1-(C9/(C9-F9)))*-100)</f>
        <v>-50</v>
      </c>
      <c r="J9" s="15">
        <f>IF(D9=G9,0,(1-(D9/(D9-G9)))*-100)</f>
        <v>-66.666666666666671</v>
      </c>
      <c r="K9" s="17">
        <f>L9+M9</f>
        <v>-10</v>
      </c>
      <c r="L9" s="17">
        <f>SUM(L10:L30)</f>
        <v>-1</v>
      </c>
      <c r="M9" s="17">
        <f>SUM(M10:M30)</f>
        <v>-9</v>
      </c>
      <c r="N9" s="15">
        <f>IF(B9=K9,0,(1-(B9/(B9-K9)))*-100)</f>
        <v>-58.82352941176471</v>
      </c>
      <c r="O9" s="15">
        <f t="shared" ref="O9:P10" si="0">IF(C9=L9,0,(1-(C9/(C9-L9)))*-100)</f>
        <v>-19.999999999999996</v>
      </c>
      <c r="P9" s="15">
        <f>IF(D9=M9,0,(1-(D9/(D9-M9)))*-100)</f>
        <v>-75</v>
      </c>
      <c r="Q9" s="17">
        <f>R9+S9</f>
        <v>22</v>
      </c>
      <c r="R9" s="17">
        <f>SUM(R10:R30)</f>
        <v>7</v>
      </c>
      <c r="S9" s="17">
        <f>SUM(S10:S30)</f>
        <v>15</v>
      </c>
      <c r="T9" s="17">
        <f>U9+V9</f>
        <v>-7</v>
      </c>
      <c r="U9" s="17">
        <f>SUM(U10:U30)</f>
        <v>-2</v>
      </c>
      <c r="V9" s="17">
        <f>SUM(V10:V30)</f>
        <v>-5</v>
      </c>
      <c r="W9" s="15">
        <f>IF(Q9=T9,IF(Q9&gt;0,"皆増",0),(1-(Q9/(Q9-T9)))*-100)</f>
        <v>-24.137931034482762</v>
      </c>
      <c r="X9" s="15">
        <f t="shared" ref="X9:Y30" si="1">IF(R9=U9,IF(R9&gt;0,"皆増",0),(1-(R9/(R9-U9)))*-100)</f>
        <v>-22.222222222222221</v>
      </c>
      <c r="Y9" s="15">
        <f t="shared" si="1"/>
        <v>-25</v>
      </c>
      <c r="Z9" s="17">
        <f>AA9+AB9</f>
        <v>2</v>
      </c>
      <c r="AA9" s="17">
        <f>SUM(AA10:AA30)</f>
        <v>-1</v>
      </c>
      <c r="AB9" s="17">
        <f>SUM(AB10:AB30)</f>
        <v>3</v>
      </c>
      <c r="AC9" s="15">
        <f>IF(Q9=Z9,IF(Q9&gt;0,"皆増",0),(1-(Q9/(Q9-Z9)))*-100)</f>
        <v>10.000000000000009</v>
      </c>
      <c r="AD9" s="15">
        <f t="shared" ref="AD9:AE30" si="2">IF(R9=AA9,IF(R9&gt;0,"皆増",0),(1-(R9/(R9-AA9)))*-100)</f>
        <v>-12.5</v>
      </c>
      <c r="AE9" s="15">
        <f t="shared" si="2"/>
        <v>25</v>
      </c>
      <c r="AH9" s="4">
        <f t="shared" ref="AH9:AJ30" si="3">Q9-T9</f>
        <v>29</v>
      </c>
      <c r="AI9" s="4">
        <f t="shared" si="3"/>
        <v>9</v>
      </c>
      <c r="AJ9" s="4">
        <f t="shared" si="3"/>
        <v>20</v>
      </c>
      <c r="AK9" s="4">
        <f t="shared" ref="AK9:AM30" si="4">Q9-Z9</f>
        <v>20</v>
      </c>
      <c r="AL9" s="4">
        <f t="shared" si="4"/>
        <v>8</v>
      </c>
      <c r="AM9" s="4">
        <f t="shared" si="4"/>
        <v>12</v>
      </c>
    </row>
    <row r="10" spans="1:39" s="1" customFormat="1" ht="18" customHeight="1" x14ac:dyDescent="0.15">
      <c r="A10" s="4" t="s">
        <v>1</v>
      </c>
      <c r="B10" s="17">
        <f t="shared" ref="B10" si="5">C10+D10</f>
        <v>7</v>
      </c>
      <c r="C10" s="17">
        <v>4</v>
      </c>
      <c r="D10" s="17">
        <v>3</v>
      </c>
      <c r="E10" s="17">
        <f t="shared" ref="E10" si="6">F10+G10</f>
        <v>-10</v>
      </c>
      <c r="F10" s="17">
        <v>-4</v>
      </c>
      <c r="G10" s="17">
        <v>-6</v>
      </c>
      <c r="H10" s="15">
        <f>IF(B10=E10,0,(1-(B10/(B10-E10)))*-100)</f>
        <v>-58.82352941176471</v>
      </c>
      <c r="I10" s="15">
        <f t="shared" ref="I10" si="7">IF(C10=F10,0,(1-(C10/(C10-F10)))*-100)</f>
        <v>-50</v>
      </c>
      <c r="J10" s="15">
        <f>IF(D10=G10,0,(1-(D10/(D10-G10)))*-100)</f>
        <v>-66.666666666666671</v>
      </c>
      <c r="K10" s="17">
        <f t="shared" ref="K10" si="8">L10+M10</f>
        <v>-10</v>
      </c>
      <c r="L10" s="17">
        <v>-1</v>
      </c>
      <c r="M10" s="17">
        <v>-9</v>
      </c>
      <c r="N10" s="15">
        <f>IF(B10=K10,0,(1-(B10/(B10-K10)))*-100)</f>
        <v>-58.82352941176471</v>
      </c>
      <c r="O10" s="15">
        <f t="shared" si="0"/>
        <v>-19.999999999999996</v>
      </c>
      <c r="P10" s="15">
        <f t="shared" si="0"/>
        <v>-75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7"/>
      <c r="C11" s="17"/>
      <c r="D11" s="17"/>
      <c r="E11" s="17"/>
      <c r="F11" s="17"/>
      <c r="G11" s="17"/>
      <c r="H11" s="15"/>
      <c r="I11" s="15"/>
      <c r="J11" s="15"/>
      <c r="K11" s="17"/>
      <c r="L11" s="17"/>
      <c r="M11" s="17"/>
      <c r="N11" s="15"/>
      <c r="O11" s="15"/>
      <c r="P11" s="15"/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85</v>
      </c>
      <c r="B12" s="17"/>
      <c r="C12" s="17"/>
      <c r="D12" s="17"/>
      <c r="E12" s="17"/>
      <c r="F12" s="17"/>
      <c r="G12" s="17"/>
      <c r="H12" s="15"/>
      <c r="I12" s="15"/>
      <c r="J12" s="15"/>
      <c r="K12" s="17"/>
      <c r="L12" s="17"/>
      <c r="M12" s="17"/>
      <c r="N12" s="15"/>
      <c r="O12" s="15"/>
      <c r="P12" s="15"/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7"/>
      <c r="C13" s="17"/>
      <c r="D13" s="17"/>
      <c r="E13" s="17"/>
      <c r="F13" s="17"/>
      <c r="G13" s="17"/>
      <c r="H13" s="15"/>
      <c r="I13" s="15"/>
      <c r="J13" s="15"/>
      <c r="K13" s="17"/>
      <c r="L13" s="17"/>
      <c r="M13" s="17"/>
      <c r="N13" s="15"/>
      <c r="O13" s="15"/>
      <c r="P13" s="15"/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7"/>
      <c r="C14" s="17"/>
      <c r="D14" s="17"/>
      <c r="E14" s="17"/>
      <c r="F14" s="17"/>
      <c r="G14" s="17"/>
      <c r="H14" s="15"/>
      <c r="I14" s="15"/>
      <c r="J14" s="15"/>
      <c r="K14" s="17"/>
      <c r="L14" s="17"/>
      <c r="M14" s="17"/>
      <c r="N14" s="15"/>
      <c r="O14" s="15"/>
      <c r="P14" s="15"/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7"/>
      <c r="C15" s="17"/>
      <c r="D15" s="17"/>
      <c r="E15" s="17"/>
      <c r="F15" s="17"/>
      <c r="G15" s="17"/>
      <c r="H15" s="15"/>
      <c r="I15" s="15"/>
      <c r="J15" s="15"/>
      <c r="K15" s="17"/>
      <c r="L15" s="17"/>
      <c r="M15" s="17"/>
      <c r="N15" s="15"/>
      <c r="O15" s="15"/>
      <c r="P15" s="15"/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7"/>
      <c r="C16" s="17"/>
      <c r="D16" s="17"/>
      <c r="E16" s="17"/>
      <c r="F16" s="17"/>
      <c r="G16" s="17"/>
      <c r="H16" s="15"/>
      <c r="I16" s="15"/>
      <c r="J16" s="15"/>
      <c r="K16" s="17"/>
      <c r="L16" s="17"/>
      <c r="M16" s="17"/>
      <c r="N16" s="15"/>
      <c r="O16" s="15"/>
      <c r="P16" s="15"/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7"/>
      <c r="C17" s="17"/>
      <c r="D17" s="17"/>
      <c r="E17" s="17"/>
      <c r="F17" s="17"/>
      <c r="G17" s="17"/>
      <c r="H17" s="15"/>
      <c r="I17" s="15"/>
      <c r="J17" s="15"/>
      <c r="K17" s="17"/>
      <c r="L17" s="17"/>
      <c r="M17" s="17"/>
      <c r="N17" s="15"/>
      <c r="O17" s="15"/>
      <c r="P17" s="15"/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7"/>
      <c r="C18" s="17"/>
      <c r="D18" s="17"/>
      <c r="E18" s="17"/>
      <c r="F18" s="17"/>
      <c r="G18" s="17"/>
      <c r="H18" s="15"/>
      <c r="I18" s="15"/>
      <c r="J18" s="15"/>
      <c r="K18" s="17"/>
      <c r="L18" s="17"/>
      <c r="M18" s="17"/>
      <c r="N18" s="15"/>
      <c r="O18" s="15"/>
      <c r="P18" s="15"/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7"/>
      <c r="C19" s="17"/>
      <c r="D19" s="17"/>
      <c r="E19" s="17"/>
      <c r="F19" s="17"/>
      <c r="G19" s="17"/>
      <c r="H19" s="15"/>
      <c r="I19" s="15"/>
      <c r="J19" s="15"/>
      <c r="K19" s="17"/>
      <c r="L19" s="17"/>
      <c r="M19" s="17"/>
      <c r="N19" s="15"/>
      <c r="O19" s="15"/>
      <c r="P19" s="15"/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7"/>
      <c r="C20" s="17"/>
      <c r="D20" s="17"/>
      <c r="E20" s="17"/>
      <c r="F20" s="17"/>
      <c r="G20" s="17"/>
      <c r="H20" s="15"/>
      <c r="I20" s="15"/>
      <c r="J20" s="15"/>
      <c r="K20" s="17"/>
      <c r="L20" s="17"/>
      <c r="M20" s="17"/>
      <c r="N20" s="15"/>
      <c r="O20" s="15"/>
      <c r="P20" s="15"/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7"/>
      <c r="C21" s="17"/>
      <c r="D21" s="17"/>
      <c r="E21" s="17"/>
      <c r="F21" s="17"/>
      <c r="G21" s="17"/>
      <c r="H21" s="15"/>
      <c r="I21" s="15"/>
      <c r="J21" s="15"/>
      <c r="K21" s="17"/>
      <c r="L21" s="17"/>
      <c r="M21" s="17"/>
      <c r="N21" s="15"/>
      <c r="O21" s="15"/>
      <c r="P21" s="15"/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1</v>
      </c>
      <c r="AB21" s="17">
        <v>-1</v>
      </c>
      <c r="AC21" s="15">
        <f t="shared" si="13"/>
        <v>0</v>
      </c>
      <c r="AD21" s="15" t="str">
        <f t="shared" si="2"/>
        <v>皆増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76</v>
      </c>
      <c r="B22" s="17"/>
      <c r="C22" s="17"/>
      <c r="D22" s="17"/>
      <c r="E22" s="17"/>
      <c r="F22" s="17"/>
      <c r="G22" s="17"/>
      <c r="H22" s="15"/>
      <c r="I22" s="15"/>
      <c r="J22" s="15"/>
      <c r="K22" s="17"/>
      <c r="L22" s="17"/>
      <c r="M22" s="17"/>
      <c r="N22" s="15"/>
      <c r="O22" s="15"/>
      <c r="P22" s="15"/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7"/>
      <c r="C23" s="17"/>
      <c r="D23" s="17"/>
      <c r="E23" s="17"/>
      <c r="F23" s="17"/>
      <c r="G23" s="17"/>
      <c r="H23" s="15"/>
      <c r="I23" s="15"/>
      <c r="J23" s="15"/>
      <c r="K23" s="17"/>
      <c r="L23" s="17"/>
      <c r="M23" s="17"/>
      <c r="N23" s="15"/>
      <c r="O23" s="15"/>
      <c r="P23" s="15"/>
      <c r="Q23" s="17">
        <f t="shared" si="9"/>
        <v>4</v>
      </c>
      <c r="R23" s="17">
        <v>2</v>
      </c>
      <c r="S23" s="17">
        <v>2</v>
      </c>
      <c r="T23" s="17">
        <f t="shared" si="10"/>
        <v>2</v>
      </c>
      <c r="U23" s="17">
        <v>2</v>
      </c>
      <c r="V23" s="17">
        <v>0</v>
      </c>
      <c r="W23" s="15">
        <f t="shared" si="11"/>
        <v>100</v>
      </c>
      <c r="X23" s="15" t="str">
        <f t="shared" si="1"/>
        <v>皆増</v>
      </c>
      <c r="Y23" s="15">
        <f t="shared" si="1"/>
        <v>0</v>
      </c>
      <c r="Z23" s="17">
        <f t="shared" si="12"/>
        <v>4</v>
      </c>
      <c r="AA23" s="17">
        <v>2</v>
      </c>
      <c r="AB23" s="17">
        <v>2</v>
      </c>
      <c r="AC23" s="15" t="str">
        <f t="shared" si="13"/>
        <v>皆増</v>
      </c>
      <c r="AD23" s="15" t="str">
        <f t="shared" si="2"/>
        <v>皆増</v>
      </c>
      <c r="AE23" s="15" t="str">
        <f t="shared" si="2"/>
        <v>皆増</v>
      </c>
      <c r="AH23" s="4">
        <f t="shared" si="3"/>
        <v>2</v>
      </c>
      <c r="AI23" s="4">
        <f t="shared" si="3"/>
        <v>0</v>
      </c>
      <c r="AJ23" s="4">
        <f t="shared" si="3"/>
        <v>2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7"/>
      <c r="C24" s="17"/>
      <c r="D24" s="17"/>
      <c r="E24" s="17"/>
      <c r="F24" s="17"/>
      <c r="G24" s="17"/>
      <c r="H24" s="15"/>
      <c r="I24" s="15"/>
      <c r="J24" s="15"/>
      <c r="K24" s="17"/>
      <c r="L24" s="17"/>
      <c r="M24" s="17"/>
      <c r="N24" s="15"/>
      <c r="O24" s="15"/>
      <c r="P24" s="15"/>
      <c r="Q24" s="17">
        <f t="shared" si="9"/>
        <v>2</v>
      </c>
      <c r="R24" s="17">
        <v>0</v>
      </c>
      <c r="S24" s="17">
        <v>2</v>
      </c>
      <c r="T24" s="17">
        <f t="shared" si="10"/>
        <v>-2</v>
      </c>
      <c r="U24" s="17">
        <v>-3</v>
      </c>
      <c r="V24" s="17">
        <v>1</v>
      </c>
      <c r="W24" s="15">
        <f t="shared" si="11"/>
        <v>-50</v>
      </c>
      <c r="X24" s="15">
        <f t="shared" si="1"/>
        <v>-100</v>
      </c>
      <c r="Y24" s="15">
        <f t="shared" si="1"/>
        <v>100</v>
      </c>
      <c r="Z24" s="17">
        <f t="shared" si="12"/>
        <v>1</v>
      </c>
      <c r="AA24" s="17">
        <v>-1</v>
      </c>
      <c r="AB24" s="17">
        <v>2</v>
      </c>
      <c r="AC24" s="15">
        <f t="shared" si="13"/>
        <v>100</v>
      </c>
      <c r="AD24" s="15">
        <f t="shared" si="2"/>
        <v>-100</v>
      </c>
      <c r="AE24" s="15" t="str">
        <f t="shared" si="2"/>
        <v>皆増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7"/>
      <c r="C25" s="17"/>
      <c r="D25" s="17"/>
      <c r="E25" s="17"/>
      <c r="F25" s="17"/>
      <c r="G25" s="17"/>
      <c r="H25" s="15"/>
      <c r="I25" s="15"/>
      <c r="J25" s="15"/>
      <c r="K25" s="17"/>
      <c r="L25" s="17"/>
      <c r="M25" s="17"/>
      <c r="N25" s="15"/>
      <c r="O25" s="15"/>
      <c r="P25" s="15"/>
      <c r="Q25" s="17">
        <f t="shared" si="9"/>
        <v>2</v>
      </c>
      <c r="R25" s="17">
        <v>2</v>
      </c>
      <c r="S25" s="17">
        <v>0</v>
      </c>
      <c r="T25" s="17">
        <f t="shared" si="10"/>
        <v>-2</v>
      </c>
      <c r="U25" s="17">
        <v>0</v>
      </c>
      <c r="V25" s="17">
        <v>-2</v>
      </c>
      <c r="W25" s="15">
        <f t="shared" si="11"/>
        <v>-50</v>
      </c>
      <c r="X25" s="15">
        <f t="shared" si="1"/>
        <v>0</v>
      </c>
      <c r="Y25" s="15">
        <f t="shared" si="1"/>
        <v>-100</v>
      </c>
      <c r="Z25" s="17">
        <f t="shared" si="12"/>
        <v>2</v>
      </c>
      <c r="AA25" s="17">
        <v>2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4</v>
      </c>
      <c r="AI25" s="4">
        <f t="shared" si="3"/>
        <v>2</v>
      </c>
      <c r="AJ25" s="4">
        <f t="shared" si="3"/>
        <v>2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80</v>
      </c>
      <c r="B26" s="17"/>
      <c r="C26" s="17"/>
      <c r="D26" s="17"/>
      <c r="E26" s="17"/>
      <c r="F26" s="17"/>
      <c r="G26" s="17"/>
      <c r="H26" s="15"/>
      <c r="I26" s="15"/>
      <c r="J26" s="15"/>
      <c r="K26" s="17"/>
      <c r="L26" s="17"/>
      <c r="M26" s="17"/>
      <c r="N26" s="15"/>
      <c r="O26" s="15"/>
      <c r="P26" s="15"/>
      <c r="Q26" s="17">
        <f t="shared" si="9"/>
        <v>2</v>
      </c>
      <c r="R26" s="17">
        <v>1</v>
      </c>
      <c r="S26" s="17">
        <v>1</v>
      </c>
      <c r="T26" s="17">
        <f t="shared" si="10"/>
        <v>-1</v>
      </c>
      <c r="U26" s="17">
        <v>0</v>
      </c>
      <c r="V26" s="17">
        <v>-1</v>
      </c>
      <c r="W26" s="15">
        <f t="shared" si="11"/>
        <v>-33.333333333333336</v>
      </c>
      <c r="X26" s="15">
        <f t="shared" si="1"/>
        <v>0</v>
      </c>
      <c r="Y26" s="15">
        <f t="shared" si="1"/>
        <v>-50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-33.333333333333336</v>
      </c>
      <c r="AD26" s="15">
        <f t="shared" si="2"/>
        <v>-50</v>
      </c>
      <c r="AE26" s="15">
        <f t="shared" si="2"/>
        <v>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81</v>
      </c>
      <c r="B27" s="17"/>
      <c r="C27" s="17"/>
      <c r="D27" s="17"/>
      <c r="E27" s="17"/>
      <c r="F27" s="17"/>
      <c r="G27" s="17"/>
      <c r="H27" s="15"/>
      <c r="I27" s="15"/>
      <c r="J27" s="15"/>
      <c r="K27" s="17"/>
      <c r="L27" s="17"/>
      <c r="M27" s="17"/>
      <c r="N27" s="15"/>
      <c r="O27" s="15"/>
      <c r="P27" s="15"/>
      <c r="Q27" s="17">
        <f t="shared" si="9"/>
        <v>1</v>
      </c>
      <c r="R27" s="17">
        <v>0</v>
      </c>
      <c r="S27" s="17">
        <v>1</v>
      </c>
      <c r="T27" s="17">
        <f t="shared" si="10"/>
        <v>-3</v>
      </c>
      <c r="U27" s="17">
        <v>-1</v>
      </c>
      <c r="V27" s="17">
        <v>-2</v>
      </c>
      <c r="W27" s="15">
        <f t="shared" si="11"/>
        <v>-75</v>
      </c>
      <c r="X27" s="15">
        <f t="shared" si="1"/>
        <v>-100</v>
      </c>
      <c r="Y27" s="15">
        <f t="shared" si="1"/>
        <v>-66.666666666666671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-50</v>
      </c>
      <c r="AD27" s="15">
        <f t="shared" si="2"/>
        <v>-100</v>
      </c>
      <c r="AE27" s="15">
        <f t="shared" si="2"/>
        <v>0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82</v>
      </c>
      <c r="B28" s="17"/>
      <c r="C28" s="17"/>
      <c r="D28" s="17"/>
      <c r="E28" s="17"/>
      <c r="F28" s="17"/>
      <c r="G28" s="17"/>
      <c r="H28" s="15"/>
      <c r="I28" s="15"/>
      <c r="J28" s="15"/>
      <c r="K28" s="17"/>
      <c r="L28" s="17"/>
      <c r="M28" s="17"/>
      <c r="N28" s="15"/>
      <c r="O28" s="15"/>
      <c r="P28" s="15"/>
      <c r="Q28" s="17">
        <f t="shared" si="9"/>
        <v>4</v>
      </c>
      <c r="R28" s="17">
        <v>1</v>
      </c>
      <c r="S28" s="17">
        <v>3</v>
      </c>
      <c r="T28" s="17">
        <f t="shared" si="10"/>
        <v>-2</v>
      </c>
      <c r="U28" s="17">
        <v>-1</v>
      </c>
      <c r="V28" s="17">
        <v>-1</v>
      </c>
      <c r="W28" s="15">
        <f t="shared" si="11"/>
        <v>-33.333333333333336</v>
      </c>
      <c r="X28" s="15">
        <f t="shared" si="1"/>
        <v>-50</v>
      </c>
      <c r="Y28" s="15">
        <f t="shared" si="1"/>
        <v>-25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6</v>
      </c>
      <c r="AI28" s="4">
        <f t="shared" si="3"/>
        <v>2</v>
      </c>
      <c r="AJ28" s="4">
        <f t="shared" si="3"/>
        <v>4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83</v>
      </c>
      <c r="B29" s="17"/>
      <c r="C29" s="17"/>
      <c r="D29" s="17"/>
      <c r="E29" s="17"/>
      <c r="F29" s="17"/>
      <c r="G29" s="17"/>
      <c r="H29" s="15"/>
      <c r="I29" s="15"/>
      <c r="J29" s="15"/>
      <c r="K29" s="17"/>
      <c r="L29" s="17"/>
      <c r="M29" s="17"/>
      <c r="N29" s="15"/>
      <c r="O29" s="15"/>
      <c r="P29" s="15"/>
      <c r="Q29" s="17">
        <f t="shared" si="9"/>
        <v>4</v>
      </c>
      <c r="R29" s="17">
        <v>0</v>
      </c>
      <c r="S29" s="17">
        <v>4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-2</v>
      </c>
      <c r="AA29" s="17">
        <v>-2</v>
      </c>
      <c r="AB29" s="17">
        <v>0</v>
      </c>
      <c r="AC29" s="15">
        <f t="shared" si="13"/>
        <v>-33.333333333333336</v>
      </c>
      <c r="AD29" s="15">
        <f t="shared" si="2"/>
        <v>-100</v>
      </c>
      <c r="AE29" s="15">
        <f t="shared" si="2"/>
        <v>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6</v>
      </c>
      <c r="AL29" s="4">
        <f t="shared" si="4"/>
        <v>2</v>
      </c>
      <c r="AM29" s="4">
        <f t="shared" si="4"/>
        <v>4</v>
      </c>
    </row>
    <row r="30" spans="1:39" s="1" customFormat="1" ht="18" customHeight="1" thickBot="1" x14ac:dyDescent="0.2">
      <c r="A30" s="4" t="s">
        <v>21</v>
      </c>
      <c r="B30" s="17"/>
      <c r="C30" s="17"/>
      <c r="D30" s="17"/>
      <c r="E30" s="17"/>
      <c r="F30" s="17"/>
      <c r="G30" s="17"/>
      <c r="H30" s="15"/>
      <c r="I30" s="15"/>
      <c r="J30" s="15"/>
      <c r="K30" s="17"/>
      <c r="L30" s="17"/>
      <c r="M30" s="17"/>
      <c r="N30" s="15"/>
      <c r="O30" s="15"/>
      <c r="P30" s="15"/>
      <c r="Q30" s="17">
        <f t="shared" si="9"/>
        <v>2</v>
      </c>
      <c r="R30" s="17">
        <v>0</v>
      </c>
      <c r="S30" s="17">
        <v>2</v>
      </c>
      <c r="T30" s="17">
        <f t="shared" si="10"/>
        <v>1</v>
      </c>
      <c r="U30" s="17">
        <v>0</v>
      </c>
      <c r="V30" s="17">
        <v>1</v>
      </c>
      <c r="W30" s="15">
        <f t="shared" si="11"/>
        <v>100</v>
      </c>
      <c r="X30" s="15">
        <f t="shared" si="1"/>
        <v>0</v>
      </c>
      <c r="Y30" s="15">
        <f t="shared" si="1"/>
        <v>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-50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6</v>
      </c>
      <c r="S34" s="17">
        <f t="shared" si="22"/>
        <v>15</v>
      </c>
      <c r="T34" s="17">
        <f t="shared" si="22"/>
        <v>-7</v>
      </c>
      <c r="U34" s="17">
        <f t="shared" si="22"/>
        <v>-3</v>
      </c>
      <c r="V34" s="17">
        <f t="shared" si="22"/>
        <v>-4</v>
      </c>
      <c r="W34" s="15">
        <f t="shared" si="15"/>
        <v>-25</v>
      </c>
      <c r="X34" s="15">
        <f t="shared" si="15"/>
        <v>-33.333333333333336</v>
      </c>
      <c r="Y34" s="15">
        <f t="shared" si="15"/>
        <v>-21.052631578947366</v>
      </c>
      <c r="Z34" s="17">
        <f t="shared" ref="Z34:AB34" si="23">SUM(Z23:Z30)</f>
        <v>3</v>
      </c>
      <c r="AA34" s="17">
        <f t="shared" si="23"/>
        <v>-1</v>
      </c>
      <c r="AB34" s="17">
        <f t="shared" si="23"/>
        <v>4</v>
      </c>
      <c r="AC34" s="15">
        <f t="shared" si="17"/>
        <v>16.666666666666675</v>
      </c>
      <c r="AD34" s="15">
        <f t="shared" si="17"/>
        <v>-14.28571428571429</v>
      </c>
      <c r="AE34" s="15">
        <f t="shared" si="17"/>
        <v>36.363636363636353</v>
      </c>
      <c r="AH34" s="4">
        <f t="shared" ref="AH34:AJ34" si="24">SUM(AH23:AH30)</f>
        <v>28</v>
      </c>
      <c r="AI34" s="4">
        <f t="shared" si="24"/>
        <v>9</v>
      </c>
      <c r="AJ34" s="4">
        <f t="shared" si="24"/>
        <v>19</v>
      </c>
      <c r="AK34" s="4">
        <f>SUM(AK23:AK30)</f>
        <v>18</v>
      </c>
      <c r="AL34" s="4">
        <f>SUM(AL23:AL30)</f>
        <v>7</v>
      </c>
      <c r="AM34" s="4">
        <f>SUM(AM23:AM30)</f>
        <v>11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4</v>
      </c>
      <c r="S35" s="17">
        <f t="shared" si="25"/>
        <v>11</v>
      </c>
      <c r="T35" s="17">
        <f t="shared" si="25"/>
        <v>-7</v>
      </c>
      <c r="U35" s="17">
        <f t="shared" si="25"/>
        <v>-2</v>
      </c>
      <c r="V35" s="17">
        <f t="shared" si="25"/>
        <v>-5</v>
      </c>
      <c r="W35" s="15">
        <f t="shared" si="15"/>
        <v>-31.818181818181824</v>
      </c>
      <c r="X35" s="15">
        <f t="shared" si="15"/>
        <v>-33.333333333333336</v>
      </c>
      <c r="Y35" s="15">
        <f t="shared" si="15"/>
        <v>-31.25</v>
      </c>
      <c r="Z35" s="17">
        <f t="shared" ref="Z35:AB35" si="26">SUM(Z25:Z30)</f>
        <v>-2</v>
      </c>
      <c r="AA35" s="17">
        <f t="shared" si="26"/>
        <v>-2</v>
      </c>
      <c r="AB35" s="17">
        <f t="shared" si="26"/>
        <v>0</v>
      </c>
      <c r="AC35" s="15">
        <f t="shared" si="17"/>
        <v>-11.764705882352944</v>
      </c>
      <c r="AD35" s="15">
        <f t="shared" si="17"/>
        <v>-33.333333333333336</v>
      </c>
      <c r="AE35" s="15">
        <f t="shared" si="17"/>
        <v>0</v>
      </c>
      <c r="AH35" s="4">
        <f t="shared" ref="AH35:AJ35" si="27">SUM(AH25:AH30)</f>
        <v>22</v>
      </c>
      <c r="AI35" s="4">
        <f t="shared" si="27"/>
        <v>6</v>
      </c>
      <c r="AJ35" s="4">
        <f t="shared" si="27"/>
        <v>16</v>
      </c>
      <c r="AK35" s="4">
        <f>SUM(AK25:AK30)</f>
        <v>17</v>
      </c>
      <c r="AL35" s="4">
        <f>SUM(AL25:AL30)</f>
        <v>6</v>
      </c>
      <c r="AM35" s="4">
        <f>SUM(AM25:AM30)</f>
        <v>11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1</v>
      </c>
      <c r="S36" s="17">
        <f t="shared" si="28"/>
        <v>10</v>
      </c>
      <c r="T36" s="17">
        <f t="shared" si="28"/>
        <v>-4</v>
      </c>
      <c r="U36" s="17">
        <f t="shared" si="28"/>
        <v>-2</v>
      </c>
      <c r="V36" s="17">
        <f t="shared" si="28"/>
        <v>-2</v>
      </c>
      <c r="W36" s="15">
        <f t="shared" si="15"/>
        <v>-26.666666666666671</v>
      </c>
      <c r="X36" s="15">
        <f t="shared" si="15"/>
        <v>-66.666666666666671</v>
      </c>
      <c r="Y36" s="15">
        <f t="shared" si="15"/>
        <v>-16.666666666666664</v>
      </c>
      <c r="Z36" s="17">
        <f t="shared" ref="Z36:AB36" si="29">SUM(Z27:Z30)</f>
        <v>-3</v>
      </c>
      <c r="AA36" s="17">
        <f t="shared" si="29"/>
        <v>-3</v>
      </c>
      <c r="AB36" s="17">
        <f t="shared" si="29"/>
        <v>0</v>
      </c>
      <c r="AC36" s="15">
        <f t="shared" si="17"/>
        <v>-21.428571428571431</v>
      </c>
      <c r="AD36" s="15">
        <f t="shared" si="17"/>
        <v>-75</v>
      </c>
      <c r="AE36" s="15">
        <f t="shared" si="17"/>
        <v>0</v>
      </c>
      <c r="AH36" s="4">
        <f t="shared" ref="AH36:AJ36" si="30">SUM(AH27:AH30)</f>
        <v>15</v>
      </c>
      <c r="AI36" s="4">
        <f t="shared" si="30"/>
        <v>3</v>
      </c>
      <c r="AJ36" s="4">
        <f t="shared" si="30"/>
        <v>12</v>
      </c>
      <c r="AK36" s="4">
        <f>SUM(AK27:AK30)</f>
        <v>14</v>
      </c>
      <c r="AL36" s="4">
        <f>SUM(AL27:AL30)</f>
        <v>4</v>
      </c>
      <c r="AM36" s="4">
        <f>SUM(AM27:AM30)</f>
        <v>10</v>
      </c>
    </row>
    <row r="37" spans="1:39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4.5454545454545459</v>
      </c>
      <c r="R39" s="12">
        <f>R33/R9*100</f>
        <v>14.285714285714285</v>
      </c>
      <c r="S39" s="13">
        <f t="shared" si="37"/>
        <v>0</v>
      </c>
      <c r="T39" s="12">
        <f>T33/T9*100</f>
        <v>0</v>
      </c>
      <c r="U39" s="12">
        <f t="shared" ref="U39:V39" si="38">U33/U9*100</f>
        <v>-50</v>
      </c>
      <c r="V39" s="12">
        <f t="shared" si="38"/>
        <v>20</v>
      </c>
      <c r="W39" s="12">
        <f>Q39-AH39</f>
        <v>1.0971786833855806</v>
      </c>
      <c r="X39" s="12">
        <f t="shared" si="33"/>
        <v>14.285714285714285</v>
      </c>
      <c r="Y39" s="12">
        <f>S39-AJ39</f>
        <v>-5</v>
      </c>
      <c r="Z39" s="12">
        <f t="shared" si="37"/>
        <v>-50</v>
      </c>
      <c r="AA39" s="12">
        <f t="shared" si="37"/>
        <v>0</v>
      </c>
      <c r="AB39" s="12">
        <f t="shared" si="37"/>
        <v>-33.333333333333329</v>
      </c>
      <c r="AC39" s="12">
        <f>Q39-AK39</f>
        <v>-5.4545454545454541</v>
      </c>
      <c r="AD39" s="12">
        <f t="shared" si="35"/>
        <v>1.7857142857142847</v>
      </c>
      <c r="AE39" s="12">
        <f t="shared" si="35"/>
        <v>-8.3333333333333321</v>
      </c>
      <c r="AH39" s="12">
        <f t="shared" ref="AH39:AJ39" si="39">AH33/AH9*100</f>
        <v>3.4482758620689653</v>
      </c>
      <c r="AI39" s="12">
        <f t="shared" si="39"/>
        <v>0</v>
      </c>
      <c r="AJ39" s="12">
        <f t="shared" si="39"/>
        <v>5</v>
      </c>
      <c r="AK39" s="12">
        <f>AK33/AK9*100</f>
        <v>10</v>
      </c>
      <c r="AL39" s="12">
        <f>AL33/AL9*100</f>
        <v>12.5</v>
      </c>
      <c r="AM39" s="12">
        <f>AM33/AM9*100</f>
        <v>8.3333333333333321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95.454545454545453</v>
      </c>
      <c r="R40" s="12">
        <f t="shared" si="40"/>
        <v>85.714285714285708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150</v>
      </c>
      <c r="V40" s="12">
        <f t="shared" si="41"/>
        <v>80</v>
      </c>
      <c r="W40" s="12">
        <f t="shared" ref="W40:W42" si="42">Q40-AH40</f>
        <v>-1.0971786833855788</v>
      </c>
      <c r="X40" s="12">
        <f t="shared" si="33"/>
        <v>-14.285714285714292</v>
      </c>
      <c r="Y40" s="12">
        <f>S40-AJ40</f>
        <v>5</v>
      </c>
      <c r="Z40" s="12">
        <f>Z34/Z9*100</f>
        <v>150</v>
      </c>
      <c r="AA40" s="12">
        <f t="shared" ref="AA40:AB40" si="43">AA34/AA9*100</f>
        <v>100</v>
      </c>
      <c r="AB40" s="12">
        <f t="shared" si="43"/>
        <v>133.33333333333331</v>
      </c>
      <c r="AC40" s="12">
        <f t="shared" ref="AC40:AC42" si="44">Q40-AK40</f>
        <v>5.4545454545454533</v>
      </c>
      <c r="AD40" s="12">
        <f t="shared" si="35"/>
        <v>-1.7857142857142918</v>
      </c>
      <c r="AE40" s="12">
        <f t="shared" si="35"/>
        <v>8.3333333333333428</v>
      </c>
      <c r="AH40" s="12">
        <f t="shared" ref="AH40:AJ40" si="45">AH34/AH9*100</f>
        <v>96.551724137931032</v>
      </c>
      <c r="AI40" s="12">
        <f t="shared" si="45"/>
        <v>100</v>
      </c>
      <c r="AJ40" s="12">
        <f t="shared" si="45"/>
        <v>95</v>
      </c>
      <c r="AK40" s="12">
        <f>AK34/AK9*100</f>
        <v>90</v>
      </c>
      <c r="AL40" s="12">
        <f>AL34/AL9*100</f>
        <v>87.5</v>
      </c>
      <c r="AM40" s="12">
        <f>AM34/AM9*100</f>
        <v>91.666666666666657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68.181818181818173</v>
      </c>
      <c r="R41" s="12">
        <f t="shared" si="46"/>
        <v>57.142857142857139</v>
      </c>
      <c r="S41" s="12">
        <f t="shared" si="46"/>
        <v>73.333333333333329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-7.6802507836990657</v>
      </c>
      <c r="X41" s="12">
        <f t="shared" si="33"/>
        <v>-9.5238095238095184</v>
      </c>
      <c r="Y41" s="12">
        <f>S41-AJ41</f>
        <v>-6.6666666666666714</v>
      </c>
      <c r="Z41" s="12">
        <f>Z35/Z9*100</f>
        <v>-100</v>
      </c>
      <c r="AA41" s="12">
        <f t="shared" ref="AA41:AB41" si="48">AA35/AA9*100</f>
        <v>200</v>
      </c>
      <c r="AB41" s="12">
        <f t="shared" si="48"/>
        <v>0</v>
      </c>
      <c r="AC41" s="12">
        <f t="shared" si="44"/>
        <v>-16.818181818181827</v>
      </c>
      <c r="AD41" s="12">
        <f>R41-AL41</f>
        <v>-17.857142857142861</v>
      </c>
      <c r="AE41" s="12">
        <f t="shared" si="35"/>
        <v>-18.333333333333329</v>
      </c>
      <c r="AH41" s="12">
        <f>AH35/AH9*100</f>
        <v>75.862068965517238</v>
      </c>
      <c r="AI41" s="12">
        <f>AI35/AI9*100</f>
        <v>66.666666666666657</v>
      </c>
      <c r="AJ41" s="12">
        <f>AJ35/AJ9*100</f>
        <v>80</v>
      </c>
      <c r="AK41" s="12">
        <f t="shared" ref="AK41:AM41" si="49">AK35/AK9*100</f>
        <v>85</v>
      </c>
      <c r="AL41" s="12">
        <f t="shared" si="49"/>
        <v>75</v>
      </c>
      <c r="AM41" s="12">
        <f t="shared" si="49"/>
        <v>91.666666666666657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14.285714285714285</v>
      </c>
      <c r="S42" s="12">
        <f t="shared" si="50"/>
        <v>66.666666666666657</v>
      </c>
      <c r="T42" s="12">
        <f t="shared" si="50"/>
        <v>57.142857142857139</v>
      </c>
      <c r="U42" s="12">
        <f t="shared" si="50"/>
        <v>100</v>
      </c>
      <c r="V42" s="12">
        <f t="shared" si="50"/>
        <v>40</v>
      </c>
      <c r="W42" s="12">
        <f t="shared" si="42"/>
        <v>-1.724137931034484</v>
      </c>
      <c r="X42" s="12">
        <f t="shared" si="33"/>
        <v>-19.047619047619044</v>
      </c>
      <c r="Y42" s="12">
        <f>S42-AJ42</f>
        <v>6.6666666666666572</v>
      </c>
      <c r="Z42" s="12">
        <f t="shared" si="50"/>
        <v>-150</v>
      </c>
      <c r="AA42" s="12">
        <f t="shared" si="50"/>
        <v>300</v>
      </c>
      <c r="AB42" s="12">
        <f t="shared" si="50"/>
        <v>0</v>
      </c>
      <c r="AC42" s="12">
        <f t="shared" si="44"/>
        <v>-20</v>
      </c>
      <c r="AD42" s="12">
        <f>R42-AL42</f>
        <v>-35.714285714285715</v>
      </c>
      <c r="AE42" s="12">
        <f t="shared" si="35"/>
        <v>-16.666666666666686</v>
      </c>
      <c r="AH42" s="12">
        <f t="shared" ref="AH42:AJ42" si="51">AH36/AH9*100</f>
        <v>51.724137931034484</v>
      </c>
      <c r="AI42" s="12">
        <f t="shared" si="51"/>
        <v>33.333333333333329</v>
      </c>
      <c r="AJ42" s="12">
        <f t="shared" si="51"/>
        <v>60</v>
      </c>
      <c r="AK42" s="12">
        <f>AK36/AK9*100</f>
        <v>70</v>
      </c>
      <c r="AL42" s="12">
        <f>AL36/AL9*100</f>
        <v>50</v>
      </c>
      <c r="AM42" s="12">
        <f>AM36/AM9*100</f>
        <v>83.333333333333343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3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6"/>
      <c r="Q6" s="23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6"/>
    </row>
    <row r="7" spans="1:39" s="1" customFormat="1" ht="18" customHeight="1" x14ac:dyDescent="0.15">
      <c r="A7" s="7"/>
      <c r="B7" s="9" t="s">
        <v>39</v>
      </c>
      <c r="C7" s="10"/>
      <c r="D7" s="10"/>
      <c r="E7" s="20" t="s">
        <v>37</v>
      </c>
      <c r="F7" s="21"/>
      <c r="G7" s="22"/>
      <c r="H7" s="20" t="s">
        <v>41</v>
      </c>
      <c r="I7" s="21"/>
      <c r="J7" s="22"/>
      <c r="K7" s="20" t="s">
        <v>38</v>
      </c>
      <c r="L7" s="21"/>
      <c r="M7" s="22"/>
      <c r="N7" s="20" t="s">
        <v>40</v>
      </c>
      <c r="O7" s="21"/>
      <c r="P7" s="22"/>
      <c r="Q7" s="9" t="s">
        <v>39</v>
      </c>
      <c r="R7" s="10"/>
      <c r="S7" s="10"/>
      <c r="T7" s="20" t="s">
        <v>37</v>
      </c>
      <c r="U7" s="21"/>
      <c r="V7" s="22"/>
      <c r="W7" s="20" t="s">
        <v>41</v>
      </c>
      <c r="X7" s="21"/>
      <c r="Y7" s="22"/>
      <c r="Z7" s="20" t="s">
        <v>38</v>
      </c>
      <c r="AA7" s="21"/>
      <c r="AB7" s="22"/>
      <c r="AC7" s="20" t="s">
        <v>40</v>
      </c>
      <c r="AD7" s="21"/>
      <c r="AE7" s="22"/>
      <c r="AH7" s="23" t="s">
        <v>60</v>
      </c>
      <c r="AI7" s="24"/>
      <c r="AJ7" s="25"/>
      <c r="AK7" s="23" t="s">
        <v>61</v>
      </c>
      <c r="AL7" s="24"/>
      <c r="AM7" s="25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11</v>
      </c>
      <c r="C9" s="17">
        <f>SUM(C10:C30)</f>
        <v>7</v>
      </c>
      <c r="D9" s="17">
        <f>SUM(D10:D30)</f>
        <v>4</v>
      </c>
      <c r="E9" s="17">
        <f>F9+G9</f>
        <v>-6</v>
      </c>
      <c r="F9" s="17">
        <f>SUM(F10:F30)</f>
        <v>-2</v>
      </c>
      <c r="G9" s="17">
        <f>SUM(G10:G30)</f>
        <v>-4</v>
      </c>
      <c r="H9" s="15">
        <f>IF(B9=E9,0,(1-(B9/(B9-E9)))*-100)</f>
        <v>-35.294117647058819</v>
      </c>
      <c r="I9" s="15">
        <f>IF(C9=F9,0,(1-(C9/(C9-F9)))*-100)</f>
        <v>-22.222222222222221</v>
      </c>
      <c r="J9" s="15">
        <f>IF(D9=G9,0,(1-(D9/(D9-G9)))*-100)</f>
        <v>-50</v>
      </c>
      <c r="K9" s="17">
        <f>L9+M9</f>
        <v>2</v>
      </c>
      <c r="L9" s="17">
        <f>SUM(L10:L30)</f>
        <v>4</v>
      </c>
      <c r="M9" s="17">
        <f>SUM(M10:M30)</f>
        <v>-2</v>
      </c>
      <c r="N9" s="15">
        <f>IF(B9=K9,0,(1-(B9/(B9-K9)))*-100)</f>
        <v>22.222222222222232</v>
      </c>
      <c r="O9" s="15">
        <f t="shared" ref="O9:P10" si="0">IF(C9=L9,0,(1-(C9/(C9-L9)))*-100)</f>
        <v>133.33333333333334</v>
      </c>
      <c r="P9" s="15">
        <f>IF(D9=M9,0,(1-(D9/(D9-M9)))*-100)</f>
        <v>-33.333333333333336</v>
      </c>
      <c r="Q9" s="17">
        <f>R9+S9</f>
        <v>25</v>
      </c>
      <c r="R9" s="17">
        <f>SUM(R10:R30)</f>
        <v>13</v>
      </c>
      <c r="S9" s="17">
        <f>SUM(S10:S30)</f>
        <v>12</v>
      </c>
      <c r="T9" s="17">
        <f>U9+V9</f>
        <v>0</v>
      </c>
      <c r="U9" s="17">
        <f>SUM(U10:U30)</f>
        <v>5</v>
      </c>
      <c r="V9" s="17">
        <f>SUM(V10:V30)</f>
        <v>-5</v>
      </c>
      <c r="W9" s="15">
        <f>IF(Q9=T9,IF(Q9&gt;0,"皆増",0),(1-(Q9/(Q9-T9)))*-100)</f>
        <v>0</v>
      </c>
      <c r="X9" s="15">
        <f t="shared" ref="X9:Y30" si="1">IF(R9=U9,IF(R9&gt;0,"皆増",0),(1-(R9/(R9-U9)))*-100)</f>
        <v>62.5</v>
      </c>
      <c r="Y9" s="15">
        <f t="shared" si="1"/>
        <v>-29.411764705882348</v>
      </c>
      <c r="Z9" s="17">
        <f>AA9+AB9</f>
        <v>2</v>
      </c>
      <c r="AA9" s="17">
        <f>SUM(AA10:AA30)</f>
        <v>-1</v>
      </c>
      <c r="AB9" s="17">
        <f>SUM(AB10:AB30)</f>
        <v>3</v>
      </c>
      <c r="AC9" s="15">
        <f>IF(Q9=Z9,IF(Q9&gt;0,"皆増",0),(1-(Q9/(Q9-Z9)))*-100)</f>
        <v>8.6956521739130377</v>
      </c>
      <c r="AD9" s="15">
        <f t="shared" ref="AD9:AE30" si="2">IF(R9=AA9,IF(R9&gt;0,"皆増",0),(1-(R9/(R9-AA9)))*-100)</f>
        <v>-7.1428571428571397</v>
      </c>
      <c r="AE9" s="15">
        <f t="shared" si="2"/>
        <v>33.333333333333329</v>
      </c>
      <c r="AH9" s="4">
        <f t="shared" ref="AH9:AJ30" si="3">Q9-T9</f>
        <v>25</v>
      </c>
      <c r="AI9" s="4">
        <f t="shared" si="3"/>
        <v>8</v>
      </c>
      <c r="AJ9" s="4">
        <f t="shared" si="3"/>
        <v>17</v>
      </c>
      <c r="AK9" s="4">
        <f t="shared" ref="AK9:AM30" si="4">Q9-Z9</f>
        <v>23</v>
      </c>
      <c r="AL9" s="4">
        <f t="shared" si="4"/>
        <v>14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11</v>
      </c>
      <c r="C10" s="17">
        <v>7</v>
      </c>
      <c r="D10" s="17">
        <v>4</v>
      </c>
      <c r="E10" s="17">
        <f t="shared" ref="E10" si="6">F10+G10</f>
        <v>-6</v>
      </c>
      <c r="F10" s="17">
        <v>-2</v>
      </c>
      <c r="G10" s="17">
        <v>-4</v>
      </c>
      <c r="H10" s="15">
        <f>IF(B10=E10,0,(1-(B10/(B10-E10)))*-100)</f>
        <v>-35.294117647058819</v>
      </c>
      <c r="I10" s="15">
        <f t="shared" ref="I10" si="7">IF(C10=F10,0,(1-(C10/(C10-F10)))*-100)</f>
        <v>-22.222222222222221</v>
      </c>
      <c r="J10" s="15">
        <f>IF(D10=G10,0,(1-(D10/(D10-G10)))*-100)</f>
        <v>-50</v>
      </c>
      <c r="K10" s="17">
        <f t="shared" ref="K10" si="8">L10+M10</f>
        <v>2</v>
      </c>
      <c r="L10" s="17">
        <v>4</v>
      </c>
      <c r="M10" s="17">
        <v>-2</v>
      </c>
      <c r="N10" s="15">
        <f>IF(B10=K10,0,(1-(B10/(B10-K10)))*-100)</f>
        <v>22.222222222222232</v>
      </c>
      <c r="O10" s="15">
        <f t="shared" si="0"/>
        <v>133.33333333333334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7"/>
      <c r="C11" s="17"/>
      <c r="D11" s="17"/>
      <c r="E11" s="17"/>
      <c r="F11" s="17"/>
      <c r="G11" s="17"/>
      <c r="H11" s="15"/>
      <c r="I11" s="15"/>
      <c r="J11" s="15"/>
      <c r="K11" s="17"/>
      <c r="L11" s="17"/>
      <c r="M11" s="17"/>
      <c r="N11" s="15"/>
      <c r="O11" s="15"/>
      <c r="P11" s="15"/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7"/>
      <c r="C12" s="17"/>
      <c r="D12" s="17"/>
      <c r="E12" s="17"/>
      <c r="F12" s="17"/>
      <c r="G12" s="17"/>
      <c r="H12" s="15"/>
      <c r="I12" s="15"/>
      <c r="J12" s="15"/>
      <c r="K12" s="17"/>
      <c r="L12" s="17"/>
      <c r="M12" s="17"/>
      <c r="N12" s="15"/>
      <c r="O12" s="15"/>
      <c r="P12" s="15"/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7"/>
      <c r="C13" s="17"/>
      <c r="D13" s="17"/>
      <c r="E13" s="17"/>
      <c r="F13" s="17"/>
      <c r="G13" s="17"/>
      <c r="H13" s="15"/>
      <c r="I13" s="15"/>
      <c r="J13" s="15"/>
      <c r="K13" s="17"/>
      <c r="L13" s="17"/>
      <c r="M13" s="17"/>
      <c r="N13" s="15"/>
      <c r="O13" s="15"/>
      <c r="P13" s="15"/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7"/>
      <c r="C14" s="17"/>
      <c r="D14" s="17"/>
      <c r="E14" s="17"/>
      <c r="F14" s="17"/>
      <c r="G14" s="17"/>
      <c r="H14" s="15"/>
      <c r="I14" s="15"/>
      <c r="J14" s="15"/>
      <c r="K14" s="17"/>
      <c r="L14" s="17"/>
      <c r="M14" s="17"/>
      <c r="N14" s="15"/>
      <c r="O14" s="15"/>
      <c r="P14" s="15"/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7"/>
      <c r="C15" s="17"/>
      <c r="D15" s="17"/>
      <c r="E15" s="17"/>
      <c r="F15" s="17"/>
      <c r="G15" s="17"/>
      <c r="H15" s="15"/>
      <c r="I15" s="15"/>
      <c r="J15" s="15"/>
      <c r="K15" s="17"/>
      <c r="L15" s="17"/>
      <c r="M15" s="17"/>
      <c r="N15" s="15"/>
      <c r="O15" s="15"/>
      <c r="P15" s="15"/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7"/>
      <c r="C16" s="17"/>
      <c r="D16" s="17"/>
      <c r="E16" s="17"/>
      <c r="F16" s="17"/>
      <c r="G16" s="17"/>
      <c r="H16" s="15"/>
      <c r="I16" s="15"/>
      <c r="J16" s="15"/>
      <c r="K16" s="17"/>
      <c r="L16" s="17"/>
      <c r="M16" s="17"/>
      <c r="N16" s="15"/>
      <c r="O16" s="15"/>
      <c r="P16" s="15"/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7"/>
      <c r="C17" s="17"/>
      <c r="D17" s="17"/>
      <c r="E17" s="17"/>
      <c r="F17" s="17"/>
      <c r="G17" s="17"/>
      <c r="H17" s="15"/>
      <c r="I17" s="15"/>
      <c r="J17" s="15"/>
      <c r="K17" s="17"/>
      <c r="L17" s="17"/>
      <c r="M17" s="17"/>
      <c r="N17" s="15"/>
      <c r="O17" s="15"/>
      <c r="P17" s="15"/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7"/>
      <c r="C18" s="17"/>
      <c r="D18" s="17"/>
      <c r="E18" s="17"/>
      <c r="F18" s="17"/>
      <c r="G18" s="17"/>
      <c r="H18" s="15"/>
      <c r="I18" s="15"/>
      <c r="J18" s="15"/>
      <c r="K18" s="17"/>
      <c r="L18" s="17"/>
      <c r="M18" s="17"/>
      <c r="N18" s="15"/>
      <c r="O18" s="15"/>
      <c r="P18" s="15"/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7"/>
      <c r="C19" s="17"/>
      <c r="D19" s="17"/>
      <c r="E19" s="17"/>
      <c r="F19" s="17"/>
      <c r="G19" s="17"/>
      <c r="H19" s="15"/>
      <c r="I19" s="15"/>
      <c r="J19" s="15"/>
      <c r="K19" s="17"/>
      <c r="L19" s="17"/>
      <c r="M19" s="17"/>
      <c r="N19" s="15"/>
      <c r="O19" s="15"/>
      <c r="P19" s="15"/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7"/>
      <c r="C20" s="17"/>
      <c r="D20" s="17"/>
      <c r="E20" s="17"/>
      <c r="F20" s="17"/>
      <c r="G20" s="17"/>
      <c r="H20" s="15"/>
      <c r="I20" s="15"/>
      <c r="J20" s="15"/>
      <c r="K20" s="17"/>
      <c r="L20" s="17"/>
      <c r="M20" s="17"/>
      <c r="N20" s="15"/>
      <c r="O20" s="15"/>
      <c r="P20" s="15"/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7"/>
      <c r="C21" s="17"/>
      <c r="D21" s="17"/>
      <c r="E21" s="17"/>
      <c r="F21" s="17"/>
      <c r="G21" s="17"/>
      <c r="H21" s="15"/>
      <c r="I21" s="15"/>
      <c r="J21" s="15"/>
      <c r="K21" s="17"/>
      <c r="L21" s="17"/>
      <c r="M21" s="17"/>
      <c r="N21" s="15"/>
      <c r="O21" s="15"/>
      <c r="P21" s="15"/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7"/>
      <c r="C22" s="17"/>
      <c r="D22" s="17"/>
      <c r="E22" s="17"/>
      <c r="F22" s="17"/>
      <c r="G22" s="17"/>
      <c r="H22" s="15"/>
      <c r="I22" s="15"/>
      <c r="J22" s="15"/>
      <c r="K22" s="17"/>
      <c r="L22" s="17"/>
      <c r="M22" s="17"/>
      <c r="N22" s="15"/>
      <c r="O22" s="15"/>
      <c r="P22" s="15"/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7"/>
      <c r="C23" s="17"/>
      <c r="D23" s="17"/>
      <c r="E23" s="17"/>
      <c r="F23" s="17"/>
      <c r="G23" s="17"/>
      <c r="H23" s="15"/>
      <c r="I23" s="15"/>
      <c r="J23" s="15"/>
      <c r="K23" s="17"/>
      <c r="L23" s="17"/>
      <c r="M23" s="17"/>
      <c r="N23" s="15"/>
      <c r="O23" s="15"/>
      <c r="P23" s="15"/>
      <c r="Q23" s="17">
        <f t="shared" si="9"/>
        <v>2</v>
      </c>
      <c r="R23" s="17">
        <v>2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>
        <f t="shared" si="2"/>
        <v>100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78</v>
      </c>
      <c r="B24" s="17"/>
      <c r="C24" s="17"/>
      <c r="D24" s="17"/>
      <c r="E24" s="17"/>
      <c r="F24" s="17"/>
      <c r="G24" s="17"/>
      <c r="H24" s="15"/>
      <c r="I24" s="15"/>
      <c r="J24" s="15"/>
      <c r="K24" s="17"/>
      <c r="L24" s="17"/>
      <c r="M24" s="17"/>
      <c r="N24" s="15"/>
      <c r="O24" s="15"/>
      <c r="P24" s="15"/>
      <c r="Q24" s="17">
        <f t="shared" si="9"/>
        <v>2</v>
      </c>
      <c r="R24" s="17">
        <v>1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-50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>
        <f t="shared" si="13"/>
        <v>100</v>
      </c>
      <c r="AD24" s="15">
        <f t="shared" si="2"/>
        <v>0</v>
      </c>
      <c r="AE24" s="15" t="str">
        <f t="shared" si="2"/>
        <v>皆増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7"/>
      <c r="C25" s="17"/>
      <c r="D25" s="17"/>
      <c r="E25" s="17"/>
      <c r="F25" s="17"/>
      <c r="G25" s="17"/>
      <c r="H25" s="15"/>
      <c r="I25" s="15"/>
      <c r="J25" s="15"/>
      <c r="K25" s="17"/>
      <c r="L25" s="17"/>
      <c r="M25" s="17"/>
      <c r="N25" s="15"/>
      <c r="O25" s="15"/>
      <c r="P25" s="15"/>
      <c r="Q25" s="17">
        <f t="shared" si="9"/>
        <v>3</v>
      </c>
      <c r="R25" s="17">
        <v>1</v>
      </c>
      <c r="S25" s="17">
        <v>2</v>
      </c>
      <c r="T25" s="17">
        <f t="shared" si="10"/>
        <v>0</v>
      </c>
      <c r="U25" s="17">
        <v>-2</v>
      </c>
      <c r="V25" s="17">
        <v>2</v>
      </c>
      <c r="W25" s="15">
        <f t="shared" si="11"/>
        <v>0</v>
      </c>
      <c r="X25" s="15">
        <f t="shared" si="1"/>
        <v>-66.666666666666671</v>
      </c>
      <c r="Y25" s="15" t="str">
        <f t="shared" si="1"/>
        <v>皆増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-40</v>
      </c>
      <c r="AD25" s="15">
        <f t="shared" si="2"/>
        <v>-66.666666666666671</v>
      </c>
      <c r="AE25" s="15">
        <f t="shared" si="2"/>
        <v>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5</v>
      </c>
      <c r="AL25" s="4">
        <f t="shared" si="4"/>
        <v>3</v>
      </c>
      <c r="AM25" s="4">
        <f t="shared" si="4"/>
        <v>2</v>
      </c>
    </row>
    <row r="26" spans="1:39" s="1" customFormat="1" ht="18" customHeight="1" x14ac:dyDescent="0.15">
      <c r="A26" s="4" t="s">
        <v>80</v>
      </c>
      <c r="B26" s="17"/>
      <c r="C26" s="17"/>
      <c r="D26" s="17"/>
      <c r="E26" s="17"/>
      <c r="F26" s="17"/>
      <c r="G26" s="17"/>
      <c r="H26" s="15"/>
      <c r="I26" s="15"/>
      <c r="J26" s="15"/>
      <c r="K26" s="17"/>
      <c r="L26" s="17"/>
      <c r="M26" s="17"/>
      <c r="N26" s="15"/>
      <c r="O26" s="15"/>
      <c r="P26" s="15"/>
      <c r="Q26" s="17">
        <f t="shared" si="9"/>
        <v>0</v>
      </c>
      <c r="R26" s="17">
        <v>0</v>
      </c>
      <c r="S26" s="17">
        <v>0</v>
      </c>
      <c r="T26" s="17">
        <f t="shared" si="10"/>
        <v>-5</v>
      </c>
      <c r="U26" s="17">
        <v>-1</v>
      </c>
      <c r="V26" s="17">
        <v>-4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-3</v>
      </c>
      <c r="AA26" s="17">
        <v>-3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5</v>
      </c>
      <c r="AI26" s="4">
        <f t="shared" si="3"/>
        <v>1</v>
      </c>
      <c r="AJ26" s="4">
        <f t="shared" si="3"/>
        <v>4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15">
      <c r="A27" s="4" t="s">
        <v>81</v>
      </c>
      <c r="B27" s="17"/>
      <c r="C27" s="17"/>
      <c r="D27" s="17"/>
      <c r="E27" s="17"/>
      <c r="F27" s="17"/>
      <c r="G27" s="17"/>
      <c r="H27" s="15"/>
      <c r="I27" s="15"/>
      <c r="J27" s="15"/>
      <c r="K27" s="17"/>
      <c r="L27" s="17"/>
      <c r="M27" s="17"/>
      <c r="N27" s="15"/>
      <c r="O27" s="15"/>
      <c r="P27" s="15"/>
      <c r="Q27" s="17">
        <f t="shared" si="9"/>
        <v>4</v>
      </c>
      <c r="R27" s="17">
        <v>4</v>
      </c>
      <c r="S27" s="17">
        <v>0</v>
      </c>
      <c r="T27" s="17">
        <f t="shared" si="10"/>
        <v>-2</v>
      </c>
      <c r="U27" s="17">
        <v>2</v>
      </c>
      <c r="V27" s="17">
        <v>-4</v>
      </c>
      <c r="W27" s="15">
        <f t="shared" si="11"/>
        <v>-33.333333333333336</v>
      </c>
      <c r="X27" s="15">
        <f t="shared" si="1"/>
        <v>100</v>
      </c>
      <c r="Y27" s="15">
        <f t="shared" si="1"/>
        <v>-100</v>
      </c>
      <c r="Z27" s="17">
        <f t="shared" si="12"/>
        <v>-2</v>
      </c>
      <c r="AA27" s="17">
        <v>0</v>
      </c>
      <c r="AB27" s="17">
        <v>-2</v>
      </c>
      <c r="AC27" s="15">
        <f t="shared" si="13"/>
        <v>-33.333333333333336</v>
      </c>
      <c r="AD27" s="15">
        <f t="shared" si="2"/>
        <v>0</v>
      </c>
      <c r="AE27" s="15">
        <f t="shared" si="2"/>
        <v>-100</v>
      </c>
      <c r="AH27" s="4">
        <f t="shared" si="3"/>
        <v>6</v>
      </c>
      <c r="AI27" s="4">
        <f t="shared" si="3"/>
        <v>2</v>
      </c>
      <c r="AJ27" s="4">
        <f t="shared" si="3"/>
        <v>4</v>
      </c>
      <c r="AK27" s="4">
        <f t="shared" si="4"/>
        <v>6</v>
      </c>
      <c r="AL27" s="4">
        <f t="shared" si="4"/>
        <v>4</v>
      </c>
      <c r="AM27" s="4">
        <f t="shared" si="4"/>
        <v>2</v>
      </c>
    </row>
    <row r="28" spans="1:39" s="1" customFormat="1" ht="18" customHeight="1" x14ac:dyDescent="0.15">
      <c r="A28" s="4" t="s">
        <v>82</v>
      </c>
      <c r="B28" s="17"/>
      <c r="C28" s="17"/>
      <c r="D28" s="17"/>
      <c r="E28" s="17"/>
      <c r="F28" s="17"/>
      <c r="G28" s="17"/>
      <c r="H28" s="15"/>
      <c r="I28" s="15"/>
      <c r="J28" s="15"/>
      <c r="K28" s="17"/>
      <c r="L28" s="17"/>
      <c r="M28" s="17"/>
      <c r="N28" s="15"/>
      <c r="O28" s="15"/>
      <c r="P28" s="15"/>
      <c r="Q28" s="17">
        <f t="shared" si="9"/>
        <v>7</v>
      </c>
      <c r="R28" s="17">
        <v>3</v>
      </c>
      <c r="S28" s="17">
        <v>4</v>
      </c>
      <c r="T28" s="17">
        <f t="shared" si="10"/>
        <v>0</v>
      </c>
      <c r="U28" s="17">
        <v>3</v>
      </c>
      <c r="V28" s="17">
        <v>-3</v>
      </c>
      <c r="W28" s="15">
        <f t="shared" si="11"/>
        <v>0</v>
      </c>
      <c r="X28" s="15" t="str">
        <f t="shared" si="1"/>
        <v>皆増</v>
      </c>
      <c r="Y28" s="15">
        <f t="shared" si="1"/>
        <v>-42.857142857142861</v>
      </c>
      <c r="Z28" s="17">
        <f t="shared" si="12"/>
        <v>3</v>
      </c>
      <c r="AA28" s="17">
        <v>2</v>
      </c>
      <c r="AB28" s="17">
        <v>1</v>
      </c>
      <c r="AC28" s="15">
        <f t="shared" si="13"/>
        <v>75</v>
      </c>
      <c r="AD28" s="15">
        <f t="shared" si="2"/>
        <v>200</v>
      </c>
      <c r="AE28" s="15">
        <f t="shared" si="2"/>
        <v>33.333333333333329</v>
      </c>
      <c r="AH28" s="4">
        <f t="shared" si="3"/>
        <v>7</v>
      </c>
      <c r="AI28" s="4">
        <f t="shared" si="3"/>
        <v>0</v>
      </c>
      <c r="AJ28" s="4">
        <f t="shared" si="3"/>
        <v>7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83</v>
      </c>
      <c r="B29" s="17"/>
      <c r="C29" s="17"/>
      <c r="D29" s="17"/>
      <c r="E29" s="17"/>
      <c r="F29" s="17"/>
      <c r="G29" s="17"/>
      <c r="H29" s="15"/>
      <c r="I29" s="15"/>
      <c r="J29" s="15"/>
      <c r="K29" s="17"/>
      <c r="L29" s="17"/>
      <c r="M29" s="17"/>
      <c r="N29" s="15"/>
      <c r="O29" s="15"/>
      <c r="P29" s="15"/>
      <c r="Q29" s="17">
        <f t="shared" si="9"/>
        <v>6</v>
      </c>
      <c r="R29" s="17">
        <v>1</v>
      </c>
      <c r="S29" s="17">
        <v>5</v>
      </c>
      <c r="T29" s="17">
        <f t="shared" si="10"/>
        <v>4</v>
      </c>
      <c r="U29" s="17">
        <v>1</v>
      </c>
      <c r="V29" s="17">
        <v>3</v>
      </c>
      <c r="W29" s="15">
        <f t="shared" si="11"/>
        <v>200</v>
      </c>
      <c r="X29" s="15" t="str">
        <f t="shared" si="1"/>
        <v>皆増</v>
      </c>
      <c r="Y29" s="15">
        <f t="shared" si="1"/>
        <v>150</v>
      </c>
      <c r="Z29" s="17">
        <f t="shared" si="12"/>
        <v>5</v>
      </c>
      <c r="AA29" s="17">
        <v>1</v>
      </c>
      <c r="AB29" s="17">
        <v>4</v>
      </c>
      <c r="AC29" s="15">
        <f t="shared" si="13"/>
        <v>500</v>
      </c>
      <c r="AD29" s="15" t="str">
        <f t="shared" si="2"/>
        <v>皆増</v>
      </c>
      <c r="AE29" s="15">
        <f t="shared" si="2"/>
        <v>400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7"/>
      <c r="C30" s="17"/>
      <c r="D30" s="17"/>
      <c r="E30" s="17"/>
      <c r="F30" s="17"/>
      <c r="G30" s="17"/>
      <c r="H30" s="15"/>
      <c r="I30" s="15"/>
      <c r="J30" s="15"/>
      <c r="K30" s="17"/>
      <c r="L30" s="17"/>
      <c r="M30" s="17"/>
      <c r="N30" s="15"/>
      <c r="O30" s="15"/>
      <c r="P30" s="15"/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24</v>
      </c>
      <c r="R34" s="17">
        <f t="shared" si="22"/>
        <v>12</v>
      </c>
      <c r="S34" s="17">
        <f t="shared" si="22"/>
        <v>12</v>
      </c>
      <c r="T34" s="17">
        <f t="shared" si="22"/>
        <v>-1</v>
      </c>
      <c r="U34" s="17">
        <f t="shared" si="22"/>
        <v>4</v>
      </c>
      <c r="V34" s="17">
        <f t="shared" si="22"/>
        <v>-5</v>
      </c>
      <c r="W34" s="15">
        <f t="shared" si="15"/>
        <v>-4.0000000000000036</v>
      </c>
      <c r="X34" s="15">
        <f t="shared" si="15"/>
        <v>50</v>
      </c>
      <c r="Y34" s="15">
        <f t="shared" si="15"/>
        <v>-29.411764705882348</v>
      </c>
      <c r="Z34" s="17">
        <f t="shared" ref="Z34:AB34" si="23">SUM(Z23:Z30)</f>
        <v>2</v>
      </c>
      <c r="AA34" s="17">
        <f t="shared" si="23"/>
        <v>-1</v>
      </c>
      <c r="AB34" s="17">
        <f t="shared" si="23"/>
        <v>3</v>
      </c>
      <c r="AC34" s="15">
        <f t="shared" si="17"/>
        <v>9.0909090909090828</v>
      </c>
      <c r="AD34" s="15">
        <f t="shared" si="17"/>
        <v>-7.6923076923076872</v>
      </c>
      <c r="AE34" s="15">
        <f t="shared" si="17"/>
        <v>33.333333333333329</v>
      </c>
      <c r="AH34" s="4">
        <f t="shared" ref="AH34:AJ34" si="24">SUM(AH23:AH30)</f>
        <v>25</v>
      </c>
      <c r="AI34" s="4">
        <f t="shared" si="24"/>
        <v>8</v>
      </c>
      <c r="AJ34" s="4">
        <f t="shared" si="24"/>
        <v>17</v>
      </c>
      <c r="AK34" s="4">
        <f>SUM(AK23:AK30)</f>
        <v>22</v>
      </c>
      <c r="AL34" s="4">
        <f>SUM(AL23:AL30)</f>
        <v>13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20</v>
      </c>
      <c r="R35" s="17">
        <f t="shared" si="25"/>
        <v>9</v>
      </c>
      <c r="S35" s="17">
        <f t="shared" si="25"/>
        <v>11</v>
      </c>
      <c r="T35" s="17">
        <f t="shared" si="25"/>
        <v>-3</v>
      </c>
      <c r="U35" s="17">
        <f t="shared" si="25"/>
        <v>3</v>
      </c>
      <c r="V35" s="17">
        <f t="shared" si="25"/>
        <v>-6</v>
      </c>
      <c r="W35" s="15">
        <f t="shared" si="15"/>
        <v>-13.043478260869568</v>
      </c>
      <c r="X35" s="15">
        <f t="shared" si="15"/>
        <v>50</v>
      </c>
      <c r="Y35" s="15">
        <f t="shared" si="15"/>
        <v>-35.294117647058819</v>
      </c>
      <c r="Z35" s="17">
        <f t="shared" ref="Z35:AB35" si="26">SUM(Z25:Z30)</f>
        <v>1</v>
      </c>
      <c r="AA35" s="17">
        <f t="shared" si="26"/>
        <v>-2</v>
      </c>
      <c r="AB35" s="17">
        <f t="shared" si="26"/>
        <v>3</v>
      </c>
      <c r="AC35" s="15">
        <f t="shared" si="17"/>
        <v>5.2631578947368363</v>
      </c>
      <c r="AD35" s="15">
        <f t="shared" si="17"/>
        <v>-18.181818181818176</v>
      </c>
      <c r="AE35" s="15">
        <f t="shared" si="17"/>
        <v>37.5</v>
      </c>
      <c r="AH35" s="4">
        <f t="shared" ref="AH35:AJ35" si="27">SUM(AH25:AH30)</f>
        <v>23</v>
      </c>
      <c r="AI35" s="4">
        <f t="shared" si="27"/>
        <v>6</v>
      </c>
      <c r="AJ35" s="4">
        <f t="shared" si="27"/>
        <v>17</v>
      </c>
      <c r="AK35" s="4">
        <f>SUM(AK25:AK30)</f>
        <v>19</v>
      </c>
      <c r="AL35" s="4">
        <f>SUM(AL25:AL30)</f>
        <v>11</v>
      </c>
      <c r="AM35" s="4">
        <f>SUM(AM25:AM30)</f>
        <v>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17</v>
      </c>
      <c r="R36" s="17">
        <f t="shared" si="28"/>
        <v>8</v>
      </c>
      <c r="S36" s="17">
        <f t="shared" si="28"/>
        <v>9</v>
      </c>
      <c r="T36" s="17">
        <f t="shared" si="28"/>
        <v>2</v>
      </c>
      <c r="U36" s="17">
        <f t="shared" si="28"/>
        <v>6</v>
      </c>
      <c r="V36" s="17">
        <f t="shared" si="28"/>
        <v>-4</v>
      </c>
      <c r="W36" s="15">
        <f t="shared" si="15"/>
        <v>13.33333333333333</v>
      </c>
      <c r="X36" s="15">
        <f t="shared" si="15"/>
        <v>300</v>
      </c>
      <c r="Y36" s="15">
        <f t="shared" si="15"/>
        <v>-30.76923076923077</v>
      </c>
      <c r="Z36" s="17">
        <f t="shared" ref="Z36:AB36" si="29">SUM(Z27:Z30)</f>
        <v>6</v>
      </c>
      <c r="AA36" s="17">
        <f t="shared" si="29"/>
        <v>3</v>
      </c>
      <c r="AB36" s="17">
        <f t="shared" si="29"/>
        <v>3</v>
      </c>
      <c r="AC36" s="15">
        <f t="shared" si="17"/>
        <v>54.54545454545454</v>
      </c>
      <c r="AD36" s="15">
        <f t="shared" si="17"/>
        <v>60.000000000000007</v>
      </c>
      <c r="AE36" s="15">
        <f t="shared" si="17"/>
        <v>50</v>
      </c>
      <c r="AH36" s="4">
        <f t="shared" ref="AH36:AJ36" si="30">SUM(AH27:AH30)</f>
        <v>15</v>
      </c>
      <c r="AI36" s="4">
        <f t="shared" si="30"/>
        <v>2</v>
      </c>
      <c r="AJ36" s="4">
        <f t="shared" si="30"/>
        <v>13</v>
      </c>
      <c r="AK36" s="4">
        <f>SUM(AK27:AK30)</f>
        <v>11</v>
      </c>
      <c r="AL36" s="4">
        <f>SUM(AL27:AL30)</f>
        <v>5</v>
      </c>
      <c r="AM36" s="4">
        <f>SUM(AM27:AM30)</f>
        <v>6</v>
      </c>
    </row>
    <row r="37" spans="1:39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</v>
      </c>
      <c r="R39" s="12">
        <f>R33/R9*100</f>
        <v>7.6923076923076925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20</v>
      </c>
      <c r="V39" s="12">
        <f t="shared" si="38"/>
        <v>0</v>
      </c>
      <c r="W39" s="12">
        <f>Q39-AH39</f>
        <v>4</v>
      </c>
      <c r="X39" s="12">
        <f t="shared" si="33"/>
        <v>7.6923076923076925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-0.34782608695652151</v>
      </c>
      <c r="AD39" s="12">
        <f t="shared" si="35"/>
        <v>0.54945054945055016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4.3478260869565215</v>
      </c>
      <c r="AL39" s="12">
        <f>AL33/AL9*100</f>
        <v>7.1428571428571423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</v>
      </c>
      <c r="R40" s="12">
        <f t="shared" si="40"/>
        <v>92.307692307692307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80</v>
      </c>
      <c r="V40" s="12">
        <f t="shared" si="41"/>
        <v>100</v>
      </c>
      <c r="W40" s="12">
        <f t="shared" ref="W40:W42" si="42">Q40-AH40</f>
        <v>-4</v>
      </c>
      <c r="X40" s="12">
        <f t="shared" si="33"/>
        <v>-7.6923076923076934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0.34782608695651618</v>
      </c>
      <c r="AD40" s="12">
        <f t="shared" si="35"/>
        <v>-0.5494505494505546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95.652173913043484</v>
      </c>
      <c r="AL40" s="12">
        <f>AL34/AL9*100</f>
        <v>92.857142857142861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69.230769230769226</v>
      </c>
      <c r="S41" s="12">
        <f t="shared" si="46"/>
        <v>91.666666666666657</v>
      </c>
      <c r="T41" s="12" t="e">
        <f>T35/T9*100</f>
        <v>#DIV/0!</v>
      </c>
      <c r="U41" s="12">
        <f t="shared" ref="U41:V41" si="47">U35/U9*100</f>
        <v>60</v>
      </c>
      <c r="V41" s="12">
        <f t="shared" si="47"/>
        <v>120</v>
      </c>
      <c r="W41" s="12">
        <f t="shared" si="42"/>
        <v>-12</v>
      </c>
      <c r="X41" s="12">
        <f t="shared" si="33"/>
        <v>-5.7692307692307736</v>
      </c>
      <c r="Y41" s="12">
        <f>S41-AJ41</f>
        <v>-8.3333333333333428</v>
      </c>
      <c r="Z41" s="12">
        <f>Z35/Z9*100</f>
        <v>50</v>
      </c>
      <c r="AA41" s="12">
        <f t="shared" ref="AA41:AB41" si="48">AA35/AA9*100</f>
        <v>200</v>
      </c>
      <c r="AB41" s="12">
        <f t="shared" si="48"/>
        <v>100</v>
      </c>
      <c r="AC41" s="12">
        <f t="shared" si="44"/>
        <v>-2.6086956521739069</v>
      </c>
      <c r="AD41" s="12">
        <f>R41-AL41</f>
        <v>-9.340659340659343</v>
      </c>
      <c r="AE41" s="12">
        <f t="shared" si="35"/>
        <v>2.7777777777777715</v>
      </c>
      <c r="AH41" s="12">
        <f>AH35/AH9*100</f>
        <v>92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82.608695652173907</v>
      </c>
      <c r="AL41" s="12">
        <f t="shared" si="49"/>
        <v>78.571428571428569</v>
      </c>
      <c r="AM41" s="12">
        <f t="shared" si="49"/>
        <v>88.888888888888886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68</v>
      </c>
      <c r="R42" s="12">
        <f t="shared" si="50"/>
        <v>61.53846153846154</v>
      </c>
      <c r="S42" s="12">
        <f t="shared" si="50"/>
        <v>75</v>
      </c>
      <c r="T42" s="12" t="e">
        <f t="shared" si="50"/>
        <v>#DIV/0!</v>
      </c>
      <c r="U42" s="12">
        <f t="shared" si="50"/>
        <v>120</v>
      </c>
      <c r="V42" s="12">
        <f t="shared" si="50"/>
        <v>80</v>
      </c>
      <c r="W42" s="12">
        <f t="shared" si="42"/>
        <v>8</v>
      </c>
      <c r="X42" s="12">
        <f t="shared" si="33"/>
        <v>36.53846153846154</v>
      </c>
      <c r="Y42" s="12">
        <f>S42-AJ42</f>
        <v>-1.470588235294116</v>
      </c>
      <c r="Z42" s="12">
        <f t="shared" si="50"/>
        <v>300</v>
      </c>
      <c r="AA42" s="12">
        <f t="shared" si="50"/>
        <v>-300</v>
      </c>
      <c r="AB42" s="12">
        <f t="shared" si="50"/>
        <v>100</v>
      </c>
      <c r="AC42" s="12">
        <f t="shared" si="44"/>
        <v>20.173913043478258</v>
      </c>
      <c r="AD42" s="12">
        <f>R42-AL42</f>
        <v>25.824175824175825</v>
      </c>
      <c r="AE42" s="12">
        <f t="shared" si="35"/>
        <v>8.3333333333333428</v>
      </c>
      <c r="AH42" s="12">
        <f t="shared" ref="AH42:AJ42" si="51">AH36/AH9*100</f>
        <v>60</v>
      </c>
      <c r="AI42" s="12">
        <f t="shared" si="51"/>
        <v>25</v>
      </c>
      <c r="AJ42" s="12">
        <f t="shared" si="51"/>
        <v>76.470588235294116</v>
      </c>
      <c r="AK42" s="12">
        <f>AK36/AK9*100</f>
        <v>47.826086956521742</v>
      </c>
      <c r="AL42" s="12">
        <f>AL36/AL9*100</f>
        <v>35.714285714285715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3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6"/>
      <c r="Q6" s="23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6"/>
    </row>
    <row r="7" spans="1:39" s="1" customFormat="1" ht="18" customHeight="1" x14ac:dyDescent="0.15">
      <c r="A7" s="7"/>
      <c r="B7" s="9" t="s">
        <v>39</v>
      </c>
      <c r="C7" s="10"/>
      <c r="D7" s="10"/>
      <c r="E7" s="20" t="s">
        <v>37</v>
      </c>
      <c r="F7" s="21"/>
      <c r="G7" s="22"/>
      <c r="H7" s="20" t="s">
        <v>41</v>
      </c>
      <c r="I7" s="21"/>
      <c r="J7" s="22"/>
      <c r="K7" s="20" t="s">
        <v>38</v>
      </c>
      <c r="L7" s="21"/>
      <c r="M7" s="22"/>
      <c r="N7" s="20" t="s">
        <v>40</v>
      </c>
      <c r="O7" s="21"/>
      <c r="P7" s="22"/>
      <c r="Q7" s="9" t="s">
        <v>39</v>
      </c>
      <c r="R7" s="10"/>
      <c r="S7" s="10"/>
      <c r="T7" s="20" t="s">
        <v>37</v>
      </c>
      <c r="U7" s="21"/>
      <c r="V7" s="22"/>
      <c r="W7" s="20" t="s">
        <v>41</v>
      </c>
      <c r="X7" s="21"/>
      <c r="Y7" s="22"/>
      <c r="Z7" s="20" t="s">
        <v>38</v>
      </c>
      <c r="AA7" s="21"/>
      <c r="AB7" s="22"/>
      <c r="AC7" s="20" t="s">
        <v>40</v>
      </c>
      <c r="AD7" s="21"/>
      <c r="AE7" s="22"/>
      <c r="AH7" s="23" t="s">
        <v>60</v>
      </c>
      <c r="AI7" s="24"/>
      <c r="AJ7" s="25"/>
      <c r="AK7" s="23" t="s">
        <v>61</v>
      </c>
      <c r="AL7" s="24"/>
      <c r="AM7" s="25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9</v>
      </c>
      <c r="C9" s="17">
        <f>SUM(C10:C30)</f>
        <v>6</v>
      </c>
      <c r="D9" s="17">
        <f>SUM(D10:D30)</f>
        <v>3</v>
      </c>
      <c r="E9" s="17">
        <f>F9+G9</f>
        <v>-2</v>
      </c>
      <c r="F9" s="17">
        <f>SUM(F10:F30)</f>
        <v>-2</v>
      </c>
      <c r="G9" s="17">
        <f>SUM(G10:G30)</f>
        <v>0</v>
      </c>
      <c r="H9" s="15">
        <f>IF(B9=E9,0,(1-(B9/(B9-E9)))*-100)</f>
        <v>-18.181818181818176</v>
      </c>
      <c r="I9" s="15">
        <f>IF(C9=F9,0,(1-(C9/(C9-F9)))*-100)</f>
        <v>-25</v>
      </c>
      <c r="J9" s="15">
        <f>IF(D9=G9,0,(1-(D9/(D9-G9)))*-100)</f>
        <v>0</v>
      </c>
      <c r="K9" s="17">
        <f>L9+M9</f>
        <v>5</v>
      </c>
      <c r="L9" s="17">
        <f>SUM(L10:L30)</f>
        <v>4</v>
      </c>
      <c r="M9" s="17">
        <f>SUM(M10:M30)</f>
        <v>1</v>
      </c>
      <c r="N9" s="15">
        <f>IF(B9=K9,0,(1-(B9/(B9-K9)))*-100)</f>
        <v>125</v>
      </c>
      <c r="O9" s="15">
        <f t="shared" ref="O9:P10" si="0">IF(C9=L9,0,(1-(C9/(C9-L9)))*-100)</f>
        <v>200</v>
      </c>
      <c r="P9" s="15">
        <f>IF(D9=M9,0,(1-(D9/(D9-M9)))*-100)</f>
        <v>50</v>
      </c>
      <c r="Q9" s="17">
        <f>R9+S9</f>
        <v>15</v>
      </c>
      <c r="R9" s="17">
        <f>SUM(R10:R30)</f>
        <v>10</v>
      </c>
      <c r="S9" s="17">
        <f>SUM(S10:S30)</f>
        <v>5</v>
      </c>
      <c r="T9" s="17">
        <f>U9+V9</f>
        <v>3</v>
      </c>
      <c r="U9" s="17">
        <f>SUM(U10:U30)</f>
        <v>5</v>
      </c>
      <c r="V9" s="17">
        <f>SUM(V10:V30)</f>
        <v>-2</v>
      </c>
      <c r="W9" s="15">
        <f>IF(Q9=T9,IF(Q9&gt;0,"皆増",0),(1-(Q9/(Q9-T9)))*-100)</f>
        <v>25</v>
      </c>
      <c r="X9" s="15">
        <f t="shared" ref="X9:Y30" si="1">IF(R9=U9,IF(R9&gt;0,"皆増",0),(1-(R9/(R9-U9)))*-100)</f>
        <v>100</v>
      </c>
      <c r="Y9" s="15">
        <f t="shared" si="1"/>
        <v>-28.571428571428569</v>
      </c>
      <c r="Z9" s="17">
        <f>AA9+AB9</f>
        <v>-3</v>
      </c>
      <c r="AA9" s="17">
        <f>SUM(AA10:AA30)</f>
        <v>0</v>
      </c>
      <c r="AB9" s="17">
        <f>SUM(AB10:AB30)</f>
        <v>-3</v>
      </c>
      <c r="AC9" s="15">
        <f>IF(Q9=Z9,IF(Q9&gt;0,"皆増",0),(1-(Q9/(Q9-Z9)))*-100)</f>
        <v>-16.666666666666664</v>
      </c>
      <c r="AD9" s="15">
        <f t="shared" ref="AD9:AE30" si="2">IF(R9=AA9,IF(R9&gt;0,"皆増",0),(1-(R9/(R9-AA9)))*-100)</f>
        <v>0</v>
      </c>
      <c r="AE9" s="15">
        <f t="shared" si="2"/>
        <v>-37.5</v>
      </c>
      <c r="AH9" s="4">
        <f t="shared" ref="AH9:AJ30" si="3">Q9-T9</f>
        <v>12</v>
      </c>
      <c r="AI9" s="4">
        <f t="shared" si="3"/>
        <v>5</v>
      </c>
      <c r="AJ9" s="4">
        <f t="shared" si="3"/>
        <v>7</v>
      </c>
      <c r="AK9" s="4">
        <f t="shared" ref="AK9:AM30" si="4">Q9-Z9</f>
        <v>18</v>
      </c>
      <c r="AL9" s="4">
        <f t="shared" si="4"/>
        <v>10</v>
      </c>
      <c r="AM9" s="4">
        <f t="shared" si="4"/>
        <v>8</v>
      </c>
    </row>
    <row r="10" spans="1:39" s="1" customFormat="1" ht="18" customHeight="1" x14ac:dyDescent="0.15">
      <c r="A10" s="4" t="s">
        <v>1</v>
      </c>
      <c r="B10" s="17">
        <f t="shared" ref="B10" si="5">C10+D10</f>
        <v>9</v>
      </c>
      <c r="C10" s="17">
        <v>6</v>
      </c>
      <c r="D10" s="17">
        <v>3</v>
      </c>
      <c r="E10" s="17">
        <f t="shared" ref="E10" si="6">F10+G10</f>
        <v>-2</v>
      </c>
      <c r="F10" s="17">
        <v>-2</v>
      </c>
      <c r="G10" s="17">
        <v>0</v>
      </c>
      <c r="H10" s="15">
        <f>IF(B10=E10,0,(1-(B10/(B10-E10)))*-100)</f>
        <v>-18.181818181818176</v>
      </c>
      <c r="I10" s="15">
        <f t="shared" ref="I10" si="7">IF(C10=F10,0,(1-(C10/(C10-F10)))*-100)</f>
        <v>-25</v>
      </c>
      <c r="J10" s="15">
        <f>IF(D10=G10,0,(1-(D10/(D10-G10)))*-100)</f>
        <v>0</v>
      </c>
      <c r="K10" s="17">
        <f t="shared" ref="K10" si="8">L10+M10</f>
        <v>5</v>
      </c>
      <c r="L10" s="17">
        <v>4</v>
      </c>
      <c r="M10" s="17">
        <v>1</v>
      </c>
      <c r="N10" s="15">
        <f>IF(B10=K10,0,(1-(B10/(B10-K10)))*-100)</f>
        <v>125</v>
      </c>
      <c r="O10" s="15">
        <f t="shared" si="0"/>
        <v>200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7"/>
      <c r="C11" s="17"/>
      <c r="D11" s="17"/>
      <c r="E11" s="17"/>
      <c r="F11" s="17"/>
      <c r="G11" s="17"/>
      <c r="H11" s="15"/>
      <c r="I11" s="15"/>
      <c r="J11" s="15"/>
      <c r="K11" s="17"/>
      <c r="L11" s="17"/>
      <c r="M11" s="17"/>
      <c r="N11" s="15"/>
      <c r="O11" s="15"/>
      <c r="P11" s="15"/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7"/>
      <c r="C12" s="17"/>
      <c r="D12" s="17"/>
      <c r="E12" s="17"/>
      <c r="F12" s="17"/>
      <c r="G12" s="17"/>
      <c r="H12" s="15"/>
      <c r="I12" s="15"/>
      <c r="J12" s="15"/>
      <c r="K12" s="17"/>
      <c r="L12" s="17"/>
      <c r="M12" s="17"/>
      <c r="N12" s="15"/>
      <c r="O12" s="15"/>
      <c r="P12" s="15"/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7"/>
      <c r="C13" s="17"/>
      <c r="D13" s="17"/>
      <c r="E13" s="17"/>
      <c r="F13" s="17"/>
      <c r="G13" s="17"/>
      <c r="H13" s="15"/>
      <c r="I13" s="15"/>
      <c r="J13" s="15"/>
      <c r="K13" s="17"/>
      <c r="L13" s="17"/>
      <c r="M13" s="17"/>
      <c r="N13" s="15"/>
      <c r="O13" s="15"/>
      <c r="P13" s="15"/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5</v>
      </c>
      <c r="B14" s="17"/>
      <c r="C14" s="17"/>
      <c r="D14" s="17"/>
      <c r="E14" s="17"/>
      <c r="F14" s="17"/>
      <c r="G14" s="17"/>
      <c r="H14" s="15"/>
      <c r="I14" s="15"/>
      <c r="J14" s="15"/>
      <c r="K14" s="17"/>
      <c r="L14" s="17"/>
      <c r="M14" s="17"/>
      <c r="N14" s="15"/>
      <c r="O14" s="15"/>
      <c r="P14" s="15"/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86</v>
      </c>
      <c r="B15" s="17"/>
      <c r="C15" s="17"/>
      <c r="D15" s="17"/>
      <c r="E15" s="17"/>
      <c r="F15" s="17"/>
      <c r="G15" s="17"/>
      <c r="H15" s="15"/>
      <c r="I15" s="15"/>
      <c r="J15" s="15"/>
      <c r="K15" s="17"/>
      <c r="L15" s="17"/>
      <c r="M15" s="17"/>
      <c r="N15" s="15"/>
      <c r="O15" s="15"/>
      <c r="P15" s="15"/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87</v>
      </c>
      <c r="B16" s="17"/>
      <c r="C16" s="17"/>
      <c r="D16" s="17"/>
      <c r="E16" s="17"/>
      <c r="F16" s="17"/>
      <c r="G16" s="17"/>
      <c r="H16" s="15"/>
      <c r="I16" s="15"/>
      <c r="J16" s="15"/>
      <c r="K16" s="17"/>
      <c r="L16" s="17"/>
      <c r="M16" s="17"/>
      <c r="N16" s="15"/>
      <c r="O16" s="15"/>
      <c r="P16" s="15"/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8</v>
      </c>
      <c r="B17" s="17"/>
      <c r="C17" s="17"/>
      <c r="D17" s="17"/>
      <c r="E17" s="17"/>
      <c r="F17" s="17"/>
      <c r="G17" s="17"/>
      <c r="H17" s="15"/>
      <c r="I17" s="15"/>
      <c r="J17" s="15"/>
      <c r="K17" s="17"/>
      <c r="L17" s="17"/>
      <c r="M17" s="17"/>
      <c r="N17" s="15"/>
      <c r="O17" s="15"/>
      <c r="P17" s="15"/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9</v>
      </c>
      <c r="B18" s="17"/>
      <c r="C18" s="17"/>
      <c r="D18" s="17"/>
      <c r="E18" s="17"/>
      <c r="F18" s="17"/>
      <c r="G18" s="17"/>
      <c r="H18" s="15"/>
      <c r="I18" s="15"/>
      <c r="J18" s="15"/>
      <c r="K18" s="17"/>
      <c r="L18" s="17"/>
      <c r="M18" s="17"/>
      <c r="N18" s="15"/>
      <c r="O18" s="15"/>
      <c r="P18" s="15"/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88</v>
      </c>
      <c r="B19" s="17"/>
      <c r="C19" s="17"/>
      <c r="D19" s="17"/>
      <c r="E19" s="17"/>
      <c r="F19" s="17"/>
      <c r="G19" s="17"/>
      <c r="H19" s="15"/>
      <c r="I19" s="15"/>
      <c r="J19" s="15"/>
      <c r="K19" s="17"/>
      <c r="L19" s="17"/>
      <c r="M19" s="17"/>
      <c r="N19" s="15"/>
      <c r="O19" s="15"/>
      <c r="P19" s="15"/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11</v>
      </c>
      <c r="B20" s="17"/>
      <c r="C20" s="17"/>
      <c r="D20" s="17"/>
      <c r="E20" s="17"/>
      <c r="F20" s="17"/>
      <c r="G20" s="17"/>
      <c r="H20" s="15"/>
      <c r="I20" s="15"/>
      <c r="J20" s="15"/>
      <c r="K20" s="17"/>
      <c r="L20" s="17"/>
      <c r="M20" s="17"/>
      <c r="N20" s="15"/>
      <c r="O20" s="15"/>
      <c r="P20" s="15"/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89</v>
      </c>
      <c r="B21" s="17"/>
      <c r="C21" s="17"/>
      <c r="D21" s="17"/>
      <c r="E21" s="17"/>
      <c r="F21" s="17"/>
      <c r="G21" s="17"/>
      <c r="H21" s="15"/>
      <c r="I21" s="15"/>
      <c r="J21" s="15"/>
      <c r="K21" s="17"/>
      <c r="L21" s="17"/>
      <c r="M21" s="17"/>
      <c r="N21" s="15"/>
      <c r="O21" s="15"/>
      <c r="P21" s="15"/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13</v>
      </c>
      <c r="B22" s="17"/>
      <c r="C22" s="17"/>
      <c r="D22" s="17"/>
      <c r="E22" s="17"/>
      <c r="F22" s="17"/>
      <c r="G22" s="17"/>
      <c r="H22" s="15"/>
      <c r="I22" s="15"/>
      <c r="J22" s="15"/>
      <c r="K22" s="17"/>
      <c r="L22" s="17"/>
      <c r="M22" s="17"/>
      <c r="N22" s="15"/>
      <c r="O22" s="15"/>
      <c r="P22" s="15"/>
      <c r="Q22" s="17">
        <f t="shared" si="9"/>
        <v>2</v>
      </c>
      <c r="R22" s="17">
        <v>2</v>
      </c>
      <c r="S22" s="17">
        <v>0</v>
      </c>
      <c r="T22" s="17">
        <f t="shared" si="10"/>
        <v>1</v>
      </c>
      <c r="U22" s="17">
        <v>2</v>
      </c>
      <c r="V22" s="17">
        <v>-1</v>
      </c>
      <c r="W22" s="15">
        <f t="shared" si="11"/>
        <v>100</v>
      </c>
      <c r="X22" s="15" t="str">
        <f t="shared" si="1"/>
        <v>皆増</v>
      </c>
      <c r="Y22" s="15">
        <f t="shared" si="1"/>
        <v>-100</v>
      </c>
      <c r="Z22" s="17">
        <f t="shared" si="12"/>
        <v>1</v>
      </c>
      <c r="AA22" s="17">
        <v>2</v>
      </c>
      <c r="AB22" s="17">
        <v>-1</v>
      </c>
      <c r="AC22" s="15">
        <f t="shared" si="13"/>
        <v>100</v>
      </c>
      <c r="AD22" s="15" t="str">
        <f t="shared" si="2"/>
        <v>皆増</v>
      </c>
      <c r="AE22" s="15">
        <f t="shared" si="2"/>
        <v>-100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14</v>
      </c>
      <c r="B23" s="17"/>
      <c r="C23" s="17"/>
      <c r="D23" s="17"/>
      <c r="E23" s="17"/>
      <c r="F23" s="17"/>
      <c r="G23" s="17"/>
      <c r="H23" s="15"/>
      <c r="I23" s="15"/>
      <c r="J23" s="15"/>
      <c r="K23" s="17"/>
      <c r="L23" s="17"/>
      <c r="M23" s="17"/>
      <c r="N23" s="15"/>
      <c r="O23" s="15"/>
      <c r="P23" s="15"/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15</v>
      </c>
      <c r="B24" s="17"/>
      <c r="C24" s="17"/>
      <c r="D24" s="17"/>
      <c r="E24" s="17"/>
      <c r="F24" s="17"/>
      <c r="G24" s="17"/>
      <c r="H24" s="15"/>
      <c r="I24" s="15"/>
      <c r="J24" s="15"/>
      <c r="K24" s="17"/>
      <c r="L24" s="17"/>
      <c r="M24" s="17"/>
      <c r="N24" s="15"/>
      <c r="O24" s="15"/>
      <c r="P24" s="15"/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16</v>
      </c>
      <c r="B25" s="17"/>
      <c r="C25" s="17"/>
      <c r="D25" s="17"/>
      <c r="E25" s="17"/>
      <c r="F25" s="17"/>
      <c r="G25" s="17"/>
      <c r="H25" s="15"/>
      <c r="I25" s="15"/>
      <c r="J25" s="15"/>
      <c r="K25" s="17"/>
      <c r="L25" s="17"/>
      <c r="M25" s="17"/>
      <c r="N25" s="15"/>
      <c r="O25" s="15"/>
      <c r="P25" s="15"/>
      <c r="Q25" s="17">
        <f t="shared" si="9"/>
        <v>3</v>
      </c>
      <c r="R25" s="17">
        <v>3</v>
      </c>
      <c r="S25" s="17">
        <v>0</v>
      </c>
      <c r="T25" s="17">
        <f t="shared" si="10"/>
        <v>3</v>
      </c>
      <c r="U25" s="17">
        <v>3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-25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4</v>
      </c>
      <c r="AL25" s="4">
        <f t="shared" si="4"/>
        <v>3</v>
      </c>
      <c r="AM25" s="4">
        <f t="shared" si="4"/>
        <v>1</v>
      </c>
    </row>
    <row r="26" spans="1:39" s="1" customFormat="1" ht="18" customHeight="1" x14ac:dyDescent="0.15">
      <c r="A26" s="4" t="s">
        <v>17</v>
      </c>
      <c r="B26" s="17"/>
      <c r="C26" s="17"/>
      <c r="D26" s="17"/>
      <c r="E26" s="17"/>
      <c r="F26" s="17"/>
      <c r="G26" s="17"/>
      <c r="H26" s="15"/>
      <c r="I26" s="15"/>
      <c r="J26" s="15"/>
      <c r="K26" s="17"/>
      <c r="L26" s="17"/>
      <c r="M26" s="17"/>
      <c r="N26" s="15"/>
      <c r="O26" s="15"/>
      <c r="P26" s="15"/>
      <c r="Q26" s="17">
        <f t="shared" si="9"/>
        <v>5</v>
      </c>
      <c r="R26" s="17">
        <v>3</v>
      </c>
      <c r="S26" s="17">
        <v>2</v>
      </c>
      <c r="T26" s="17">
        <f t="shared" si="10"/>
        <v>4</v>
      </c>
      <c r="U26" s="17">
        <v>3</v>
      </c>
      <c r="V26" s="17">
        <v>1</v>
      </c>
      <c r="W26" s="15">
        <f t="shared" si="11"/>
        <v>400</v>
      </c>
      <c r="X26" s="15" t="str">
        <f t="shared" si="1"/>
        <v>皆増</v>
      </c>
      <c r="Y26" s="15">
        <f t="shared" si="1"/>
        <v>100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>
        <f t="shared" si="2"/>
        <v>50</v>
      </c>
      <c r="AE26" s="15">
        <f t="shared" si="2"/>
        <v>-33.333333333333336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5</v>
      </c>
      <c r="AL26" s="4">
        <f t="shared" si="4"/>
        <v>2</v>
      </c>
      <c r="AM26" s="4">
        <f t="shared" si="4"/>
        <v>3</v>
      </c>
    </row>
    <row r="27" spans="1:39" s="1" customFormat="1" ht="18" customHeight="1" x14ac:dyDescent="0.15">
      <c r="A27" s="4" t="s">
        <v>18</v>
      </c>
      <c r="B27" s="17"/>
      <c r="C27" s="17"/>
      <c r="D27" s="17"/>
      <c r="E27" s="17"/>
      <c r="F27" s="17"/>
      <c r="G27" s="17"/>
      <c r="H27" s="15"/>
      <c r="I27" s="15"/>
      <c r="J27" s="15"/>
      <c r="K27" s="17"/>
      <c r="L27" s="17"/>
      <c r="M27" s="17"/>
      <c r="N27" s="15"/>
      <c r="O27" s="15"/>
      <c r="P27" s="15"/>
      <c r="Q27" s="17">
        <f t="shared" si="9"/>
        <v>2</v>
      </c>
      <c r="R27" s="17">
        <v>1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-33.333333333333336</v>
      </c>
      <c r="AD27" s="15">
        <f t="shared" si="2"/>
        <v>-50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19</v>
      </c>
      <c r="B28" s="17"/>
      <c r="C28" s="17"/>
      <c r="D28" s="17"/>
      <c r="E28" s="17"/>
      <c r="F28" s="17"/>
      <c r="G28" s="17"/>
      <c r="H28" s="15"/>
      <c r="I28" s="15"/>
      <c r="J28" s="15"/>
      <c r="K28" s="17"/>
      <c r="L28" s="17"/>
      <c r="M28" s="17"/>
      <c r="N28" s="15"/>
      <c r="O28" s="15"/>
      <c r="P28" s="15"/>
      <c r="Q28" s="17">
        <f t="shared" si="9"/>
        <v>1</v>
      </c>
      <c r="R28" s="17">
        <v>0</v>
      </c>
      <c r="S28" s="17">
        <v>1</v>
      </c>
      <c r="T28" s="17">
        <f t="shared" si="10"/>
        <v>-2</v>
      </c>
      <c r="U28" s="17">
        <v>0</v>
      </c>
      <c r="V28" s="17">
        <v>-2</v>
      </c>
      <c r="W28" s="15">
        <f t="shared" si="11"/>
        <v>-66.666666666666671</v>
      </c>
      <c r="X28" s="15">
        <f t="shared" si="1"/>
        <v>0</v>
      </c>
      <c r="Y28" s="15">
        <f t="shared" si="1"/>
        <v>-66.666666666666671</v>
      </c>
      <c r="Z28" s="17">
        <f t="shared" si="12"/>
        <v>-3</v>
      </c>
      <c r="AA28" s="17">
        <v>-2</v>
      </c>
      <c r="AB28" s="17">
        <v>-1</v>
      </c>
      <c r="AC28" s="15">
        <f t="shared" si="13"/>
        <v>-75</v>
      </c>
      <c r="AD28" s="15">
        <f t="shared" si="2"/>
        <v>-100</v>
      </c>
      <c r="AE28" s="15">
        <f t="shared" si="2"/>
        <v>-50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20</v>
      </c>
      <c r="B29" s="17"/>
      <c r="C29" s="17"/>
      <c r="D29" s="17"/>
      <c r="E29" s="17"/>
      <c r="F29" s="17"/>
      <c r="G29" s="17"/>
      <c r="H29" s="15"/>
      <c r="I29" s="15"/>
      <c r="J29" s="15"/>
      <c r="K29" s="17"/>
      <c r="L29" s="17"/>
      <c r="M29" s="17"/>
      <c r="N29" s="15"/>
      <c r="O29" s="15"/>
      <c r="P29" s="15"/>
      <c r="Q29" s="17">
        <f t="shared" si="9"/>
        <v>2</v>
      </c>
      <c r="R29" s="17">
        <v>1</v>
      </c>
      <c r="S29" s="17">
        <v>1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-50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>
        <f t="shared" si="13"/>
        <v>100</v>
      </c>
      <c r="AD29" s="15">
        <f t="shared" si="2"/>
        <v>0</v>
      </c>
      <c r="AE29" s="15" t="str">
        <f t="shared" si="2"/>
        <v>皆増</v>
      </c>
      <c r="AH29" s="4">
        <f t="shared" si="3"/>
        <v>2</v>
      </c>
      <c r="AI29" s="4">
        <f t="shared" si="3"/>
        <v>2</v>
      </c>
      <c r="AJ29" s="4">
        <f t="shared" si="3"/>
        <v>0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7"/>
      <c r="C30" s="17"/>
      <c r="D30" s="17"/>
      <c r="E30" s="17"/>
      <c r="F30" s="17"/>
      <c r="G30" s="17"/>
      <c r="H30" s="15"/>
      <c r="I30" s="15"/>
      <c r="J30" s="15"/>
      <c r="K30" s="17"/>
      <c r="L30" s="17"/>
      <c r="M30" s="17"/>
      <c r="N30" s="15"/>
      <c r="O30" s="15"/>
      <c r="P30" s="15"/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>
        <f t="shared" si="15"/>
        <v>100</v>
      </c>
      <c r="Y33" s="15">
        <f t="shared" si="15"/>
        <v>-100</v>
      </c>
      <c r="Z33" s="17">
        <f t="shared" ref="Z33:AB33" si="20">SUM(Z13:Z22)</f>
        <v>1</v>
      </c>
      <c r="AA33" s="17">
        <f t="shared" si="20"/>
        <v>2</v>
      </c>
      <c r="AB33" s="17">
        <f t="shared" si="20"/>
        <v>-1</v>
      </c>
      <c r="AC33" s="15">
        <f t="shared" si="17"/>
        <v>100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8</v>
      </c>
      <c r="S34" s="17">
        <f t="shared" si="22"/>
        <v>5</v>
      </c>
      <c r="T34" s="17">
        <f t="shared" si="22"/>
        <v>3</v>
      </c>
      <c r="U34" s="17">
        <f t="shared" si="22"/>
        <v>4</v>
      </c>
      <c r="V34" s="17">
        <f t="shared" si="22"/>
        <v>-1</v>
      </c>
      <c r="W34" s="15">
        <f t="shared" si="15"/>
        <v>30.000000000000004</v>
      </c>
      <c r="X34" s="15">
        <f t="shared" si="15"/>
        <v>100</v>
      </c>
      <c r="Y34" s="15">
        <f t="shared" si="15"/>
        <v>-16.666666666666664</v>
      </c>
      <c r="Z34" s="17">
        <f t="shared" ref="Z34:AB34" si="23">SUM(Z23:Z30)</f>
        <v>-4</v>
      </c>
      <c r="AA34" s="17">
        <f t="shared" si="23"/>
        <v>-2</v>
      </c>
      <c r="AB34" s="17">
        <f t="shared" si="23"/>
        <v>-2</v>
      </c>
      <c r="AC34" s="15">
        <f t="shared" si="17"/>
        <v>-23.529411764705888</v>
      </c>
      <c r="AD34" s="15">
        <f t="shared" si="17"/>
        <v>-19.999999999999996</v>
      </c>
      <c r="AE34" s="15">
        <f t="shared" si="17"/>
        <v>-28.571428571428569</v>
      </c>
      <c r="AH34" s="4">
        <f t="shared" ref="AH34:AJ34" si="24">SUM(AH23:AH30)</f>
        <v>10</v>
      </c>
      <c r="AI34" s="4">
        <f t="shared" si="24"/>
        <v>4</v>
      </c>
      <c r="AJ34" s="4">
        <f t="shared" si="24"/>
        <v>6</v>
      </c>
      <c r="AK34" s="4">
        <f>SUM(AK23:AK30)</f>
        <v>17</v>
      </c>
      <c r="AL34" s="4">
        <f>SUM(AL23:AL30)</f>
        <v>10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8</v>
      </c>
      <c r="S35" s="17">
        <f t="shared" si="25"/>
        <v>5</v>
      </c>
      <c r="T35" s="17">
        <f t="shared" si="25"/>
        <v>4</v>
      </c>
      <c r="U35" s="17">
        <f t="shared" si="25"/>
        <v>5</v>
      </c>
      <c r="V35" s="17">
        <f t="shared" si="25"/>
        <v>-1</v>
      </c>
      <c r="W35" s="15">
        <f t="shared" si="15"/>
        <v>44.444444444444443</v>
      </c>
      <c r="X35" s="15">
        <f t="shared" si="15"/>
        <v>166.66666666666666</v>
      </c>
      <c r="Y35" s="15">
        <f t="shared" si="15"/>
        <v>-16.666666666666664</v>
      </c>
      <c r="Z35" s="17">
        <f t="shared" ref="Z35:AB35" si="26">SUM(Z25:Z30)</f>
        <v>-4</v>
      </c>
      <c r="AA35" s="17">
        <f t="shared" si="26"/>
        <v>-2</v>
      </c>
      <c r="AB35" s="17">
        <f t="shared" si="26"/>
        <v>-2</v>
      </c>
      <c r="AC35" s="15">
        <f t="shared" si="17"/>
        <v>-23.529411764705888</v>
      </c>
      <c r="AD35" s="15">
        <f t="shared" si="17"/>
        <v>-19.999999999999996</v>
      </c>
      <c r="AE35" s="15">
        <f t="shared" si="17"/>
        <v>-28.571428571428569</v>
      </c>
      <c r="AH35" s="4">
        <f t="shared" ref="AH35:AJ35" si="27">SUM(AH25:AH30)</f>
        <v>9</v>
      </c>
      <c r="AI35" s="4">
        <f t="shared" si="27"/>
        <v>3</v>
      </c>
      <c r="AJ35" s="4">
        <f t="shared" si="27"/>
        <v>6</v>
      </c>
      <c r="AK35" s="4">
        <f>SUM(AK25:AK30)</f>
        <v>17</v>
      </c>
      <c r="AL35" s="4">
        <f>SUM(AL25:AL30)</f>
        <v>10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-3</v>
      </c>
      <c r="U36" s="17">
        <f t="shared" si="28"/>
        <v>-1</v>
      </c>
      <c r="V36" s="17">
        <f t="shared" si="28"/>
        <v>-2</v>
      </c>
      <c r="W36" s="15">
        <f t="shared" si="15"/>
        <v>-37.5</v>
      </c>
      <c r="X36" s="15">
        <f t="shared" si="15"/>
        <v>-33.333333333333336</v>
      </c>
      <c r="Y36" s="15">
        <f t="shared" si="15"/>
        <v>-40</v>
      </c>
      <c r="Z36" s="17">
        <f t="shared" ref="Z36:AB36" si="29">SUM(Z27:Z30)</f>
        <v>-3</v>
      </c>
      <c r="AA36" s="17">
        <f t="shared" si="29"/>
        <v>-3</v>
      </c>
      <c r="AB36" s="17">
        <f t="shared" si="29"/>
        <v>0</v>
      </c>
      <c r="AC36" s="15">
        <f t="shared" si="17"/>
        <v>-37.5</v>
      </c>
      <c r="AD36" s="15">
        <f t="shared" si="17"/>
        <v>-60</v>
      </c>
      <c r="AE36" s="15">
        <f t="shared" si="17"/>
        <v>0</v>
      </c>
      <c r="AH36" s="4">
        <f t="shared" ref="AH36:AJ36" si="30">SUM(AH27:AH30)</f>
        <v>8</v>
      </c>
      <c r="AI36" s="4">
        <f t="shared" si="30"/>
        <v>3</v>
      </c>
      <c r="AJ36" s="4">
        <f t="shared" si="30"/>
        <v>5</v>
      </c>
      <c r="AK36" s="4">
        <f>SUM(AK27:AK30)</f>
        <v>8</v>
      </c>
      <c r="AL36" s="4">
        <f>SUM(AL27:AL30)</f>
        <v>5</v>
      </c>
      <c r="AM36" s="4">
        <f>SUM(AM27:AM30)</f>
        <v>3</v>
      </c>
    </row>
    <row r="37" spans="1:39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13.333333333333334</v>
      </c>
      <c r="R39" s="12">
        <f>R33/R9*100</f>
        <v>20</v>
      </c>
      <c r="S39" s="13">
        <f t="shared" si="37"/>
        <v>0</v>
      </c>
      <c r="T39" s="12">
        <f>T33/T9*100</f>
        <v>0</v>
      </c>
      <c r="U39" s="12">
        <f t="shared" ref="U39:V39" si="38">U33/U9*100</f>
        <v>20</v>
      </c>
      <c r="V39" s="12">
        <f t="shared" si="38"/>
        <v>50</v>
      </c>
      <c r="W39" s="12">
        <f>Q39-AH39</f>
        <v>-3.3333333333333304</v>
      </c>
      <c r="X39" s="12">
        <f t="shared" si="33"/>
        <v>0</v>
      </c>
      <c r="Y39" s="12">
        <f>S39-AJ39</f>
        <v>-14.285714285714285</v>
      </c>
      <c r="Z39" s="12">
        <f t="shared" si="37"/>
        <v>-33.333333333333329</v>
      </c>
      <c r="AA39" s="12" t="e">
        <f t="shared" si="37"/>
        <v>#DIV/0!</v>
      </c>
      <c r="AB39" s="12">
        <f t="shared" si="37"/>
        <v>33.333333333333329</v>
      </c>
      <c r="AC39" s="12">
        <f>Q39-AK39</f>
        <v>7.7777777777777786</v>
      </c>
      <c r="AD39" s="12">
        <f t="shared" si="35"/>
        <v>20</v>
      </c>
      <c r="AE39" s="12">
        <f t="shared" si="35"/>
        <v>-12.5</v>
      </c>
      <c r="AH39" s="12">
        <f t="shared" ref="AH39:AJ39" si="39">AH33/AH9*100</f>
        <v>16.666666666666664</v>
      </c>
      <c r="AI39" s="12">
        <f t="shared" si="39"/>
        <v>20</v>
      </c>
      <c r="AJ39" s="12">
        <f t="shared" si="39"/>
        <v>14.285714285714285</v>
      </c>
      <c r="AK39" s="12">
        <f>AK33/AK9*100</f>
        <v>5.5555555555555554</v>
      </c>
      <c r="AL39" s="12">
        <f>AL33/AL9*100</f>
        <v>0</v>
      </c>
      <c r="AM39" s="12">
        <f>AM33/AM9*100</f>
        <v>12.5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86.666666666666671</v>
      </c>
      <c r="R40" s="12">
        <f t="shared" si="40"/>
        <v>80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80</v>
      </c>
      <c r="V40" s="12">
        <f t="shared" si="41"/>
        <v>50</v>
      </c>
      <c r="W40" s="12">
        <f t="shared" ref="W40:W42" si="42">Q40-AH40</f>
        <v>3.3333333333333286</v>
      </c>
      <c r="X40" s="12">
        <f t="shared" si="33"/>
        <v>0</v>
      </c>
      <c r="Y40" s="12">
        <f>S40-AJ40</f>
        <v>14.285714285714292</v>
      </c>
      <c r="Z40" s="12">
        <f>Z34/Z9*100</f>
        <v>133.33333333333331</v>
      </c>
      <c r="AA40" s="12" t="e">
        <f t="shared" ref="AA40:AB40" si="43">AA34/AA9*100</f>
        <v>#DIV/0!</v>
      </c>
      <c r="AB40" s="12">
        <f t="shared" si="43"/>
        <v>66.666666666666657</v>
      </c>
      <c r="AC40" s="12">
        <f t="shared" ref="AC40:AC42" si="44">Q40-AK40</f>
        <v>-7.7777777777777715</v>
      </c>
      <c r="AD40" s="12">
        <f t="shared" si="35"/>
        <v>-20</v>
      </c>
      <c r="AE40" s="12">
        <f t="shared" si="35"/>
        <v>12.5</v>
      </c>
      <c r="AH40" s="12">
        <f t="shared" ref="AH40:AJ40" si="45">AH34/AH9*100</f>
        <v>83.333333333333343</v>
      </c>
      <c r="AI40" s="12">
        <f t="shared" si="45"/>
        <v>80</v>
      </c>
      <c r="AJ40" s="12">
        <f t="shared" si="45"/>
        <v>85.714285714285708</v>
      </c>
      <c r="AK40" s="12">
        <f>AK34/AK9*100</f>
        <v>94.444444444444443</v>
      </c>
      <c r="AL40" s="12">
        <f>AL34/AL9*100</f>
        <v>100</v>
      </c>
      <c r="AM40" s="12">
        <f>AM34/AM9*100</f>
        <v>87.5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86.666666666666671</v>
      </c>
      <c r="R41" s="12">
        <f t="shared" si="46"/>
        <v>80</v>
      </c>
      <c r="S41" s="12">
        <f t="shared" si="46"/>
        <v>100</v>
      </c>
      <c r="T41" s="12">
        <f>T35/T9*100</f>
        <v>133.33333333333331</v>
      </c>
      <c r="U41" s="12">
        <f t="shared" ref="U41:V41" si="47">U35/U9*100</f>
        <v>100</v>
      </c>
      <c r="V41" s="12">
        <f t="shared" si="47"/>
        <v>50</v>
      </c>
      <c r="W41" s="12">
        <f t="shared" si="42"/>
        <v>11.666666666666671</v>
      </c>
      <c r="X41" s="12">
        <f t="shared" si="33"/>
        <v>20</v>
      </c>
      <c r="Y41" s="12">
        <f>S41-AJ41</f>
        <v>14.285714285714292</v>
      </c>
      <c r="Z41" s="12">
        <f>Z35/Z9*100</f>
        <v>133.33333333333331</v>
      </c>
      <c r="AA41" s="12" t="e">
        <f t="shared" ref="AA41:AB41" si="48">AA35/AA9*100</f>
        <v>#DIV/0!</v>
      </c>
      <c r="AB41" s="12">
        <f t="shared" si="48"/>
        <v>66.666666666666657</v>
      </c>
      <c r="AC41" s="12">
        <f t="shared" si="44"/>
        <v>-7.7777777777777715</v>
      </c>
      <c r="AD41" s="12">
        <f>R41-AL41</f>
        <v>-20</v>
      </c>
      <c r="AE41" s="12">
        <f t="shared" si="35"/>
        <v>12.5</v>
      </c>
      <c r="AH41" s="12">
        <f>AH35/AH9*100</f>
        <v>75</v>
      </c>
      <c r="AI41" s="12">
        <f>AI35/AI9*100</f>
        <v>60</v>
      </c>
      <c r="AJ41" s="12">
        <f>AJ35/AJ9*100</f>
        <v>85.714285714285708</v>
      </c>
      <c r="AK41" s="12">
        <f t="shared" ref="AK41:AM41" si="49">AK35/AK9*100</f>
        <v>94.444444444444443</v>
      </c>
      <c r="AL41" s="12">
        <f t="shared" si="49"/>
        <v>100</v>
      </c>
      <c r="AM41" s="12">
        <f t="shared" si="49"/>
        <v>87.5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33.333333333333329</v>
      </c>
      <c r="R42" s="12">
        <f t="shared" si="50"/>
        <v>20</v>
      </c>
      <c r="S42" s="12">
        <f t="shared" si="50"/>
        <v>60</v>
      </c>
      <c r="T42" s="12">
        <f t="shared" si="50"/>
        <v>-100</v>
      </c>
      <c r="U42" s="12">
        <f t="shared" si="50"/>
        <v>-20</v>
      </c>
      <c r="V42" s="12">
        <f t="shared" si="50"/>
        <v>100</v>
      </c>
      <c r="W42" s="12">
        <f t="shared" si="42"/>
        <v>-33.333333333333329</v>
      </c>
      <c r="X42" s="12">
        <f t="shared" si="33"/>
        <v>-40</v>
      </c>
      <c r="Y42" s="12">
        <f>S42-AJ42</f>
        <v>-11.428571428571431</v>
      </c>
      <c r="Z42" s="12">
        <f t="shared" si="50"/>
        <v>100</v>
      </c>
      <c r="AA42" s="12" t="e">
        <f t="shared" si="50"/>
        <v>#DIV/0!</v>
      </c>
      <c r="AB42" s="12">
        <f t="shared" si="50"/>
        <v>0</v>
      </c>
      <c r="AC42" s="12">
        <f t="shared" si="44"/>
        <v>-11.111111111111114</v>
      </c>
      <c r="AD42" s="12">
        <f>R42-AL42</f>
        <v>-30</v>
      </c>
      <c r="AE42" s="12">
        <f t="shared" si="35"/>
        <v>22.5</v>
      </c>
      <c r="AH42" s="12">
        <f t="shared" ref="AH42:AJ42" si="51">AH36/AH9*100</f>
        <v>66.666666666666657</v>
      </c>
      <c r="AI42" s="12">
        <f t="shared" si="51"/>
        <v>60</v>
      </c>
      <c r="AJ42" s="12">
        <f t="shared" si="51"/>
        <v>71.428571428571431</v>
      </c>
      <c r="AK42" s="12">
        <f>AK36/AK9*100</f>
        <v>44.444444444444443</v>
      </c>
      <c r="AL42" s="12">
        <f>AL36/AL9*100</f>
        <v>50</v>
      </c>
      <c r="AM42" s="12">
        <f>AM36/AM9*100</f>
        <v>37.5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3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6"/>
      <c r="Q6" s="23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6"/>
    </row>
    <row r="7" spans="1:39" s="1" customFormat="1" ht="18" customHeight="1" x14ac:dyDescent="0.15">
      <c r="A7" s="7"/>
      <c r="B7" s="9" t="s">
        <v>39</v>
      </c>
      <c r="C7" s="10"/>
      <c r="D7" s="10"/>
      <c r="E7" s="20" t="s">
        <v>37</v>
      </c>
      <c r="F7" s="21"/>
      <c r="G7" s="22"/>
      <c r="H7" s="20" t="s">
        <v>41</v>
      </c>
      <c r="I7" s="21"/>
      <c r="J7" s="22"/>
      <c r="K7" s="20" t="s">
        <v>38</v>
      </c>
      <c r="L7" s="21"/>
      <c r="M7" s="22"/>
      <c r="N7" s="20" t="s">
        <v>40</v>
      </c>
      <c r="O7" s="21"/>
      <c r="P7" s="22"/>
      <c r="Q7" s="9" t="s">
        <v>39</v>
      </c>
      <c r="R7" s="10"/>
      <c r="S7" s="10"/>
      <c r="T7" s="20" t="s">
        <v>37</v>
      </c>
      <c r="U7" s="21"/>
      <c r="V7" s="22"/>
      <c r="W7" s="20" t="s">
        <v>41</v>
      </c>
      <c r="X7" s="21"/>
      <c r="Y7" s="22"/>
      <c r="Z7" s="20" t="s">
        <v>38</v>
      </c>
      <c r="AA7" s="21"/>
      <c r="AB7" s="22"/>
      <c r="AC7" s="20" t="s">
        <v>40</v>
      </c>
      <c r="AD7" s="21"/>
      <c r="AE7" s="22"/>
      <c r="AH7" s="23" t="s">
        <v>60</v>
      </c>
      <c r="AI7" s="24"/>
      <c r="AJ7" s="25"/>
      <c r="AK7" s="23" t="s">
        <v>61</v>
      </c>
      <c r="AL7" s="24"/>
      <c r="AM7" s="25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-33.333333333333336</v>
      </c>
      <c r="I9" s="15">
        <f>IF(C9=F9,0,(1-(C9/(C9-F9)))*-100)</f>
        <v>-100</v>
      </c>
      <c r="J9" s="15">
        <f>IF(D9=G9,0,(1-(D9/(D9-G9)))*-100)</f>
        <v>0</v>
      </c>
      <c r="K9" s="17">
        <f>L9+M9</f>
        <v>2</v>
      </c>
      <c r="L9" s="17">
        <f>SUM(L10:L30)</f>
        <v>0</v>
      </c>
      <c r="M9" s="17">
        <f>SUM(M10:M30)</f>
        <v>2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5</v>
      </c>
      <c r="R9" s="17">
        <f>SUM(R10:R30)</f>
        <v>4</v>
      </c>
      <c r="S9" s="17">
        <f>SUM(S10:S30)</f>
        <v>1</v>
      </c>
      <c r="T9" s="17">
        <f>U9+V9</f>
        <v>2</v>
      </c>
      <c r="U9" s="17">
        <f>SUM(U10:U30)</f>
        <v>2</v>
      </c>
      <c r="V9" s="17">
        <f>SUM(V10:V30)</f>
        <v>0</v>
      </c>
      <c r="W9" s="15">
        <f>IF(Q9=T9,IF(Q9&gt;0,"皆増",0),(1-(Q9/(Q9-T9)))*-100)</f>
        <v>66.666666666666671</v>
      </c>
      <c r="X9" s="15">
        <f t="shared" ref="X9:Y30" si="1">IF(R9=U9,IF(R9&gt;0,"皆増",0),(1-(R9/(R9-U9)))*-100)</f>
        <v>100</v>
      </c>
      <c r="Y9" s="15">
        <f t="shared" si="1"/>
        <v>0</v>
      </c>
      <c r="Z9" s="17">
        <f>AA9+AB9</f>
        <v>1</v>
      </c>
      <c r="AA9" s="17">
        <f>SUM(AA10:AA30)</f>
        <v>3</v>
      </c>
      <c r="AB9" s="17">
        <f>SUM(AB10:AB30)</f>
        <v>-2</v>
      </c>
      <c r="AC9" s="15">
        <f>IF(Q9=Z9,IF(Q9&gt;0,"皆増",0),(1-(Q9/(Q9-Z9)))*-100)</f>
        <v>25</v>
      </c>
      <c r="AD9" s="15">
        <f t="shared" ref="AD9:AE30" si="2">IF(R9=AA9,IF(R9&gt;0,"皆増",0),(1-(R9/(R9-AA9)))*-100)</f>
        <v>300</v>
      </c>
      <c r="AE9" s="15">
        <f t="shared" si="2"/>
        <v>-66.666666666666671</v>
      </c>
      <c r="AH9" s="4">
        <f t="shared" ref="AH9:AJ30" si="3">Q9-T9</f>
        <v>3</v>
      </c>
      <c r="AI9" s="4">
        <f t="shared" si="3"/>
        <v>2</v>
      </c>
      <c r="AJ9" s="4">
        <f t="shared" si="3"/>
        <v>1</v>
      </c>
      <c r="AK9" s="4">
        <f t="shared" ref="AK9:AM30" si="4">Q9-Z9</f>
        <v>4</v>
      </c>
      <c r="AL9" s="4">
        <f t="shared" si="4"/>
        <v>1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-33.333333333333336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2</v>
      </c>
      <c r="L10" s="17">
        <v>0</v>
      </c>
      <c r="M10" s="17">
        <v>2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7"/>
      <c r="C11" s="17"/>
      <c r="D11" s="17"/>
      <c r="E11" s="17"/>
      <c r="F11" s="17"/>
      <c r="G11" s="17"/>
      <c r="H11" s="15"/>
      <c r="I11" s="15"/>
      <c r="J11" s="15"/>
      <c r="K11" s="17"/>
      <c r="L11" s="17"/>
      <c r="M11" s="17"/>
      <c r="N11" s="15"/>
      <c r="O11" s="15"/>
      <c r="P11" s="15"/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7"/>
      <c r="C12" s="17"/>
      <c r="D12" s="17"/>
      <c r="E12" s="17"/>
      <c r="F12" s="17"/>
      <c r="G12" s="17"/>
      <c r="H12" s="15"/>
      <c r="I12" s="15"/>
      <c r="J12" s="15"/>
      <c r="K12" s="17"/>
      <c r="L12" s="17"/>
      <c r="M12" s="17"/>
      <c r="N12" s="15"/>
      <c r="O12" s="15"/>
      <c r="P12" s="15"/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7"/>
      <c r="C13" s="17"/>
      <c r="D13" s="17"/>
      <c r="E13" s="17"/>
      <c r="F13" s="17"/>
      <c r="G13" s="17"/>
      <c r="H13" s="15"/>
      <c r="I13" s="15"/>
      <c r="J13" s="15"/>
      <c r="K13" s="17"/>
      <c r="L13" s="17"/>
      <c r="M13" s="17"/>
      <c r="N13" s="15"/>
      <c r="O13" s="15"/>
      <c r="P13" s="15"/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7"/>
      <c r="C14" s="17"/>
      <c r="D14" s="17"/>
      <c r="E14" s="17"/>
      <c r="F14" s="17"/>
      <c r="G14" s="17"/>
      <c r="H14" s="15"/>
      <c r="I14" s="15"/>
      <c r="J14" s="15"/>
      <c r="K14" s="17"/>
      <c r="L14" s="17"/>
      <c r="M14" s="17"/>
      <c r="N14" s="15"/>
      <c r="O14" s="15"/>
      <c r="P14" s="15"/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7"/>
      <c r="C15" s="17"/>
      <c r="D15" s="17"/>
      <c r="E15" s="17"/>
      <c r="F15" s="17"/>
      <c r="G15" s="17"/>
      <c r="H15" s="15"/>
      <c r="I15" s="15"/>
      <c r="J15" s="15"/>
      <c r="K15" s="17"/>
      <c r="L15" s="17"/>
      <c r="M15" s="17"/>
      <c r="N15" s="15"/>
      <c r="O15" s="15"/>
      <c r="P15" s="15"/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7"/>
      <c r="C16" s="17"/>
      <c r="D16" s="17"/>
      <c r="E16" s="17"/>
      <c r="F16" s="17"/>
      <c r="G16" s="17"/>
      <c r="H16" s="15"/>
      <c r="I16" s="15"/>
      <c r="J16" s="15"/>
      <c r="K16" s="17"/>
      <c r="L16" s="17"/>
      <c r="M16" s="17"/>
      <c r="N16" s="15"/>
      <c r="O16" s="15"/>
      <c r="P16" s="15"/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7"/>
      <c r="C17" s="17"/>
      <c r="D17" s="17"/>
      <c r="E17" s="17"/>
      <c r="F17" s="17"/>
      <c r="G17" s="17"/>
      <c r="H17" s="15"/>
      <c r="I17" s="15"/>
      <c r="J17" s="15"/>
      <c r="K17" s="17"/>
      <c r="L17" s="17"/>
      <c r="M17" s="17"/>
      <c r="N17" s="15"/>
      <c r="O17" s="15"/>
      <c r="P17" s="15"/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7"/>
      <c r="C18" s="17"/>
      <c r="D18" s="17"/>
      <c r="E18" s="17"/>
      <c r="F18" s="17"/>
      <c r="G18" s="17"/>
      <c r="H18" s="15"/>
      <c r="I18" s="15"/>
      <c r="J18" s="15"/>
      <c r="K18" s="17"/>
      <c r="L18" s="17"/>
      <c r="M18" s="17"/>
      <c r="N18" s="15"/>
      <c r="O18" s="15"/>
      <c r="P18" s="15"/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7"/>
      <c r="C19" s="17"/>
      <c r="D19" s="17"/>
      <c r="E19" s="17"/>
      <c r="F19" s="17"/>
      <c r="G19" s="17"/>
      <c r="H19" s="15"/>
      <c r="I19" s="15"/>
      <c r="J19" s="15"/>
      <c r="K19" s="17"/>
      <c r="L19" s="17"/>
      <c r="M19" s="17"/>
      <c r="N19" s="15"/>
      <c r="O19" s="15"/>
      <c r="P19" s="15"/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7"/>
      <c r="C20" s="17"/>
      <c r="D20" s="17"/>
      <c r="E20" s="17"/>
      <c r="F20" s="17"/>
      <c r="G20" s="17"/>
      <c r="H20" s="15"/>
      <c r="I20" s="15"/>
      <c r="J20" s="15"/>
      <c r="K20" s="17"/>
      <c r="L20" s="17"/>
      <c r="M20" s="17"/>
      <c r="N20" s="15"/>
      <c r="O20" s="15"/>
      <c r="P20" s="15"/>
      <c r="Q20" s="17">
        <f t="shared" si="9"/>
        <v>1</v>
      </c>
      <c r="R20" s="17">
        <v>1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7"/>
      <c r="C21" s="17"/>
      <c r="D21" s="17"/>
      <c r="E21" s="17"/>
      <c r="F21" s="17"/>
      <c r="G21" s="17"/>
      <c r="H21" s="15"/>
      <c r="I21" s="15"/>
      <c r="J21" s="15"/>
      <c r="K21" s="17"/>
      <c r="L21" s="17"/>
      <c r="M21" s="17"/>
      <c r="N21" s="15"/>
      <c r="O21" s="15"/>
      <c r="P21" s="15"/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7"/>
      <c r="C22" s="17"/>
      <c r="D22" s="17"/>
      <c r="E22" s="17"/>
      <c r="F22" s="17"/>
      <c r="G22" s="17"/>
      <c r="H22" s="15"/>
      <c r="I22" s="15"/>
      <c r="J22" s="15"/>
      <c r="K22" s="17"/>
      <c r="L22" s="17"/>
      <c r="M22" s="17"/>
      <c r="N22" s="15"/>
      <c r="O22" s="15"/>
      <c r="P22" s="15"/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7"/>
      <c r="C23" s="17"/>
      <c r="D23" s="17"/>
      <c r="E23" s="17"/>
      <c r="F23" s="17"/>
      <c r="G23" s="17"/>
      <c r="H23" s="15"/>
      <c r="I23" s="15"/>
      <c r="J23" s="15"/>
      <c r="K23" s="17"/>
      <c r="L23" s="17"/>
      <c r="M23" s="17"/>
      <c r="N23" s="15"/>
      <c r="O23" s="15"/>
      <c r="P23" s="15"/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7"/>
      <c r="C24" s="17"/>
      <c r="D24" s="17"/>
      <c r="E24" s="17"/>
      <c r="F24" s="17"/>
      <c r="G24" s="17"/>
      <c r="H24" s="15"/>
      <c r="I24" s="15"/>
      <c r="J24" s="15"/>
      <c r="K24" s="17"/>
      <c r="L24" s="17"/>
      <c r="M24" s="17"/>
      <c r="N24" s="15"/>
      <c r="O24" s="15"/>
      <c r="P24" s="15"/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7"/>
      <c r="C25" s="17"/>
      <c r="D25" s="17"/>
      <c r="E25" s="17"/>
      <c r="F25" s="17"/>
      <c r="G25" s="17"/>
      <c r="H25" s="15"/>
      <c r="I25" s="15"/>
      <c r="J25" s="15"/>
      <c r="K25" s="17"/>
      <c r="L25" s="17"/>
      <c r="M25" s="17"/>
      <c r="N25" s="15"/>
      <c r="O25" s="15"/>
      <c r="P25" s="15"/>
      <c r="Q25" s="17">
        <f t="shared" si="9"/>
        <v>2</v>
      </c>
      <c r="R25" s="17">
        <v>1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>
        <f t="shared" si="13"/>
        <v>100</v>
      </c>
      <c r="AD25" s="15">
        <f t="shared" si="2"/>
        <v>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7"/>
      <c r="C26" s="17"/>
      <c r="D26" s="17"/>
      <c r="E26" s="17"/>
      <c r="F26" s="17"/>
      <c r="G26" s="17"/>
      <c r="H26" s="15"/>
      <c r="I26" s="15"/>
      <c r="J26" s="15"/>
      <c r="K26" s="17"/>
      <c r="L26" s="17"/>
      <c r="M26" s="17"/>
      <c r="N26" s="15"/>
      <c r="O26" s="15"/>
      <c r="P26" s="15"/>
      <c r="Q26" s="17">
        <f t="shared" si="9"/>
        <v>2</v>
      </c>
      <c r="R26" s="17">
        <v>2</v>
      </c>
      <c r="S26" s="17">
        <v>0</v>
      </c>
      <c r="T26" s="17">
        <f t="shared" si="10"/>
        <v>2</v>
      </c>
      <c r="U26" s="17">
        <v>2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2</v>
      </c>
      <c r="AA26" s="17">
        <v>2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81</v>
      </c>
      <c r="B27" s="17"/>
      <c r="C27" s="17"/>
      <c r="D27" s="17"/>
      <c r="E27" s="17"/>
      <c r="F27" s="17"/>
      <c r="G27" s="17"/>
      <c r="H27" s="15"/>
      <c r="I27" s="15"/>
      <c r="J27" s="15"/>
      <c r="K27" s="17"/>
      <c r="L27" s="17"/>
      <c r="M27" s="17"/>
      <c r="N27" s="15"/>
      <c r="O27" s="15"/>
      <c r="P27" s="15"/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82</v>
      </c>
      <c r="B28" s="17"/>
      <c r="C28" s="17"/>
      <c r="D28" s="17"/>
      <c r="E28" s="17"/>
      <c r="F28" s="17"/>
      <c r="G28" s="17"/>
      <c r="H28" s="15"/>
      <c r="I28" s="15"/>
      <c r="J28" s="15"/>
      <c r="K28" s="17"/>
      <c r="L28" s="17"/>
      <c r="M28" s="17"/>
      <c r="N28" s="15"/>
      <c r="O28" s="15"/>
      <c r="P28" s="15"/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83</v>
      </c>
      <c r="B29" s="17"/>
      <c r="C29" s="17"/>
      <c r="D29" s="17"/>
      <c r="E29" s="17"/>
      <c r="F29" s="17"/>
      <c r="G29" s="17"/>
      <c r="H29" s="15"/>
      <c r="I29" s="15"/>
      <c r="J29" s="15"/>
      <c r="K29" s="17"/>
      <c r="L29" s="17"/>
      <c r="M29" s="17"/>
      <c r="N29" s="15"/>
      <c r="O29" s="15"/>
      <c r="P29" s="15"/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7"/>
      <c r="C30" s="17"/>
      <c r="D30" s="17"/>
      <c r="E30" s="17"/>
      <c r="F30" s="17"/>
      <c r="G30" s="17"/>
      <c r="H30" s="15"/>
      <c r="I30" s="15"/>
      <c r="J30" s="15"/>
      <c r="K30" s="17"/>
      <c r="L30" s="17"/>
      <c r="M30" s="17"/>
      <c r="N30" s="15"/>
      <c r="O30" s="15"/>
      <c r="P30" s="15"/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-50</v>
      </c>
      <c r="X33" s="15">
        <f t="shared" si="15"/>
        <v>-50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3</v>
      </c>
      <c r="S34" s="17">
        <f t="shared" si="22"/>
        <v>1</v>
      </c>
      <c r="T34" s="17">
        <f t="shared" si="22"/>
        <v>3</v>
      </c>
      <c r="U34" s="17">
        <f t="shared" si="22"/>
        <v>3</v>
      </c>
      <c r="V34" s="17">
        <f t="shared" si="22"/>
        <v>0</v>
      </c>
      <c r="W34" s="15">
        <f t="shared" si="15"/>
        <v>300</v>
      </c>
      <c r="X34" s="15" t="str">
        <f t="shared" si="15"/>
        <v>皆増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2</v>
      </c>
      <c r="AB34" s="17">
        <f t="shared" si="23"/>
        <v>-2</v>
      </c>
      <c r="AC34" s="15">
        <f t="shared" si="17"/>
        <v>0</v>
      </c>
      <c r="AD34" s="15">
        <f t="shared" si="17"/>
        <v>200</v>
      </c>
      <c r="AE34" s="15">
        <f t="shared" si="17"/>
        <v>-66.666666666666671</v>
      </c>
      <c r="AH34" s="4">
        <f t="shared" ref="AH34:AJ34" si="24">SUM(AH23:AH30)</f>
        <v>1</v>
      </c>
      <c r="AI34" s="4">
        <f t="shared" si="24"/>
        <v>0</v>
      </c>
      <c r="AJ34" s="4">
        <f t="shared" si="24"/>
        <v>1</v>
      </c>
      <c r="AK34" s="4">
        <f>SUM(AK23:AK30)</f>
        <v>4</v>
      </c>
      <c r="AL34" s="4">
        <f>SUM(AL23:AL30)</f>
        <v>1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3</v>
      </c>
      <c r="S35" s="17">
        <f t="shared" si="25"/>
        <v>1</v>
      </c>
      <c r="T35" s="17">
        <f t="shared" si="25"/>
        <v>3</v>
      </c>
      <c r="U35" s="17">
        <f t="shared" si="25"/>
        <v>3</v>
      </c>
      <c r="V35" s="17">
        <f t="shared" si="25"/>
        <v>0</v>
      </c>
      <c r="W35" s="15">
        <f t="shared" si="15"/>
        <v>300</v>
      </c>
      <c r="X35" s="15" t="str">
        <f t="shared" si="15"/>
        <v>皆増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2</v>
      </c>
      <c r="AB35" s="17">
        <f t="shared" si="26"/>
        <v>-2</v>
      </c>
      <c r="AC35" s="15">
        <f t="shared" si="17"/>
        <v>0</v>
      </c>
      <c r="AD35" s="15">
        <f t="shared" si="17"/>
        <v>200</v>
      </c>
      <c r="AE35" s="15">
        <f t="shared" si="17"/>
        <v>-66.666666666666671</v>
      </c>
      <c r="AH35" s="4">
        <f t="shared" ref="AH35:AJ35" si="27">SUM(AH25:AH30)</f>
        <v>1</v>
      </c>
      <c r="AI35" s="4">
        <f t="shared" si="27"/>
        <v>0</v>
      </c>
      <c r="AJ35" s="4">
        <f t="shared" si="27"/>
        <v>1</v>
      </c>
      <c r="AK35" s="4">
        <f>SUM(AK25:AK30)</f>
        <v>4</v>
      </c>
      <c r="AL35" s="4">
        <f>SUM(AL25:AL30)</f>
        <v>1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-100</v>
      </c>
      <c r="X36" s="15">
        <f t="shared" si="15"/>
        <v>0</v>
      </c>
      <c r="Y36" s="15">
        <f t="shared" si="15"/>
        <v>-100</v>
      </c>
      <c r="Z36" s="17">
        <f t="shared" ref="Z36:AB36" si="29">SUM(Z27:Z30)</f>
        <v>-3</v>
      </c>
      <c r="AA36" s="17">
        <f t="shared" si="29"/>
        <v>0</v>
      </c>
      <c r="AB36" s="17">
        <f t="shared" si="29"/>
        <v>-3</v>
      </c>
      <c r="AC36" s="15">
        <f t="shared" si="17"/>
        <v>-100</v>
      </c>
      <c r="AD36" s="15">
        <f t="shared" si="17"/>
        <v>0</v>
      </c>
      <c r="AE36" s="15">
        <f t="shared" si="17"/>
        <v>-100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3</v>
      </c>
      <c r="AL36" s="4">
        <f>SUM(AL27:AL30)</f>
        <v>0</v>
      </c>
      <c r="AM36" s="4">
        <f>SUM(AM27:AM30)</f>
        <v>3</v>
      </c>
    </row>
    <row r="37" spans="1:39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20</v>
      </c>
      <c r="R39" s="12">
        <f>R33/R9*100</f>
        <v>25</v>
      </c>
      <c r="S39" s="13">
        <f t="shared" si="37"/>
        <v>0</v>
      </c>
      <c r="T39" s="12">
        <f>T33/T9*100</f>
        <v>-50</v>
      </c>
      <c r="U39" s="12">
        <f t="shared" ref="U39:V39" si="38">U33/U9*100</f>
        <v>-50</v>
      </c>
      <c r="V39" s="12" t="e">
        <f t="shared" si="38"/>
        <v>#DIV/0!</v>
      </c>
      <c r="W39" s="12">
        <f>Q39-AH39</f>
        <v>-46.666666666666657</v>
      </c>
      <c r="X39" s="12">
        <f t="shared" si="33"/>
        <v>-75</v>
      </c>
      <c r="Y39" s="12">
        <f>S39-AJ39</f>
        <v>0</v>
      </c>
      <c r="Z39" s="12">
        <f t="shared" si="37"/>
        <v>100</v>
      </c>
      <c r="AA39" s="12">
        <f t="shared" si="37"/>
        <v>33.333333333333329</v>
      </c>
      <c r="AB39" s="12">
        <f t="shared" si="37"/>
        <v>0</v>
      </c>
      <c r="AC39" s="12">
        <f>Q39-AK39</f>
        <v>20</v>
      </c>
      <c r="AD39" s="12">
        <f t="shared" si="35"/>
        <v>25</v>
      </c>
      <c r="AE39" s="12">
        <f t="shared" si="35"/>
        <v>0</v>
      </c>
      <c r="AH39" s="12">
        <f t="shared" ref="AH39:AJ39" si="39">AH33/AH9*100</f>
        <v>66.666666666666657</v>
      </c>
      <c r="AI39" s="12">
        <f t="shared" si="39"/>
        <v>100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80</v>
      </c>
      <c r="R40" s="12">
        <f t="shared" si="40"/>
        <v>75</v>
      </c>
      <c r="S40" s="12">
        <f t="shared" si="40"/>
        <v>100</v>
      </c>
      <c r="T40" s="12">
        <f>T34/T9*100</f>
        <v>150</v>
      </c>
      <c r="U40" s="12">
        <f t="shared" ref="U40:V40" si="41">U34/U9*100</f>
        <v>150</v>
      </c>
      <c r="V40" s="12" t="e">
        <f t="shared" si="41"/>
        <v>#DIV/0!</v>
      </c>
      <c r="W40" s="12">
        <f t="shared" ref="W40:W42" si="42">Q40-AH40</f>
        <v>46.666666666666671</v>
      </c>
      <c r="X40" s="12">
        <f t="shared" si="33"/>
        <v>75</v>
      </c>
      <c r="Y40" s="12">
        <f>S40-AJ40</f>
        <v>0</v>
      </c>
      <c r="Z40" s="12">
        <f>Z34/Z9*100</f>
        <v>0</v>
      </c>
      <c r="AA40" s="12">
        <f t="shared" ref="AA40:AB40" si="43">AA34/AA9*100</f>
        <v>66.666666666666657</v>
      </c>
      <c r="AB40" s="12">
        <f t="shared" si="43"/>
        <v>100</v>
      </c>
      <c r="AC40" s="12">
        <f t="shared" ref="AC40:AC42" si="44">Q40-AK40</f>
        <v>-20</v>
      </c>
      <c r="AD40" s="12">
        <f t="shared" si="35"/>
        <v>-25</v>
      </c>
      <c r="AE40" s="12">
        <f t="shared" si="35"/>
        <v>0</v>
      </c>
      <c r="AH40" s="12">
        <f t="shared" ref="AH40:AJ40" si="45">AH34/AH9*100</f>
        <v>33.333333333333329</v>
      </c>
      <c r="AI40" s="12">
        <f t="shared" si="45"/>
        <v>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75</v>
      </c>
      <c r="S41" s="12">
        <f t="shared" si="46"/>
        <v>100</v>
      </c>
      <c r="T41" s="12">
        <f>T35/T9*100</f>
        <v>150</v>
      </c>
      <c r="U41" s="12">
        <f t="shared" ref="U41:V41" si="47">U35/U9*100</f>
        <v>150</v>
      </c>
      <c r="V41" s="12" t="e">
        <f t="shared" si="47"/>
        <v>#DIV/0!</v>
      </c>
      <c r="W41" s="12">
        <f t="shared" si="42"/>
        <v>46.666666666666671</v>
      </c>
      <c r="X41" s="12">
        <f t="shared" si="33"/>
        <v>75</v>
      </c>
      <c r="Y41" s="12">
        <f>S41-AJ41</f>
        <v>0</v>
      </c>
      <c r="Z41" s="12">
        <f>Z35/Z9*100</f>
        <v>0</v>
      </c>
      <c r="AA41" s="12">
        <f t="shared" ref="AA41:AB41" si="48">AA35/AA9*100</f>
        <v>66.666666666666657</v>
      </c>
      <c r="AB41" s="12">
        <f t="shared" si="48"/>
        <v>100</v>
      </c>
      <c r="AC41" s="12">
        <f t="shared" si="44"/>
        <v>-20</v>
      </c>
      <c r="AD41" s="12">
        <f>R41-AL41</f>
        <v>-25</v>
      </c>
      <c r="AE41" s="12">
        <f t="shared" si="35"/>
        <v>0</v>
      </c>
      <c r="AH41" s="12">
        <f>AH35/AH9*100</f>
        <v>33.333333333333329</v>
      </c>
      <c r="AI41" s="12">
        <f>AI35/AI9*100</f>
        <v>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0</v>
      </c>
      <c r="R42" s="12">
        <f t="shared" si="50"/>
        <v>0</v>
      </c>
      <c r="S42" s="12">
        <f t="shared" si="50"/>
        <v>0</v>
      </c>
      <c r="T42" s="12">
        <f t="shared" si="50"/>
        <v>-50</v>
      </c>
      <c r="U42" s="12">
        <f t="shared" si="50"/>
        <v>0</v>
      </c>
      <c r="V42" s="12" t="e">
        <f t="shared" si="50"/>
        <v>#DIV/0!</v>
      </c>
      <c r="W42" s="12">
        <f t="shared" si="42"/>
        <v>-33.333333333333329</v>
      </c>
      <c r="X42" s="12">
        <f t="shared" si="33"/>
        <v>0</v>
      </c>
      <c r="Y42" s="12">
        <f>S42-AJ42</f>
        <v>-100</v>
      </c>
      <c r="Z42" s="12">
        <f t="shared" si="50"/>
        <v>-300</v>
      </c>
      <c r="AA42" s="12">
        <f t="shared" si="50"/>
        <v>0</v>
      </c>
      <c r="AB42" s="12">
        <f t="shared" si="50"/>
        <v>150</v>
      </c>
      <c r="AC42" s="12">
        <f t="shared" si="44"/>
        <v>-75</v>
      </c>
      <c r="AD42" s="12">
        <f>R42-AL42</f>
        <v>0</v>
      </c>
      <c r="AE42" s="12">
        <f t="shared" si="35"/>
        <v>-100</v>
      </c>
      <c r="AH42" s="12">
        <f t="shared" ref="AH42:AJ42" si="51">AH36/AH9*100</f>
        <v>33.333333333333329</v>
      </c>
      <c r="AI42" s="12">
        <f t="shared" si="51"/>
        <v>0</v>
      </c>
      <c r="AJ42" s="12">
        <f t="shared" si="51"/>
        <v>100</v>
      </c>
      <c r="AK42" s="12">
        <f>AK36/AK9*100</f>
        <v>75</v>
      </c>
      <c r="AL42" s="12">
        <f>AL36/AL9*100</f>
        <v>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3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6"/>
      <c r="Q6" s="23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6"/>
    </row>
    <row r="7" spans="1:39" s="1" customFormat="1" ht="18" customHeight="1" x14ac:dyDescent="0.15">
      <c r="A7" s="7"/>
      <c r="B7" s="9" t="s">
        <v>39</v>
      </c>
      <c r="C7" s="10"/>
      <c r="D7" s="10"/>
      <c r="E7" s="20" t="s">
        <v>37</v>
      </c>
      <c r="F7" s="21"/>
      <c r="G7" s="22"/>
      <c r="H7" s="20" t="s">
        <v>41</v>
      </c>
      <c r="I7" s="21"/>
      <c r="J7" s="22"/>
      <c r="K7" s="20" t="s">
        <v>38</v>
      </c>
      <c r="L7" s="21"/>
      <c r="M7" s="22"/>
      <c r="N7" s="20" t="s">
        <v>40</v>
      </c>
      <c r="O7" s="21"/>
      <c r="P7" s="22"/>
      <c r="Q7" s="9" t="s">
        <v>39</v>
      </c>
      <c r="R7" s="10"/>
      <c r="S7" s="10"/>
      <c r="T7" s="20" t="s">
        <v>37</v>
      </c>
      <c r="U7" s="21"/>
      <c r="V7" s="22"/>
      <c r="W7" s="20" t="s">
        <v>41</v>
      </c>
      <c r="X7" s="21"/>
      <c r="Y7" s="22"/>
      <c r="Z7" s="20" t="s">
        <v>38</v>
      </c>
      <c r="AA7" s="21"/>
      <c r="AB7" s="22"/>
      <c r="AC7" s="20" t="s">
        <v>40</v>
      </c>
      <c r="AD7" s="21"/>
      <c r="AE7" s="22"/>
      <c r="AH7" s="23" t="s">
        <v>60</v>
      </c>
      <c r="AI7" s="24"/>
      <c r="AJ7" s="25"/>
      <c r="AK7" s="23" t="s">
        <v>61</v>
      </c>
      <c r="AL7" s="24"/>
      <c r="AM7" s="25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2</v>
      </c>
      <c r="D9" s="17">
        <f>SUM(D10:D30)</f>
        <v>4</v>
      </c>
      <c r="E9" s="17">
        <f>F9+G9</f>
        <v>2</v>
      </c>
      <c r="F9" s="17">
        <f>SUM(F10:F30)</f>
        <v>-2</v>
      </c>
      <c r="G9" s="17">
        <f>SUM(G10:G30)</f>
        <v>4</v>
      </c>
      <c r="H9" s="15">
        <f>IF(B9=E9,0,(1-(B9/(B9-E9)))*-100)</f>
        <v>50</v>
      </c>
      <c r="I9" s="15">
        <f>IF(C9=F9,0,(1-(C9/(C9-F9)))*-100)</f>
        <v>-50</v>
      </c>
      <c r="J9" s="15">
        <f>IF(D9=G9,0,(1-(D9/(D9-G9)))*-100)</f>
        <v>0</v>
      </c>
      <c r="K9" s="17">
        <f>L9+M9</f>
        <v>-3</v>
      </c>
      <c r="L9" s="17">
        <f>SUM(L10:L30)</f>
        <v>-4</v>
      </c>
      <c r="M9" s="17">
        <f>SUM(M10:M30)</f>
        <v>1</v>
      </c>
      <c r="N9" s="15">
        <f>IF(B9=K9,0,(1-(B9/(B9-K9)))*-100)</f>
        <v>-33.333333333333336</v>
      </c>
      <c r="O9" s="15">
        <f t="shared" ref="O9:P10" si="0">IF(C9=L9,0,(1-(C9/(C9-L9)))*-100)</f>
        <v>-66.666666666666671</v>
      </c>
      <c r="P9" s="15">
        <f>IF(D9=M9,0,(1-(D9/(D9-M9)))*-100)</f>
        <v>33.333333333333329</v>
      </c>
      <c r="Q9" s="17">
        <f>R9+S9</f>
        <v>19</v>
      </c>
      <c r="R9" s="17">
        <f>SUM(R10:R30)</f>
        <v>9</v>
      </c>
      <c r="S9" s="17">
        <f>SUM(S10:S30)</f>
        <v>10</v>
      </c>
      <c r="T9" s="17">
        <f>U9+V9</f>
        <v>-3</v>
      </c>
      <c r="U9" s="17">
        <f>SUM(U10:U30)</f>
        <v>-4</v>
      </c>
      <c r="V9" s="17">
        <f>SUM(V10:V30)</f>
        <v>1</v>
      </c>
      <c r="W9" s="15">
        <f>IF(Q9=T9,IF(Q9&gt;0,"皆増",0),(1-(Q9/(Q9-T9)))*-100)</f>
        <v>-13.636363636363635</v>
      </c>
      <c r="X9" s="15">
        <f t="shared" ref="X9:Y30" si="1">IF(R9=U9,IF(R9&gt;0,"皆増",0),(1-(R9/(R9-U9)))*-100)</f>
        <v>-30.76923076923077</v>
      </c>
      <c r="Y9" s="15">
        <f t="shared" si="1"/>
        <v>11.111111111111116</v>
      </c>
      <c r="Z9" s="17">
        <f>AA9+AB9</f>
        <v>-8</v>
      </c>
      <c r="AA9" s="17">
        <f>SUM(AA10:AA30)</f>
        <v>2</v>
      </c>
      <c r="AB9" s="17">
        <f>SUM(AB10:AB30)</f>
        <v>-10</v>
      </c>
      <c r="AC9" s="15">
        <f>IF(Q9=Z9,IF(Q9&gt;0,"皆増",0),(1-(Q9/(Q9-Z9)))*-100)</f>
        <v>-29.629629629629626</v>
      </c>
      <c r="AD9" s="15">
        <f t="shared" ref="AD9:AE30" si="2">IF(R9=AA9,IF(R9&gt;0,"皆増",0),(1-(R9/(R9-AA9)))*-100)</f>
        <v>28.57142857142858</v>
      </c>
      <c r="AE9" s="15">
        <f t="shared" si="2"/>
        <v>-50</v>
      </c>
      <c r="AH9" s="4">
        <f t="shared" ref="AH9:AJ30" si="3">Q9-T9</f>
        <v>22</v>
      </c>
      <c r="AI9" s="4">
        <f t="shared" si="3"/>
        <v>13</v>
      </c>
      <c r="AJ9" s="4">
        <f t="shared" si="3"/>
        <v>9</v>
      </c>
      <c r="AK9" s="4">
        <f t="shared" ref="AK9:AM30" si="4">Q9-Z9</f>
        <v>27</v>
      </c>
      <c r="AL9" s="4">
        <f t="shared" si="4"/>
        <v>7</v>
      </c>
      <c r="AM9" s="4">
        <f t="shared" si="4"/>
        <v>20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2</v>
      </c>
      <c r="D10" s="17">
        <v>4</v>
      </c>
      <c r="E10" s="17">
        <f t="shared" ref="E10" si="6">F10+G10</f>
        <v>2</v>
      </c>
      <c r="F10" s="17">
        <v>-2</v>
      </c>
      <c r="G10" s="17">
        <v>4</v>
      </c>
      <c r="H10" s="15">
        <f>IF(B10=E10,0,(1-(B10/(B10-E10)))*-100)</f>
        <v>50</v>
      </c>
      <c r="I10" s="15">
        <f t="shared" ref="I10" si="7">IF(C10=F10,0,(1-(C10/(C10-F10)))*-100)</f>
        <v>-50</v>
      </c>
      <c r="J10" s="15">
        <f>IF(D10=G10,0,(1-(D10/(D10-G10)))*-100)</f>
        <v>0</v>
      </c>
      <c r="K10" s="17">
        <f t="shared" ref="K10" si="8">L10+M10</f>
        <v>-3</v>
      </c>
      <c r="L10" s="17">
        <v>-4</v>
      </c>
      <c r="M10" s="17">
        <v>1</v>
      </c>
      <c r="N10" s="15">
        <f>IF(B10=K10,0,(1-(B10/(B10-K10)))*-100)</f>
        <v>-33.333333333333336</v>
      </c>
      <c r="O10" s="15">
        <f t="shared" si="0"/>
        <v>-66.666666666666671</v>
      </c>
      <c r="P10" s="15">
        <f t="shared" si="0"/>
        <v>33.333333333333329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7"/>
      <c r="C11" s="17"/>
      <c r="D11" s="17"/>
      <c r="E11" s="17"/>
      <c r="F11" s="17"/>
      <c r="G11" s="17"/>
      <c r="H11" s="15"/>
      <c r="I11" s="15"/>
      <c r="J11" s="15"/>
      <c r="K11" s="17"/>
      <c r="L11" s="17"/>
      <c r="M11" s="17"/>
      <c r="N11" s="15"/>
      <c r="O11" s="15"/>
      <c r="P11" s="15"/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7"/>
      <c r="C12" s="17"/>
      <c r="D12" s="17"/>
      <c r="E12" s="17"/>
      <c r="F12" s="17"/>
      <c r="G12" s="17"/>
      <c r="H12" s="15"/>
      <c r="I12" s="15"/>
      <c r="J12" s="15"/>
      <c r="K12" s="17"/>
      <c r="L12" s="17"/>
      <c r="M12" s="17"/>
      <c r="N12" s="15"/>
      <c r="O12" s="15"/>
      <c r="P12" s="15"/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7"/>
      <c r="C13" s="17"/>
      <c r="D13" s="17"/>
      <c r="E13" s="17"/>
      <c r="F13" s="17"/>
      <c r="G13" s="17"/>
      <c r="H13" s="15"/>
      <c r="I13" s="15"/>
      <c r="J13" s="15"/>
      <c r="K13" s="17"/>
      <c r="L13" s="17"/>
      <c r="M13" s="17"/>
      <c r="N13" s="15"/>
      <c r="O13" s="15"/>
      <c r="P13" s="15"/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7"/>
      <c r="C14" s="17"/>
      <c r="D14" s="17"/>
      <c r="E14" s="17"/>
      <c r="F14" s="17"/>
      <c r="G14" s="17"/>
      <c r="H14" s="15"/>
      <c r="I14" s="15"/>
      <c r="J14" s="15"/>
      <c r="K14" s="17"/>
      <c r="L14" s="17"/>
      <c r="M14" s="17"/>
      <c r="N14" s="15"/>
      <c r="O14" s="15"/>
      <c r="P14" s="15"/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7"/>
      <c r="C15" s="17"/>
      <c r="D15" s="17"/>
      <c r="E15" s="17"/>
      <c r="F15" s="17"/>
      <c r="G15" s="17"/>
      <c r="H15" s="15"/>
      <c r="I15" s="15"/>
      <c r="J15" s="15"/>
      <c r="K15" s="17"/>
      <c r="L15" s="17"/>
      <c r="M15" s="17"/>
      <c r="N15" s="15"/>
      <c r="O15" s="15"/>
      <c r="P15" s="15"/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7"/>
      <c r="C16" s="17"/>
      <c r="D16" s="17"/>
      <c r="E16" s="17"/>
      <c r="F16" s="17"/>
      <c r="G16" s="17"/>
      <c r="H16" s="15"/>
      <c r="I16" s="15"/>
      <c r="J16" s="15"/>
      <c r="K16" s="17"/>
      <c r="L16" s="17"/>
      <c r="M16" s="17"/>
      <c r="N16" s="15"/>
      <c r="O16" s="15"/>
      <c r="P16" s="15"/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7"/>
      <c r="C17" s="17"/>
      <c r="D17" s="17"/>
      <c r="E17" s="17"/>
      <c r="F17" s="17"/>
      <c r="G17" s="17"/>
      <c r="H17" s="15"/>
      <c r="I17" s="15"/>
      <c r="J17" s="15"/>
      <c r="K17" s="17"/>
      <c r="L17" s="17"/>
      <c r="M17" s="17"/>
      <c r="N17" s="15"/>
      <c r="O17" s="15"/>
      <c r="P17" s="15"/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7"/>
      <c r="C18" s="17"/>
      <c r="D18" s="17"/>
      <c r="E18" s="17"/>
      <c r="F18" s="17"/>
      <c r="G18" s="17"/>
      <c r="H18" s="15"/>
      <c r="I18" s="15"/>
      <c r="J18" s="15"/>
      <c r="K18" s="17"/>
      <c r="L18" s="17"/>
      <c r="M18" s="17"/>
      <c r="N18" s="15"/>
      <c r="O18" s="15"/>
      <c r="P18" s="15"/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7"/>
      <c r="C19" s="17"/>
      <c r="D19" s="17"/>
      <c r="E19" s="17"/>
      <c r="F19" s="17"/>
      <c r="G19" s="17"/>
      <c r="H19" s="15"/>
      <c r="I19" s="15"/>
      <c r="J19" s="15"/>
      <c r="K19" s="17"/>
      <c r="L19" s="17"/>
      <c r="M19" s="17"/>
      <c r="N19" s="15"/>
      <c r="O19" s="15"/>
      <c r="P19" s="15"/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7"/>
      <c r="C20" s="17"/>
      <c r="D20" s="17"/>
      <c r="E20" s="17"/>
      <c r="F20" s="17"/>
      <c r="G20" s="17"/>
      <c r="H20" s="15"/>
      <c r="I20" s="15"/>
      <c r="J20" s="15"/>
      <c r="K20" s="17"/>
      <c r="L20" s="17"/>
      <c r="M20" s="17"/>
      <c r="N20" s="15"/>
      <c r="O20" s="15"/>
      <c r="P20" s="15"/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7"/>
      <c r="C21" s="17"/>
      <c r="D21" s="17"/>
      <c r="E21" s="17"/>
      <c r="F21" s="17"/>
      <c r="G21" s="17"/>
      <c r="H21" s="15"/>
      <c r="I21" s="15"/>
      <c r="J21" s="15"/>
      <c r="K21" s="17"/>
      <c r="L21" s="17"/>
      <c r="M21" s="17"/>
      <c r="N21" s="15"/>
      <c r="O21" s="15"/>
      <c r="P21" s="15"/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7"/>
      <c r="C22" s="17"/>
      <c r="D22" s="17"/>
      <c r="E22" s="17"/>
      <c r="F22" s="17"/>
      <c r="G22" s="17"/>
      <c r="H22" s="15"/>
      <c r="I22" s="15"/>
      <c r="J22" s="15"/>
      <c r="K22" s="17"/>
      <c r="L22" s="17"/>
      <c r="M22" s="17"/>
      <c r="N22" s="15"/>
      <c r="O22" s="15"/>
      <c r="P22" s="15"/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7"/>
      <c r="C23" s="17"/>
      <c r="D23" s="17"/>
      <c r="E23" s="17"/>
      <c r="F23" s="17"/>
      <c r="G23" s="17"/>
      <c r="H23" s="15"/>
      <c r="I23" s="15"/>
      <c r="J23" s="15"/>
      <c r="K23" s="17"/>
      <c r="L23" s="17"/>
      <c r="M23" s="17"/>
      <c r="N23" s="15"/>
      <c r="O23" s="15"/>
      <c r="P23" s="15"/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-1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78</v>
      </c>
      <c r="B24" s="17"/>
      <c r="C24" s="17"/>
      <c r="D24" s="17"/>
      <c r="E24" s="17"/>
      <c r="F24" s="17"/>
      <c r="G24" s="17"/>
      <c r="H24" s="15"/>
      <c r="I24" s="15"/>
      <c r="J24" s="15"/>
      <c r="K24" s="17"/>
      <c r="L24" s="17"/>
      <c r="M24" s="17"/>
      <c r="N24" s="15"/>
      <c r="O24" s="15"/>
      <c r="P24" s="15"/>
      <c r="Q24" s="17">
        <f t="shared" si="9"/>
        <v>2</v>
      </c>
      <c r="R24" s="17">
        <v>2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2</v>
      </c>
      <c r="AA24" s="17">
        <v>2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7"/>
      <c r="C25" s="17"/>
      <c r="D25" s="17"/>
      <c r="E25" s="17"/>
      <c r="F25" s="17"/>
      <c r="G25" s="17"/>
      <c r="H25" s="15"/>
      <c r="I25" s="15"/>
      <c r="J25" s="15"/>
      <c r="K25" s="17"/>
      <c r="L25" s="17"/>
      <c r="M25" s="17"/>
      <c r="N25" s="15"/>
      <c r="O25" s="15"/>
      <c r="P25" s="15"/>
      <c r="Q25" s="17">
        <f t="shared" si="9"/>
        <v>4</v>
      </c>
      <c r="R25" s="17">
        <v>1</v>
      </c>
      <c r="S25" s="17">
        <v>3</v>
      </c>
      <c r="T25" s="17">
        <f t="shared" si="10"/>
        <v>2</v>
      </c>
      <c r="U25" s="17">
        <v>-1</v>
      </c>
      <c r="V25" s="17">
        <v>3</v>
      </c>
      <c r="W25" s="15">
        <f t="shared" si="11"/>
        <v>100</v>
      </c>
      <c r="X25" s="15">
        <f t="shared" si="1"/>
        <v>-50</v>
      </c>
      <c r="Y25" s="15" t="str">
        <f t="shared" si="1"/>
        <v>皆増</v>
      </c>
      <c r="Z25" s="17">
        <f t="shared" si="12"/>
        <v>4</v>
      </c>
      <c r="AA25" s="17">
        <v>1</v>
      </c>
      <c r="AB25" s="17">
        <v>3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80</v>
      </c>
      <c r="B26" s="17"/>
      <c r="C26" s="17"/>
      <c r="D26" s="17"/>
      <c r="E26" s="17"/>
      <c r="F26" s="17"/>
      <c r="G26" s="17"/>
      <c r="H26" s="15"/>
      <c r="I26" s="15"/>
      <c r="J26" s="15"/>
      <c r="K26" s="17"/>
      <c r="L26" s="17"/>
      <c r="M26" s="17"/>
      <c r="N26" s="15"/>
      <c r="O26" s="15"/>
      <c r="P26" s="15"/>
      <c r="Q26" s="17">
        <f t="shared" si="9"/>
        <v>4</v>
      </c>
      <c r="R26" s="17">
        <v>1</v>
      </c>
      <c r="S26" s="17">
        <v>3</v>
      </c>
      <c r="T26" s="17">
        <f t="shared" si="10"/>
        <v>-3</v>
      </c>
      <c r="U26" s="17">
        <v>-4</v>
      </c>
      <c r="V26" s="17">
        <v>1</v>
      </c>
      <c r="W26" s="15">
        <f t="shared" si="11"/>
        <v>-42.857142857142861</v>
      </c>
      <c r="X26" s="15">
        <f t="shared" si="1"/>
        <v>-80</v>
      </c>
      <c r="Y26" s="15">
        <f t="shared" si="1"/>
        <v>50</v>
      </c>
      <c r="Z26" s="17">
        <f t="shared" si="12"/>
        <v>3</v>
      </c>
      <c r="AA26" s="17">
        <v>1</v>
      </c>
      <c r="AB26" s="17">
        <v>2</v>
      </c>
      <c r="AC26" s="15">
        <f t="shared" si="13"/>
        <v>300</v>
      </c>
      <c r="AD26" s="15" t="str">
        <f t="shared" si="2"/>
        <v>皆増</v>
      </c>
      <c r="AE26" s="15">
        <f t="shared" si="2"/>
        <v>200</v>
      </c>
      <c r="AH26" s="4">
        <f t="shared" si="3"/>
        <v>7</v>
      </c>
      <c r="AI26" s="4">
        <f t="shared" si="3"/>
        <v>5</v>
      </c>
      <c r="AJ26" s="4">
        <f t="shared" si="3"/>
        <v>2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81</v>
      </c>
      <c r="B27" s="17"/>
      <c r="C27" s="17"/>
      <c r="D27" s="17"/>
      <c r="E27" s="17"/>
      <c r="F27" s="17"/>
      <c r="G27" s="17"/>
      <c r="H27" s="15"/>
      <c r="I27" s="15"/>
      <c r="J27" s="15"/>
      <c r="K27" s="17"/>
      <c r="L27" s="17"/>
      <c r="M27" s="17"/>
      <c r="N27" s="15"/>
      <c r="O27" s="15"/>
      <c r="P27" s="15"/>
      <c r="Q27" s="17">
        <f t="shared" si="9"/>
        <v>5</v>
      </c>
      <c r="R27" s="17">
        <v>3</v>
      </c>
      <c r="S27" s="17">
        <v>2</v>
      </c>
      <c r="T27" s="17">
        <f t="shared" si="10"/>
        <v>1</v>
      </c>
      <c r="U27" s="17">
        <v>1</v>
      </c>
      <c r="V27" s="17">
        <v>0</v>
      </c>
      <c r="W27" s="15">
        <f t="shared" si="11"/>
        <v>25</v>
      </c>
      <c r="X27" s="15">
        <f t="shared" si="1"/>
        <v>50</v>
      </c>
      <c r="Y27" s="15">
        <f t="shared" si="1"/>
        <v>0</v>
      </c>
      <c r="Z27" s="17">
        <f t="shared" si="12"/>
        <v>-2</v>
      </c>
      <c r="AA27" s="17">
        <v>0</v>
      </c>
      <c r="AB27" s="17">
        <v>-2</v>
      </c>
      <c r="AC27" s="15">
        <f t="shared" si="13"/>
        <v>-28.571428571428569</v>
      </c>
      <c r="AD27" s="15">
        <f t="shared" si="2"/>
        <v>0</v>
      </c>
      <c r="AE27" s="15">
        <f t="shared" si="2"/>
        <v>-50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7</v>
      </c>
      <c r="AL27" s="4">
        <f t="shared" si="4"/>
        <v>3</v>
      </c>
      <c r="AM27" s="4">
        <f t="shared" si="4"/>
        <v>4</v>
      </c>
    </row>
    <row r="28" spans="1:39" s="1" customFormat="1" ht="18" customHeight="1" x14ac:dyDescent="0.15">
      <c r="A28" s="4" t="s">
        <v>82</v>
      </c>
      <c r="B28" s="17"/>
      <c r="C28" s="17"/>
      <c r="D28" s="17"/>
      <c r="E28" s="17"/>
      <c r="F28" s="17"/>
      <c r="G28" s="17"/>
      <c r="H28" s="15"/>
      <c r="I28" s="15"/>
      <c r="J28" s="15"/>
      <c r="K28" s="17"/>
      <c r="L28" s="17"/>
      <c r="M28" s="17"/>
      <c r="N28" s="15"/>
      <c r="O28" s="15"/>
      <c r="P28" s="15"/>
      <c r="Q28" s="17">
        <f t="shared" si="9"/>
        <v>3</v>
      </c>
      <c r="R28" s="17">
        <v>2</v>
      </c>
      <c r="S28" s="17">
        <v>1</v>
      </c>
      <c r="T28" s="17">
        <f t="shared" si="10"/>
        <v>2</v>
      </c>
      <c r="U28" s="17">
        <v>2</v>
      </c>
      <c r="V28" s="17">
        <v>0</v>
      </c>
      <c r="W28" s="15">
        <f t="shared" si="11"/>
        <v>200</v>
      </c>
      <c r="X28" s="15" t="str">
        <f t="shared" si="1"/>
        <v>皆増</v>
      </c>
      <c r="Y28" s="15">
        <f t="shared" si="1"/>
        <v>0</v>
      </c>
      <c r="Z28" s="17">
        <f t="shared" si="12"/>
        <v>-10</v>
      </c>
      <c r="AA28" s="17">
        <v>-2</v>
      </c>
      <c r="AB28" s="17">
        <v>-8</v>
      </c>
      <c r="AC28" s="15">
        <f t="shared" si="13"/>
        <v>-76.92307692307692</v>
      </c>
      <c r="AD28" s="15">
        <f t="shared" si="2"/>
        <v>-50</v>
      </c>
      <c r="AE28" s="15">
        <f t="shared" si="2"/>
        <v>-88.888888888888886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13</v>
      </c>
      <c r="AL28" s="4">
        <f t="shared" si="4"/>
        <v>4</v>
      </c>
      <c r="AM28" s="4">
        <f t="shared" si="4"/>
        <v>9</v>
      </c>
    </row>
    <row r="29" spans="1:39" s="1" customFormat="1" ht="18" customHeight="1" x14ac:dyDescent="0.15">
      <c r="A29" s="4" t="s">
        <v>83</v>
      </c>
      <c r="B29" s="17"/>
      <c r="C29" s="17"/>
      <c r="D29" s="17"/>
      <c r="E29" s="17"/>
      <c r="F29" s="17"/>
      <c r="G29" s="17"/>
      <c r="H29" s="15"/>
      <c r="I29" s="15"/>
      <c r="J29" s="15"/>
      <c r="K29" s="17"/>
      <c r="L29" s="17"/>
      <c r="M29" s="17"/>
      <c r="N29" s="15"/>
      <c r="O29" s="15"/>
      <c r="P29" s="15"/>
      <c r="Q29" s="17">
        <f t="shared" si="9"/>
        <v>1</v>
      </c>
      <c r="R29" s="17">
        <v>0</v>
      </c>
      <c r="S29" s="17">
        <v>1</v>
      </c>
      <c r="T29" s="17">
        <f t="shared" si="10"/>
        <v>-2</v>
      </c>
      <c r="U29" s="17">
        <v>0</v>
      </c>
      <c r="V29" s="17">
        <v>-2</v>
      </c>
      <c r="W29" s="15">
        <f t="shared" si="11"/>
        <v>-66.666666666666671</v>
      </c>
      <c r="X29" s="15">
        <f t="shared" si="1"/>
        <v>0</v>
      </c>
      <c r="Y29" s="15">
        <f t="shared" si="1"/>
        <v>-66.666666666666671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-66.666666666666671</v>
      </c>
      <c r="AD29" s="15">
        <f t="shared" si="2"/>
        <v>0</v>
      </c>
      <c r="AE29" s="15">
        <f t="shared" si="2"/>
        <v>-66.666666666666671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7"/>
      <c r="C30" s="17"/>
      <c r="D30" s="17"/>
      <c r="E30" s="17"/>
      <c r="F30" s="17"/>
      <c r="G30" s="17"/>
      <c r="H30" s="15"/>
      <c r="I30" s="15"/>
      <c r="J30" s="15"/>
      <c r="K30" s="17"/>
      <c r="L30" s="17"/>
      <c r="M30" s="17"/>
      <c r="N30" s="15"/>
      <c r="O30" s="15"/>
      <c r="P30" s="15"/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9</v>
      </c>
      <c r="S34" s="17">
        <f t="shared" si="22"/>
        <v>10</v>
      </c>
      <c r="T34" s="17">
        <f t="shared" si="22"/>
        <v>-2</v>
      </c>
      <c r="U34" s="17">
        <f t="shared" si="22"/>
        <v>-3</v>
      </c>
      <c r="V34" s="17">
        <f t="shared" si="22"/>
        <v>1</v>
      </c>
      <c r="W34" s="15">
        <f t="shared" si="15"/>
        <v>-9.5238095238095237</v>
      </c>
      <c r="X34" s="15">
        <f t="shared" si="15"/>
        <v>-25</v>
      </c>
      <c r="Y34" s="15">
        <f t="shared" si="15"/>
        <v>11.111111111111116</v>
      </c>
      <c r="Z34" s="17">
        <f t="shared" ref="Z34:AB34" si="23">SUM(Z23:Z30)</f>
        <v>-8</v>
      </c>
      <c r="AA34" s="17">
        <f t="shared" si="23"/>
        <v>2</v>
      </c>
      <c r="AB34" s="17">
        <f t="shared" si="23"/>
        <v>-10</v>
      </c>
      <c r="AC34" s="15">
        <f t="shared" si="17"/>
        <v>-29.629629629629626</v>
      </c>
      <c r="AD34" s="15">
        <f t="shared" si="17"/>
        <v>28.57142857142858</v>
      </c>
      <c r="AE34" s="15">
        <f t="shared" si="17"/>
        <v>-50</v>
      </c>
      <c r="AH34" s="4">
        <f t="shared" ref="AH34:AJ34" si="24">SUM(AH23:AH30)</f>
        <v>21</v>
      </c>
      <c r="AI34" s="4">
        <f t="shared" si="24"/>
        <v>12</v>
      </c>
      <c r="AJ34" s="4">
        <f t="shared" si="24"/>
        <v>9</v>
      </c>
      <c r="AK34" s="4">
        <f>SUM(AK23:AK30)</f>
        <v>27</v>
      </c>
      <c r="AL34" s="4">
        <f>SUM(AL23:AL30)</f>
        <v>7</v>
      </c>
      <c r="AM34" s="4">
        <f>SUM(AM23:AM30)</f>
        <v>20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7</v>
      </c>
      <c r="S35" s="17">
        <f t="shared" si="25"/>
        <v>10</v>
      </c>
      <c r="T35" s="17">
        <f t="shared" si="25"/>
        <v>0</v>
      </c>
      <c r="U35" s="17">
        <f t="shared" si="25"/>
        <v>-2</v>
      </c>
      <c r="V35" s="17">
        <f t="shared" si="25"/>
        <v>2</v>
      </c>
      <c r="W35" s="15">
        <f t="shared" si="15"/>
        <v>0</v>
      </c>
      <c r="X35" s="15">
        <f t="shared" si="15"/>
        <v>-22.222222222222221</v>
      </c>
      <c r="Y35" s="15">
        <f t="shared" si="15"/>
        <v>25</v>
      </c>
      <c r="Z35" s="17">
        <f t="shared" ref="Z35:AB35" si="26">SUM(Z25:Z30)</f>
        <v>-9</v>
      </c>
      <c r="AA35" s="17">
        <f t="shared" si="26"/>
        <v>0</v>
      </c>
      <c r="AB35" s="17">
        <f t="shared" si="26"/>
        <v>-9</v>
      </c>
      <c r="AC35" s="15">
        <f t="shared" si="17"/>
        <v>-34.615384615384613</v>
      </c>
      <c r="AD35" s="15">
        <f t="shared" si="17"/>
        <v>0</v>
      </c>
      <c r="AE35" s="15">
        <f t="shared" si="17"/>
        <v>-47.368421052631582</v>
      </c>
      <c r="AH35" s="4">
        <f t="shared" ref="AH35:AJ35" si="27">SUM(AH25:AH30)</f>
        <v>17</v>
      </c>
      <c r="AI35" s="4">
        <f t="shared" si="27"/>
        <v>9</v>
      </c>
      <c r="AJ35" s="4">
        <f t="shared" si="27"/>
        <v>8</v>
      </c>
      <c r="AK35" s="4">
        <f>SUM(AK25:AK30)</f>
        <v>26</v>
      </c>
      <c r="AL35" s="4">
        <f>SUM(AL25:AL30)</f>
        <v>7</v>
      </c>
      <c r="AM35" s="4">
        <f>SUM(AM25:AM30)</f>
        <v>19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5</v>
      </c>
      <c r="S36" s="17">
        <f t="shared" si="28"/>
        <v>4</v>
      </c>
      <c r="T36" s="17">
        <f t="shared" si="28"/>
        <v>1</v>
      </c>
      <c r="U36" s="17">
        <f t="shared" si="28"/>
        <v>3</v>
      </c>
      <c r="V36" s="17">
        <f t="shared" si="28"/>
        <v>-2</v>
      </c>
      <c r="W36" s="15">
        <f t="shared" si="15"/>
        <v>12.5</v>
      </c>
      <c r="X36" s="15">
        <f t="shared" si="15"/>
        <v>150</v>
      </c>
      <c r="Y36" s="15">
        <f t="shared" si="15"/>
        <v>-33.333333333333336</v>
      </c>
      <c r="Z36" s="17">
        <f t="shared" ref="Z36:AB36" si="29">SUM(Z27:Z30)</f>
        <v>-16</v>
      </c>
      <c r="AA36" s="17">
        <f t="shared" si="29"/>
        <v>-2</v>
      </c>
      <c r="AB36" s="17">
        <f t="shared" si="29"/>
        <v>-14</v>
      </c>
      <c r="AC36" s="15">
        <f t="shared" si="17"/>
        <v>-64</v>
      </c>
      <c r="AD36" s="15">
        <f t="shared" si="17"/>
        <v>-28.571428571428569</v>
      </c>
      <c r="AE36" s="15">
        <f t="shared" si="17"/>
        <v>-77.777777777777786</v>
      </c>
      <c r="AH36" s="4">
        <f t="shared" ref="AH36:AJ36" si="30">SUM(AH27:AH30)</f>
        <v>8</v>
      </c>
      <c r="AI36" s="4">
        <f t="shared" si="30"/>
        <v>2</v>
      </c>
      <c r="AJ36" s="4">
        <f t="shared" si="30"/>
        <v>6</v>
      </c>
      <c r="AK36" s="4">
        <f>SUM(AK27:AK30)</f>
        <v>25</v>
      </c>
      <c r="AL36" s="4">
        <f>SUM(AL27:AL30)</f>
        <v>7</v>
      </c>
      <c r="AM36" s="4">
        <f>SUM(AM27:AM30)</f>
        <v>18</v>
      </c>
    </row>
    <row r="37" spans="1:39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25</v>
      </c>
      <c r="V39" s="12">
        <f t="shared" si="38"/>
        <v>0</v>
      </c>
      <c r="W39" s="12">
        <f>Q39-AH39</f>
        <v>-4.5454545454545459</v>
      </c>
      <c r="X39" s="12">
        <f t="shared" si="33"/>
        <v>-7.6923076923076925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4.5454545454545459</v>
      </c>
      <c r="AI39" s="12">
        <f t="shared" si="39"/>
        <v>7.6923076923076925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75</v>
      </c>
      <c r="V40" s="12">
        <f t="shared" si="41"/>
        <v>100</v>
      </c>
      <c r="W40" s="12">
        <f t="shared" ref="W40:W42" si="42">Q40-AH40</f>
        <v>4.5454545454545467</v>
      </c>
      <c r="X40" s="12">
        <f t="shared" si="33"/>
        <v>7.6923076923076934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95.454545454545453</v>
      </c>
      <c r="AI40" s="12">
        <f t="shared" si="45"/>
        <v>92.307692307692307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89.473684210526315</v>
      </c>
      <c r="R41" s="12">
        <f t="shared" si="46"/>
        <v>77.777777777777786</v>
      </c>
      <c r="S41" s="12">
        <f t="shared" si="46"/>
        <v>100</v>
      </c>
      <c r="T41" s="12">
        <f>T35/T9*100</f>
        <v>0</v>
      </c>
      <c r="U41" s="12">
        <f t="shared" ref="U41:V41" si="47">U35/U9*100</f>
        <v>50</v>
      </c>
      <c r="V41" s="12">
        <f t="shared" si="47"/>
        <v>200</v>
      </c>
      <c r="W41" s="12">
        <f t="shared" si="42"/>
        <v>12.200956937799049</v>
      </c>
      <c r="X41" s="12">
        <f t="shared" si="33"/>
        <v>8.5470085470085593</v>
      </c>
      <c r="Y41" s="12">
        <f>S41-AJ41</f>
        <v>11.111111111111114</v>
      </c>
      <c r="Z41" s="12">
        <f>Z35/Z9*100</f>
        <v>112.5</v>
      </c>
      <c r="AA41" s="12">
        <f t="shared" ref="AA41:AB41" si="48">AA35/AA9*100</f>
        <v>0</v>
      </c>
      <c r="AB41" s="12">
        <f t="shared" si="48"/>
        <v>90</v>
      </c>
      <c r="AC41" s="12">
        <f t="shared" si="44"/>
        <v>-6.8226120857699755</v>
      </c>
      <c r="AD41" s="12">
        <f>R41-AL41</f>
        <v>-22.222222222222214</v>
      </c>
      <c r="AE41" s="12">
        <f t="shared" si="35"/>
        <v>5</v>
      </c>
      <c r="AH41" s="12">
        <f>AH35/AH9*100</f>
        <v>77.272727272727266</v>
      </c>
      <c r="AI41" s="12">
        <f>AI35/AI9*100</f>
        <v>69.230769230769226</v>
      </c>
      <c r="AJ41" s="12">
        <f>AJ35/AJ9*100</f>
        <v>88.888888888888886</v>
      </c>
      <c r="AK41" s="12">
        <f t="shared" ref="AK41:AM41" si="49">AK35/AK9*100</f>
        <v>96.296296296296291</v>
      </c>
      <c r="AL41" s="12">
        <f t="shared" si="49"/>
        <v>100</v>
      </c>
      <c r="AM41" s="12">
        <f t="shared" si="49"/>
        <v>95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47.368421052631575</v>
      </c>
      <c r="R42" s="12">
        <f t="shared" si="50"/>
        <v>55.555555555555557</v>
      </c>
      <c r="S42" s="12">
        <f t="shared" si="50"/>
        <v>40</v>
      </c>
      <c r="T42" s="12">
        <f t="shared" si="50"/>
        <v>-33.333333333333329</v>
      </c>
      <c r="U42" s="12">
        <f t="shared" si="50"/>
        <v>-75</v>
      </c>
      <c r="V42" s="12">
        <f t="shared" si="50"/>
        <v>-200</v>
      </c>
      <c r="W42" s="12">
        <f t="shared" si="42"/>
        <v>11.004784688995208</v>
      </c>
      <c r="X42" s="12">
        <f t="shared" si="33"/>
        <v>40.17094017094017</v>
      </c>
      <c r="Y42" s="12">
        <f>S42-AJ42</f>
        <v>-26.666666666666657</v>
      </c>
      <c r="Z42" s="12">
        <f t="shared" si="50"/>
        <v>200</v>
      </c>
      <c r="AA42" s="12">
        <f t="shared" si="50"/>
        <v>-100</v>
      </c>
      <c r="AB42" s="12">
        <f t="shared" si="50"/>
        <v>140</v>
      </c>
      <c r="AC42" s="12">
        <f t="shared" si="44"/>
        <v>-45.22417153996102</v>
      </c>
      <c r="AD42" s="12">
        <f>R42-AL42</f>
        <v>-44.444444444444443</v>
      </c>
      <c r="AE42" s="12">
        <f t="shared" si="35"/>
        <v>-50</v>
      </c>
      <c r="AH42" s="12">
        <f t="shared" ref="AH42:AJ42" si="51">AH36/AH9*100</f>
        <v>36.363636363636367</v>
      </c>
      <c r="AI42" s="12">
        <f t="shared" si="51"/>
        <v>15.384615384615385</v>
      </c>
      <c r="AJ42" s="12">
        <f t="shared" si="51"/>
        <v>66.666666666666657</v>
      </c>
      <c r="AK42" s="12">
        <f>AK36/AK9*100</f>
        <v>92.592592592592595</v>
      </c>
      <c r="AL42" s="12">
        <f>AL36/AL9*100</f>
        <v>100</v>
      </c>
      <c r="AM42" s="12">
        <f>AM36/AM9*100</f>
        <v>90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3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6"/>
      <c r="Q6" s="23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6"/>
    </row>
    <row r="7" spans="1:39" s="1" customFormat="1" ht="18" customHeight="1" x14ac:dyDescent="0.15">
      <c r="A7" s="7"/>
      <c r="B7" s="9" t="s">
        <v>39</v>
      </c>
      <c r="C7" s="10"/>
      <c r="D7" s="10"/>
      <c r="E7" s="20" t="s">
        <v>37</v>
      </c>
      <c r="F7" s="21"/>
      <c r="G7" s="22"/>
      <c r="H7" s="20" t="s">
        <v>41</v>
      </c>
      <c r="I7" s="21"/>
      <c r="J7" s="22"/>
      <c r="K7" s="20" t="s">
        <v>38</v>
      </c>
      <c r="L7" s="21"/>
      <c r="M7" s="22"/>
      <c r="N7" s="20" t="s">
        <v>40</v>
      </c>
      <c r="O7" s="21"/>
      <c r="P7" s="22"/>
      <c r="Q7" s="9" t="s">
        <v>39</v>
      </c>
      <c r="R7" s="10"/>
      <c r="S7" s="10"/>
      <c r="T7" s="20" t="s">
        <v>37</v>
      </c>
      <c r="U7" s="21"/>
      <c r="V7" s="22"/>
      <c r="W7" s="20" t="s">
        <v>41</v>
      </c>
      <c r="X7" s="21"/>
      <c r="Y7" s="22"/>
      <c r="Z7" s="20" t="s">
        <v>38</v>
      </c>
      <c r="AA7" s="21"/>
      <c r="AB7" s="22"/>
      <c r="AC7" s="20" t="s">
        <v>40</v>
      </c>
      <c r="AD7" s="21"/>
      <c r="AE7" s="22"/>
      <c r="AH7" s="23" t="s">
        <v>60</v>
      </c>
      <c r="AI7" s="24"/>
      <c r="AJ7" s="25"/>
      <c r="AK7" s="23" t="s">
        <v>61</v>
      </c>
      <c r="AL7" s="24"/>
      <c r="AM7" s="25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</v>
      </c>
      <c r="C9" s="17">
        <f>SUM(C10:C30)</f>
        <v>6</v>
      </c>
      <c r="D9" s="17">
        <f>SUM(D10:D30)</f>
        <v>4</v>
      </c>
      <c r="E9" s="17">
        <f>F9+G9</f>
        <v>6</v>
      </c>
      <c r="F9" s="17">
        <f>SUM(F10:F30)</f>
        <v>4</v>
      </c>
      <c r="G9" s="17">
        <f>SUM(G10:G30)</f>
        <v>2</v>
      </c>
      <c r="H9" s="15">
        <f>IF(B9=E9,0,(1-(B9/(B9-E9)))*-100)</f>
        <v>150</v>
      </c>
      <c r="I9" s="15">
        <f>IF(C9=F9,0,(1-(C9/(C9-F9)))*-100)</f>
        <v>200</v>
      </c>
      <c r="J9" s="15">
        <f>IF(D9=G9,0,(1-(D9/(D9-G9)))*-100)</f>
        <v>100</v>
      </c>
      <c r="K9" s="17">
        <f>L9+M9</f>
        <v>6</v>
      </c>
      <c r="L9" s="17">
        <f>SUM(L10:L30)</f>
        <v>6</v>
      </c>
      <c r="M9" s="17">
        <f>SUM(M10:M30)</f>
        <v>0</v>
      </c>
      <c r="N9" s="15">
        <f>IF(B9=K9,0,(1-(B9/(B9-K9)))*-100)</f>
        <v>150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23</v>
      </c>
      <c r="R9" s="17">
        <f>SUM(R10:R30)</f>
        <v>10</v>
      </c>
      <c r="S9" s="17">
        <f>SUM(S10:S30)</f>
        <v>13</v>
      </c>
      <c r="T9" s="17">
        <f>U9+V9</f>
        <v>12</v>
      </c>
      <c r="U9" s="17">
        <f>SUM(U10:U30)</f>
        <v>4</v>
      </c>
      <c r="V9" s="17">
        <f>SUM(V10:V30)</f>
        <v>8</v>
      </c>
      <c r="W9" s="15">
        <f>IF(Q9=T9,IF(Q9&gt;0,"皆増",0),(1-(Q9/(Q9-T9)))*-100)</f>
        <v>109.09090909090908</v>
      </c>
      <c r="X9" s="15">
        <f t="shared" ref="X9:Y30" si="1">IF(R9=U9,IF(R9&gt;0,"皆増",0),(1-(R9/(R9-U9)))*-100)</f>
        <v>66.666666666666671</v>
      </c>
      <c r="Y9" s="15">
        <f t="shared" si="1"/>
        <v>160</v>
      </c>
      <c r="Z9" s="17">
        <f>AA9+AB9</f>
        <v>9</v>
      </c>
      <c r="AA9" s="17">
        <f>SUM(AA10:AA30)</f>
        <v>4</v>
      </c>
      <c r="AB9" s="17">
        <f>SUM(AB10:AB30)</f>
        <v>5</v>
      </c>
      <c r="AC9" s="15">
        <f>IF(Q9=Z9,IF(Q9&gt;0,"皆増",0),(1-(Q9/(Q9-Z9)))*-100)</f>
        <v>64.285714285714278</v>
      </c>
      <c r="AD9" s="15">
        <f t="shared" ref="AD9:AE30" si="2">IF(R9=AA9,IF(R9&gt;0,"皆増",0),(1-(R9/(R9-AA9)))*-100)</f>
        <v>66.666666666666671</v>
      </c>
      <c r="AE9" s="15">
        <f t="shared" si="2"/>
        <v>62.5</v>
      </c>
      <c r="AH9" s="4">
        <f t="shared" ref="AH9:AJ30" si="3">Q9-T9</f>
        <v>11</v>
      </c>
      <c r="AI9" s="4">
        <f t="shared" si="3"/>
        <v>6</v>
      </c>
      <c r="AJ9" s="4">
        <f t="shared" si="3"/>
        <v>5</v>
      </c>
      <c r="AK9" s="4">
        <f t="shared" ref="AK9:AM30" si="4">Q9-Z9</f>
        <v>14</v>
      </c>
      <c r="AL9" s="4">
        <f t="shared" si="4"/>
        <v>6</v>
      </c>
      <c r="AM9" s="4">
        <f t="shared" si="4"/>
        <v>8</v>
      </c>
    </row>
    <row r="10" spans="1:39" s="1" customFormat="1" ht="18" customHeight="1" x14ac:dyDescent="0.15">
      <c r="A10" s="4" t="s">
        <v>1</v>
      </c>
      <c r="B10" s="17">
        <f t="shared" ref="B10" si="5">C10+D10</f>
        <v>10</v>
      </c>
      <c r="C10" s="17">
        <v>6</v>
      </c>
      <c r="D10" s="17">
        <v>4</v>
      </c>
      <c r="E10" s="17">
        <f t="shared" ref="E10" si="6">F10+G10</f>
        <v>6</v>
      </c>
      <c r="F10" s="17">
        <v>4</v>
      </c>
      <c r="G10" s="17">
        <v>2</v>
      </c>
      <c r="H10" s="15">
        <f>IF(B10=E10,0,(1-(B10/(B10-E10)))*-100)</f>
        <v>150</v>
      </c>
      <c r="I10" s="15">
        <f t="shared" ref="I10" si="7">IF(C10=F10,0,(1-(C10/(C10-F10)))*-100)</f>
        <v>200</v>
      </c>
      <c r="J10" s="15">
        <f>IF(D10=G10,0,(1-(D10/(D10-G10)))*-100)</f>
        <v>100</v>
      </c>
      <c r="K10" s="17">
        <f t="shared" ref="K10" si="8">L10+M10</f>
        <v>6</v>
      </c>
      <c r="L10" s="17">
        <v>6</v>
      </c>
      <c r="M10" s="17">
        <v>0</v>
      </c>
      <c r="N10" s="15">
        <f>IF(B10=K10,0,(1-(B10/(B10-K10)))*-100)</f>
        <v>150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7"/>
      <c r="C11" s="17"/>
      <c r="D11" s="17"/>
      <c r="E11" s="17"/>
      <c r="F11" s="17"/>
      <c r="G11" s="17"/>
      <c r="H11" s="15"/>
      <c r="I11" s="15"/>
      <c r="J11" s="15"/>
      <c r="K11" s="17"/>
      <c r="L11" s="17"/>
      <c r="M11" s="17"/>
      <c r="N11" s="15"/>
      <c r="O11" s="15"/>
      <c r="P11" s="15"/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90</v>
      </c>
      <c r="B12" s="17"/>
      <c r="C12" s="17"/>
      <c r="D12" s="17"/>
      <c r="E12" s="17"/>
      <c r="F12" s="17"/>
      <c r="G12" s="17"/>
      <c r="H12" s="15"/>
      <c r="I12" s="15"/>
      <c r="J12" s="15"/>
      <c r="K12" s="17"/>
      <c r="L12" s="17"/>
      <c r="M12" s="17"/>
      <c r="N12" s="15"/>
      <c r="O12" s="15"/>
      <c r="P12" s="15"/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91</v>
      </c>
      <c r="B13" s="17"/>
      <c r="C13" s="17"/>
      <c r="D13" s="17"/>
      <c r="E13" s="17"/>
      <c r="F13" s="17"/>
      <c r="G13" s="17"/>
      <c r="H13" s="15"/>
      <c r="I13" s="15"/>
      <c r="J13" s="15"/>
      <c r="K13" s="17"/>
      <c r="L13" s="17"/>
      <c r="M13" s="17"/>
      <c r="N13" s="15"/>
      <c r="O13" s="15"/>
      <c r="P13" s="15"/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92</v>
      </c>
      <c r="B14" s="17"/>
      <c r="C14" s="17"/>
      <c r="D14" s="17"/>
      <c r="E14" s="17"/>
      <c r="F14" s="17"/>
      <c r="G14" s="17"/>
      <c r="H14" s="15"/>
      <c r="I14" s="15"/>
      <c r="J14" s="15"/>
      <c r="K14" s="17"/>
      <c r="L14" s="17"/>
      <c r="M14" s="17"/>
      <c r="N14" s="15"/>
      <c r="O14" s="15"/>
      <c r="P14" s="15"/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93</v>
      </c>
      <c r="B15" s="17"/>
      <c r="C15" s="17"/>
      <c r="D15" s="17"/>
      <c r="E15" s="17"/>
      <c r="F15" s="17"/>
      <c r="G15" s="17"/>
      <c r="H15" s="15"/>
      <c r="I15" s="15"/>
      <c r="J15" s="15"/>
      <c r="K15" s="17"/>
      <c r="L15" s="17"/>
      <c r="M15" s="17"/>
      <c r="N15" s="15"/>
      <c r="O15" s="15"/>
      <c r="P15" s="15"/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7"/>
      <c r="C16" s="17"/>
      <c r="D16" s="17"/>
      <c r="E16" s="17"/>
      <c r="F16" s="17"/>
      <c r="G16" s="17"/>
      <c r="H16" s="15"/>
      <c r="I16" s="15"/>
      <c r="J16" s="15"/>
      <c r="K16" s="17"/>
      <c r="L16" s="17"/>
      <c r="M16" s="17"/>
      <c r="N16" s="15"/>
      <c r="O16" s="15"/>
      <c r="P16" s="15"/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7"/>
      <c r="C17" s="17"/>
      <c r="D17" s="17"/>
      <c r="E17" s="17"/>
      <c r="F17" s="17"/>
      <c r="G17" s="17"/>
      <c r="H17" s="15"/>
      <c r="I17" s="15"/>
      <c r="J17" s="15"/>
      <c r="K17" s="17"/>
      <c r="L17" s="17"/>
      <c r="M17" s="17"/>
      <c r="N17" s="15"/>
      <c r="O17" s="15"/>
      <c r="P17" s="15"/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7"/>
      <c r="C18" s="17"/>
      <c r="D18" s="17"/>
      <c r="E18" s="17"/>
      <c r="F18" s="17"/>
      <c r="G18" s="17"/>
      <c r="H18" s="15"/>
      <c r="I18" s="15"/>
      <c r="J18" s="15"/>
      <c r="K18" s="17"/>
      <c r="L18" s="17"/>
      <c r="M18" s="17"/>
      <c r="N18" s="15"/>
      <c r="O18" s="15"/>
      <c r="P18" s="15"/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7"/>
      <c r="C19" s="17"/>
      <c r="D19" s="17"/>
      <c r="E19" s="17"/>
      <c r="F19" s="17"/>
      <c r="G19" s="17"/>
      <c r="H19" s="15"/>
      <c r="I19" s="15"/>
      <c r="J19" s="15"/>
      <c r="K19" s="17"/>
      <c r="L19" s="17"/>
      <c r="M19" s="17"/>
      <c r="N19" s="15"/>
      <c r="O19" s="15"/>
      <c r="P19" s="15"/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7"/>
      <c r="C20" s="17"/>
      <c r="D20" s="17"/>
      <c r="E20" s="17"/>
      <c r="F20" s="17"/>
      <c r="G20" s="17"/>
      <c r="H20" s="15"/>
      <c r="I20" s="15"/>
      <c r="J20" s="15"/>
      <c r="K20" s="17"/>
      <c r="L20" s="17"/>
      <c r="M20" s="17"/>
      <c r="N20" s="15"/>
      <c r="O20" s="15"/>
      <c r="P20" s="15"/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7"/>
      <c r="C21" s="17"/>
      <c r="D21" s="17"/>
      <c r="E21" s="17"/>
      <c r="F21" s="17"/>
      <c r="G21" s="17"/>
      <c r="H21" s="15"/>
      <c r="I21" s="15"/>
      <c r="J21" s="15"/>
      <c r="K21" s="17"/>
      <c r="L21" s="17"/>
      <c r="M21" s="17"/>
      <c r="N21" s="15"/>
      <c r="O21" s="15"/>
      <c r="P21" s="15"/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7"/>
      <c r="C22" s="17"/>
      <c r="D22" s="17"/>
      <c r="E22" s="17"/>
      <c r="F22" s="17"/>
      <c r="G22" s="17"/>
      <c r="H22" s="15"/>
      <c r="I22" s="15"/>
      <c r="J22" s="15"/>
      <c r="K22" s="17"/>
      <c r="L22" s="17"/>
      <c r="M22" s="17"/>
      <c r="N22" s="15"/>
      <c r="O22" s="15"/>
      <c r="P22" s="15"/>
      <c r="Q22" s="17">
        <f t="shared" si="9"/>
        <v>2</v>
      </c>
      <c r="R22" s="17">
        <v>1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>
        <f t="shared" si="11"/>
        <v>100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1</v>
      </c>
      <c r="AB22" s="17">
        <v>0</v>
      </c>
      <c r="AC22" s="15">
        <f t="shared" si="13"/>
        <v>100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77</v>
      </c>
      <c r="B23" s="17"/>
      <c r="C23" s="17"/>
      <c r="D23" s="17"/>
      <c r="E23" s="17"/>
      <c r="F23" s="17"/>
      <c r="G23" s="17"/>
      <c r="H23" s="15"/>
      <c r="I23" s="15"/>
      <c r="J23" s="15"/>
      <c r="K23" s="17"/>
      <c r="L23" s="17"/>
      <c r="M23" s="17"/>
      <c r="N23" s="15"/>
      <c r="O23" s="15"/>
      <c r="P23" s="15"/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94</v>
      </c>
      <c r="B24" s="17"/>
      <c r="C24" s="17"/>
      <c r="D24" s="17"/>
      <c r="E24" s="17"/>
      <c r="F24" s="17"/>
      <c r="G24" s="17"/>
      <c r="H24" s="15"/>
      <c r="I24" s="15"/>
      <c r="J24" s="15"/>
      <c r="K24" s="17"/>
      <c r="L24" s="17"/>
      <c r="M24" s="17"/>
      <c r="N24" s="15"/>
      <c r="O24" s="15"/>
      <c r="P24" s="15"/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 t="str">
        <f t="shared" si="2"/>
        <v>皆増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79</v>
      </c>
      <c r="B25" s="17"/>
      <c r="C25" s="17"/>
      <c r="D25" s="17"/>
      <c r="E25" s="17"/>
      <c r="F25" s="17"/>
      <c r="G25" s="17"/>
      <c r="H25" s="15"/>
      <c r="I25" s="15"/>
      <c r="J25" s="15"/>
      <c r="K25" s="17"/>
      <c r="L25" s="17"/>
      <c r="M25" s="17"/>
      <c r="N25" s="15"/>
      <c r="O25" s="15"/>
      <c r="P25" s="15"/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-100</v>
      </c>
      <c r="Y25" s="15" t="str">
        <f t="shared" si="1"/>
        <v>皆増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-100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80</v>
      </c>
      <c r="B26" s="17"/>
      <c r="C26" s="17"/>
      <c r="D26" s="17"/>
      <c r="E26" s="17"/>
      <c r="F26" s="17"/>
      <c r="G26" s="17"/>
      <c r="H26" s="15"/>
      <c r="I26" s="15"/>
      <c r="J26" s="15"/>
      <c r="K26" s="17"/>
      <c r="L26" s="17"/>
      <c r="M26" s="17"/>
      <c r="N26" s="15"/>
      <c r="O26" s="15"/>
      <c r="P26" s="15"/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-50</v>
      </c>
      <c r="AE26" s="15" t="str">
        <f t="shared" si="2"/>
        <v>皆増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81</v>
      </c>
      <c r="B27" s="17"/>
      <c r="C27" s="17"/>
      <c r="D27" s="17"/>
      <c r="E27" s="17"/>
      <c r="F27" s="17"/>
      <c r="G27" s="17"/>
      <c r="H27" s="15"/>
      <c r="I27" s="15"/>
      <c r="J27" s="15"/>
      <c r="K27" s="17"/>
      <c r="L27" s="17"/>
      <c r="M27" s="17"/>
      <c r="N27" s="15"/>
      <c r="O27" s="15"/>
      <c r="P27" s="15"/>
      <c r="Q27" s="17">
        <f t="shared" si="9"/>
        <v>2</v>
      </c>
      <c r="R27" s="17">
        <v>1</v>
      </c>
      <c r="S27" s="17">
        <v>1</v>
      </c>
      <c r="T27" s="17">
        <f t="shared" si="10"/>
        <v>-1</v>
      </c>
      <c r="U27" s="17">
        <v>-1</v>
      </c>
      <c r="V27" s="17">
        <v>0</v>
      </c>
      <c r="W27" s="15">
        <f t="shared" si="11"/>
        <v>-33.333333333333336</v>
      </c>
      <c r="X27" s="15">
        <f t="shared" si="1"/>
        <v>-50</v>
      </c>
      <c r="Y27" s="15">
        <f t="shared" si="1"/>
        <v>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 t="str">
        <f t="shared" si="2"/>
        <v>皆増</v>
      </c>
      <c r="AE27" s="15">
        <f t="shared" si="2"/>
        <v>-50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82</v>
      </c>
      <c r="B28" s="17"/>
      <c r="C28" s="17"/>
      <c r="D28" s="17"/>
      <c r="E28" s="17"/>
      <c r="F28" s="17"/>
      <c r="G28" s="17"/>
      <c r="H28" s="15"/>
      <c r="I28" s="15"/>
      <c r="J28" s="15"/>
      <c r="K28" s="17"/>
      <c r="L28" s="17"/>
      <c r="M28" s="17"/>
      <c r="N28" s="15"/>
      <c r="O28" s="15"/>
      <c r="P28" s="15"/>
      <c r="Q28" s="17">
        <f t="shared" si="9"/>
        <v>5</v>
      </c>
      <c r="R28" s="17">
        <v>3</v>
      </c>
      <c r="S28" s="17">
        <v>2</v>
      </c>
      <c r="T28" s="17">
        <f t="shared" si="10"/>
        <v>3</v>
      </c>
      <c r="U28" s="17">
        <v>3</v>
      </c>
      <c r="V28" s="17">
        <v>0</v>
      </c>
      <c r="W28" s="15">
        <f t="shared" si="11"/>
        <v>150</v>
      </c>
      <c r="X28" s="15" t="str">
        <f t="shared" si="1"/>
        <v>皆増</v>
      </c>
      <c r="Y28" s="15">
        <f t="shared" si="1"/>
        <v>0</v>
      </c>
      <c r="Z28" s="17">
        <f t="shared" si="12"/>
        <v>1</v>
      </c>
      <c r="AA28" s="17">
        <v>2</v>
      </c>
      <c r="AB28" s="17">
        <v>-1</v>
      </c>
      <c r="AC28" s="15">
        <f t="shared" si="13"/>
        <v>25</v>
      </c>
      <c r="AD28" s="15">
        <f t="shared" si="2"/>
        <v>200</v>
      </c>
      <c r="AE28" s="15">
        <f t="shared" si="2"/>
        <v>-33.333333333333336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83</v>
      </c>
      <c r="B29" s="17"/>
      <c r="C29" s="17"/>
      <c r="D29" s="17"/>
      <c r="E29" s="17"/>
      <c r="F29" s="17"/>
      <c r="G29" s="17"/>
      <c r="H29" s="15"/>
      <c r="I29" s="15"/>
      <c r="J29" s="15"/>
      <c r="K29" s="17"/>
      <c r="L29" s="17"/>
      <c r="M29" s="17"/>
      <c r="N29" s="15"/>
      <c r="O29" s="15"/>
      <c r="P29" s="15"/>
      <c r="Q29" s="17">
        <f t="shared" si="9"/>
        <v>7</v>
      </c>
      <c r="R29" s="17">
        <v>1</v>
      </c>
      <c r="S29" s="17">
        <v>6</v>
      </c>
      <c r="T29" s="17">
        <f t="shared" si="10"/>
        <v>5</v>
      </c>
      <c r="U29" s="17">
        <v>0</v>
      </c>
      <c r="V29" s="17">
        <v>5</v>
      </c>
      <c r="W29" s="15">
        <f t="shared" si="11"/>
        <v>250</v>
      </c>
      <c r="X29" s="15">
        <f t="shared" si="1"/>
        <v>0</v>
      </c>
      <c r="Y29" s="15">
        <f t="shared" si="1"/>
        <v>500</v>
      </c>
      <c r="Z29" s="17">
        <f t="shared" si="12"/>
        <v>6</v>
      </c>
      <c r="AA29" s="17">
        <v>0</v>
      </c>
      <c r="AB29" s="17">
        <v>6</v>
      </c>
      <c r="AC29" s="15">
        <f t="shared" si="13"/>
        <v>600</v>
      </c>
      <c r="AD29" s="15">
        <f t="shared" si="2"/>
        <v>0</v>
      </c>
      <c r="AE29" s="15" t="str">
        <f t="shared" si="2"/>
        <v>皆増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7"/>
      <c r="C30" s="17"/>
      <c r="D30" s="17"/>
      <c r="E30" s="17"/>
      <c r="F30" s="17"/>
      <c r="G30" s="17"/>
      <c r="H30" s="15"/>
      <c r="I30" s="15"/>
      <c r="J30" s="15"/>
      <c r="K30" s="17"/>
      <c r="L30" s="17"/>
      <c r="M30" s="17"/>
      <c r="N30" s="15"/>
      <c r="O30" s="15"/>
      <c r="P30" s="15"/>
      <c r="Q30" s="17">
        <f t="shared" si="9"/>
        <v>2</v>
      </c>
      <c r="R30" s="17">
        <v>1</v>
      </c>
      <c r="S30" s="17">
        <v>1</v>
      </c>
      <c r="T30" s="17">
        <f t="shared" si="10"/>
        <v>2</v>
      </c>
      <c r="U30" s="17">
        <v>1</v>
      </c>
      <c r="V30" s="17">
        <v>1</v>
      </c>
      <c r="W30" s="15" t="str">
        <f t="shared" si="11"/>
        <v>皆増</v>
      </c>
      <c r="X30" s="15" t="str">
        <f t="shared" si="1"/>
        <v>皆増</v>
      </c>
      <c r="Y30" s="15" t="str">
        <f t="shared" si="1"/>
        <v>皆増</v>
      </c>
      <c r="Z30" s="17">
        <f t="shared" si="12"/>
        <v>1</v>
      </c>
      <c r="AA30" s="17">
        <v>1</v>
      </c>
      <c r="AB30" s="17">
        <v>0</v>
      </c>
      <c r="AC30" s="15">
        <f t="shared" si="13"/>
        <v>100</v>
      </c>
      <c r="AD30" s="15" t="str">
        <f t="shared" si="2"/>
        <v>皆増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2</v>
      </c>
      <c r="U33" s="17">
        <f t="shared" si="19"/>
        <v>1</v>
      </c>
      <c r="V33" s="17">
        <f t="shared" si="19"/>
        <v>1</v>
      </c>
      <c r="W33" s="15">
        <f t="shared" si="15"/>
        <v>200</v>
      </c>
      <c r="X33" s="15">
        <f t="shared" si="15"/>
        <v>100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50</v>
      </c>
      <c r="AD33" s="15">
        <f t="shared" si="17"/>
        <v>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20</v>
      </c>
      <c r="R34" s="17">
        <f t="shared" si="22"/>
        <v>8</v>
      </c>
      <c r="S34" s="17">
        <f t="shared" si="22"/>
        <v>12</v>
      </c>
      <c r="T34" s="17">
        <f t="shared" si="22"/>
        <v>10</v>
      </c>
      <c r="U34" s="17">
        <f t="shared" si="22"/>
        <v>3</v>
      </c>
      <c r="V34" s="17">
        <f t="shared" si="22"/>
        <v>7</v>
      </c>
      <c r="W34" s="15">
        <f t="shared" si="15"/>
        <v>100</v>
      </c>
      <c r="X34" s="15">
        <f t="shared" si="15"/>
        <v>60.000000000000007</v>
      </c>
      <c r="Y34" s="15">
        <f t="shared" si="15"/>
        <v>140</v>
      </c>
      <c r="Z34" s="17">
        <f t="shared" ref="Z34:AB34" si="23">SUM(Z23:Z30)</f>
        <v>8</v>
      </c>
      <c r="AA34" s="17">
        <f t="shared" si="23"/>
        <v>3</v>
      </c>
      <c r="AB34" s="17">
        <f t="shared" si="23"/>
        <v>5</v>
      </c>
      <c r="AC34" s="15">
        <f t="shared" si="17"/>
        <v>66.666666666666671</v>
      </c>
      <c r="AD34" s="15">
        <f t="shared" si="17"/>
        <v>60.000000000000007</v>
      </c>
      <c r="AE34" s="15">
        <f t="shared" si="17"/>
        <v>71.428571428571416</v>
      </c>
      <c r="AH34" s="4">
        <f t="shared" ref="AH34:AJ34" si="24">SUM(AH23:AH30)</f>
        <v>10</v>
      </c>
      <c r="AI34" s="4">
        <f t="shared" si="24"/>
        <v>5</v>
      </c>
      <c r="AJ34" s="4">
        <f t="shared" si="24"/>
        <v>5</v>
      </c>
      <c r="AK34" s="4">
        <f>SUM(AK23:AK30)</f>
        <v>12</v>
      </c>
      <c r="AL34" s="4">
        <f>SUM(AL23:AL30)</f>
        <v>5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</v>
      </c>
      <c r="R35" s="17">
        <f t="shared" si="25"/>
        <v>7</v>
      </c>
      <c r="S35" s="17">
        <f t="shared" si="25"/>
        <v>12</v>
      </c>
      <c r="T35" s="17">
        <f t="shared" si="25"/>
        <v>9</v>
      </c>
      <c r="U35" s="17">
        <f t="shared" si="25"/>
        <v>2</v>
      </c>
      <c r="V35" s="17">
        <f t="shared" si="25"/>
        <v>7</v>
      </c>
      <c r="W35" s="15">
        <f t="shared" si="15"/>
        <v>89.999999999999986</v>
      </c>
      <c r="X35" s="15">
        <f t="shared" si="15"/>
        <v>39.999999999999993</v>
      </c>
      <c r="Y35" s="15">
        <f t="shared" si="15"/>
        <v>140</v>
      </c>
      <c r="Z35" s="17">
        <f t="shared" ref="Z35:AB35" si="26">SUM(Z25:Z30)</f>
        <v>8</v>
      </c>
      <c r="AA35" s="17">
        <f t="shared" si="26"/>
        <v>2</v>
      </c>
      <c r="AB35" s="17">
        <f t="shared" si="26"/>
        <v>6</v>
      </c>
      <c r="AC35" s="15">
        <f t="shared" si="17"/>
        <v>72.727272727272734</v>
      </c>
      <c r="AD35" s="15">
        <f t="shared" si="17"/>
        <v>39.999999999999993</v>
      </c>
      <c r="AE35" s="15">
        <f t="shared" si="17"/>
        <v>100</v>
      </c>
      <c r="AH35" s="4">
        <f t="shared" ref="AH35:AJ35" si="27">SUM(AH25:AH30)</f>
        <v>10</v>
      </c>
      <c r="AI35" s="4">
        <f t="shared" si="27"/>
        <v>5</v>
      </c>
      <c r="AJ35" s="4">
        <f t="shared" si="27"/>
        <v>5</v>
      </c>
      <c r="AK35" s="4">
        <f>SUM(AK25:AK30)</f>
        <v>11</v>
      </c>
      <c r="AL35" s="4">
        <f>SUM(AL25:AL30)</f>
        <v>5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16</v>
      </c>
      <c r="R36" s="17">
        <f t="shared" si="28"/>
        <v>6</v>
      </c>
      <c r="S36" s="17">
        <f t="shared" si="28"/>
        <v>10</v>
      </c>
      <c r="T36" s="17">
        <f t="shared" si="28"/>
        <v>9</v>
      </c>
      <c r="U36" s="17">
        <f t="shared" si="28"/>
        <v>3</v>
      </c>
      <c r="V36" s="17">
        <f t="shared" si="28"/>
        <v>6</v>
      </c>
      <c r="W36" s="15">
        <f t="shared" si="15"/>
        <v>128.57142857142856</v>
      </c>
      <c r="X36" s="15">
        <f t="shared" si="15"/>
        <v>100</v>
      </c>
      <c r="Y36" s="15">
        <f t="shared" si="15"/>
        <v>150</v>
      </c>
      <c r="Z36" s="17">
        <f t="shared" ref="Z36:AB36" si="29">SUM(Z27:Z30)</f>
        <v>8</v>
      </c>
      <c r="AA36" s="17">
        <f t="shared" si="29"/>
        <v>4</v>
      </c>
      <c r="AB36" s="17">
        <f t="shared" si="29"/>
        <v>4</v>
      </c>
      <c r="AC36" s="15">
        <f t="shared" si="17"/>
        <v>100</v>
      </c>
      <c r="AD36" s="15">
        <f t="shared" si="17"/>
        <v>200</v>
      </c>
      <c r="AE36" s="15">
        <f t="shared" si="17"/>
        <v>66.666666666666671</v>
      </c>
      <c r="AH36" s="4">
        <f t="shared" ref="AH36:AJ36" si="30">SUM(AH27:AH30)</f>
        <v>7</v>
      </c>
      <c r="AI36" s="4">
        <f t="shared" si="30"/>
        <v>3</v>
      </c>
      <c r="AJ36" s="4">
        <f t="shared" si="30"/>
        <v>4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13.043478260869565</v>
      </c>
      <c r="R39" s="12">
        <f>R33/R9*100</f>
        <v>20</v>
      </c>
      <c r="S39" s="13">
        <f t="shared" si="37"/>
        <v>7.6923076923076925</v>
      </c>
      <c r="T39" s="12">
        <f>T33/T9*100</f>
        <v>16.666666666666664</v>
      </c>
      <c r="U39" s="12">
        <f t="shared" ref="U39:V39" si="38">U33/U9*100</f>
        <v>25</v>
      </c>
      <c r="V39" s="12">
        <f t="shared" si="38"/>
        <v>12.5</v>
      </c>
      <c r="W39" s="12">
        <f>Q39-AH39</f>
        <v>3.9525691699604728</v>
      </c>
      <c r="X39" s="12">
        <f t="shared" si="33"/>
        <v>3.3333333333333357</v>
      </c>
      <c r="Y39" s="12">
        <f>S39-AJ39</f>
        <v>7.6923076923076925</v>
      </c>
      <c r="Z39" s="12">
        <f t="shared" si="37"/>
        <v>11.111111111111111</v>
      </c>
      <c r="AA39" s="12">
        <f t="shared" si="37"/>
        <v>25</v>
      </c>
      <c r="AB39" s="12">
        <f t="shared" si="37"/>
        <v>0</v>
      </c>
      <c r="AC39" s="12">
        <f>Q39-AK39</f>
        <v>-1.2422360248447202</v>
      </c>
      <c r="AD39" s="12">
        <f t="shared" si="35"/>
        <v>3.3333333333333357</v>
      </c>
      <c r="AE39" s="12">
        <f t="shared" si="35"/>
        <v>-4.8076923076923075</v>
      </c>
      <c r="AH39" s="12">
        <f t="shared" ref="AH39:AJ39" si="39">AH33/AH9*100</f>
        <v>9.0909090909090917</v>
      </c>
      <c r="AI39" s="12">
        <f t="shared" si="39"/>
        <v>16.666666666666664</v>
      </c>
      <c r="AJ39" s="12">
        <f t="shared" si="39"/>
        <v>0</v>
      </c>
      <c r="AK39" s="12">
        <f>AK33/AK9*100</f>
        <v>14.285714285714285</v>
      </c>
      <c r="AL39" s="12">
        <f>AL33/AL9*100</f>
        <v>16.666666666666664</v>
      </c>
      <c r="AM39" s="12">
        <f>AM33/AM9*100</f>
        <v>12.5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86.956521739130437</v>
      </c>
      <c r="R40" s="12">
        <f t="shared" si="40"/>
        <v>80</v>
      </c>
      <c r="S40" s="12">
        <f t="shared" si="40"/>
        <v>92.307692307692307</v>
      </c>
      <c r="T40" s="12">
        <f>T34/T9*100</f>
        <v>83.333333333333343</v>
      </c>
      <c r="U40" s="12">
        <f t="shared" ref="U40:V40" si="41">U34/U9*100</f>
        <v>75</v>
      </c>
      <c r="V40" s="12">
        <f t="shared" si="41"/>
        <v>87.5</v>
      </c>
      <c r="W40" s="12">
        <f t="shared" ref="W40:W42" si="42">Q40-AH40</f>
        <v>-3.9525691699604693</v>
      </c>
      <c r="X40" s="12">
        <f t="shared" si="33"/>
        <v>-3.3333333333333428</v>
      </c>
      <c r="Y40" s="12">
        <f>S40-AJ40</f>
        <v>-7.6923076923076934</v>
      </c>
      <c r="Z40" s="12">
        <f>Z34/Z9*100</f>
        <v>88.888888888888886</v>
      </c>
      <c r="AA40" s="12">
        <f t="shared" ref="AA40:AB40" si="43">AA34/AA9*100</f>
        <v>75</v>
      </c>
      <c r="AB40" s="12">
        <f t="shared" si="43"/>
        <v>100</v>
      </c>
      <c r="AC40" s="12">
        <f t="shared" ref="AC40:AC42" si="44">Q40-AK40</f>
        <v>1.2422360248447291</v>
      </c>
      <c r="AD40" s="12">
        <f t="shared" si="35"/>
        <v>-3.3333333333333428</v>
      </c>
      <c r="AE40" s="12">
        <f t="shared" si="35"/>
        <v>4.8076923076923066</v>
      </c>
      <c r="AH40" s="12">
        <f t="shared" ref="AH40:AJ40" si="45">AH34/AH9*100</f>
        <v>90.909090909090907</v>
      </c>
      <c r="AI40" s="12">
        <f t="shared" si="45"/>
        <v>83.333333333333343</v>
      </c>
      <c r="AJ40" s="12">
        <f t="shared" si="45"/>
        <v>100</v>
      </c>
      <c r="AK40" s="12">
        <f>AK34/AK9*100</f>
        <v>85.714285714285708</v>
      </c>
      <c r="AL40" s="12">
        <f>AL34/AL9*100</f>
        <v>83.333333333333343</v>
      </c>
      <c r="AM40" s="12">
        <f>AM34/AM9*100</f>
        <v>87.5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82.608695652173907</v>
      </c>
      <c r="R41" s="12">
        <f t="shared" si="46"/>
        <v>70</v>
      </c>
      <c r="S41" s="12">
        <f t="shared" si="46"/>
        <v>92.307692307692307</v>
      </c>
      <c r="T41" s="12">
        <f>T35/T9*100</f>
        <v>75</v>
      </c>
      <c r="U41" s="12">
        <f t="shared" ref="U41:V41" si="47">U35/U9*100</f>
        <v>50</v>
      </c>
      <c r="V41" s="12">
        <f t="shared" si="47"/>
        <v>87.5</v>
      </c>
      <c r="W41" s="12">
        <f t="shared" si="42"/>
        <v>-8.3003952569169996</v>
      </c>
      <c r="X41" s="12">
        <f t="shared" si="33"/>
        <v>-13.333333333333343</v>
      </c>
      <c r="Y41" s="12">
        <f>S41-AJ41</f>
        <v>-7.6923076923076934</v>
      </c>
      <c r="Z41" s="12">
        <f>Z35/Z9*100</f>
        <v>88.888888888888886</v>
      </c>
      <c r="AA41" s="12">
        <f t="shared" ref="AA41:AB41" si="48">AA35/AA9*100</f>
        <v>50</v>
      </c>
      <c r="AB41" s="12">
        <f t="shared" si="48"/>
        <v>120</v>
      </c>
      <c r="AC41" s="12">
        <f t="shared" si="44"/>
        <v>4.0372670807453375</v>
      </c>
      <c r="AD41" s="12">
        <f>R41-AL41</f>
        <v>-13.333333333333343</v>
      </c>
      <c r="AE41" s="12">
        <f t="shared" si="35"/>
        <v>17.307692307692307</v>
      </c>
      <c r="AH41" s="12">
        <f>AH35/AH9*100</f>
        <v>90.909090909090907</v>
      </c>
      <c r="AI41" s="12">
        <f>AI35/AI9*100</f>
        <v>83.333333333333343</v>
      </c>
      <c r="AJ41" s="12">
        <f>AJ35/AJ9*100</f>
        <v>100</v>
      </c>
      <c r="AK41" s="12">
        <f t="shared" ref="AK41:AM41" si="49">AK35/AK9*100</f>
        <v>78.571428571428569</v>
      </c>
      <c r="AL41" s="12">
        <f t="shared" si="49"/>
        <v>83.333333333333343</v>
      </c>
      <c r="AM41" s="12">
        <f t="shared" si="49"/>
        <v>75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69.565217391304344</v>
      </c>
      <c r="R42" s="12">
        <f t="shared" si="50"/>
        <v>60</v>
      </c>
      <c r="S42" s="12">
        <f t="shared" si="50"/>
        <v>76.923076923076934</v>
      </c>
      <c r="T42" s="12">
        <f t="shared" si="50"/>
        <v>75</v>
      </c>
      <c r="U42" s="12">
        <f t="shared" si="50"/>
        <v>75</v>
      </c>
      <c r="V42" s="12">
        <f t="shared" si="50"/>
        <v>75</v>
      </c>
      <c r="W42" s="12">
        <f t="shared" si="42"/>
        <v>5.928853754940711</v>
      </c>
      <c r="X42" s="12">
        <f t="shared" si="33"/>
        <v>10</v>
      </c>
      <c r="Y42" s="12">
        <f>S42-AJ42</f>
        <v>-3.076923076923066</v>
      </c>
      <c r="Z42" s="12">
        <f t="shared" si="50"/>
        <v>88.888888888888886</v>
      </c>
      <c r="AA42" s="12">
        <f t="shared" si="50"/>
        <v>100</v>
      </c>
      <c r="AB42" s="12">
        <f t="shared" si="50"/>
        <v>80</v>
      </c>
      <c r="AC42" s="12">
        <f t="shared" si="44"/>
        <v>12.422360248447205</v>
      </c>
      <c r="AD42" s="12">
        <f>R42-AL42</f>
        <v>26.666666666666671</v>
      </c>
      <c r="AE42" s="12">
        <f t="shared" si="35"/>
        <v>1.923076923076934</v>
      </c>
      <c r="AH42" s="12">
        <f t="shared" ref="AH42:AJ42" si="51">AH36/AH9*100</f>
        <v>63.636363636363633</v>
      </c>
      <c r="AI42" s="12">
        <f t="shared" si="51"/>
        <v>50</v>
      </c>
      <c r="AJ42" s="12">
        <f t="shared" si="51"/>
        <v>80</v>
      </c>
      <c r="AK42" s="12">
        <f>AK36/AK9*100</f>
        <v>57.142857142857139</v>
      </c>
      <c r="AL42" s="12">
        <f>AL36/AL9*100</f>
        <v>33.333333333333329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3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6"/>
      <c r="Q6" s="23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6"/>
    </row>
    <row r="7" spans="1:39" s="1" customFormat="1" ht="18" customHeight="1" x14ac:dyDescent="0.15">
      <c r="A7" s="7"/>
      <c r="B7" s="9" t="s">
        <v>39</v>
      </c>
      <c r="C7" s="10"/>
      <c r="D7" s="10"/>
      <c r="E7" s="20" t="s">
        <v>37</v>
      </c>
      <c r="F7" s="21"/>
      <c r="G7" s="22"/>
      <c r="H7" s="20" t="s">
        <v>41</v>
      </c>
      <c r="I7" s="21"/>
      <c r="J7" s="22"/>
      <c r="K7" s="20" t="s">
        <v>38</v>
      </c>
      <c r="L7" s="21"/>
      <c r="M7" s="22"/>
      <c r="N7" s="20" t="s">
        <v>40</v>
      </c>
      <c r="O7" s="21"/>
      <c r="P7" s="22"/>
      <c r="Q7" s="9" t="s">
        <v>39</v>
      </c>
      <c r="R7" s="10"/>
      <c r="S7" s="10"/>
      <c r="T7" s="20" t="s">
        <v>37</v>
      </c>
      <c r="U7" s="21"/>
      <c r="V7" s="22"/>
      <c r="W7" s="20" t="s">
        <v>41</v>
      </c>
      <c r="X7" s="21"/>
      <c r="Y7" s="22"/>
      <c r="Z7" s="20" t="s">
        <v>38</v>
      </c>
      <c r="AA7" s="21"/>
      <c r="AB7" s="22"/>
      <c r="AC7" s="20" t="s">
        <v>40</v>
      </c>
      <c r="AD7" s="21"/>
      <c r="AE7" s="22"/>
      <c r="AH7" s="23" t="s">
        <v>60</v>
      </c>
      <c r="AI7" s="24"/>
      <c r="AJ7" s="25"/>
      <c r="AK7" s="23" t="s">
        <v>61</v>
      </c>
      <c r="AL7" s="24"/>
      <c r="AM7" s="25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7</v>
      </c>
      <c r="C9" s="17">
        <f>SUM(C10:C30)</f>
        <v>1</v>
      </c>
      <c r="D9" s="17">
        <f>SUM(D10:D30)</f>
        <v>6</v>
      </c>
      <c r="E9" s="17">
        <f>F9+G9</f>
        <v>-1</v>
      </c>
      <c r="F9" s="17">
        <f>SUM(F10:F30)</f>
        <v>-2</v>
      </c>
      <c r="G9" s="17">
        <f>SUM(G10:G30)</f>
        <v>1</v>
      </c>
      <c r="H9" s="15">
        <f>IF(B9=E9,0,(1-(B9/(B9-E9)))*-100)</f>
        <v>-12.5</v>
      </c>
      <c r="I9" s="15">
        <f>IF(C9=F9,0,(1-(C9/(C9-F9)))*-100)</f>
        <v>-66.666666666666671</v>
      </c>
      <c r="J9" s="15">
        <f>IF(D9=G9,0,(1-(D9/(D9-G9)))*-100)</f>
        <v>19.999999999999996</v>
      </c>
      <c r="K9" s="17">
        <f>L9+M9</f>
        <v>-1</v>
      </c>
      <c r="L9" s="17">
        <f>SUM(L10:L30)</f>
        <v>-4</v>
      </c>
      <c r="M9" s="17">
        <f>SUM(M10:M30)</f>
        <v>3</v>
      </c>
      <c r="N9" s="15">
        <f>IF(B9=K9,0,(1-(B9/(B9-K9)))*-100)</f>
        <v>-12.5</v>
      </c>
      <c r="O9" s="15">
        <f t="shared" ref="O9:P10" si="0">IF(C9=L9,0,(1-(C9/(C9-L9)))*-100)</f>
        <v>-80</v>
      </c>
      <c r="P9" s="15">
        <f>IF(D9=M9,0,(1-(D9/(D9-M9)))*-100)</f>
        <v>100</v>
      </c>
      <c r="Q9" s="17">
        <f>R9+S9</f>
        <v>14</v>
      </c>
      <c r="R9" s="17">
        <f>SUM(R10:R30)</f>
        <v>7</v>
      </c>
      <c r="S9" s="17">
        <f>SUM(S10:S30)</f>
        <v>7</v>
      </c>
      <c r="T9" s="17">
        <f>U9+V9</f>
        <v>6</v>
      </c>
      <c r="U9" s="17">
        <f>SUM(U10:U30)</f>
        <v>4</v>
      </c>
      <c r="V9" s="17">
        <f>SUM(V10:V30)</f>
        <v>2</v>
      </c>
      <c r="W9" s="15">
        <f>IF(Q9=T9,IF(Q9&gt;0,"皆増",0),(1-(Q9/(Q9-T9)))*-100)</f>
        <v>75</v>
      </c>
      <c r="X9" s="15">
        <f t="shared" ref="X9:Y30" si="1">IF(R9=U9,IF(R9&gt;0,"皆増",0),(1-(R9/(R9-U9)))*-100)</f>
        <v>133.33333333333334</v>
      </c>
      <c r="Y9" s="15">
        <f t="shared" si="1"/>
        <v>39.999999999999993</v>
      </c>
      <c r="Z9" s="17">
        <f>AA9+AB9</f>
        <v>-1</v>
      </c>
      <c r="AA9" s="17">
        <f>SUM(AA10:AA30)</f>
        <v>2</v>
      </c>
      <c r="AB9" s="17">
        <f>SUM(AB10:AB30)</f>
        <v>-3</v>
      </c>
      <c r="AC9" s="15">
        <f>IF(Q9=Z9,IF(Q9&gt;0,"皆増",0),(1-(Q9/(Q9-Z9)))*-100)</f>
        <v>-6.6666666666666652</v>
      </c>
      <c r="AD9" s="15">
        <f t="shared" ref="AD9:AE30" si="2">IF(R9=AA9,IF(R9&gt;0,"皆増",0),(1-(R9/(R9-AA9)))*-100)</f>
        <v>39.999999999999993</v>
      </c>
      <c r="AE9" s="15">
        <f t="shared" si="2"/>
        <v>-30.000000000000004</v>
      </c>
      <c r="AH9" s="4">
        <f t="shared" ref="AH9:AJ30" si="3">Q9-T9</f>
        <v>8</v>
      </c>
      <c r="AI9" s="4">
        <f t="shared" si="3"/>
        <v>3</v>
      </c>
      <c r="AJ9" s="4">
        <f t="shared" si="3"/>
        <v>5</v>
      </c>
      <c r="AK9" s="4">
        <f t="shared" ref="AK9:AM30" si="4">Q9-Z9</f>
        <v>15</v>
      </c>
      <c r="AL9" s="4">
        <f t="shared" si="4"/>
        <v>5</v>
      </c>
      <c r="AM9" s="4">
        <f t="shared" si="4"/>
        <v>10</v>
      </c>
    </row>
    <row r="10" spans="1:39" s="1" customFormat="1" ht="18" customHeight="1" x14ac:dyDescent="0.15">
      <c r="A10" s="4" t="s">
        <v>1</v>
      </c>
      <c r="B10" s="17">
        <f t="shared" ref="B10" si="5">C10+D10</f>
        <v>7</v>
      </c>
      <c r="C10" s="17">
        <v>1</v>
      </c>
      <c r="D10" s="17">
        <v>6</v>
      </c>
      <c r="E10" s="17">
        <f t="shared" ref="E10" si="6">F10+G10</f>
        <v>-1</v>
      </c>
      <c r="F10" s="17">
        <v>-2</v>
      </c>
      <c r="G10" s="17">
        <v>1</v>
      </c>
      <c r="H10" s="15">
        <f>IF(B10=E10,0,(1-(B10/(B10-E10)))*-100)</f>
        <v>-12.5</v>
      </c>
      <c r="I10" s="15">
        <f t="shared" ref="I10" si="7">IF(C10=F10,0,(1-(C10/(C10-F10)))*-100)</f>
        <v>-66.666666666666671</v>
      </c>
      <c r="J10" s="15">
        <f>IF(D10=G10,0,(1-(D10/(D10-G10)))*-100)</f>
        <v>19.999999999999996</v>
      </c>
      <c r="K10" s="17">
        <f t="shared" ref="K10" si="8">L10+M10</f>
        <v>-1</v>
      </c>
      <c r="L10" s="17">
        <v>-4</v>
      </c>
      <c r="M10" s="17">
        <v>3</v>
      </c>
      <c r="N10" s="15">
        <f>IF(B10=K10,0,(1-(B10/(B10-K10)))*-100)</f>
        <v>-12.5</v>
      </c>
      <c r="O10" s="15">
        <f t="shared" si="0"/>
        <v>-80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95</v>
      </c>
      <c r="B11" s="17"/>
      <c r="C11" s="17"/>
      <c r="D11" s="17"/>
      <c r="E11" s="17"/>
      <c r="F11" s="17"/>
      <c r="G11" s="17"/>
      <c r="H11" s="15"/>
      <c r="I11" s="15"/>
      <c r="J11" s="15"/>
      <c r="K11" s="17"/>
      <c r="L11" s="17"/>
      <c r="M11" s="17"/>
      <c r="N11" s="15"/>
      <c r="O11" s="15"/>
      <c r="P11" s="15"/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7"/>
      <c r="C12" s="17"/>
      <c r="D12" s="17"/>
      <c r="E12" s="17"/>
      <c r="F12" s="17"/>
      <c r="G12" s="17"/>
      <c r="H12" s="15"/>
      <c r="I12" s="15"/>
      <c r="J12" s="15"/>
      <c r="K12" s="17"/>
      <c r="L12" s="17"/>
      <c r="M12" s="17"/>
      <c r="N12" s="15"/>
      <c r="O12" s="15"/>
      <c r="P12" s="15"/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7"/>
      <c r="C13" s="17"/>
      <c r="D13" s="17"/>
      <c r="E13" s="17"/>
      <c r="F13" s="17"/>
      <c r="G13" s="17"/>
      <c r="H13" s="15"/>
      <c r="I13" s="15"/>
      <c r="J13" s="15"/>
      <c r="K13" s="17"/>
      <c r="L13" s="17"/>
      <c r="M13" s="17"/>
      <c r="N13" s="15"/>
      <c r="O13" s="15"/>
      <c r="P13" s="15"/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7"/>
      <c r="C14" s="17"/>
      <c r="D14" s="17"/>
      <c r="E14" s="17"/>
      <c r="F14" s="17"/>
      <c r="G14" s="17"/>
      <c r="H14" s="15"/>
      <c r="I14" s="15"/>
      <c r="J14" s="15"/>
      <c r="K14" s="17"/>
      <c r="L14" s="17"/>
      <c r="M14" s="17"/>
      <c r="N14" s="15"/>
      <c r="O14" s="15"/>
      <c r="P14" s="15"/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7"/>
      <c r="C15" s="17"/>
      <c r="D15" s="17"/>
      <c r="E15" s="17"/>
      <c r="F15" s="17"/>
      <c r="G15" s="17"/>
      <c r="H15" s="15"/>
      <c r="I15" s="15"/>
      <c r="J15" s="15"/>
      <c r="K15" s="17"/>
      <c r="L15" s="17"/>
      <c r="M15" s="17"/>
      <c r="N15" s="15"/>
      <c r="O15" s="15"/>
      <c r="P15" s="15"/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7"/>
      <c r="C16" s="17"/>
      <c r="D16" s="17"/>
      <c r="E16" s="17"/>
      <c r="F16" s="17"/>
      <c r="G16" s="17"/>
      <c r="H16" s="15"/>
      <c r="I16" s="15"/>
      <c r="J16" s="15"/>
      <c r="K16" s="17"/>
      <c r="L16" s="17"/>
      <c r="M16" s="17"/>
      <c r="N16" s="15"/>
      <c r="O16" s="15"/>
      <c r="P16" s="15"/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7"/>
      <c r="C17" s="17"/>
      <c r="D17" s="17"/>
      <c r="E17" s="17"/>
      <c r="F17" s="17"/>
      <c r="G17" s="17"/>
      <c r="H17" s="15"/>
      <c r="I17" s="15"/>
      <c r="J17" s="15"/>
      <c r="K17" s="17"/>
      <c r="L17" s="17"/>
      <c r="M17" s="17"/>
      <c r="N17" s="15"/>
      <c r="O17" s="15"/>
      <c r="P17" s="15"/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7"/>
      <c r="C18" s="17"/>
      <c r="D18" s="17"/>
      <c r="E18" s="17"/>
      <c r="F18" s="17"/>
      <c r="G18" s="17"/>
      <c r="H18" s="15"/>
      <c r="I18" s="15"/>
      <c r="J18" s="15"/>
      <c r="K18" s="17"/>
      <c r="L18" s="17"/>
      <c r="M18" s="17"/>
      <c r="N18" s="15"/>
      <c r="O18" s="15"/>
      <c r="P18" s="15"/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7"/>
      <c r="C19" s="17"/>
      <c r="D19" s="17"/>
      <c r="E19" s="17"/>
      <c r="F19" s="17"/>
      <c r="G19" s="17"/>
      <c r="H19" s="15"/>
      <c r="I19" s="15"/>
      <c r="J19" s="15"/>
      <c r="K19" s="17"/>
      <c r="L19" s="17"/>
      <c r="M19" s="17"/>
      <c r="N19" s="15"/>
      <c r="O19" s="15"/>
      <c r="P19" s="15"/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7"/>
      <c r="C20" s="17"/>
      <c r="D20" s="17"/>
      <c r="E20" s="17"/>
      <c r="F20" s="17"/>
      <c r="G20" s="17"/>
      <c r="H20" s="15"/>
      <c r="I20" s="15"/>
      <c r="J20" s="15"/>
      <c r="K20" s="17"/>
      <c r="L20" s="17"/>
      <c r="M20" s="17"/>
      <c r="N20" s="15"/>
      <c r="O20" s="15"/>
      <c r="P20" s="15"/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7"/>
      <c r="C21" s="17"/>
      <c r="D21" s="17"/>
      <c r="E21" s="17"/>
      <c r="F21" s="17"/>
      <c r="G21" s="17"/>
      <c r="H21" s="15"/>
      <c r="I21" s="15"/>
      <c r="J21" s="15"/>
      <c r="K21" s="17"/>
      <c r="L21" s="17"/>
      <c r="M21" s="17"/>
      <c r="N21" s="15"/>
      <c r="O21" s="15"/>
      <c r="P21" s="15"/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7"/>
      <c r="C22" s="17"/>
      <c r="D22" s="17"/>
      <c r="E22" s="17"/>
      <c r="F22" s="17"/>
      <c r="G22" s="17"/>
      <c r="H22" s="15"/>
      <c r="I22" s="15"/>
      <c r="J22" s="15"/>
      <c r="K22" s="17"/>
      <c r="L22" s="17"/>
      <c r="M22" s="17"/>
      <c r="N22" s="15"/>
      <c r="O22" s="15"/>
      <c r="P22" s="15"/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7"/>
      <c r="C23" s="17"/>
      <c r="D23" s="17"/>
      <c r="E23" s="17"/>
      <c r="F23" s="17"/>
      <c r="G23" s="17"/>
      <c r="H23" s="15"/>
      <c r="I23" s="15"/>
      <c r="J23" s="15"/>
      <c r="K23" s="17"/>
      <c r="L23" s="17"/>
      <c r="M23" s="17"/>
      <c r="N23" s="15"/>
      <c r="O23" s="15"/>
      <c r="P23" s="15"/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7"/>
      <c r="C24" s="17"/>
      <c r="D24" s="17"/>
      <c r="E24" s="17"/>
      <c r="F24" s="17"/>
      <c r="G24" s="17"/>
      <c r="H24" s="15"/>
      <c r="I24" s="15"/>
      <c r="J24" s="15"/>
      <c r="K24" s="17"/>
      <c r="L24" s="17"/>
      <c r="M24" s="17"/>
      <c r="N24" s="15"/>
      <c r="O24" s="15"/>
      <c r="P24" s="15"/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 t="str">
        <f t="shared" si="1"/>
        <v>皆増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7"/>
      <c r="C25" s="17"/>
      <c r="D25" s="17"/>
      <c r="E25" s="17"/>
      <c r="F25" s="17"/>
      <c r="G25" s="17"/>
      <c r="H25" s="15"/>
      <c r="I25" s="15"/>
      <c r="J25" s="15"/>
      <c r="K25" s="17"/>
      <c r="L25" s="17"/>
      <c r="M25" s="17"/>
      <c r="N25" s="15"/>
      <c r="O25" s="15"/>
      <c r="P25" s="15"/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80</v>
      </c>
      <c r="B26" s="17"/>
      <c r="C26" s="17"/>
      <c r="D26" s="17"/>
      <c r="E26" s="17"/>
      <c r="F26" s="17"/>
      <c r="G26" s="17"/>
      <c r="H26" s="15"/>
      <c r="I26" s="15"/>
      <c r="J26" s="15"/>
      <c r="K26" s="17"/>
      <c r="L26" s="17"/>
      <c r="M26" s="17"/>
      <c r="N26" s="15"/>
      <c r="O26" s="15"/>
      <c r="P26" s="15"/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81</v>
      </c>
      <c r="B27" s="17"/>
      <c r="C27" s="17"/>
      <c r="D27" s="17"/>
      <c r="E27" s="17"/>
      <c r="F27" s="17"/>
      <c r="G27" s="17"/>
      <c r="H27" s="15"/>
      <c r="I27" s="15"/>
      <c r="J27" s="15"/>
      <c r="K27" s="17"/>
      <c r="L27" s="17"/>
      <c r="M27" s="17"/>
      <c r="N27" s="15"/>
      <c r="O27" s="15"/>
      <c r="P27" s="15"/>
      <c r="Q27" s="17">
        <f t="shared" si="9"/>
        <v>4</v>
      </c>
      <c r="R27" s="17">
        <v>3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>
        <f t="shared" si="11"/>
        <v>33.333333333333329</v>
      </c>
      <c r="X27" s="15">
        <f t="shared" si="1"/>
        <v>0</v>
      </c>
      <c r="Y27" s="15" t="str">
        <f t="shared" si="1"/>
        <v>皆増</v>
      </c>
      <c r="Z27" s="17">
        <f t="shared" si="12"/>
        <v>0</v>
      </c>
      <c r="AA27" s="17">
        <v>2</v>
      </c>
      <c r="AB27" s="17">
        <v>-2</v>
      </c>
      <c r="AC27" s="15">
        <f t="shared" si="13"/>
        <v>0</v>
      </c>
      <c r="AD27" s="15">
        <f t="shared" si="2"/>
        <v>200</v>
      </c>
      <c r="AE27" s="15">
        <f t="shared" si="2"/>
        <v>-66.666666666666671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15">
      <c r="A28" s="4" t="s">
        <v>82</v>
      </c>
      <c r="B28" s="17"/>
      <c r="C28" s="17"/>
      <c r="D28" s="17"/>
      <c r="E28" s="17"/>
      <c r="F28" s="17"/>
      <c r="G28" s="17"/>
      <c r="H28" s="15"/>
      <c r="I28" s="15"/>
      <c r="J28" s="15"/>
      <c r="K28" s="17"/>
      <c r="L28" s="17"/>
      <c r="M28" s="17"/>
      <c r="N28" s="15"/>
      <c r="O28" s="15"/>
      <c r="P28" s="15"/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-3</v>
      </c>
      <c r="AA28" s="17">
        <v>-1</v>
      </c>
      <c r="AB28" s="17">
        <v>-2</v>
      </c>
      <c r="AC28" s="15">
        <f t="shared" si="13"/>
        <v>-75</v>
      </c>
      <c r="AD28" s="15">
        <f t="shared" si="2"/>
        <v>-100</v>
      </c>
      <c r="AE28" s="15">
        <f t="shared" si="2"/>
        <v>-66.666666666666671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83</v>
      </c>
      <c r="B29" s="17"/>
      <c r="C29" s="17"/>
      <c r="D29" s="17"/>
      <c r="E29" s="17"/>
      <c r="F29" s="17"/>
      <c r="G29" s="17"/>
      <c r="H29" s="15"/>
      <c r="I29" s="15"/>
      <c r="J29" s="15"/>
      <c r="K29" s="17"/>
      <c r="L29" s="17"/>
      <c r="M29" s="17"/>
      <c r="N29" s="15"/>
      <c r="O29" s="15"/>
      <c r="P29" s="15"/>
      <c r="Q29" s="17">
        <f t="shared" si="9"/>
        <v>6</v>
      </c>
      <c r="R29" s="17">
        <v>2</v>
      </c>
      <c r="S29" s="17">
        <v>4</v>
      </c>
      <c r="T29" s="17">
        <f t="shared" si="10"/>
        <v>4</v>
      </c>
      <c r="U29" s="17">
        <v>2</v>
      </c>
      <c r="V29" s="17">
        <v>2</v>
      </c>
      <c r="W29" s="15">
        <f t="shared" si="11"/>
        <v>200</v>
      </c>
      <c r="X29" s="15" t="str">
        <f t="shared" si="1"/>
        <v>皆増</v>
      </c>
      <c r="Y29" s="15">
        <f t="shared" si="1"/>
        <v>100</v>
      </c>
      <c r="Z29" s="17">
        <f t="shared" si="12"/>
        <v>4</v>
      </c>
      <c r="AA29" s="17">
        <v>2</v>
      </c>
      <c r="AB29" s="17">
        <v>2</v>
      </c>
      <c r="AC29" s="15">
        <f t="shared" si="13"/>
        <v>200</v>
      </c>
      <c r="AD29" s="15" t="str">
        <f t="shared" si="2"/>
        <v>皆増</v>
      </c>
      <c r="AE29" s="15">
        <f t="shared" si="2"/>
        <v>100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7"/>
      <c r="C30" s="17"/>
      <c r="D30" s="17"/>
      <c r="E30" s="17"/>
      <c r="F30" s="17"/>
      <c r="G30" s="17"/>
      <c r="H30" s="15"/>
      <c r="I30" s="15"/>
      <c r="J30" s="15"/>
      <c r="K30" s="17"/>
      <c r="L30" s="17"/>
      <c r="M30" s="17"/>
      <c r="N30" s="15"/>
      <c r="O30" s="15"/>
      <c r="P30" s="15"/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7</v>
      </c>
      <c r="S34" s="17">
        <f t="shared" si="22"/>
        <v>6</v>
      </c>
      <c r="T34" s="17">
        <f t="shared" si="22"/>
        <v>5</v>
      </c>
      <c r="U34" s="17">
        <f t="shared" si="22"/>
        <v>4</v>
      </c>
      <c r="V34" s="17">
        <f t="shared" si="22"/>
        <v>1</v>
      </c>
      <c r="W34" s="15">
        <f t="shared" si="15"/>
        <v>62.5</v>
      </c>
      <c r="X34" s="15">
        <f t="shared" si="15"/>
        <v>133.33333333333334</v>
      </c>
      <c r="Y34" s="15">
        <f t="shared" si="15"/>
        <v>19.999999999999996</v>
      </c>
      <c r="Z34" s="17">
        <f t="shared" ref="Z34:AB34" si="23">SUM(Z23:Z30)</f>
        <v>-2</v>
      </c>
      <c r="AA34" s="17">
        <f t="shared" si="23"/>
        <v>2</v>
      </c>
      <c r="AB34" s="17">
        <f t="shared" si="23"/>
        <v>-4</v>
      </c>
      <c r="AC34" s="15">
        <f t="shared" si="17"/>
        <v>-13.33333333333333</v>
      </c>
      <c r="AD34" s="15">
        <f t="shared" si="17"/>
        <v>39.999999999999993</v>
      </c>
      <c r="AE34" s="15">
        <f t="shared" si="17"/>
        <v>-40</v>
      </c>
      <c r="AH34" s="4">
        <f t="shared" ref="AH34:AJ34" si="24">SUM(AH23:AH30)</f>
        <v>8</v>
      </c>
      <c r="AI34" s="4">
        <f t="shared" si="24"/>
        <v>3</v>
      </c>
      <c r="AJ34" s="4">
        <f t="shared" si="24"/>
        <v>5</v>
      </c>
      <c r="AK34" s="4">
        <f>SUM(AK23:AK30)</f>
        <v>15</v>
      </c>
      <c r="AL34" s="4">
        <f>SUM(AL23:AL30)</f>
        <v>5</v>
      </c>
      <c r="AM34" s="4">
        <f>SUM(AM23:AM30)</f>
        <v>10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6</v>
      </c>
      <c r="S35" s="17">
        <f t="shared" si="25"/>
        <v>6</v>
      </c>
      <c r="T35" s="17">
        <f t="shared" si="25"/>
        <v>5</v>
      </c>
      <c r="U35" s="17">
        <f t="shared" si="25"/>
        <v>3</v>
      </c>
      <c r="V35" s="17">
        <f t="shared" si="25"/>
        <v>2</v>
      </c>
      <c r="W35" s="15">
        <f t="shared" si="15"/>
        <v>71.428571428571416</v>
      </c>
      <c r="X35" s="15">
        <f t="shared" si="15"/>
        <v>100</v>
      </c>
      <c r="Y35" s="15">
        <f t="shared" si="15"/>
        <v>50</v>
      </c>
      <c r="Z35" s="17">
        <f t="shared" ref="Z35:AB35" si="26">SUM(Z25:Z30)</f>
        <v>-2</v>
      </c>
      <c r="AA35" s="17">
        <f t="shared" si="26"/>
        <v>2</v>
      </c>
      <c r="AB35" s="17">
        <f t="shared" si="26"/>
        <v>-4</v>
      </c>
      <c r="AC35" s="15">
        <f t="shared" si="17"/>
        <v>-14.28571428571429</v>
      </c>
      <c r="AD35" s="15">
        <f t="shared" si="17"/>
        <v>50</v>
      </c>
      <c r="AE35" s="15">
        <f t="shared" si="17"/>
        <v>-40</v>
      </c>
      <c r="AH35" s="4">
        <f t="shared" ref="AH35:AJ35" si="27">SUM(AH25:AH30)</f>
        <v>7</v>
      </c>
      <c r="AI35" s="4">
        <f t="shared" si="27"/>
        <v>3</v>
      </c>
      <c r="AJ35" s="4">
        <f t="shared" si="27"/>
        <v>4</v>
      </c>
      <c r="AK35" s="4">
        <f>SUM(AK25:AK30)</f>
        <v>14</v>
      </c>
      <c r="AL35" s="4">
        <f>SUM(AL25:AL30)</f>
        <v>4</v>
      </c>
      <c r="AM35" s="4">
        <f>SUM(AM25:AM30)</f>
        <v>10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5</v>
      </c>
      <c r="S36" s="17">
        <f t="shared" si="28"/>
        <v>6</v>
      </c>
      <c r="T36" s="17">
        <f t="shared" si="28"/>
        <v>4</v>
      </c>
      <c r="U36" s="17">
        <f t="shared" si="28"/>
        <v>2</v>
      </c>
      <c r="V36" s="17">
        <f t="shared" si="28"/>
        <v>2</v>
      </c>
      <c r="W36" s="15">
        <f t="shared" si="15"/>
        <v>57.142857142857139</v>
      </c>
      <c r="X36" s="15">
        <f t="shared" si="15"/>
        <v>66.666666666666671</v>
      </c>
      <c r="Y36" s="15">
        <f t="shared" si="15"/>
        <v>50</v>
      </c>
      <c r="Z36" s="17">
        <f t="shared" ref="Z36:AB36" si="29">SUM(Z27:Z30)</f>
        <v>0</v>
      </c>
      <c r="AA36" s="17">
        <f t="shared" si="29"/>
        <v>3</v>
      </c>
      <c r="AB36" s="17">
        <f t="shared" si="29"/>
        <v>-3</v>
      </c>
      <c r="AC36" s="15">
        <f t="shared" si="17"/>
        <v>0</v>
      </c>
      <c r="AD36" s="15">
        <f t="shared" si="17"/>
        <v>150</v>
      </c>
      <c r="AE36" s="15">
        <f t="shared" si="17"/>
        <v>-33.333333333333336</v>
      </c>
      <c r="AH36" s="4">
        <f t="shared" ref="AH36:AJ36" si="30">SUM(AH27:AH30)</f>
        <v>7</v>
      </c>
      <c r="AI36" s="4">
        <f t="shared" si="30"/>
        <v>3</v>
      </c>
      <c r="AJ36" s="4">
        <f t="shared" si="30"/>
        <v>4</v>
      </c>
      <c r="AK36" s="4">
        <f>SUM(AK27:AK30)</f>
        <v>11</v>
      </c>
      <c r="AL36" s="4">
        <f>SUM(AL27:AL30)</f>
        <v>2</v>
      </c>
      <c r="AM36" s="4">
        <f>SUM(AM27:AM30)</f>
        <v>9</v>
      </c>
    </row>
    <row r="37" spans="1:39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7.1428571428571423</v>
      </c>
      <c r="R39" s="12">
        <f>R33/R9*100</f>
        <v>0</v>
      </c>
      <c r="S39" s="13">
        <f t="shared" si="37"/>
        <v>14.285714285714285</v>
      </c>
      <c r="T39" s="12">
        <f>T33/T9*100</f>
        <v>16.666666666666664</v>
      </c>
      <c r="U39" s="12">
        <f t="shared" ref="U39:V39" si="38">U33/U9*100</f>
        <v>0</v>
      </c>
      <c r="V39" s="12">
        <f t="shared" si="38"/>
        <v>50</v>
      </c>
      <c r="W39" s="12">
        <f>Q39-AH39</f>
        <v>7.1428571428571423</v>
      </c>
      <c r="X39" s="12">
        <f t="shared" si="33"/>
        <v>0</v>
      </c>
      <c r="Y39" s="12">
        <f>S39-AJ39</f>
        <v>14.285714285714285</v>
      </c>
      <c r="Z39" s="12">
        <f t="shared" si="37"/>
        <v>-100</v>
      </c>
      <c r="AA39" s="12">
        <f t="shared" si="37"/>
        <v>0</v>
      </c>
      <c r="AB39" s="12">
        <f t="shared" si="37"/>
        <v>-33.333333333333329</v>
      </c>
      <c r="AC39" s="12">
        <f>Q39-AK39</f>
        <v>7.1428571428571423</v>
      </c>
      <c r="AD39" s="12">
        <f t="shared" si="35"/>
        <v>0</v>
      </c>
      <c r="AE39" s="12">
        <f t="shared" si="35"/>
        <v>14.285714285714285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92.857142857142861</v>
      </c>
      <c r="R40" s="12">
        <f t="shared" si="40"/>
        <v>100</v>
      </c>
      <c r="S40" s="12">
        <f t="shared" si="40"/>
        <v>85.714285714285708</v>
      </c>
      <c r="T40" s="12">
        <f>T34/T9*100</f>
        <v>83.333333333333343</v>
      </c>
      <c r="U40" s="12">
        <f t="shared" ref="U40:V40" si="41">U34/U9*100</f>
        <v>100</v>
      </c>
      <c r="V40" s="12">
        <f t="shared" si="41"/>
        <v>50</v>
      </c>
      <c r="W40" s="12">
        <f t="shared" ref="W40:W42" si="42">Q40-AH40</f>
        <v>-7.1428571428571388</v>
      </c>
      <c r="X40" s="12">
        <f t="shared" si="33"/>
        <v>0</v>
      </c>
      <c r="Y40" s="12">
        <f>S40-AJ40</f>
        <v>-14.285714285714292</v>
      </c>
      <c r="Z40" s="12">
        <f>Z34/Z9*100</f>
        <v>200</v>
      </c>
      <c r="AA40" s="12">
        <f t="shared" ref="AA40:AB40" si="43">AA34/AA9*100</f>
        <v>100</v>
      </c>
      <c r="AB40" s="12">
        <f t="shared" si="43"/>
        <v>133.33333333333331</v>
      </c>
      <c r="AC40" s="12">
        <f t="shared" ref="AC40:AC42" si="44">Q40-AK40</f>
        <v>-7.1428571428571388</v>
      </c>
      <c r="AD40" s="12">
        <f t="shared" si="35"/>
        <v>0</v>
      </c>
      <c r="AE40" s="12">
        <f t="shared" si="35"/>
        <v>-14.285714285714292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85.714285714285708</v>
      </c>
      <c r="S41" s="12">
        <f t="shared" si="46"/>
        <v>85.714285714285708</v>
      </c>
      <c r="T41" s="12">
        <f>T35/T9*100</f>
        <v>83.333333333333343</v>
      </c>
      <c r="U41" s="12">
        <f t="shared" ref="U41:V41" si="47">U35/U9*100</f>
        <v>75</v>
      </c>
      <c r="V41" s="12">
        <f t="shared" si="47"/>
        <v>100</v>
      </c>
      <c r="W41" s="12">
        <f t="shared" si="42"/>
        <v>-1.7857142857142918</v>
      </c>
      <c r="X41" s="12">
        <f t="shared" si="33"/>
        <v>-14.285714285714292</v>
      </c>
      <c r="Y41" s="12">
        <f>S41-AJ41</f>
        <v>5.7142857142857082</v>
      </c>
      <c r="Z41" s="12">
        <f>Z35/Z9*100</f>
        <v>200</v>
      </c>
      <c r="AA41" s="12">
        <f t="shared" ref="AA41:AB41" si="48">AA35/AA9*100</f>
        <v>100</v>
      </c>
      <c r="AB41" s="12">
        <f t="shared" si="48"/>
        <v>133.33333333333331</v>
      </c>
      <c r="AC41" s="12">
        <f t="shared" si="44"/>
        <v>-7.6190476190476204</v>
      </c>
      <c r="AD41" s="12">
        <f>R41-AL41</f>
        <v>5.7142857142857082</v>
      </c>
      <c r="AE41" s="12">
        <f t="shared" si="35"/>
        <v>-14.285714285714292</v>
      </c>
      <c r="AH41" s="12">
        <f>AH35/AH9*100</f>
        <v>87.5</v>
      </c>
      <c r="AI41" s="12">
        <f>AI35/AI9*100</f>
        <v>100</v>
      </c>
      <c r="AJ41" s="12">
        <f>AJ35/AJ9*100</f>
        <v>80</v>
      </c>
      <c r="AK41" s="12">
        <f t="shared" ref="AK41:AM41" si="49">AK35/AK9*100</f>
        <v>93.333333333333329</v>
      </c>
      <c r="AL41" s="12">
        <f t="shared" si="49"/>
        <v>80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78.571428571428569</v>
      </c>
      <c r="R42" s="12">
        <f t="shared" si="50"/>
        <v>71.428571428571431</v>
      </c>
      <c r="S42" s="12">
        <f t="shared" si="50"/>
        <v>85.714285714285708</v>
      </c>
      <c r="T42" s="12">
        <f t="shared" si="50"/>
        <v>66.666666666666657</v>
      </c>
      <c r="U42" s="12">
        <f t="shared" si="50"/>
        <v>50</v>
      </c>
      <c r="V42" s="12">
        <f t="shared" si="50"/>
        <v>100</v>
      </c>
      <c r="W42" s="12">
        <f t="shared" si="42"/>
        <v>-8.9285714285714306</v>
      </c>
      <c r="X42" s="12">
        <f t="shared" si="33"/>
        <v>-28.571428571428569</v>
      </c>
      <c r="Y42" s="12">
        <f>S42-AJ42</f>
        <v>5.7142857142857082</v>
      </c>
      <c r="Z42" s="12">
        <f t="shared" si="50"/>
        <v>0</v>
      </c>
      <c r="AA42" s="12">
        <f t="shared" si="50"/>
        <v>150</v>
      </c>
      <c r="AB42" s="12">
        <f t="shared" si="50"/>
        <v>100</v>
      </c>
      <c r="AC42" s="12">
        <f t="shared" si="44"/>
        <v>5.2380952380952408</v>
      </c>
      <c r="AD42" s="12">
        <f>R42-AL42</f>
        <v>31.428571428571431</v>
      </c>
      <c r="AE42" s="12">
        <f t="shared" si="35"/>
        <v>-4.2857142857142918</v>
      </c>
      <c r="AH42" s="12">
        <f t="shared" ref="AH42:AJ42" si="51">AH36/AH9*100</f>
        <v>87.5</v>
      </c>
      <c r="AI42" s="12">
        <f t="shared" si="51"/>
        <v>100</v>
      </c>
      <c r="AJ42" s="12">
        <f t="shared" si="51"/>
        <v>80</v>
      </c>
      <c r="AK42" s="12">
        <f>AK36/AK9*100</f>
        <v>73.333333333333329</v>
      </c>
      <c r="AL42" s="12">
        <f>AL36/AL9*100</f>
        <v>40</v>
      </c>
      <c r="AM42" s="12">
        <f>AM36/AM9*100</f>
        <v>90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3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6"/>
      <c r="Q6" s="23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6"/>
    </row>
    <row r="7" spans="1:39" s="1" customFormat="1" ht="18" customHeight="1" x14ac:dyDescent="0.15">
      <c r="A7" s="7"/>
      <c r="B7" s="9" t="s">
        <v>39</v>
      </c>
      <c r="C7" s="10"/>
      <c r="D7" s="10"/>
      <c r="E7" s="20" t="s">
        <v>37</v>
      </c>
      <c r="F7" s="21"/>
      <c r="G7" s="22"/>
      <c r="H7" s="20" t="s">
        <v>41</v>
      </c>
      <c r="I7" s="21"/>
      <c r="J7" s="22"/>
      <c r="K7" s="20" t="s">
        <v>38</v>
      </c>
      <c r="L7" s="21"/>
      <c r="M7" s="22"/>
      <c r="N7" s="20" t="s">
        <v>40</v>
      </c>
      <c r="O7" s="21"/>
      <c r="P7" s="22"/>
      <c r="Q7" s="9" t="s">
        <v>39</v>
      </c>
      <c r="R7" s="10"/>
      <c r="S7" s="10"/>
      <c r="T7" s="20" t="s">
        <v>37</v>
      </c>
      <c r="U7" s="21"/>
      <c r="V7" s="22"/>
      <c r="W7" s="20" t="s">
        <v>41</v>
      </c>
      <c r="X7" s="21"/>
      <c r="Y7" s="22"/>
      <c r="Z7" s="20" t="s">
        <v>38</v>
      </c>
      <c r="AA7" s="21"/>
      <c r="AB7" s="22"/>
      <c r="AC7" s="20" t="s">
        <v>40</v>
      </c>
      <c r="AD7" s="21"/>
      <c r="AE7" s="22"/>
      <c r="AH7" s="23" t="s">
        <v>60</v>
      </c>
      <c r="AI7" s="24"/>
      <c r="AJ7" s="25"/>
      <c r="AK7" s="23" t="s">
        <v>61</v>
      </c>
      <c r="AL7" s="24"/>
      <c r="AM7" s="25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2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100</v>
      </c>
      <c r="I9" s="15">
        <f>IF(C9=F9,0,(1-(C9/(C9-F9)))*-100)</f>
        <v>100</v>
      </c>
      <c r="J9" s="15">
        <f>IF(D9=G9,0,(1-(D9/(D9-G9)))*-100)</f>
        <v>0</v>
      </c>
      <c r="K9" s="17">
        <f>L9+M9</f>
        <v>2</v>
      </c>
      <c r="L9" s="17">
        <f>SUM(L10:L30)</f>
        <v>2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8</v>
      </c>
      <c r="R9" s="17">
        <f>SUM(R10:R30)</f>
        <v>5</v>
      </c>
      <c r="S9" s="17">
        <f>SUM(S10:S30)</f>
        <v>3</v>
      </c>
      <c r="T9" s="17">
        <f>U9+V9</f>
        <v>-2</v>
      </c>
      <c r="U9" s="17">
        <f>SUM(U10:U30)</f>
        <v>2</v>
      </c>
      <c r="V9" s="17">
        <f>SUM(V10:V30)</f>
        <v>-4</v>
      </c>
      <c r="W9" s="15">
        <f>IF(Q9=T9,IF(Q9&gt;0,"皆増",0),(1-(Q9/(Q9-T9)))*-100)</f>
        <v>-19.999999999999996</v>
      </c>
      <c r="X9" s="15">
        <f t="shared" ref="X9:Y30" si="1">IF(R9=U9,IF(R9&gt;0,"皆増",0),(1-(R9/(R9-U9)))*-100)</f>
        <v>66.666666666666671</v>
      </c>
      <c r="Y9" s="15">
        <f t="shared" si="1"/>
        <v>-57.142857142857139</v>
      </c>
      <c r="Z9" s="17">
        <f>AA9+AB9</f>
        <v>-3</v>
      </c>
      <c r="AA9" s="17">
        <f>SUM(AA10:AA30)</f>
        <v>2</v>
      </c>
      <c r="AB9" s="17">
        <f>SUM(AB10:AB30)</f>
        <v>-5</v>
      </c>
      <c r="AC9" s="15">
        <f>IF(Q9=Z9,IF(Q9&gt;0,"皆増",0),(1-(Q9/(Q9-Z9)))*-100)</f>
        <v>-27.27272727272727</v>
      </c>
      <c r="AD9" s="15">
        <f t="shared" ref="AD9:AE30" si="2">IF(R9=AA9,IF(R9&gt;0,"皆増",0),(1-(R9/(R9-AA9)))*-100)</f>
        <v>66.666666666666671</v>
      </c>
      <c r="AE9" s="15">
        <f t="shared" si="2"/>
        <v>-62.5</v>
      </c>
      <c r="AH9" s="4">
        <f t="shared" ref="AH9:AJ30" si="3">Q9-T9</f>
        <v>10</v>
      </c>
      <c r="AI9" s="4">
        <f t="shared" si="3"/>
        <v>3</v>
      </c>
      <c r="AJ9" s="4">
        <f t="shared" si="3"/>
        <v>7</v>
      </c>
      <c r="AK9" s="4">
        <f t="shared" ref="AK9:AM30" si="4">Q9-Z9</f>
        <v>11</v>
      </c>
      <c r="AL9" s="4">
        <f t="shared" si="4"/>
        <v>3</v>
      </c>
      <c r="AM9" s="4">
        <f t="shared" si="4"/>
        <v>8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2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100</v>
      </c>
      <c r="I10" s="15">
        <f t="shared" ref="I10" si="7">IF(C10=F10,0,(1-(C10/(C10-F10)))*-100)</f>
        <v>100</v>
      </c>
      <c r="J10" s="15">
        <f>IF(D10=G10,0,(1-(D10/(D10-G10)))*-100)</f>
        <v>0</v>
      </c>
      <c r="K10" s="17">
        <f t="shared" ref="K10" si="8">L10+M10</f>
        <v>2</v>
      </c>
      <c r="L10" s="17">
        <v>2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7"/>
      <c r="C11" s="17"/>
      <c r="D11" s="17"/>
      <c r="E11" s="17"/>
      <c r="F11" s="17"/>
      <c r="G11" s="17"/>
      <c r="H11" s="15"/>
      <c r="I11" s="15"/>
      <c r="J11" s="15"/>
      <c r="K11" s="17"/>
      <c r="L11" s="17"/>
      <c r="M11" s="17"/>
      <c r="N11" s="15"/>
      <c r="O11" s="15"/>
      <c r="P11" s="15"/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7"/>
      <c r="C12" s="17"/>
      <c r="D12" s="17"/>
      <c r="E12" s="17"/>
      <c r="F12" s="17"/>
      <c r="G12" s="17"/>
      <c r="H12" s="15"/>
      <c r="I12" s="15"/>
      <c r="J12" s="15"/>
      <c r="K12" s="17"/>
      <c r="L12" s="17"/>
      <c r="M12" s="17"/>
      <c r="N12" s="15"/>
      <c r="O12" s="15"/>
      <c r="P12" s="15"/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7"/>
      <c r="C13" s="17"/>
      <c r="D13" s="17"/>
      <c r="E13" s="17"/>
      <c r="F13" s="17"/>
      <c r="G13" s="17"/>
      <c r="H13" s="15"/>
      <c r="I13" s="15"/>
      <c r="J13" s="15"/>
      <c r="K13" s="17"/>
      <c r="L13" s="17"/>
      <c r="M13" s="17"/>
      <c r="N13" s="15"/>
      <c r="O13" s="15"/>
      <c r="P13" s="15"/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7"/>
      <c r="C14" s="17"/>
      <c r="D14" s="17"/>
      <c r="E14" s="17"/>
      <c r="F14" s="17"/>
      <c r="G14" s="17"/>
      <c r="H14" s="15"/>
      <c r="I14" s="15"/>
      <c r="J14" s="15"/>
      <c r="K14" s="17"/>
      <c r="L14" s="17"/>
      <c r="M14" s="17"/>
      <c r="N14" s="15"/>
      <c r="O14" s="15"/>
      <c r="P14" s="15"/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7"/>
      <c r="C15" s="17"/>
      <c r="D15" s="17"/>
      <c r="E15" s="17"/>
      <c r="F15" s="17"/>
      <c r="G15" s="17"/>
      <c r="H15" s="15"/>
      <c r="I15" s="15"/>
      <c r="J15" s="15"/>
      <c r="K15" s="17"/>
      <c r="L15" s="17"/>
      <c r="M15" s="17"/>
      <c r="N15" s="15"/>
      <c r="O15" s="15"/>
      <c r="P15" s="15"/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7"/>
      <c r="C16" s="17"/>
      <c r="D16" s="17"/>
      <c r="E16" s="17"/>
      <c r="F16" s="17"/>
      <c r="G16" s="17"/>
      <c r="H16" s="15"/>
      <c r="I16" s="15"/>
      <c r="J16" s="15"/>
      <c r="K16" s="17"/>
      <c r="L16" s="17"/>
      <c r="M16" s="17"/>
      <c r="N16" s="15"/>
      <c r="O16" s="15"/>
      <c r="P16" s="15"/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7"/>
      <c r="C17" s="17"/>
      <c r="D17" s="17"/>
      <c r="E17" s="17"/>
      <c r="F17" s="17"/>
      <c r="G17" s="17"/>
      <c r="H17" s="15"/>
      <c r="I17" s="15"/>
      <c r="J17" s="15"/>
      <c r="K17" s="17"/>
      <c r="L17" s="17"/>
      <c r="M17" s="17"/>
      <c r="N17" s="15"/>
      <c r="O17" s="15"/>
      <c r="P17" s="15"/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7"/>
      <c r="C18" s="17"/>
      <c r="D18" s="17"/>
      <c r="E18" s="17"/>
      <c r="F18" s="17"/>
      <c r="G18" s="17"/>
      <c r="H18" s="15"/>
      <c r="I18" s="15"/>
      <c r="J18" s="15"/>
      <c r="K18" s="17"/>
      <c r="L18" s="17"/>
      <c r="M18" s="17"/>
      <c r="N18" s="15"/>
      <c r="O18" s="15"/>
      <c r="P18" s="15"/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7"/>
      <c r="C19" s="17"/>
      <c r="D19" s="17"/>
      <c r="E19" s="17"/>
      <c r="F19" s="17"/>
      <c r="G19" s="17"/>
      <c r="H19" s="15"/>
      <c r="I19" s="15"/>
      <c r="J19" s="15"/>
      <c r="K19" s="17"/>
      <c r="L19" s="17"/>
      <c r="M19" s="17"/>
      <c r="N19" s="15"/>
      <c r="O19" s="15"/>
      <c r="P19" s="15"/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7"/>
      <c r="C20" s="17"/>
      <c r="D20" s="17"/>
      <c r="E20" s="17"/>
      <c r="F20" s="17"/>
      <c r="G20" s="17"/>
      <c r="H20" s="15"/>
      <c r="I20" s="15"/>
      <c r="J20" s="15"/>
      <c r="K20" s="17"/>
      <c r="L20" s="17"/>
      <c r="M20" s="17"/>
      <c r="N20" s="15"/>
      <c r="O20" s="15"/>
      <c r="P20" s="15"/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7"/>
      <c r="C21" s="17"/>
      <c r="D21" s="17"/>
      <c r="E21" s="17"/>
      <c r="F21" s="17"/>
      <c r="G21" s="17"/>
      <c r="H21" s="15"/>
      <c r="I21" s="15"/>
      <c r="J21" s="15"/>
      <c r="K21" s="17"/>
      <c r="L21" s="17"/>
      <c r="M21" s="17"/>
      <c r="N21" s="15"/>
      <c r="O21" s="15"/>
      <c r="P21" s="15"/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7"/>
      <c r="C22" s="17"/>
      <c r="D22" s="17"/>
      <c r="E22" s="17"/>
      <c r="F22" s="17"/>
      <c r="G22" s="17"/>
      <c r="H22" s="15"/>
      <c r="I22" s="15"/>
      <c r="J22" s="15"/>
      <c r="K22" s="17"/>
      <c r="L22" s="17"/>
      <c r="M22" s="17"/>
      <c r="N22" s="15"/>
      <c r="O22" s="15"/>
      <c r="P22" s="15"/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7"/>
      <c r="C23" s="17"/>
      <c r="D23" s="17"/>
      <c r="E23" s="17"/>
      <c r="F23" s="17"/>
      <c r="G23" s="17"/>
      <c r="H23" s="15"/>
      <c r="I23" s="15"/>
      <c r="J23" s="15"/>
      <c r="K23" s="17"/>
      <c r="L23" s="17"/>
      <c r="M23" s="17"/>
      <c r="N23" s="15"/>
      <c r="O23" s="15"/>
      <c r="P23" s="15"/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7"/>
      <c r="C24" s="17"/>
      <c r="D24" s="17"/>
      <c r="E24" s="17"/>
      <c r="F24" s="17"/>
      <c r="G24" s="17"/>
      <c r="H24" s="15"/>
      <c r="I24" s="15"/>
      <c r="J24" s="15"/>
      <c r="K24" s="17"/>
      <c r="L24" s="17"/>
      <c r="M24" s="17"/>
      <c r="N24" s="15"/>
      <c r="O24" s="15"/>
      <c r="P24" s="15"/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 t="str">
        <f t="shared" si="2"/>
        <v>皆増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79</v>
      </c>
      <c r="B25" s="17"/>
      <c r="C25" s="17"/>
      <c r="D25" s="17"/>
      <c r="E25" s="17"/>
      <c r="F25" s="17"/>
      <c r="G25" s="17"/>
      <c r="H25" s="15"/>
      <c r="I25" s="15"/>
      <c r="J25" s="15"/>
      <c r="K25" s="17"/>
      <c r="L25" s="17"/>
      <c r="M25" s="17"/>
      <c r="N25" s="15"/>
      <c r="O25" s="15"/>
      <c r="P25" s="15"/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80</v>
      </c>
      <c r="B26" s="17"/>
      <c r="C26" s="17"/>
      <c r="D26" s="17"/>
      <c r="E26" s="17"/>
      <c r="F26" s="17"/>
      <c r="G26" s="17"/>
      <c r="H26" s="15"/>
      <c r="I26" s="15"/>
      <c r="J26" s="15"/>
      <c r="K26" s="17"/>
      <c r="L26" s="17"/>
      <c r="M26" s="17"/>
      <c r="N26" s="15"/>
      <c r="O26" s="15"/>
      <c r="P26" s="15"/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-2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81</v>
      </c>
      <c r="B27" s="17"/>
      <c r="C27" s="17"/>
      <c r="D27" s="17"/>
      <c r="E27" s="17"/>
      <c r="F27" s="17"/>
      <c r="G27" s="17"/>
      <c r="H27" s="15"/>
      <c r="I27" s="15"/>
      <c r="J27" s="15"/>
      <c r="K27" s="17"/>
      <c r="L27" s="17"/>
      <c r="M27" s="17"/>
      <c r="N27" s="15"/>
      <c r="O27" s="15"/>
      <c r="P27" s="15"/>
      <c r="Q27" s="17">
        <f t="shared" si="9"/>
        <v>4</v>
      </c>
      <c r="R27" s="17">
        <v>3</v>
      </c>
      <c r="S27" s="17">
        <v>1</v>
      </c>
      <c r="T27" s="17">
        <f t="shared" si="10"/>
        <v>2</v>
      </c>
      <c r="U27" s="17">
        <v>3</v>
      </c>
      <c r="V27" s="17">
        <v>-1</v>
      </c>
      <c r="W27" s="15">
        <f t="shared" si="11"/>
        <v>100</v>
      </c>
      <c r="X27" s="15" t="str">
        <f t="shared" si="1"/>
        <v>皆増</v>
      </c>
      <c r="Y27" s="15">
        <f t="shared" si="1"/>
        <v>-50</v>
      </c>
      <c r="Z27" s="17">
        <f t="shared" si="12"/>
        <v>3</v>
      </c>
      <c r="AA27" s="17">
        <v>3</v>
      </c>
      <c r="AB27" s="17">
        <v>0</v>
      </c>
      <c r="AC27" s="15">
        <f t="shared" si="13"/>
        <v>300</v>
      </c>
      <c r="AD27" s="15" t="str">
        <f t="shared" si="2"/>
        <v>皆増</v>
      </c>
      <c r="AE27" s="15">
        <f t="shared" si="2"/>
        <v>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82</v>
      </c>
      <c r="B28" s="17"/>
      <c r="C28" s="17"/>
      <c r="D28" s="17"/>
      <c r="E28" s="17"/>
      <c r="F28" s="17"/>
      <c r="G28" s="17"/>
      <c r="H28" s="15"/>
      <c r="I28" s="15"/>
      <c r="J28" s="15"/>
      <c r="K28" s="17"/>
      <c r="L28" s="17"/>
      <c r="M28" s="17"/>
      <c r="N28" s="15"/>
      <c r="O28" s="15"/>
      <c r="P28" s="15"/>
      <c r="Q28" s="17">
        <f t="shared" si="9"/>
        <v>0</v>
      </c>
      <c r="R28" s="17">
        <v>0</v>
      </c>
      <c r="S28" s="17">
        <v>0</v>
      </c>
      <c r="T28" s="17">
        <f t="shared" si="10"/>
        <v>-4</v>
      </c>
      <c r="U28" s="17">
        <v>0</v>
      </c>
      <c r="V28" s="17">
        <v>-4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-6</v>
      </c>
      <c r="AA28" s="17">
        <v>-2</v>
      </c>
      <c r="AB28" s="17">
        <v>-4</v>
      </c>
      <c r="AC28" s="15">
        <f t="shared" si="13"/>
        <v>-100</v>
      </c>
      <c r="AD28" s="15">
        <f t="shared" si="2"/>
        <v>-100</v>
      </c>
      <c r="AE28" s="15">
        <f t="shared" si="2"/>
        <v>-100</v>
      </c>
      <c r="AH28" s="4">
        <f t="shared" si="3"/>
        <v>4</v>
      </c>
      <c r="AI28" s="4">
        <f t="shared" si="3"/>
        <v>0</v>
      </c>
      <c r="AJ28" s="4">
        <f t="shared" si="3"/>
        <v>4</v>
      </c>
      <c r="AK28" s="4">
        <f t="shared" si="4"/>
        <v>6</v>
      </c>
      <c r="AL28" s="4">
        <f t="shared" si="4"/>
        <v>2</v>
      </c>
      <c r="AM28" s="4">
        <f t="shared" si="4"/>
        <v>4</v>
      </c>
    </row>
    <row r="29" spans="1:39" s="1" customFormat="1" ht="18" customHeight="1" x14ac:dyDescent="0.15">
      <c r="A29" s="4" t="s">
        <v>83</v>
      </c>
      <c r="B29" s="17"/>
      <c r="C29" s="17"/>
      <c r="D29" s="17"/>
      <c r="E29" s="17"/>
      <c r="F29" s="17"/>
      <c r="G29" s="17"/>
      <c r="H29" s="15"/>
      <c r="I29" s="15"/>
      <c r="J29" s="15"/>
      <c r="K29" s="17"/>
      <c r="L29" s="17"/>
      <c r="M29" s="17"/>
      <c r="N29" s="15"/>
      <c r="O29" s="15"/>
      <c r="P29" s="15"/>
      <c r="Q29" s="17">
        <f t="shared" si="9"/>
        <v>3</v>
      </c>
      <c r="R29" s="17">
        <v>1</v>
      </c>
      <c r="S29" s="17">
        <v>2</v>
      </c>
      <c r="T29" s="17">
        <f t="shared" si="10"/>
        <v>3</v>
      </c>
      <c r="U29" s="17">
        <v>1</v>
      </c>
      <c r="V29" s="17">
        <v>2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2</v>
      </c>
      <c r="AA29" s="17">
        <v>1</v>
      </c>
      <c r="AB29" s="17">
        <v>1</v>
      </c>
      <c r="AC29" s="15">
        <f t="shared" si="13"/>
        <v>200</v>
      </c>
      <c r="AD29" s="15" t="str">
        <f t="shared" si="2"/>
        <v>皆増</v>
      </c>
      <c r="AE29" s="15">
        <f t="shared" si="2"/>
        <v>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7"/>
      <c r="C30" s="17"/>
      <c r="D30" s="17"/>
      <c r="E30" s="17"/>
      <c r="F30" s="17"/>
      <c r="G30" s="17"/>
      <c r="H30" s="15"/>
      <c r="I30" s="15"/>
      <c r="J30" s="15"/>
      <c r="K30" s="17"/>
      <c r="L30" s="17"/>
      <c r="M30" s="17"/>
      <c r="N30" s="15"/>
      <c r="O30" s="15"/>
      <c r="P30" s="15"/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5</v>
      </c>
      <c r="S34" s="17">
        <f t="shared" si="22"/>
        <v>3</v>
      </c>
      <c r="T34" s="17">
        <f t="shared" si="22"/>
        <v>-2</v>
      </c>
      <c r="U34" s="17">
        <f t="shared" si="22"/>
        <v>2</v>
      </c>
      <c r="V34" s="17">
        <f t="shared" si="22"/>
        <v>-4</v>
      </c>
      <c r="W34" s="15">
        <f t="shared" si="15"/>
        <v>-19.999999999999996</v>
      </c>
      <c r="X34" s="15">
        <f t="shared" si="15"/>
        <v>66.666666666666671</v>
      </c>
      <c r="Y34" s="15">
        <f t="shared" si="15"/>
        <v>-57.142857142857139</v>
      </c>
      <c r="Z34" s="17">
        <f t="shared" ref="Z34:AB34" si="23">SUM(Z23:Z30)</f>
        <v>-3</v>
      </c>
      <c r="AA34" s="17">
        <f t="shared" si="23"/>
        <v>2</v>
      </c>
      <c r="AB34" s="17">
        <f t="shared" si="23"/>
        <v>-5</v>
      </c>
      <c r="AC34" s="15">
        <f t="shared" si="17"/>
        <v>-27.27272727272727</v>
      </c>
      <c r="AD34" s="15">
        <f t="shared" si="17"/>
        <v>66.666666666666671</v>
      </c>
      <c r="AE34" s="15">
        <f t="shared" si="17"/>
        <v>-62.5</v>
      </c>
      <c r="AH34" s="4">
        <f t="shared" ref="AH34:AJ34" si="24">SUM(AH23:AH30)</f>
        <v>10</v>
      </c>
      <c r="AI34" s="4">
        <f t="shared" si="24"/>
        <v>3</v>
      </c>
      <c r="AJ34" s="4">
        <f t="shared" si="24"/>
        <v>7</v>
      </c>
      <c r="AK34" s="4">
        <f>SUM(AK23:AK30)</f>
        <v>11</v>
      </c>
      <c r="AL34" s="4">
        <f>SUM(AL23:AL30)</f>
        <v>3</v>
      </c>
      <c r="AM34" s="4">
        <f>SUM(AM23:AM30)</f>
        <v>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4</v>
      </c>
      <c r="S35" s="17">
        <f t="shared" si="25"/>
        <v>3</v>
      </c>
      <c r="T35" s="17">
        <f t="shared" si="25"/>
        <v>-3</v>
      </c>
      <c r="U35" s="17">
        <f t="shared" si="25"/>
        <v>1</v>
      </c>
      <c r="V35" s="17">
        <f t="shared" si="25"/>
        <v>-4</v>
      </c>
      <c r="W35" s="15">
        <f t="shared" si="15"/>
        <v>-30.000000000000004</v>
      </c>
      <c r="X35" s="15">
        <f t="shared" si="15"/>
        <v>33.333333333333329</v>
      </c>
      <c r="Y35" s="15">
        <f t="shared" si="15"/>
        <v>-57.142857142857139</v>
      </c>
      <c r="Z35" s="17">
        <f t="shared" ref="Z35:AB35" si="26">SUM(Z25:Z30)</f>
        <v>-3</v>
      </c>
      <c r="AA35" s="17">
        <f t="shared" si="26"/>
        <v>1</v>
      </c>
      <c r="AB35" s="17">
        <f t="shared" si="26"/>
        <v>-4</v>
      </c>
      <c r="AC35" s="15">
        <f t="shared" si="17"/>
        <v>-30.000000000000004</v>
      </c>
      <c r="AD35" s="15">
        <f t="shared" si="17"/>
        <v>33.333333333333329</v>
      </c>
      <c r="AE35" s="15">
        <f t="shared" si="17"/>
        <v>-57.142857142857139</v>
      </c>
      <c r="AH35" s="4">
        <f t="shared" ref="AH35:AJ35" si="27">SUM(AH25:AH30)</f>
        <v>10</v>
      </c>
      <c r="AI35" s="4">
        <f t="shared" si="27"/>
        <v>3</v>
      </c>
      <c r="AJ35" s="4">
        <f t="shared" si="27"/>
        <v>7</v>
      </c>
      <c r="AK35" s="4">
        <f>SUM(AK25:AK30)</f>
        <v>10</v>
      </c>
      <c r="AL35" s="4">
        <f>SUM(AL25:AL30)</f>
        <v>3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4</v>
      </c>
      <c r="S36" s="17">
        <f t="shared" si="28"/>
        <v>3</v>
      </c>
      <c r="T36" s="17">
        <f t="shared" si="28"/>
        <v>0</v>
      </c>
      <c r="U36" s="17">
        <f t="shared" si="28"/>
        <v>4</v>
      </c>
      <c r="V36" s="17">
        <f t="shared" si="28"/>
        <v>-4</v>
      </c>
      <c r="W36" s="15">
        <f t="shared" si="15"/>
        <v>0</v>
      </c>
      <c r="X36" s="15" t="str">
        <f t="shared" si="15"/>
        <v>皆増</v>
      </c>
      <c r="Y36" s="15">
        <f t="shared" si="15"/>
        <v>-57.142857142857139</v>
      </c>
      <c r="Z36" s="17">
        <f t="shared" ref="Z36:AB36" si="29">SUM(Z27:Z30)</f>
        <v>-1</v>
      </c>
      <c r="AA36" s="17">
        <f t="shared" si="29"/>
        <v>2</v>
      </c>
      <c r="AB36" s="17">
        <f t="shared" si="29"/>
        <v>-3</v>
      </c>
      <c r="AC36" s="15">
        <f t="shared" si="17"/>
        <v>-12.5</v>
      </c>
      <c r="AD36" s="15">
        <f t="shared" si="17"/>
        <v>100</v>
      </c>
      <c r="AE36" s="15">
        <f t="shared" si="17"/>
        <v>-50</v>
      </c>
      <c r="AH36" s="4">
        <f t="shared" ref="AH36:AJ36" si="30">SUM(AH27:AH30)</f>
        <v>7</v>
      </c>
      <c r="AI36" s="4">
        <f t="shared" si="30"/>
        <v>0</v>
      </c>
      <c r="AJ36" s="4">
        <f t="shared" si="30"/>
        <v>7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80</v>
      </c>
      <c r="S41" s="12">
        <f t="shared" si="46"/>
        <v>100</v>
      </c>
      <c r="T41" s="12">
        <f>T35/T9*100</f>
        <v>150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-12.5</v>
      </c>
      <c r="X41" s="12">
        <f t="shared" si="33"/>
        <v>-20</v>
      </c>
      <c r="Y41" s="12">
        <f>S41-AJ41</f>
        <v>0</v>
      </c>
      <c r="Z41" s="12">
        <f>Z35/Z9*100</f>
        <v>100</v>
      </c>
      <c r="AA41" s="12">
        <f t="shared" ref="AA41:AB41" si="48">AA35/AA9*100</f>
        <v>50</v>
      </c>
      <c r="AB41" s="12">
        <f t="shared" si="48"/>
        <v>80</v>
      </c>
      <c r="AC41" s="12">
        <f t="shared" si="44"/>
        <v>-3.4090909090909065</v>
      </c>
      <c r="AD41" s="12">
        <f>R41-AL41</f>
        <v>-20</v>
      </c>
      <c r="AE41" s="12">
        <f t="shared" si="35"/>
        <v>12.5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90.909090909090907</v>
      </c>
      <c r="AL41" s="12">
        <f t="shared" si="49"/>
        <v>100</v>
      </c>
      <c r="AM41" s="12">
        <f t="shared" si="49"/>
        <v>87.5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87.5</v>
      </c>
      <c r="R42" s="12">
        <f t="shared" si="50"/>
        <v>80</v>
      </c>
      <c r="S42" s="12">
        <f t="shared" si="50"/>
        <v>100</v>
      </c>
      <c r="T42" s="12">
        <f t="shared" si="50"/>
        <v>0</v>
      </c>
      <c r="U42" s="12">
        <f t="shared" si="50"/>
        <v>200</v>
      </c>
      <c r="V42" s="12">
        <f t="shared" si="50"/>
        <v>100</v>
      </c>
      <c r="W42" s="12">
        <f t="shared" si="42"/>
        <v>17.5</v>
      </c>
      <c r="X42" s="12">
        <f t="shared" si="33"/>
        <v>80</v>
      </c>
      <c r="Y42" s="12">
        <f>S42-AJ42</f>
        <v>0</v>
      </c>
      <c r="Z42" s="12">
        <f t="shared" si="50"/>
        <v>33.333333333333329</v>
      </c>
      <c r="AA42" s="12">
        <f t="shared" si="50"/>
        <v>100</v>
      </c>
      <c r="AB42" s="12">
        <f t="shared" si="50"/>
        <v>60</v>
      </c>
      <c r="AC42" s="12">
        <f t="shared" si="44"/>
        <v>14.772727272727266</v>
      </c>
      <c r="AD42" s="12">
        <f>R42-AL42</f>
        <v>13.333333333333343</v>
      </c>
      <c r="AE42" s="12">
        <f t="shared" si="35"/>
        <v>25</v>
      </c>
      <c r="AH42" s="12">
        <f t="shared" ref="AH42:AJ42" si="51">AH36/AH9*100</f>
        <v>70</v>
      </c>
      <c r="AI42" s="12">
        <f t="shared" si="51"/>
        <v>0</v>
      </c>
      <c r="AJ42" s="12">
        <f t="shared" si="51"/>
        <v>100</v>
      </c>
      <c r="AK42" s="12">
        <f>AK36/AK9*100</f>
        <v>72.727272727272734</v>
      </c>
      <c r="AL42" s="12">
        <f>AL36/AL9*100</f>
        <v>66.666666666666657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3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6"/>
      <c r="Q6" s="23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6"/>
    </row>
    <row r="7" spans="1:39" s="1" customFormat="1" ht="18" customHeight="1" x14ac:dyDescent="0.15">
      <c r="A7" s="7"/>
      <c r="B7" s="9" t="s">
        <v>39</v>
      </c>
      <c r="C7" s="10"/>
      <c r="D7" s="10"/>
      <c r="E7" s="20" t="s">
        <v>37</v>
      </c>
      <c r="F7" s="21"/>
      <c r="G7" s="22"/>
      <c r="H7" s="20" t="s">
        <v>41</v>
      </c>
      <c r="I7" s="21"/>
      <c r="J7" s="22"/>
      <c r="K7" s="20" t="s">
        <v>38</v>
      </c>
      <c r="L7" s="21"/>
      <c r="M7" s="22"/>
      <c r="N7" s="20" t="s">
        <v>40</v>
      </c>
      <c r="O7" s="21"/>
      <c r="P7" s="22"/>
      <c r="Q7" s="9" t="s">
        <v>39</v>
      </c>
      <c r="R7" s="10"/>
      <c r="S7" s="10"/>
      <c r="T7" s="20" t="s">
        <v>37</v>
      </c>
      <c r="U7" s="21"/>
      <c r="V7" s="22"/>
      <c r="W7" s="20" t="s">
        <v>41</v>
      </c>
      <c r="X7" s="21"/>
      <c r="Y7" s="22"/>
      <c r="Z7" s="20" t="s">
        <v>38</v>
      </c>
      <c r="AA7" s="21"/>
      <c r="AB7" s="22"/>
      <c r="AC7" s="20" t="s">
        <v>40</v>
      </c>
      <c r="AD7" s="21"/>
      <c r="AE7" s="22"/>
      <c r="AH7" s="23" t="s">
        <v>60</v>
      </c>
      <c r="AI7" s="24"/>
      <c r="AJ7" s="25"/>
      <c r="AK7" s="23" t="s">
        <v>61</v>
      </c>
      <c r="AL7" s="24"/>
      <c r="AM7" s="25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2</v>
      </c>
      <c r="F9" s="17">
        <f>SUM(F10:F30)</f>
        <v>0</v>
      </c>
      <c r="G9" s="17">
        <f>SUM(G10:G30)</f>
        <v>2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2</v>
      </c>
      <c r="L9" s="17">
        <f>SUM(L10:L30)</f>
        <v>0</v>
      </c>
      <c r="M9" s="17">
        <f>SUM(M10:M30)</f>
        <v>2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6</v>
      </c>
      <c r="R9" s="17">
        <f>SUM(R10:R30)</f>
        <v>3</v>
      </c>
      <c r="S9" s="17">
        <f>SUM(S10:S30)</f>
        <v>3</v>
      </c>
      <c r="T9" s="17">
        <f>U9+V9</f>
        <v>3</v>
      </c>
      <c r="U9" s="17">
        <f>SUM(U10:U30)</f>
        <v>0</v>
      </c>
      <c r="V9" s="17">
        <f>SUM(V10:V30)</f>
        <v>3</v>
      </c>
      <c r="W9" s="15">
        <f>IF(Q9=T9,IF(Q9&gt;0,"皆増",0),(1-(Q9/(Q9-T9)))*-100)</f>
        <v>100</v>
      </c>
      <c r="X9" s="15">
        <f t="shared" ref="X9:Y30" si="1">IF(R9=U9,IF(R9&gt;0,"皆増",0),(1-(R9/(R9-U9)))*-100)</f>
        <v>0</v>
      </c>
      <c r="Y9" s="15" t="str">
        <f t="shared" si="1"/>
        <v>皆増</v>
      </c>
      <c r="Z9" s="17">
        <f>AA9+AB9</f>
        <v>1</v>
      </c>
      <c r="AA9" s="17">
        <f>SUM(AA10:AA30)</f>
        <v>1</v>
      </c>
      <c r="AB9" s="17">
        <f>SUM(AB10:AB30)</f>
        <v>0</v>
      </c>
      <c r="AC9" s="15">
        <f>IF(Q9=Z9,IF(Q9&gt;0,"皆増",0),(1-(Q9/(Q9-Z9)))*-100)</f>
        <v>19.999999999999996</v>
      </c>
      <c r="AD9" s="15">
        <f t="shared" ref="AD9:AE30" si="2">IF(R9=AA9,IF(R9&gt;0,"皆増",0),(1-(R9/(R9-AA9)))*-100)</f>
        <v>50</v>
      </c>
      <c r="AE9" s="15">
        <f t="shared" si="2"/>
        <v>0</v>
      </c>
      <c r="AH9" s="4">
        <f t="shared" ref="AH9:AJ30" si="3">Q9-T9</f>
        <v>3</v>
      </c>
      <c r="AI9" s="4">
        <f t="shared" si="3"/>
        <v>3</v>
      </c>
      <c r="AJ9" s="4">
        <f t="shared" si="3"/>
        <v>0</v>
      </c>
      <c r="AK9" s="4">
        <f t="shared" ref="AK9:AM30" si="4">Q9-Z9</f>
        <v>5</v>
      </c>
      <c r="AL9" s="4">
        <f t="shared" si="4"/>
        <v>2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2</v>
      </c>
      <c r="F10" s="17">
        <v>0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2</v>
      </c>
      <c r="L10" s="17">
        <v>0</v>
      </c>
      <c r="M10" s="17">
        <v>2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7"/>
      <c r="C11" s="17"/>
      <c r="D11" s="17"/>
      <c r="E11" s="17"/>
      <c r="F11" s="17"/>
      <c r="G11" s="17"/>
      <c r="H11" s="15"/>
      <c r="I11" s="15"/>
      <c r="J11" s="15"/>
      <c r="K11" s="17"/>
      <c r="L11" s="17"/>
      <c r="M11" s="17"/>
      <c r="N11" s="15"/>
      <c r="O11" s="15"/>
      <c r="P11" s="15"/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7"/>
      <c r="C12" s="17"/>
      <c r="D12" s="17"/>
      <c r="E12" s="17"/>
      <c r="F12" s="17"/>
      <c r="G12" s="17"/>
      <c r="H12" s="15"/>
      <c r="I12" s="15"/>
      <c r="J12" s="15"/>
      <c r="K12" s="17"/>
      <c r="L12" s="17"/>
      <c r="M12" s="17"/>
      <c r="N12" s="15"/>
      <c r="O12" s="15"/>
      <c r="P12" s="15"/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7"/>
      <c r="C13" s="17"/>
      <c r="D13" s="17"/>
      <c r="E13" s="17"/>
      <c r="F13" s="17"/>
      <c r="G13" s="17"/>
      <c r="H13" s="15"/>
      <c r="I13" s="15"/>
      <c r="J13" s="15"/>
      <c r="K13" s="17"/>
      <c r="L13" s="17"/>
      <c r="M13" s="17"/>
      <c r="N13" s="15"/>
      <c r="O13" s="15"/>
      <c r="P13" s="15"/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7"/>
      <c r="C14" s="17"/>
      <c r="D14" s="17"/>
      <c r="E14" s="17"/>
      <c r="F14" s="17"/>
      <c r="G14" s="17"/>
      <c r="H14" s="15"/>
      <c r="I14" s="15"/>
      <c r="J14" s="15"/>
      <c r="K14" s="17"/>
      <c r="L14" s="17"/>
      <c r="M14" s="17"/>
      <c r="N14" s="15"/>
      <c r="O14" s="15"/>
      <c r="P14" s="15"/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7"/>
      <c r="C15" s="17"/>
      <c r="D15" s="17"/>
      <c r="E15" s="17"/>
      <c r="F15" s="17"/>
      <c r="G15" s="17"/>
      <c r="H15" s="15"/>
      <c r="I15" s="15"/>
      <c r="J15" s="15"/>
      <c r="K15" s="17"/>
      <c r="L15" s="17"/>
      <c r="M15" s="17"/>
      <c r="N15" s="15"/>
      <c r="O15" s="15"/>
      <c r="P15" s="15"/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7"/>
      <c r="C16" s="17"/>
      <c r="D16" s="17"/>
      <c r="E16" s="17"/>
      <c r="F16" s="17"/>
      <c r="G16" s="17"/>
      <c r="H16" s="15"/>
      <c r="I16" s="15"/>
      <c r="J16" s="15"/>
      <c r="K16" s="17"/>
      <c r="L16" s="17"/>
      <c r="M16" s="17"/>
      <c r="N16" s="15"/>
      <c r="O16" s="15"/>
      <c r="P16" s="15"/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7"/>
      <c r="C17" s="17"/>
      <c r="D17" s="17"/>
      <c r="E17" s="17"/>
      <c r="F17" s="17"/>
      <c r="G17" s="17"/>
      <c r="H17" s="15"/>
      <c r="I17" s="15"/>
      <c r="J17" s="15"/>
      <c r="K17" s="17"/>
      <c r="L17" s="17"/>
      <c r="M17" s="17"/>
      <c r="N17" s="15"/>
      <c r="O17" s="15"/>
      <c r="P17" s="15"/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7"/>
      <c r="C18" s="17"/>
      <c r="D18" s="17"/>
      <c r="E18" s="17"/>
      <c r="F18" s="17"/>
      <c r="G18" s="17"/>
      <c r="H18" s="15"/>
      <c r="I18" s="15"/>
      <c r="J18" s="15"/>
      <c r="K18" s="17"/>
      <c r="L18" s="17"/>
      <c r="M18" s="17"/>
      <c r="N18" s="15"/>
      <c r="O18" s="15"/>
      <c r="P18" s="15"/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7"/>
      <c r="C19" s="17"/>
      <c r="D19" s="17"/>
      <c r="E19" s="17"/>
      <c r="F19" s="17"/>
      <c r="G19" s="17"/>
      <c r="H19" s="15"/>
      <c r="I19" s="15"/>
      <c r="J19" s="15"/>
      <c r="K19" s="17"/>
      <c r="L19" s="17"/>
      <c r="M19" s="17"/>
      <c r="N19" s="15"/>
      <c r="O19" s="15"/>
      <c r="P19" s="15"/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7"/>
      <c r="C20" s="17"/>
      <c r="D20" s="17"/>
      <c r="E20" s="17"/>
      <c r="F20" s="17"/>
      <c r="G20" s="17"/>
      <c r="H20" s="15"/>
      <c r="I20" s="15"/>
      <c r="J20" s="15"/>
      <c r="K20" s="17"/>
      <c r="L20" s="17"/>
      <c r="M20" s="17"/>
      <c r="N20" s="15"/>
      <c r="O20" s="15"/>
      <c r="P20" s="15"/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7"/>
      <c r="C21" s="17"/>
      <c r="D21" s="17"/>
      <c r="E21" s="17"/>
      <c r="F21" s="17"/>
      <c r="G21" s="17"/>
      <c r="H21" s="15"/>
      <c r="I21" s="15"/>
      <c r="J21" s="15"/>
      <c r="K21" s="17"/>
      <c r="L21" s="17"/>
      <c r="M21" s="17"/>
      <c r="N21" s="15"/>
      <c r="O21" s="15"/>
      <c r="P21" s="15"/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7"/>
      <c r="C22" s="17"/>
      <c r="D22" s="17"/>
      <c r="E22" s="17"/>
      <c r="F22" s="17"/>
      <c r="G22" s="17"/>
      <c r="H22" s="15"/>
      <c r="I22" s="15"/>
      <c r="J22" s="15"/>
      <c r="K22" s="17"/>
      <c r="L22" s="17"/>
      <c r="M22" s="17"/>
      <c r="N22" s="15"/>
      <c r="O22" s="15"/>
      <c r="P22" s="15"/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7"/>
      <c r="C23" s="17"/>
      <c r="D23" s="17"/>
      <c r="E23" s="17"/>
      <c r="F23" s="17"/>
      <c r="G23" s="17"/>
      <c r="H23" s="15"/>
      <c r="I23" s="15"/>
      <c r="J23" s="15"/>
      <c r="K23" s="17"/>
      <c r="L23" s="17"/>
      <c r="M23" s="17"/>
      <c r="N23" s="15"/>
      <c r="O23" s="15"/>
      <c r="P23" s="15"/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7"/>
      <c r="C24" s="17"/>
      <c r="D24" s="17"/>
      <c r="E24" s="17"/>
      <c r="F24" s="17"/>
      <c r="G24" s="17"/>
      <c r="H24" s="15"/>
      <c r="I24" s="15"/>
      <c r="J24" s="15"/>
      <c r="K24" s="17"/>
      <c r="L24" s="17"/>
      <c r="M24" s="17"/>
      <c r="N24" s="15"/>
      <c r="O24" s="15"/>
      <c r="P24" s="15"/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7"/>
      <c r="C25" s="17"/>
      <c r="D25" s="17"/>
      <c r="E25" s="17"/>
      <c r="F25" s="17"/>
      <c r="G25" s="17"/>
      <c r="H25" s="15"/>
      <c r="I25" s="15"/>
      <c r="J25" s="15"/>
      <c r="K25" s="17"/>
      <c r="L25" s="17"/>
      <c r="M25" s="17"/>
      <c r="N25" s="15"/>
      <c r="O25" s="15"/>
      <c r="P25" s="15"/>
      <c r="Q25" s="17">
        <f t="shared" si="9"/>
        <v>2</v>
      </c>
      <c r="R25" s="17">
        <v>0</v>
      </c>
      <c r="S25" s="17">
        <v>2</v>
      </c>
      <c r="T25" s="17">
        <f t="shared" si="10"/>
        <v>2</v>
      </c>
      <c r="U25" s="17">
        <v>0</v>
      </c>
      <c r="V25" s="17">
        <v>2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2</v>
      </c>
      <c r="AA25" s="17">
        <v>0</v>
      </c>
      <c r="AB25" s="17">
        <v>2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80</v>
      </c>
      <c r="B26" s="17"/>
      <c r="C26" s="17"/>
      <c r="D26" s="17"/>
      <c r="E26" s="17"/>
      <c r="F26" s="17"/>
      <c r="G26" s="17"/>
      <c r="H26" s="15"/>
      <c r="I26" s="15"/>
      <c r="J26" s="15"/>
      <c r="K26" s="17"/>
      <c r="L26" s="17"/>
      <c r="M26" s="17"/>
      <c r="N26" s="15"/>
      <c r="O26" s="15"/>
      <c r="P26" s="15"/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81</v>
      </c>
      <c r="B27" s="17"/>
      <c r="C27" s="17"/>
      <c r="D27" s="17"/>
      <c r="E27" s="17"/>
      <c r="F27" s="17"/>
      <c r="G27" s="17"/>
      <c r="H27" s="15"/>
      <c r="I27" s="15"/>
      <c r="J27" s="15"/>
      <c r="K27" s="17"/>
      <c r="L27" s="17"/>
      <c r="M27" s="17"/>
      <c r="N27" s="15"/>
      <c r="O27" s="15"/>
      <c r="P27" s="15"/>
      <c r="Q27" s="17">
        <f t="shared" si="9"/>
        <v>2</v>
      </c>
      <c r="R27" s="17">
        <v>1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2</v>
      </c>
      <c r="AA27" s="17">
        <v>1</v>
      </c>
      <c r="AB27" s="17">
        <v>1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82</v>
      </c>
      <c r="B28" s="17"/>
      <c r="C28" s="17"/>
      <c r="D28" s="17"/>
      <c r="E28" s="17"/>
      <c r="F28" s="17"/>
      <c r="G28" s="17"/>
      <c r="H28" s="15"/>
      <c r="I28" s="15"/>
      <c r="J28" s="15"/>
      <c r="K28" s="17"/>
      <c r="L28" s="17"/>
      <c r="M28" s="17"/>
      <c r="N28" s="15"/>
      <c r="O28" s="15"/>
      <c r="P28" s="15"/>
      <c r="Q28" s="17">
        <f t="shared" si="9"/>
        <v>1</v>
      </c>
      <c r="R28" s="17">
        <v>1</v>
      </c>
      <c r="S28" s="17">
        <v>0</v>
      </c>
      <c r="T28" s="17">
        <f t="shared" si="10"/>
        <v>-1</v>
      </c>
      <c r="U28" s="17">
        <v>-1</v>
      </c>
      <c r="V28" s="17">
        <v>0</v>
      </c>
      <c r="W28" s="15">
        <f t="shared" si="11"/>
        <v>-50</v>
      </c>
      <c r="X28" s="15">
        <f t="shared" si="1"/>
        <v>-50</v>
      </c>
      <c r="Y28" s="15">
        <f t="shared" si="1"/>
        <v>0</v>
      </c>
      <c r="Z28" s="17">
        <f t="shared" si="12"/>
        <v>-1</v>
      </c>
      <c r="AA28" s="17">
        <v>1</v>
      </c>
      <c r="AB28" s="17">
        <v>-2</v>
      </c>
      <c r="AC28" s="15">
        <f t="shared" si="13"/>
        <v>-50</v>
      </c>
      <c r="AD28" s="15" t="str">
        <f t="shared" si="2"/>
        <v>皆増</v>
      </c>
      <c r="AE28" s="15">
        <f t="shared" si="2"/>
        <v>-100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83</v>
      </c>
      <c r="B29" s="17"/>
      <c r="C29" s="17"/>
      <c r="D29" s="17"/>
      <c r="E29" s="17"/>
      <c r="F29" s="17"/>
      <c r="G29" s="17"/>
      <c r="H29" s="15"/>
      <c r="I29" s="15"/>
      <c r="J29" s="15"/>
      <c r="K29" s="17"/>
      <c r="L29" s="17"/>
      <c r="M29" s="17"/>
      <c r="N29" s="15"/>
      <c r="O29" s="15"/>
      <c r="P29" s="15"/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7"/>
      <c r="C30" s="17"/>
      <c r="D30" s="17"/>
      <c r="E30" s="17"/>
      <c r="F30" s="17"/>
      <c r="G30" s="17"/>
      <c r="H30" s="15"/>
      <c r="I30" s="15"/>
      <c r="J30" s="15"/>
      <c r="K30" s="17"/>
      <c r="L30" s="17"/>
      <c r="M30" s="17"/>
      <c r="N30" s="15"/>
      <c r="O30" s="15"/>
      <c r="P30" s="15"/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3</v>
      </c>
      <c r="S34" s="17">
        <f t="shared" si="22"/>
        <v>3</v>
      </c>
      <c r="T34" s="17">
        <f t="shared" si="22"/>
        <v>3</v>
      </c>
      <c r="U34" s="17">
        <f t="shared" si="22"/>
        <v>0</v>
      </c>
      <c r="V34" s="17">
        <f t="shared" si="22"/>
        <v>3</v>
      </c>
      <c r="W34" s="15">
        <f t="shared" si="15"/>
        <v>100</v>
      </c>
      <c r="X34" s="15">
        <f t="shared" si="15"/>
        <v>0</v>
      </c>
      <c r="Y34" s="15" t="str">
        <f t="shared" si="15"/>
        <v>皆増</v>
      </c>
      <c r="Z34" s="17">
        <f t="shared" ref="Z34:AB34" si="23">SUM(Z23:Z30)</f>
        <v>2</v>
      </c>
      <c r="AA34" s="17">
        <f t="shared" si="23"/>
        <v>2</v>
      </c>
      <c r="AB34" s="17">
        <f t="shared" si="23"/>
        <v>0</v>
      </c>
      <c r="AC34" s="15">
        <f t="shared" si="17"/>
        <v>50</v>
      </c>
      <c r="AD34" s="15">
        <f t="shared" si="17"/>
        <v>200</v>
      </c>
      <c r="AE34" s="15">
        <f t="shared" si="17"/>
        <v>0</v>
      </c>
      <c r="AH34" s="4">
        <f t="shared" ref="AH34:AJ34" si="24">SUM(AH23:AH30)</f>
        <v>3</v>
      </c>
      <c r="AI34" s="4">
        <f t="shared" si="24"/>
        <v>3</v>
      </c>
      <c r="AJ34" s="4">
        <f t="shared" si="24"/>
        <v>0</v>
      </c>
      <c r="AK34" s="4">
        <f>SUM(AK23:AK30)</f>
        <v>4</v>
      </c>
      <c r="AL34" s="4">
        <f>SUM(AL23:AL30)</f>
        <v>1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2</v>
      </c>
      <c r="U35" s="17">
        <f t="shared" si="25"/>
        <v>-1</v>
      </c>
      <c r="V35" s="17">
        <f t="shared" si="25"/>
        <v>3</v>
      </c>
      <c r="W35" s="15">
        <f t="shared" si="15"/>
        <v>66.666666666666671</v>
      </c>
      <c r="X35" s="15">
        <f t="shared" si="15"/>
        <v>-33.333333333333336</v>
      </c>
      <c r="Y35" s="15" t="str">
        <f t="shared" si="15"/>
        <v>皆増</v>
      </c>
      <c r="Z35" s="17">
        <f t="shared" ref="Z35:AB35" si="26">SUM(Z25:Z30)</f>
        <v>2</v>
      </c>
      <c r="AA35" s="17">
        <f t="shared" si="26"/>
        <v>2</v>
      </c>
      <c r="AB35" s="17">
        <f t="shared" si="26"/>
        <v>0</v>
      </c>
      <c r="AC35" s="15">
        <f t="shared" si="17"/>
        <v>66.666666666666671</v>
      </c>
      <c r="AD35" s="15" t="str">
        <f t="shared" si="17"/>
        <v>皆増</v>
      </c>
      <c r="AE35" s="15">
        <f t="shared" si="17"/>
        <v>0</v>
      </c>
      <c r="AH35" s="4">
        <f t="shared" ref="AH35:AJ35" si="27">SUM(AH25:AH30)</f>
        <v>3</v>
      </c>
      <c r="AI35" s="4">
        <f t="shared" si="27"/>
        <v>3</v>
      </c>
      <c r="AJ35" s="4">
        <f t="shared" si="27"/>
        <v>0</v>
      </c>
      <c r="AK35" s="4">
        <f>SUM(AK25:AK30)</f>
        <v>3</v>
      </c>
      <c r="AL35" s="4">
        <f>SUM(AL25:AL30)</f>
        <v>0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2</v>
      </c>
      <c r="S36" s="17">
        <f t="shared" si="28"/>
        <v>1</v>
      </c>
      <c r="T36" s="17">
        <f t="shared" si="28"/>
        <v>1</v>
      </c>
      <c r="U36" s="17">
        <f t="shared" si="28"/>
        <v>0</v>
      </c>
      <c r="V36" s="17">
        <f t="shared" si="28"/>
        <v>1</v>
      </c>
      <c r="W36" s="15">
        <f t="shared" si="15"/>
        <v>50</v>
      </c>
      <c r="X36" s="15">
        <f t="shared" si="15"/>
        <v>0</v>
      </c>
      <c r="Y36" s="15" t="str">
        <f t="shared" si="15"/>
        <v>皆増</v>
      </c>
      <c r="Z36" s="17">
        <f t="shared" ref="Z36:AB36" si="29">SUM(Z27:Z30)</f>
        <v>1</v>
      </c>
      <c r="AA36" s="17">
        <f t="shared" si="29"/>
        <v>2</v>
      </c>
      <c r="AB36" s="17">
        <f t="shared" si="29"/>
        <v>-1</v>
      </c>
      <c r="AC36" s="15">
        <f t="shared" si="17"/>
        <v>50</v>
      </c>
      <c r="AD36" s="15" t="str">
        <f t="shared" si="17"/>
        <v>皆増</v>
      </c>
      <c r="AE36" s="15">
        <f t="shared" si="17"/>
        <v>-50</v>
      </c>
      <c r="AH36" s="4">
        <f t="shared" ref="AH36:AJ36" si="30">SUM(AH27:AH30)</f>
        <v>2</v>
      </c>
      <c r="AI36" s="4">
        <f t="shared" si="30"/>
        <v>2</v>
      </c>
      <c r="AJ36" s="4">
        <f t="shared" si="30"/>
        <v>0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 t="e">
        <f t="shared" si="36"/>
        <v>#DIV/0!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 t="e">
        <f>S39-AJ39</f>
        <v>#DIV/0!</v>
      </c>
      <c r="Z39" s="12">
        <f t="shared" si="37"/>
        <v>-100</v>
      </c>
      <c r="AA39" s="12">
        <f t="shared" si="37"/>
        <v>-100</v>
      </c>
      <c r="AB39" s="12" t="e">
        <f t="shared" si="37"/>
        <v>#DIV/0!</v>
      </c>
      <c r="AC39" s="12">
        <f>Q39-AK39</f>
        <v>-20</v>
      </c>
      <c r="AD39" s="12">
        <f t="shared" si="35"/>
        <v>-50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 t="e">
        <f t="shared" si="39"/>
        <v>#DIV/0!</v>
      </c>
      <c r="AK39" s="12">
        <f>AK33/AK9*100</f>
        <v>20</v>
      </c>
      <c r="AL39" s="12">
        <f>AL33/AL9*100</f>
        <v>50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 t="e">
        <f>S40-AJ40</f>
        <v>#DIV/0!</v>
      </c>
      <c r="Z40" s="12">
        <f>Z34/Z9*100</f>
        <v>200</v>
      </c>
      <c r="AA40" s="12">
        <f t="shared" ref="AA40:AB40" si="43">AA34/AA9*100</f>
        <v>200</v>
      </c>
      <c r="AB40" s="12" t="e">
        <f t="shared" si="43"/>
        <v>#DIV/0!</v>
      </c>
      <c r="AC40" s="12">
        <f t="shared" ref="AC40:AC42" si="44">Q40-AK40</f>
        <v>20</v>
      </c>
      <c r="AD40" s="12">
        <f t="shared" si="35"/>
        <v>50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 t="e">
        <f t="shared" si="45"/>
        <v>#DIV/0!</v>
      </c>
      <c r="AK40" s="12">
        <f>AK34/AK9*100</f>
        <v>80</v>
      </c>
      <c r="AL40" s="12">
        <f>AL34/AL9*100</f>
        <v>50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66.666666666666657</v>
      </c>
      <c r="S41" s="12">
        <f t="shared" si="46"/>
        <v>100</v>
      </c>
      <c r="T41" s="12">
        <f>T35/T9*100</f>
        <v>66.666666666666657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-16.666666666666657</v>
      </c>
      <c r="X41" s="12">
        <f t="shared" si="33"/>
        <v>-33.333333333333343</v>
      </c>
      <c r="Y41" s="12" t="e">
        <f>S41-AJ41</f>
        <v>#DIV/0!</v>
      </c>
      <c r="Z41" s="12">
        <f>Z35/Z9*100</f>
        <v>200</v>
      </c>
      <c r="AA41" s="12">
        <f t="shared" ref="AA41:AB41" si="48">AA35/AA9*100</f>
        <v>200</v>
      </c>
      <c r="AB41" s="12" t="e">
        <f t="shared" si="48"/>
        <v>#DIV/0!</v>
      </c>
      <c r="AC41" s="12">
        <f t="shared" si="44"/>
        <v>23.333333333333343</v>
      </c>
      <c r="AD41" s="12">
        <f>R41-AL41</f>
        <v>66.666666666666657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 t="e">
        <f>AJ35/AJ9*100</f>
        <v>#DIV/0!</v>
      </c>
      <c r="AK41" s="12">
        <f t="shared" ref="AK41:AM41" si="49">AK35/AK9*100</f>
        <v>60</v>
      </c>
      <c r="AL41" s="12">
        <f t="shared" si="49"/>
        <v>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66.666666666666657</v>
      </c>
      <c r="S42" s="12">
        <f t="shared" si="50"/>
        <v>33.333333333333329</v>
      </c>
      <c r="T42" s="12">
        <f t="shared" si="50"/>
        <v>33.333333333333329</v>
      </c>
      <c r="U42" s="12" t="e">
        <f t="shared" si="50"/>
        <v>#DIV/0!</v>
      </c>
      <c r="V42" s="12">
        <f t="shared" si="50"/>
        <v>33.333333333333329</v>
      </c>
      <c r="W42" s="12">
        <f t="shared" si="42"/>
        <v>-16.666666666666657</v>
      </c>
      <c r="X42" s="12">
        <f t="shared" si="33"/>
        <v>0</v>
      </c>
      <c r="Y42" s="12" t="e">
        <f>S42-AJ42</f>
        <v>#DIV/0!</v>
      </c>
      <c r="Z42" s="12">
        <f t="shared" si="50"/>
        <v>100</v>
      </c>
      <c r="AA42" s="12">
        <f t="shared" si="50"/>
        <v>200</v>
      </c>
      <c r="AB42" s="12" t="e">
        <f t="shared" si="50"/>
        <v>#DIV/0!</v>
      </c>
      <c r="AC42" s="12">
        <f t="shared" si="44"/>
        <v>10</v>
      </c>
      <c r="AD42" s="12">
        <f>R42-AL42</f>
        <v>66.666666666666657</v>
      </c>
      <c r="AE42" s="12">
        <f t="shared" si="35"/>
        <v>-33.333333333333329</v>
      </c>
      <c r="AH42" s="12">
        <f t="shared" ref="AH42:AJ42" si="51">AH36/AH9*100</f>
        <v>66.666666666666657</v>
      </c>
      <c r="AI42" s="12">
        <f t="shared" si="51"/>
        <v>66.666666666666657</v>
      </c>
      <c r="AJ42" s="12" t="e">
        <f t="shared" si="51"/>
        <v>#DIV/0!</v>
      </c>
      <c r="AK42" s="12">
        <f>AK36/AK9*100</f>
        <v>40</v>
      </c>
      <c r="AL42" s="12">
        <f>AL36/AL9*100</f>
        <v>0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3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6"/>
      <c r="Q6" s="23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6"/>
    </row>
    <row r="7" spans="1:39" s="1" customFormat="1" ht="18" customHeight="1" x14ac:dyDescent="0.15">
      <c r="A7" s="7"/>
      <c r="B7" s="9" t="s">
        <v>39</v>
      </c>
      <c r="C7" s="10"/>
      <c r="D7" s="10"/>
      <c r="E7" s="20" t="s">
        <v>37</v>
      </c>
      <c r="F7" s="21"/>
      <c r="G7" s="22"/>
      <c r="H7" s="20" t="s">
        <v>41</v>
      </c>
      <c r="I7" s="21"/>
      <c r="J7" s="22"/>
      <c r="K7" s="20" t="s">
        <v>38</v>
      </c>
      <c r="L7" s="21"/>
      <c r="M7" s="22"/>
      <c r="N7" s="20" t="s">
        <v>40</v>
      </c>
      <c r="O7" s="21"/>
      <c r="P7" s="22"/>
      <c r="Q7" s="9" t="s">
        <v>39</v>
      </c>
      <c r="R7" s="10"/>
      <c r="S7" s="10"/>
      <c r="T7" s="20" t="s">
        <v>37</v>
      </c>
      <c r="U7" s="21"/>
      <c r="V7" s="22"/>
      <c r="W7" s="20" t="s">
        <v>41</v>
      </c>
      <c r="X7" s="21"/>
      <c r="Y7" s="22"/>
      <c r="Z7" s="20" t="s">
        <v>38</v>
      </c>
      <c r="AA7" s="21"/>
      <c r="AB7" s="22"/>
      <c r="AC7" s="20" t="s">
        <v>40</v>
      </c>
      <c r="AD7" s="21"/>
      <c r="AE7" s="22"/>
      <c r="AH7" s="23" t="s">
        <v>60</v>
      </c>
      <c r="AI7" s="24"/>
      <c r="AJ7" s="25"/>
      <c r="AK7" s="23" t="s">
        <v>61</v>
      </c>
      <c r="AL7" s="24"/>
      <c r="AM7" s="25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123</v>
      </c>
      <c r="C9" s="17">
        <f>SUM(C10:C30)</f>
        <v>60</v>
      </c>
      <c r="D9" s="17">
        <f>SUM(D10:D30)</f>
        <v>63</v>
      </c>
      <c r="E9" s="17">
        <f>F9+G9</f>
        <v>5</v>
      </c>
      <c r="F9" s="17">
        <f>SUM(F10:F30)</f>
        <v>-6</v>
      </c>
      <c r="G9" s="17">
        <f>SUM(G10:G30)</f>
        <v>11</v>
      </c>
      <c r="H9" s="15">
        <f>IF(B9=E9,0,(1-(B9/(B9-E9)))*-100)</f>
        <v>4.2372881355932313</v>
      </c>
      <c r="I9" s="15">
        <f>IF(C9=F9,0,(1-(C9/(C9-F9)))*-100)</f>
        <v>-9.0909090909090935</v>
      </c>
      <c r="J9" s="15">
        <f>IF(D9=G9,0,(1-(D9/(D9-G9)))*-100)</f>
        <v>21.153846153846146</v>
      </c>
      <c r="K9" s="17">
        <f>L9+M9</f>
        <v>-23</v>
      </c>
      <c r="L9" s="17">
        <f>SUM(L10:L30)</f>
        <v>-13</v>
      </c>
      <c r="M9" s="17">
        <f>SUM(M10:M30)</f>
        <v>-10</v>
      </c>
      <c r="N9" s="15">
        <f>IF(B9=K9,0,(1-(B9/(B9-K9)))*-100)</f>
        <v>-15.753424657534243</v>
      </c>
      <c r="O9" s="15">
        <f t="shared" ref="O9:P10" si="0">IF(C9=L9,0,(1-(C9/(C9-L9)))*-100)</f>
        <v>-17.808219178082197</v>
      </c>
      <c r="P9" s="15">
        <f>IF(D9=M9,0,(1-(D9/(D9-M9)))*-100)</f>
        <v>-13.698630136986301</v>
      </c>
      <c r="Q9" s="17">
        <f>R9+S9</f>
        <v>181</v>
      </c>
      <c r="R9" s="17">
        <f>SUM(R10:R30)</f>
        <v>85</v>
      </c>
      <c r="S9" s="17">
        <f>SUM(S10:S30)</f>
        <v>96</v>
      </c>
      <c r="T9" s="17">
        <f>U9+V9</f>
        <v>6</v>
      </c>
      <c r="U9" s="17">
        <f>SUM(U10:U30)</f>
        <v>11</v>
      </c>
      <c r="V9" s="17">
        <f>SUM(V10:V30)</f>
        <v>-5</v>
      </c>
      <c r="W9" s="15">
        <f>IF(Q9=T9,IF(Q9&gt;0,"皆増",0),(1-(Q9/(Q9-T9)))*-100)</f>
        <v>3.4285714285714253</v>
      </c>
      <c r="X9" s="15">
        <f t="shared" ref="X9:Y30" si="1">IF(R9=U9,IF(R9&gt;0,"皆増",0),(1-(R9/(R9-U9)))*-100)</f>
        <v>14.864864864864868</v>
      </c>
      <c r="Y9" s="15">
        <f t="shared" si="1"/>
        <v>-4.9504950495049549</v>
      </c>
      <c r="Z9" s="17">
        <f>AA9+AB9</f>
        <v>-15</v>
      </c>
      <c r="AA9" s="17">
        <f>SUM(AA10:AA30)</f>
        <v>-2</v>
      </c>
      <c r="AB9" s="17">
        <f>SUM(AB10:AB30)</f>
        <v>-13</v>
      </c>
      <c r="AC9" s="15">
        <f>IF(Q9=Z9,IF(Q9&gt;0,"皆増",0),(1-(Q9/(Q9-Z9)))*-100)</f>
        <v>-7.6530612244897984</v>
      </c>
      <c r="AD9" s="15">
        <f t="shared" ref="AD9:AE30" si="2">IF(R9=AA9,IF(R9&gt;0,"皆増",0),(1-(R9/(R9-AA9)))*-100)</f>
        <v>-2.2988505747126409</v>
      </c>
      <c r="AE9" s="15">
        <f t="shared" si="2"/>
        <v>-11.926605504587151</v>
      </c>
      <c r="AH9" s="4">
        <f t="shared" ref="AH9:AJ30" si="3">Q9-T9</f>
        <v>175</v>
      </c>
      <c r="AI9" s="4">
        <f t="shared" si="3"/>
        <v>74</v>
      </c>
      <c r="AJ9" s="4">
        <f t="shared" si="3"/>
        <v>101</v>
      </c>
      <c r="AK9" s="4">
        <f t="shared" ref="AK9:AM30" si="4">Q9-Z9</f>
        <v>196</v>
      </c>
      <c r="AL9" s="4">
        <f t="shared" si="4"/>
        <v>87</v>
      </c>
      <c r="AM9" s="4">
        <f t="shared" si="4"/>
        <v>109</v>
      </c>
    </row>
    <row r="10" spans="1:39" s="1" customFormat="1" ht="18" customHeight="1" x14ac:dyDescent="0.15">
      <c r="A10" s="4" t="s">
        <v>1</v>
      </c>
      <c r="B10" s="17">
        <f t="shared" ref="B10" si="5">C10+D10</f>
        <v>123</v>
      </c>
      <c r="C10" s="17">
        <v>60</v>
      </c>
      <c r="D10" s="17">
        <v>63</v>
      </c>
      <c r="E10" s="17">
        <f t="shared" ref="E10" si="6">F10+G10</f>
        <v>5</v>
      </c>
      <c r="F10" s="17">
        <v>-6</v>
      </c>
      <c r="G10" s="17">
        <v>11</v>
      </c>
      <c r="H10" s="15">
        <f>IF(B10=E10,0,(1-(B10/(B10-E10)))*-100)</f>
        <v>4.2372881355932313</v>
      </c>
      <c r="I10" s="15">
        <f t="shared" ref="I10" si="7">IF(C10=F10,0,(1-(C10/(C10-F10)))*-100)</f>
        <v>-9.0909090909090935</v>
      </c>
      <c r="J10" s="15">
        <f>IF(D10=G10,0,(1-(D10/(D10-G10)))*-100)</f>
        <v>21.153846153846146</v>
      </c>
      <c r="K10" s="17">
        <f t="shared" ref="K10" si="8">L10+M10</f>
        <v>-23</v>
      </c>
      <c r="L10" s="17">
        <v>-13</v>
      </c>
      <c r="M10" s="17">
        <v>-10</v>
      </c>
      <c r="N10" s="15">
        <f>IF(B10=K10,0,(1-(B10/(B10-K10)))*-100)</f>
        <v>-15.753424657534243</v>
      </c>
      <c r="O10" s="15">
        <f t="shared" si="0"/>
        <v>-17.808219178082197</v>
      </c>
      <c r="P10" s="15">
        <f t="shared" si="0"/>
        <v>-13.698630136986301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7"/>
      <c r="C11" s="17"/>
      <c r="D11" s="17"/>
      <c r="E11" s="17"/>
      <c r="F11" s="17"/>
      <c r="G11" s="17"/>
      <c r="H11" s="15"/>
      <c r="I11" s="15"/>
      <c r="J11" s="15"/>
      <c r="K11" s="17"/>
      <c r="L11" s="17"/>
      <c r="M11" s="17"/>
      <c r="N11" s="15"/>
      <c r="O11" s="15"/>
      <c r="P11" s="15"/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7"/>
      <c r="C12" s="17"/>
      <c r="D12" s="17"/>
      <c r="E12" s="17"/>
      <c r="F12" s="17"/>
      <c r="G12" s="17"/>
      <c r="H12" s="15"/>
      <c r="I12" s="15"/>
      <c r="J12" s="15"/>
      <c r="K12" s="17"/>
      <c r="L12" s="17"/>
      <c r="M12" s="17"/>
      <c r="N12" s="15"/>
      <c r="O12" s="15"/>
      <c r="P12" s="15"/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7"/>
      <c r="C13" s="17"/>
      <c r="D13" s="17"/>
      <c r="E13" s="17"/>
      <c r="F13" s="17"/>
      <c r="G13" s="17"/>
      <c r="H13" s="15"/>
      <c r="I13" s="15"/>
      <c r="J13" s="15"/>
      <c r="K13" s="17"/>
      <c r="L13" s="17"/>
      <c r="M13" s="17"/>
      <c r="N13" s="15"/>
      <c r="O13" s="15"/>
      <c r="P13" s="15"/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7"/>
      <c r="C14" s="17"/>
      <c r="D14" s="17"/>
      <c r="E14" s="17"/>
      <c r="F14" s="17"/>
      <c r="G14" s="17"/>
      <c r="H14" s="15"/>
      <c r="I14" s="15"/>
      <c r="J14" s="15"/>
      <c r="K14" s="17"/>
      <c r="L14" s="17"/>
      <c r="M14" s="17"/>
      <c r="N14" s="15"/>
      <c r="O14" s="15"/>
      <c r="P14" s="15"/>
      <c r="Q14" s="17">
        <f t="shared" si="9"/>
        <v>1</v>
      </c>
      <c r="R14" s="17">
        <v>0</v>
      </c>
      <c r="S14" s="17">
        <v>1</v>
      </c>
      <c r="T14" s="17">
        <f t="shared" si="10"/>
        <v>1</v>
      </c>
      <c r="U14" s="17">
        <v>0</v>
      </c>
      <c r="V14" s="17">
        <v>1</v>
      </c>
      <c r="W14" s="15" t="str">
        <f t="shared" si="11"/>
        <v>皆増</v>
      </c>
      <c r="X14" s="15">
        <f t="shared" si="1"/>
        <v>0</v>
      </c>
      <c r="Y14" s="15" t="str">
        <f t="shared" si="1"/>
        <v>皆増</v>
      </c>
      <c r="Z14" s="17">
        <f t="shared" si="12"/>
        <v>1</v>
      </c>
      <c r="AA14" s="17">
        <v>0</v>
      </c>
      <c r="AB14" s="17">
        <v>1</v>
      </c>
      <c r="AC14" s="15" t="str">
        <f t="shared" si="13"/>
        <v>皆増</v>
      </c>
      <c r="AD14" s="15">
        <f t="shared" si="2"/>
        <v>0</v>
      </c>
      <c r="AE14" s="15" t="str">
        <f t="shared" si="2"/>
        <v>皆増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7"/>
      <c r="C15" s="17"/>
      <c r="D15" s="17"/>
      <c r="E15" s="17"/>
      <c r="F15" s="17"/>
      <c r="G15" s="17"/>
      <c r="H15" s="15"/>
      <c r="I15" s="15"/>
      <c r="J15" s="15"/>
      <c r="K15" s="17"/>
      <c r="L15" s="17"/>
      <c r="M15" s="17"/>
      <c r="N15" s="15"/>
      <c r="O15" s="15"/>
      <c r="P15" s="15"/>
      <c r="Q15" s="17">
        <f t="shared" si="9"/>
        <v>0</v>
      </c>
      <c r="R15" s="17">
        <v>0</v>
      </c>
      <c r="S15" s="17">
        <v>0</v>
      </c>
      <c r="T15" s="17">
        <f t="shared" si="10"/>
        <v>-1</v>
      </c>
      <c r="U15" s="17">
        <v>0</v>
      </c>
      <c r="V15" s="17">
        <v>-1</v>
      </c>
      <c r="W15" s="15">
        <f t="shared" si="11"/>
        <v>-100</v>
      </c>
      <c r="X15" s="15">
        <f t="shared" si="1"/>
        <v>0</v>
      </c>
      <c r="Y15" s="15">
        <f t="shared" si="1"/>
        <v>-100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1</v>
      </c>
      <c r="AI15" s="4">
        <f t="shared" si="3"/>
        <v>0</v>
      </c>
      <c r="AJ15" s="4">
        <f t="shared" si="3"/>
        <v>1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7"/>
      <c r="C16" s="17"/>
      <c r="D16" s="17"/>
      <c r="E16" s="17"/>
      <c r="F16" s="17"/>
      <c r="G16" s="17"/>
      <c r="H16" s="15"/>
      <c r="I16" s="15"/>
      <c r="J16" s="15"/>
      <c r="K16" s="17"/>
      <c r="L16" s="17"/>
      <c r="M16" s="17"/>
      <c r="N16" s="15"/>
      <c r="O16" s="15"/>
      <c r="P16" s="15"/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7"/>
      <c r="C17" s="17"/>
      <c r="D17" s="17"/>
      <c r="E17" s="17"/>
      <c r="F17" s="17"/>
      <c r="G17" s="17"/>
      <c r="H17" s="15"/>
      <c r="I17" s="15"/>
      <c r="J17" s="15"/>
      <c r="K17" s="17"/>
      <c r="L17" s="17"/>
      <c r="M17" s="17"/>
      <c r="N17" s="15"/>
      <c r="O17" s="15"/>
      <c r="P17" s="15"/>
      <c r="Q17" s="17">
        <f t="shared" si="9"/>
        <v>0</v>
      </c>
      <c r="R17" s="17">
        <v>0</v>
      </c>
      <c r="S17" s="17">
        <v>0</v>
      </c>
      <c r="T17" s="17">
        <f t="shared" si="10"/>
        <v>-2</v>
      </c>
      <c r="U17" s="17">
        <v>0</v>
      </c>
      <c r="V17" s="17">
        <v>-2</v>
      </c>
      <c r="W17" s="15">
        <f t="shared" si="11"/>
        <v>-100</v>
      </c>
      <c r="X17" s="15">
        <f t="shared" si="1"/>
        <v>0</v>
      </c>
      <c r="Y17" s="15">
        <f t="shared" si="1"/>
        <v>-100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2</v>
      </c>
      <c r="AI17" s="4">
        <f t="shared" si="3"/>
        <v>0</v>
      </c>
      <c r="AJ17" s="4">
        <f t="shared" si="3"/>
        <v>2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7"/>
      <c r="C18" s="17"/>
      <c r="D18" s="17"/>
      <c r="E18" s="17"/>
      <c r="F18" s="17"/>
      <c r="G18" s="17"/>
      <c r="H18" s="15"/>
      <c r="I18" s="15"/>
      <c r="J18" s="15"/>
      <c r="K18" s="17"/>
      <c r="L18" s="17"/>
      <c r="M18" s="17"/>
      <c r="N18" s="15"/>
      <c r="O18" s="15"/>
      <c r="P18" s="15"/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-2</v>
      </c>
      <c r="AA18" s="17">
        <v>0</v>
      </c>
      <c r="AB18" s="17">
        <v>-2</v>
      </c>
      <c r="AC18" s="15">
        <f t="shared" si="13"/>
        <v>-100</v>
      </c>
      <c r="AD18" s="15">
        <f t="shared" si="2"/>
        <v>0</v>
      </c>
      <c r="AE18" s="15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2</v>
      </c>
      <c r="AL18" s="4">
        <f t="shared" si="4"/>
        <v>0</v>
      </c>
      <c r="AM18" s="4">
        <f t="shared" si="4"/>
        <v>2</v>
      </c>
    </row>
    <row r="19" spans="1:39" s="1" customFormat="1" ht="18" customHeight="1" x14ac:dyDescent="0.15">
      <c r="A19" s="4" t="s">
        <v>73</v>
      </c>
      <c r="B19" s="17"/>
      <c r="C19" s="17"/>
      <c r="D19" s="17"/>
      <c r="E19" s="17"/>
      <c r="F19" s="17"/>
      <c r="G19" s="17"/>
      <c r="H19" s="15"/>
      <c r="I19" s="15"/>
      <c r="J19" s="15"/>
      <c r="K19" s="17"/>
      <c r="L19" s="17"/>
      <c r="M19" s="17"/>
      <c r="N19" s="15"/>
      <c r="O19" s="15"/>
      <c r="P19" s="15"/>
      <c r="Q19" s="17">
        <f t="shared" si="9"/>
        <v>2</v>
      </c>
      <c r="R19" s="17">
        <v>2</v>
      </c>
      <c r="S19" s="17">
        <v>0</v>
      </c>
      <c r="T19" s="17">
        <f t="shared" si="10"/>
        <v>1</v>
      </c>
      <c r="U19" s="17">
        <v>2</v>
      </c>
      <c r="V19" s="17">
        <v>-1</v>
      </c>
      <c r="W19" s="15">
        <f t="shared" si="11"/>
        <v>100</v>
      </c>
      <c r="X19" s="15" t="str">
        <f t="shared" si="1"/>
        <v>皆増</v>
      </c>
      <c r="Y19" s="15">
        <f t="shared" si="1"/>
        <v>-100</v>
      </c>
      <c r="Z19" s="17">
        <f t="shared" si="12"/>
        <v>2</v>
      </c>
      <c r="AA19" s="17">
        <v>2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7"/>
      <c r="C20" s="17"/>
      <c r="D20" s="17"/>
      <c r="E20" s="17"/>
      <c r="F20" s="17"/>
      <c r="G20" s="17"/>
      <c r="H20" s="15"/>
      <c r="I20" s="15"/>
      <c r="J20" s="15"/>
      <c r="K20" s="17"/>
      <c r="L20" s="17"/>
      <c r="M20" s="17"/>
      <c r="N20" s="15"/>
      <c r="O20" s="15"/>
      <c r="P20" s="15"/>
      <c r="Q20" s="17">
        <f t="shared" si="9"/>
        <v>1</v>
      </c>
      <c r="R20" s="17">
        <v>0</v>
      </c>
      <c r="S20" s="17">
        <v>1</v>
      </c>
      <c r="T20" s="17">
        <f t="shared" si="10"/>
        <v>-1</v>
      </c>
      <c r="U20" s="17">
        <v>0</v>
      </c>
      <c r="V20" s="17">
        <v>-1</v>
      </c>
      <c r="W20" s="15">
        <f t="shared" si="11"/>
        <v>-50</v>
      </c>
      <c r="X20" s="15">
        <f t="shared" si="1"/>
        <v>0</v>
      </c>
      <c r="Y20" s="15">
        <f t="shared" si="1"/>
        <v>-50</v>
      </c>
      <c r="Z20" s="17">
        <f t="shared" si="12"/>
        <v>0</v>
      </c>
      <c r="AA20" s="17">
        <v>-1</v>
      </c>
      <c r="AB20" s="17">
        <v>1</v>
      </c>
      <c r="AC20" s="15">
        <f t="shared" si="13"/>
        <v>0</v>
      </c>
      <c r="AD20" s="15">
        <f t="shared" si="2"/>
        <v>-100</v>
      </c>
      <c r="AE20" s="15" t="str">
        <f t="shared" si="2"/>
        <v>皆増</v>
      </c>
      <c r="AH20" s="4">
        <f t="shared" si="3"/>
        <v>2</v>
      </c>
      <c r="AI20" s="4">
        <f t="shared" si="3"/>
        <v>0</v>
      </c>
      <c r="AJ20" s="4">
        <f t="shared" si="3"/>
        <v>2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7"/>
      <c r="C21" s="17"/>
      <c r="D21" s="17"/>
      <c r="E21" s="17"/>
      <c r="F21" s="17"/>
      <c r="G21" s="17"/>
      <c r="H21" s="15"/>
      <c r="I21" s="15"/>
      <c r="J21" s="15"/>
      <c r="K21" s="17"/>
      <c r="L21" s="17"/>
      <c r="M21" s="17"/>
      <c r="N21" s="15"/>
      <c r="O21" s="15"/>
      <c r="P21" s="15"/>
      <c r="Q21" s="17">
        <f t="shared" si="9"/>
        <v>3</v>
      </c>
      <c r="R21" s="17">
        <v>2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>
        <f t="shared" si="11"/>
        <v>50</v>
      </c>
      <c r="X21" s="15">
        <f t="shared" si="1"/>
        <v>0</v>
      </c>
      <c r="Y21" s="15" t="str">
        <f t="shared" si="1"/>
        <v>皆増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-25</v>
      </c>
      <c r="AD21" s="15">
        <f t="shared" si="2"/>
        <v>-33.333333333333336</v>
      </c>
      <c r="AE21" s="15">
        <f t="shared" si="2"/>
        <v>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4</v>
      </c>
      <c r="AL21" s="4">
        <f t="shared" si="4"/>
        <v>3</v>
      </c>
      <c r="AM21" s="4">
        <f t="shared" si="4"/>
        <v>1</v>
      </c>
    </row>
    <row r="22" spans="1:39" s="1" customFormat="1" ht="18" customHeight="1" x14ac:dyDescent="0.15">
      <c r="A22" s="4" t="s">
        <v>76</v>
      </c>
      <c r="B22" s="17"/>
      <c r="C22" s="17"/>
      <c r="D22" s="17"/>
      <c r="E22" s="17"/>
      <c r="F22" s="17"/>
      <c r="G22" s="17"/>
      <c r="H22" s="15"/>
      <c r="I22" s="15"/>
      <c r="J22" s="15"/>
      <c r="K22" s="17"/>
      <c r="L22" s="17"/>
      <c r="M22" s="17"/>
      <c r="N22" s="15"/>
      <c r="O22" s="15"/>
      <c r="P22" s="15"/>
      <c r="Q22" s="17">
        <f t="shared" si="9"/>
        <v>5</v>
      </c>
      <c r="R22" s="17">
        <v>2</v>
      </c>
      <c r="S22" s="17">
        <v>3</v>
      </c>
      <c r="T22" s="17">
        <f t="shared" si="10"/>
        <v>-2</v>
      </c>
      <c r="U22" s="17">
        <v>-3</v>
      </c>
      <c r="V22" s="17">
        <v>1</v>
      </c>
      <c r="W22" s="15">
        <f t="shared" si="11"/>
        <v>-28.571428571428569</v>
      </c>
      <c r="X22" s="15">
        <f t="shared" si="1"/>
        <v>-60</v>
      </c>
      <c r="Y22" s="15">
        <f t="shared" si="1"/>
        <v>50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7</v>
      </c>
      <c r="AI22" s="4">
        <f t="shared" si="3"/>
        <v>5</v>
      </c>
      <c r="AJ22" s="4">
        <f t="shared" si="3"/>
        <v>2</v>
      </c>
      <c r="AK22" s="4">
        <f t="shared" si="4"/>
        <v>5</v>
      </c>
      <c r="AL22" s="4">
        <f t="shared" si="4"/>
        <v>2</v>
      </c>
      <c r="AM22" s="4">
        <f t="shared" si="4"/>
        <v>3</v>
      </c>
    </row>
    <row r="23" spans="1:39" s="1" customFormat="1" ht="18" customHeight="1" x14ac:dyDescent="0.15">
      <c r="A23" s="4" t="s">
        <v>77</v>
      </c>
      <c r="B23" s="17"/>
      <c r="C23" s="17"/>
      <c r="D23" s="17"/>
      <c r="E23" s="17"/>
      <c r="F23" s="17"/>
      <c r="G23" s="17"/>
      <c r="H23" s="15"/>
      <c r="I23" s="15"/>
      <c r="J23" s="15"/>
      <c r="K23" s="17"/>
      <c r="L23" s="17"/>
      <c r="M23" s="17"/>
      <c r="N23" s="15"/>
      <c r="O23" s="15"/>
      <c r="P23" s="15"/>
      <c r="Q23" s="17">
        <f t="shared" si="9"/>
        <v>12</v>
      </c>
      <c r="R23" s="17">
        <v>8</v>
      </c>
      <c r="S23" s="17">
        <v>4</v>
      </c>
      <c r="T23" s="17">
        <f t="shared" si="10"/>
        <v>4</v>
      </c>
      <c r="U23" s="17">
        <v>2</v>
      </c>
      <c r="V23" s="17">
        <v>2</v>
      </c>
      <c r="W23" s="15">
        <f t="shared" si="11"/>
        <v>50</v>
      </c>
      <c r="X23" s="15">
        <f t="shared" si="1"/>
        <v>33.333333333333329</v>
      </c>
      <c r="Y23" s="15">
        <f t="shared" si="1"/>
        <v>100</v>
      </c>
      <c r="Z23" s="17">
        <f t="shared" si="12"/>
        <v>2</v>
      </c>
      <c r="AA23" s="17">
        <v>2</v>
      </c>
      <c r="AB23" s="17">
        <v>0</v>
      </c>
      <c r="AC23" s="15">
        <f t="shared" si="13"/>
        <v>19.999999999999996</v>
      </c>
      <c r="AD23" s="15">
        <f t="shared" si="2"/>
        <v>33.333333333333329</v>
      </c>
      <c r="AE23" s="15">
        <f t="shared" si="2"/>
        <v>0</v>
      </c>
      <c r="AH23" s="4">
        <f t="shared" si="3"/>
        <v>8</v>
      </c>
      <c r="AI23" s="4">
        <f t="shared" si="3"/>
        <v>6</v>
      </c>
      <c r="AJ23" s="4">
        <f t="shared" si="3"/>
        <v>2</v>
      </c>
      <c r="AK23" s="4">
        <f t="shared" si="4"/>
        <v>10</v>
      </c>
      <c r="AL23" s="4">
        <f t="shared" si="4"/>
        <v>6</v>
      </c>
      <c r="AM23" s="4">
        <f t="shared" si="4"/>
        <v>4</v>
      </c>
    </row>
    <row r="24" spans="1:39" s="1" customFormat="1" ht="18" customHeight="1" x14ac:dyDescent="0.15">
      <c r="A24" s="4" t="s">
        <v>78</v>
      </c>
      <c r="B24" s="17"/>
      <c r="C24" s="17"/>
      <c r="D24" s="17"/>
      <c r="E24" s="17"/>
      <c r="F24" s="17"/>
      <c r="G24" s="17"/>
      <c r="H24" s="15"/>
      <c r="I24" s="15"/>
      <c r="J24" s="15"/>
      <c r="K24" s="17"/>
      <c r="L24" s="17"/>
      <c r="M24" s="17"/>
      <c r="N24" s="15"/>
      <c r="O24" s="15"/>
      <c r="P24" s="15"/>
      <c r="Q24" s="17">
        <f t="shared" si="9"/>
        <v>21</v>
      </c>
      <c r="R24" s="17">
        <v>12</v>
      </c>
      <c r="S24" s="17">
        <v>9</v>
      </c>
      <c r="T24" s="17">
        <f t="shared" si="10"/>
        <v>14</v>
      </c>
      <c r="U24" s="17">
        <v>6</v>
      </c>
      <c r="V24" s="17">
        <v>8</v>
      </c>
      <c r="W24" s="15">
        <f t="shared" si="11"/>
        <v>200</v>
      </c>
      <c r="X24" s="15">
        <f t="shared" si="1"/>
        <v>100</v>
      </c>
      <c r="Y24" s="15">
        <f t="shared" si="1"/>
        <v>800</v>
      </c>
      <c r="Z24" s="17">
        <f t="shared" si="12"/>
        <v>11</v>
      </c>
      <c r="AA24" s="17">
        <v>4</v>
      </c>
      <c r="AB24" s="17">
        <v>7</v>
      </c>
      <c r="AC24" s="15">
        <f t="shared" si="13"/>
        <v>110.00000000000001</v>
      </c>
      <c r="AD24" s="15">
        <f t="shared" si="2"/>
        <v>50</v>
      </c>
      <c r="AE24" s="15">
        <f t="shared" si="2"/>
        <v>350</v>
      </c>
      <c r="AH24" s="4">
        <f t="shared" si="3"/>
        <v>7</v>
      </c>
      <c r="AI24" s="4">
        <f t="shared" si="3"/>
        <v>6</v>
      </c>
      <c r="AJ24" s="4">
        <f t="shared" si="3"/>
        <v>1</v>
      </c>
      <c r="AK24" s="4">
        <f t="shared" si="4"/>
        <v>10</v>
      </c>
      <c r="AL24" s="4">
        <f t="shared" si="4"/>
        <v>8</v>
      </c>
      <c r="AM24" s="4">
        <f t="shared" si="4"/>
        <v>2</v>
      </c>
    </row>
    <row r="25" spans="1:39" s="1" customFormat="1" ht="18" customHeight="1" x14ac:dyDescent="0.15">
      <c r="A25" s="4" t="s">
        <v>79</v>
      </c>
      <c r="B25" s="17"/>
      <c r="C25" s="17"/>
      <c r="D25" s="17"/>
      <c r="E25" s="17"/>
      <c r="F25" s="17"/>
      <c r="G25" s="17"/>
      <c r="H25" s="15"/>
      <c r="I25" s="15"/>
      <c r="J25" s="15"/>
      <c r="K25" s="17"/>
      <c r="L25" s="17"/>
      <c r="M25" s="17"/>
      <c r="N25" s="15"/>
      <c r="O25" s="15"/>
      <c r="P25" s="15"/>
      <c r="Q25" s="17">
        <f t="shared" si="9"/>
        <v>20</v>
      </c>
      <c r="R25" s="17">
        <v>12</v>
      </c>
      <c r="S25" s="17">
        <v>8</v>
      </c>
      <c r="T25" s="17">
        <f t="shared" si="10"/>
        <v>2</v>
      </c>
      <c r="U25" s="17">
        <v>0</v>
      </c>
      <c r="V25" s="17">
        <v>2</v>
      </c>
      <c r="W25" s="15">
        <f t="shared" si="11"/>
        <v>11.111111111111116</v>
      </c>
      <c r="X25" s="15">
        <f t="shared" si="1"/>
        <v>0</v>
      </c>
      <c r="Y25" s="15">
        <f t="shared" si="1"/>
        <v>33.333333333333329</v>
      </c>
      <c r="Z25" s="17">
        <f t="shared" si="12"/>
        <v>4</v>
      </c>
      <c r="AA25" s="17">
        <v>3</v>
      </c>
      <c r="AB25" s="17">
        <v>1</v>
      </c>
      <c r="AC25" s="15">
        <f t="shared" si="13"/>
        <v>25</v>
      </c>
      <c r="AD25" s="15">
        <f t="shared" si="2"/>
        <v>33.333333333333329</v>
      </c>
      <c r="AE25" s="15">
        <f t="shared" si="2"/>
        <v>14.285714285714279</v>
      </c>
      <c r="AH25" s="4">
        <f t="shared" si="3"/>
        <v>18</v>
      </c>
      <c r="AI25" s="4">
        <f t="shared" si="3"/>
        <v>12</v>
      </c>
      <c r="AJ25" s="4">
        <f t="shared" si="3"/>
        <v>6</v>
      </c>
      <c r="AK25" s="4">
        <f t="shared" si="4"/>
        <v>16</v>
      </c>
      <c r="AL25" s="4">
        <f t="shared" si="4"/>
        <v>9</v>
      </c>
      <c r="AM25" s="4">
        <f t="shared" si="4"/>
        <v>7</v>
      </c>
    </row>
    <row r="26" spans="1:39" s="1" customFormat="1" ht="18" customHeight="1" x14ac:dyDescent="0.15">
      <c r="A26" s="4" t="s">
        <v>80</v>
      </c>
      <c r="B26" s="17"/>
      <c r="C26" s="17"/>
      <c r="D26" s="17"/>
      <c r="E26" s="17"/>
      <c r="F26" s="17"/>
      <c r="G26" s="17"/>
      <c r="H26" s="15"/>
      <c r="I26" s="15"/>
      <c r="J26" s="15"/>
      <c r="K26" s="17"/>
      <c r="L26" s="17"/>
      <c r="M26" s="17"/>
      <c r="N26" s="15"/>
      <c r="O26" s="15"/>
      <c r="P26" s="15"/>
      <c r="Q26" s="17">
        <f t="shared" si="9"/>
        <v>22</v>
      </c>
      <c r="R26" s="17">
        <v>10</v>
      </c>
      <c r="S26" s="17">
        <v>12</v>
      </c>
      <c r="T26" s="17">
        <f t="shared" si="10"/>
        <v>-6</v>
      </c>
      <c r="U26" s="17">
        <v>-3</v>
      </c>
      <c r="V26" s="17">
        <v>-3</v>
      </c>
      <c r="W26" s="15">
        <f t="shared" si="11"/>
        <v>-21.428571428571431</v>
      </c>
      <c r="X26" s="15">
        <f t="shared" si="1"/>
        <v>-23.076923076923073</v>
      </c>
      <c r="Y26" s="15">
        <f t="shared" si="1"/>
        <v>-19.999999999999996</v>
      </c>
      <c r="Z26" s="17">
        <f t="shared" si="12"/>
        <v>-13</v>
      </c>
      <c r="AA26" s="17">
        <v>-5</v>
      </c>
      <c r="AB26" s="17">
        <v>-8</v>
      </c>
      <c r="AC26" s="15">
        <f t="shared" si="13"/>
        <v>-37.142857142857146</v>
      </c>
      <c r="AD26" s="15">
        <f t="shared" si="2"/>
        <v>-33.333333333333336</v>
      </c>
      <c r="AE26" s="15">
        <f t="shared" si="2"/>
        <v>-40</v>
      </c>
      <c r="AH26" s="4">
        <f t="shared" si="3"/>
        <v>28</v>
      </c>
      <c r="AI26" s="4">
        <f t="shared" si="3"/>
        <v>13</v>
      </c>
      <c r="AJ26" s="4">
        <f t="shared" si="3"/>
        <v>15</v>
      </c>
      <c r="AK26" s="4">
        <f t="shared" si="4"/>
        <v>35</v>
      </c>
      <c r="AL26" s="4">
        <f t="shared" si="4"/>
        <v>15</v>
      </c>
      <c r="AM26" s="4">
        <f t="shared" si="4"/>
        <v>20</v>
      </c>
    </row>
    <row r="27" spans="1:39" s="1" customFormat="1" ht="18" customHeight="1" x14ac:dyDescent="0.15">
      <c r="A27" s="4" t="s">
        <v>81</v>
      </c>
      <c r="B27" s="17"/>
      <c r="C27" s="17"/>
      <c r="D27" s="17"/>
      <c r="E27" s="17"/>
      <c r="F27" s="17"/>
      <c r="G27" s="17"/>
      <c r="H27" s="15"/>
      <c r="I27" s="15"/>
      <c r="J27" s="15"/>
      <c r="K27" s="17"/>
      <c r="L27" s="17"/>
      <c r="M27" s="17"/>
      <c r="N27" s="15"/>
      <c r="O27" s="15"/>
      <c r="P27" s="15"/>
      <c r="Q27" s="17">
        <f t="shared" si="9"/>
        <v>35</v>
      </c>
      <c r="R27" s="17">
        <v>19</v>
      </c>
      <c r="S27" s="17">
        <v>16</v>
      </c>
      <c r="T27" s="17">
        <f t="shared" si="10"/>
        <v>2</v>
      </c>
      <c r="U27" s="17">
        <v>6</v>
      </c>
      <c r="V27" s="17">
        <v>-4</v>
      </c>
      <c r="W27" s="15">
        <f t="shared" si="11"/>
        <v>6.0606060606060552</v>
      </c>
      <c r="X27" s="15">
        <f t="shared" si="1"/>
        <v>46.153846153846146</v>
      </c>
      <c r="Y27" s="15">
        <f t="shared" si="1"/>
        <v>-19.999999999999996</v>
      </c>
      <c r="Z27" s="17">
        <f t="shared" si="12"/>
        <v>-5</v>
      </c>
      <c r="AA27" s="17">
        <v>2</v>
      </c>
      <c r="AB27" s="17">
        <v>-7</v>
      </c>
      <c r="AC27" s="15">
        <f t="shared" si="13"/>
        <v>-12.5</v>
      </c>
      <c r="AD27" s="15">
        <f t="shared" si="2"/>
        <v>11.764705882352944</v>
      </c>
      <c r="AE27" s="15">
        <f t="shared" si="2"/>
        <v>-30.434782608695656</v>
      </c>
      <c r="AH27" s="4">
        <f t="shared" si="3"/>
        <v>33</v>
      </c>
      <c r="AI27" s="4">
        <f t="shared" si="3"/>
        <v>13</v>
      </c>
      <c r="AJ27" s="4">
        <f t="shared" si="3"/>
        <v>20</v>
      </c>
      <c r="AK27" s="4">
        <f t="shared" si="4"/>
        <v>40</v>
      </c>
      <c r="AL27" s="4">
        <f t="shared" si="4"/>
        <v>17</v>
      </c>
      <c r="AM27" s="4">
        <f t="shared" si="4"/>
        <v>23</v>
      </c>
    </row>
    <row r="28" spans="1:39" s="1" customFormat="1" ht="18" customHeight="1" x14ac:dyDescent="0.15">
      <c r="A28" s="4" t="s">
        <v>82</v>
      </c>
      <c r="B28" s="17"/>
      <c r="C28" s="17"/>
      <c r="D28" s="17"/>
      <c r="E28" s="17"/>
      <c r="F28" s="17"/>
      <c r="G28" s="17"/>
      <c r="H28" s="15"/>
      <c r="I28" s="15"/>
      <c r="J28" s="15"/>
      <c r="K28" s="17"/>
      <c r="L28" s="17"/>
      <c r="M28" s="17"/>
      <c r="N28" s="15"/>
      <c r="O28" s="15"/>
      <c r="P28" s="15"/>
      <c r="Q28" s="17">
        <f t="shared" si="9"/>
        <v>43</v>
      </c>
      <c r="R28" s="17">
        <v>14</v>
      </c>
      <c r="S28" s="17">
        <v>29</v>
      </c>
      <c r="T28" s="17">
        <f t="shared" si="10"/>
        <v>-1</v>
      </c>
      <c r="U28" s="17">
        <v>1</v>
      </c>
      <c r="V28" s="17">
        <v>-2</v>
      </c>
      <c r="W28" s="15">
        <f t="shared" si="11"/>
        <v>-2.2727272727272707</v>
      </c>
      <c r="X28" s="15">
        <f t="shared" si="1"/>
        <v>7.6923076923076872</v>
      </c>
      <c r="Y28" s="15">
        <f t="shared" si="1"/>
        <v>-6.4516129032258114</v>
      </c>
      <c r="Z28" s="17">
        <f t="shared" si="12"/>
        <v>-1</v>
      </c>
      <c r="AA28" s="17">
        <v>-7</v>
      </c>
      <c r="AB28" s="17">
        <v>6</v>
      </c>
      <c r="AC28" s="15">
        <f t="shared" si="13"/>
        <v>-2.2727272727272707</v>
      </c>
      <c r="AD28" s="15">
        <f t="shared" si="2"/>
        <v>-33.333333333333336</v>
      </c>
      <c r="AE28" s="15">
        <f t="shared" si="2"/>
        <v>26.086956521739136</v>
      </c>
      <c r="AH28" s="4">
        <f t="shared" si="3"/>
        <v>44</v>
      </c>
      <c r="AI28" s="4">
        <f t="shared" si="3"/>
        <v>13</v>
      </c>
      <c r="AJ28" s="4">
        <f t="shared" si="3"/>
        <v>31</v>
      </c>
      <c r="AK28" s="4">
        <f t="shared" si="4"/>
        <v>44</v>
      </c>
      <c r="AL28" s="4">
        <f t="shared" si="4"/>
        <v>21</v>
      </c>
      <c r="AM28" s="4">
        <f t="shared" si="4"/>
        <v>23</v>
      </c>
    </row>
    <row r="29" spans="1:39" s="1" customFormat="1" ht="18" customHeight="1" x14ac:dyDescent="0.15">
      <c r="A29" s="4" t="s">
        <v>83</v>
      </c>
      <c r="B29" s="17"/>
      <c r="C29" s="17"/>
      <c r="D29" s="17"/>
      <c r="E29" s="17"/>
      <c r="F29" s="17"/>
      <c r="G29" s="17"/>
      <c r="H29" s="15"/>
      <c r="I29" s="15"/>
      <c r="J29" s="15"/>
      <c r="K29" s="17"/>
      <c r="L29" s="17"/>
      <c r="M29" s="17"/>
      <c r="N29" s="15"/>
      <c r="O29" s="15"/>
      <c r="P29" s="15"/>
      <c r="Q29" s="17">
        <f t="shared" si="9"/>
        <v>13</v>
      </c>
      <c r="R29" s="17">
        <v>4</v>
      </c>
      <c r="S29" s="17">
        <v>9</v>
      </c>
      <c r="T29" s="17">
        <f t="shared" si="10"/>
        <v>-5</v>
      </c>
      <c r="U29" s="17">
        <v>0</v>
      </c>
      <c r="V29" s="17">
        <v>-5</v>
      </c>
      <c r="W29" s="15">
        <f t="shared" si="11"/>
        <v>-27.777777777777779</v>
      </c>
      <c r="X29" s="15">
        <f t="shared" si="1"/>
        <v>0</v>
      </c>
      <c r="Y29" s="15">
        <f t="shared" si="1"/>
        <v>-35.714285714285708</v>
      </c>
      <c r="Z29" s="17">
        <f t="shared" si="12"/>
        <v>-9</v>
      </c>
      <c r="AA29" s="17">
        <v>0</v>
      </c>
      <c r="AB29" s="17">
        <v>-9</v>
      </c>
      <c r="AC29" s="15">
        <f t="shared" si="13"/>
        <v>-40.909090909090907</v>
      </c>
      <c r="AD29" s="15">
        <f t="shared" si="2"/>
        <v>0</v>
      </c>
      <c r="AE29" s="15">
        <f t="shared" si="2"/>
        <v>-50</v>
      </c>
      <c r="AH29" s="4">
        <f t="shared" si="3"/>
        <v>18</v>
      </c>
      <c r="AI29" s="4">
        <f t="shared" si="3"/>
        <v>4</v>
      </c>
      <c r="AJ29" s="4">
        <f t="shared" si="3"/>
        <v>14</v>
      </c>
      <c r="AK29" s="4">
        <f t="shared" si="4"/>
        <v>22</v>
      </c>
      <c r="AL29" s="4">
        <f t="shared" si="4"/>
        <v>4</v>
      </c>
      <c r="AM29" s="4">
        <f t="shared" si="4"/>
        <v>18</v>
      </c>
    </row>
    <row r="30" spans="1:39" s="1" customFormat="1" ht="18" customHeight="1" thickBot="1" x14ac:dyDescent="0.2">
      <c r="A30" s="4" t="s">
        <v>21</v>
      </c>
      <c r="B30" s="17"/>
      <c r="C30" s="17"/>
      <c r="D30" s="17"/>
      <c r="E30" s="17"/>
      <c r="F30" s="17"/>
      <c r="G30" s="17"/>
      <c r="H30" s="15"/>
      <c r="I30" s="15"/>
      <c r="J30" s="15"/>
      <c r="K30" s="17"/>
      <c r="L30" s="17"/>
      <c r="M30" s="17"/>
      <c r="N30" s="15"/>
      <c r="O30" s="15"/>
      <c r="P30" s="15"/>
      <c r="Q30" s="17">
        <f t="shared" si="9"/>
        <v>3</v>
      </c>
      <c r="R30" s="17">
        <v>0</v>
      </c>
      <c r="S30" s="17">
        <v>3</v>
      </c>
      <c r="T30" s="17">
        <f t="shared" si="10"/>
        <v>-1</v>
      </c>
      <c r="U30" s="17">
        <v>0</v>
      </c>
      <c r="V30" s="17">
        <v>-1</v>
      </c>
      <c r="W30" s="15">
        <f t="shared" si="11"/>
        <v>-25</v>
      </c>
      <c r="X30" s="15">
        <f t="shared" si="1"/>
        <v>0</v>
      </c>
      <c r="Y30" s="15">
        <f t="shared" si="1"/>
        <v>-25</v>
      </c>
      <c r="Z30" s="17">
        <f t="shared" si="12"/>
        <v>-4</v>
      </c>
      <c r="AA30" s="17">
        <v>-1</v>
      </c>
      <c r="AB30" s="17">
        <v>-3</v>
      </c>
      <c r="AC30" s="15">
        <f t="shared" si="13"/>
        <v>-57.142857142857139</v>
      </c>
      <c r="AD30" s="15">
        <f t="shared" si="2"/>
        <v>-100</v>
      </c>
      <c r="AE30" s="15">
        <f t="shared" si="2"/>
        <v>-50</v>
      </c>
      <c r="AH30" s="4">
        <f t="shared" si="3"/>
        <v>4</v>
      </c>
      <c r="AI30" s="4">
        <f t="shared" si="3"/>
        <v>0</v>
      </c>
      <c r="AJ30" s="4">
        <f t="shared" si="3"/>
        <v>4</v>
      </c>
      <c r="AK30" s="4">
        <f t="shared" si="4"/>
        <v>7</v>
      </c>
      <c r="AL30" s="4">
        <f t="shared" si="4"/>
        <v>1</v>
      </c>
      <c r="AM30" s="4">
        <f t="shared" si="4"/>
        <v>6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12</v>
      </c>
      <c r="R33" s="17">
        <f t="shared" si="19"/>
        <v>6</v>
      </c>
      <c r="S33" s="17">
        <f>SUM(S13:S22)</f>
        <v>6</v>
      </c>
      <c r="T33" s="17">
        <f t="shared" si="19"/>
        <v>-3</v>
      </c>
      <c r="U33" s="17">
        <f t="shared" si="19"/>
        <v>-1</v>
      </c>
      <c r="V33" s="17">
        <f t="shared" si="19"/>
        <v>-2</v>
      </c>
      <c r="W33" s="15">
        <f t="shared" si="15"/>
        <v>-19.999999999999996</v>
      </c>
      <c r="X33" s="15">
        <f t="shared" si="15"/>
        <v>-14.28571428571429</v>
      </c>
      <c r="Y33" s="15">
        <f t="shared" si="15"/>
        <v>-25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15</v>
      </c>
      <c r="AI33" s="4">
        <f t="shared" si="21"/>
        <v>7</v>
      </c>
      <c r="AJ33" s="4">
        <f t="shared" si="21"/>
        <v>8</v>
      </c>
      <c r="AK33" s="4">
        <f>SUM(AK13:AK22)</f>
        <v>12</v>
      </c>
      <c r="AL33" s="4">
        <f>SUM(AL13:AL22)</f>
        <v>6</v>
      </c>
      <c r="AM33" s="4">
        <f>SUM(AM13:AM22)</f>
        <v>6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169</v>
      </c>
      <c r="R34" s="17">
        <f t="shared" si="22"/>
        <v>79</v>
      </c>
      <c r="S34" s="17">
        <f t="shared" si="22"/>
        <v>90</v>
      </c>
      <c r="T34" s="17">
        <f t="shared" si="22"/>
        <v>9</v>
      </c>
      <c r="U34" s="17">
        <f t="shared" si="22"/>
        <v>12</v>
      </c>
      <c r="V34" s="17">
        <f t="shared" si="22"/>
        <v>-3</v>
      </c>
      <c r="W34" s="15">
        <f t="shared" si="15"/>
        <v>5.6249999999999911</v>
      </c>
      <c r="X34" s="15">
        <f t="shared" si="15"/>
        <v>17.910447761194035</v>
      </c>
      <c r="Y34" s="15">
        <f t="shared" si="15"/>
        <v>-3.2258064516129004</v>
      </c>
      <c r="Z34" s="17">
        <f t="shared" ref="Z34:AB34" si="23">SUM(Z23:Z30)</f>
        <v>-15</v>
      </c>
      <c r="AA34" s="17">
        <f t="shared" si="23"/>
        <v>-2</v>
      </c>
      <c r="AB34" s="17">
        <f t="shared" si="23"/>
        <v>-13</v>
      </c>
      <c r="AC34" s="15">
        <f t="shared" si="17"/>
        <v>-8.1521739130434803</v>
      </c>
      <c r="AD34" s="15">
        <f t="shared" si="17"/>
        <v>-2.4691358024691357</v>
      </c>
      <c r="AE34" s="15">
        <f t="shared" si="17"/>
        <v>-12.621359223300976</v>
      </c>
      <c r="AH34" s="4">
        <f t="shared" ref="AH34:AJ34" si="24">SUM(AH23:AH30)</f>
        <v>160</v>
      </c>
      <c r="AI34" s="4">
        <f t="shared" si="24"/>
        <v>67</v>
      </c>
      <c r="AJ34" s="4">
        <f t="shared" si="24"/>
        <v>93</v>
      </c>
      <c r="AK34" s="4">
        <f>SUM(AK23:AK30)</f>
        <v>184</v>
      </c>
      <c r="AL34" s="4">
        <f>SUM(AL23:AL30)</f>
        <v>81</v>
      </c>
      <c r="AM34" s="4">
        <f>SUM(AM23:AM30)</f>
        <v>103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136</v>
      </c>
      <c r="R35" s="17">
        <f t="shared" si="25"/>
        <v>59</v>
      </c>
      <c r="S35" s="17">
        <f t="shared" si="25"/>
        <v>77</v>
      </c>
      <c r="T35" s="17">
        <f t="shared" si="25"/>
        <v>-9</v>
      </c>
      <c r="U35" s="17">
        <f t="shared" si="25"/>
        <v>4</v>
      </c>
      <c r="V35" s="17">
        <f t="shared" si="25"/>
        <v>-13</v>
      </c>
      <c r="W35" s="15">
        <f t="shared" si="15"/>
        <v>-6.2068965517241388</v>
      </c>
      <c r="X35" s="15">
        <f t="shared" si="15"/>
        <v>7.2727272727272751</v>
      </c>
      <c r="Y35" s="15">
        <f t="shared" si="15"/>
        <v>-14.444444444444448</v>
      </c>
      <c r="Z35" s="17">
        <f t="shared" ref="Z35:AB35" si="26">SUM(Z25:Z30)</f>
        <v>-28</v>
      </c>
      <c r="AA35" s="17">
        <f t="shared" si="26"/>
        <v>-8</v>
      </c>
      <c r="AB35" s="17">
        <f t="shared" si="26"/>
        <v>-20</v>
      </c>
      <c r="AC35" s="15">
        <f t="shared" si="17"/>
        <v>-17.073170731707322</v>
      </c>
      <c r="AD35" s="15">
        <f t="shared" si="17"/>
        <v>-11.940298507462687</v>
      </c>
      <c r="AE35" s="15">
        <f t="shared" si="17"/>
        <v>-20.618556701030933</v>
      </c>
      <c r="AH35" s="4">
        <f t="shared" ref="AH35:AJ35" si="27">SUM(AH25:AH30)</f>
        <v>145</v>
      </c>
      <c r="AI35" s="4">
        <f t="shared" si="27"/>
        <v>55</v>
      </c>
      <c r="AJ35" s="4">
        <f t="shared" si="27"/>
        <v>90</v>
      </c>
      <c r="AK35" s="4">
        <f>SUM(AK25:AK30)</f>
        <v>164</v>
      </c>
      <c r="AL35" s="4">
        <f>SUM(AL25:AL30)</f>
        <v>67</v>
      </c>
      <c r="AM35" s="4">
        <f>SUM(AM25:AM30)</f>
        <v>97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94</v>
      </c>
      <c r="R36" s="17">
        <f t="shared" si="28"/>
        <v>37</v>
      </c>
      <c r="S36" s="17">
        <f t="shared" si="28"/>
        <v>57</v>
      </c>
      <c r="T36" s="17">
        <f t="shared" si="28"/>
        <v>-5</v>
      </c>
      <c r="U36" s="17">
        <f t="shared" si="28"/>
        <v>7</v>
      </c>
      <c r="V36" s="17">
        <f t="shared" si="28"/>
        <v>-12</v>
      </c>
      <c r="W36" s="15">
        <f t="shared" si="15"/>
        <v>-5.0505050505050502</v>
      </c>
      <c r="X36" s="15">
        <f t="shared" si="15"/>
        <v>23.333333333333339</v>
      </c>
      <c r="Y36" s="15">
        <f t="shared" si="15"/>
        <v>-17.391304347826086</v>
      </c>
      <c r="Z36" s="17">
        <f t="shared" ref="Z36:AB36" si="29">SUM(Z27:Z30)</f>
        <v>-19</v>
      </c>
      <c r="AA36" s="17">
        <f t="shared" si="29"/>
        <v>-6</v>
      </c>
      <c r="AB36" s="17">
        <f t="shared" si="29"/>
        <v>-13</v>
      </c>
      <c r="AC36" s="15">
        <f t="shared" si="17"/>
        <v>-16.814159292035402</v>
      </c>
      <c r="AD36" s="15">
        <f t="shared" si="17"/>
        <v>-13.953488372093027</v>
      </c>
      <c r="AE36" s="15">
        <f t="shared" si="17"/>
        <v>-18.571428571428573</v>
      </c>
      <c r="AH36" s="4">
        <f t="shared" ref="AH36:AJ36" si="30">SUM(AH27:AH30)</f>
        <v>99</v>
      </c>
      <c r="AI36" s="4">
        <f t="shared" si="30"/>
        <v>30</v>
      </c>
      <c r="AJ36" s="4">
        <f t="shared" si="30"/>
        <v>69</v>
      </c>
      <c r="AK36" s="4">
        <f>SUM(AK27:AK30)</f>
        <v>113</v>
      </c>
      <c r="AL36" s="4">
        <f>SUM(AL27:AL30)</f>
        <v>43</v>
      </c>
      <c r="AM36" s="4">
        <f>SUM(AM27:AM30)</f>
        <v>70</v>
      </c>
    </row>
    <row r="37" spans="1:39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6.6298342541436464</v>
      </c>
      <c r="R39" s="12">
        <f>R33/R9*100</f>
        <v>7.0588235294117645</v>
      </c>
      <c r="S39" s="13">
        <f t="shared" si="37"/>
        <v>6.25</v>
      </c>
      <c r="T39" s="12">
        <f>T33/T9*100</f>
        <v>-50</v>
      </c>
      <c r="U39" s="12">
        <f t="shared" ref="U39:V39" si="38">U33/U9*100</f>
        <v>-9.0909090909090917</v>
      </c>
      <c r="V39" s="12">
        <f t="shared" si="38"/>
        <v>40</v>
      </c>
      <c r="W39" s="12">
        <f>Q39-AH39</f>
        <v>-1.9415943172849248</v>
      </c>
      <c r="X39" s="12">
        <f t="shared" si="33"/>
        <v>-2.4006359300476952</v>
      </c>
      <c r="Y39" s="12">
        <f>S39-AJ39</f>
        <v>-1.6707920792079207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0.50738527455180993</v>
      </c>
      <c r="AD39" s="12">
        <f t="shared" si="35"/>
        <v>0.16227180527383389</v>
      </c>
      <c r="AE39" s="12">
        <f t="shared" si="35"/>
        <v>0.7454128440366965</v>
      </c>
      <c r="AH39" s="12">
        <f t="shared" ref="AH39:AJ39" si="39">AH33/AH9*100</f>
        <v>8.5714285714285712</v>
      </c>
      <c r="AI39" s="12">
        <f t="shared" si="39"/>
        <v>9.4594594594594597</v>
      </c>
      <c r="AJ39" s="12">
        <f t="shared" si="39"/>
        <v>7.9207920792079207</v>
      </c>
      <c r="AK39" s="12">
        <f>AK33/AK9*100</f>
        <v>6.1224489795918364</v>
      </c>
      <c r="AL39" s="12">
        <f>AL33/AL9*100</f>
        <v>6.8965517241379306</v>
      </c>
      <c r="AM39" s="12">
        <f>AM33/AM9*100</f>
        <v>5.5045871559633035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93.370165745856355</v>
      </c>
      <c r="R40" s="12">
        <f t="shared" si="40"/>
        <v>92.941176470588232</v>
      </c>
      <c r="S40" s="12">
        <f t="shared" si="40"/>
        <v>93.75</v>
      </c>
      <c r="T40" s="12">
        <f>T34/T9*100</f>
        <v>150</v>
      </c>
      <c r="U40" s="12">
        <f t="shared" ref="U40:V40" si="41">U34/U9*100</f>
        <v>109.09090909090908</v>
      </c>
      <c r="V40" s="12">
        <f t="shared" si="41"/>
        <v>60</v>
      </c>
      <c r="W40" s="12">
        <f t="shared" ref="W40:W42" si="42">Q40-AH40</f>
        <v>1.9415943172849239</v>
      </c>
      <c r="X40" s="12">
        <f t="shared" si="33"/>
        <v>2.4006359300476987</v>
      </c>
      <c r="Y40" s="12">
        <f>S40-AJ40</f>
        <v>1.6707920792079136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-0.50738527455180815</v>
      </c>
      <c r="AD40" s="12">
        <f t="shared" si="35"/>
        <v>-0.16227180527383211</v>
      </c>
      <c r="AE40" s="12">
        <f t="shared" si="35"/>
        <v>-0.74541284403669295</v>
      </c>
      <c r="AH40" s="12">
        <f t="shared" ref="AH40:AJ40" si="45">AH34/AH9*100</f>
        <v>91.428571428571431</v>
      </c>
      <c r="AI40" s="12">
        <f t="shared" si="45"/>
        <v>90.540540540540533</v>
      </c>
      <c r="AJ40" s="12">
        <f t="shared" si="45"/>
        <v>92.079207920792086</v>
      </c>
      <c r="AK40" s="12">
        <f>AK34/AK9*100</f>
        <v>93.877551020408163</v>
      </c>
      <c r="AL40" s="12">
        <f>AL34/AL9*100</f>
        <v>93.103448275862064</v>
      </c>
      <c r="AM40" s="12">
        <f>AM34/AM9*100</f>
        <v>94.495412844036693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75.138121546961329</v>
      </c>
      <c r="R41" s="12">
        <f t="shared" si="46"/>
        <v>69.411764705882348</v>
      </c>
      <c r="S41" s="12">
        <f t="shared" si="46"/>
        <v>80.208333333333343</v>
      </c>
      <c r="T41" s="12">
        <f>T35/T9*100</f>
        <v>-150</v>
      </c>
      <c r="U41" s="12">
        <f t="shared" ref="U41:V41" si="47">U35/U9*100</f>
        <v>36.363636363636367</v>
      </c>
      <c r="V41" s="12">
        <f t="shared" si="47"/>
        <v>260</v>
      </c>
      <c r="W41" s="12">
        <f t="shared" si="42"/>
        <v>-7.7190213101815317</v>
      </c>
      <c r="X41" s="12">
        <f t="shared" si="33"/>
        <v>-4.9125596184419749</v>
      </c>
      <c r="Y41" s="12">
        <f>S41-AJ41</f>
        <v>-8.9005775577557671</v>
      </c>
      <c r="Z41" s="12">
        <f>Z35/Z9*100</f>
        <v>186.66666666666666</v>
      </c>
      <c r="AA41" s="12">
        <f t="shared" ref="AA41:AB41" si="48">AA35/AA9*100</f>
        <v>400</v>
      </c>
      <c r="AB41" s="12">
        <f t="shared" si="48"/>
        <v>153.84615384615387</v>
      </c>
      <c r="AC41" s="12">
        <f t="shared" si="44"/>
        <v>-8.5353478407937757</v>
      </c>
      <c r="AD41" s="12">
        <f>R41-AL41</f>
        <v>-7.5997295469912132</v>
      </c>
      <c r="AE41" s="12">
        <f t="shared" si="35"/>
        <v>-8.7824923547400573</v>
      </c>
      <c r="AH41" s="12">
        <f>AH35/AH9*100</f>
        <v>82.857142857142861</v>
      </c>
      <c r="AI41" s="12">
        <f>AI35/AI9*100</f>
        <v>74.324324324324323</v>
      </c>
      <c r="AJ41" s="12">
        <f>AJ35/AJ9*100</f>
        <v>89.10891089108911</v>
      </c>
      <c r="AK41" s="12">
        <f t="shared" ref="AK41:AM41" si="49">AK35/AK9*100</f>
        <v>83.673469387755105</v>
      </c>
      <c r="AL41" s="12">
        <f t="shared" si="49"/>
        <v>77.011494252873561</v>
      </c>
      <c r="AM41" s="12">
        <f t="shared" si="49"/>
        <v>88.9908256880734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51.933701657458563</v>
      </c>
      <c r="R42" s="12">
        <f t="shared" si="50"/>
        <v>43.529411764705884</v>
      </c>
      <c r="S42" s="12">
        <f t="shared" si="50"/>
        <v>59.375</v>
      </c>
      <c r="T42" s="12">
        <f t="shared" si="50"/>
        <v>-83.333333333333343</v>
      </c>
      <c r="U42" s="12">
        <f t="shared" si="50"/>
        <v>63.636363636363633</v>
      </c>
      <c r="V42" s="12">
        <f t="shared" si="50"/>
        <v>240</v>
      </c>
      <c r="W42" s="12">
        <f t="shared" si="42"/>
        <v>-4.6377269139700061</v>
      </c>
      <c r="X42" s="12">
        <f t="shared" si="33"/>
        <v>2.9888712241653437</v>
      </c>
      <c r="Y42" s="12">
        <f>S42-AJ42</f>
        <v>-8.9418316831683171</v>
      </c>
      <c r="Z42" s="12">
        <f t="shared" si="50"/>
        <v>126.66666666666666</v>
      </c>
      <c r="AA42" s="12">
        <f t="shared" si="50"/>
        <v>300</v>
      </c>
      <c r="AB42" s="12">
        <f t="shared" si="50"/>
        <v>100</v>
      </c>
      <c r="AC42" s="12">
        <f t="shared" si="44"/>
        <v>-5.7193595670312334</v>
      </c>
      <c r="AD42" s="12">
        <f>R42-AL42</f>
        <v>-5.8958755916159546</v>
      </c>
      <c r="AE42" s="12">
        <f t="shared" si="35"/>
        <v>-4.8451834862385397</v>
      </c>
      <c r="AH42" s="12">
        <f t="shared" ref="AH42:AJ42" si="51">AH36/AH9*100</f>
        <v>56.571428571428569</v>
      </c>
      <c r="AI42" s="12">
        <f t="shared" si="51"/>
        <v>40.54054054054054</v>
      </c>
      <c r="AJ42" s="12">
        <f t="shared" si="51"/>
        <v>68.316831683168317</v>
      </c>
      <c r="AK42" s="12">
        <f>AK36/AK9*100</f>
        <v>57.653061224489797</v>
      </c>
      <c r="AL42" s="12">
        <f>AL36/AL9*100</f>
        <v>49.425287356321839</v>
      </c>
      <c r="AM42" s="12">
        <f>AM36/AM9*100</f>
        <v>64.22018348623854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59</v>
      </c>
    </row>
    <row r="6" spans="1:39" s="1" customFormat="1" ht="18" customHeight="1" x14ac:dyDescent="0.15">
      <c r="A6" s="2"/>
      <c r="B6" s="23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6"/>
      <c r="Q6" s="23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6"/>
    </row>
    <row r="7" spans="1:39" s="1" customFormat="1" ht="18" customHeight="1" x14ac:dyDescent="0.15">
      <c r="A7" s="7"/>
      <c r="B7" s="9" t="s">
        <v>39</v>
      </c>
      <c r="C7" s="10"/>
      <c r="D7" s="10"/>
      <c r="E7" s="20" t="s">
        <v>37</v>
      </c>
      <c r="F7" s="21"/>
      <c r="G7" s="22"/>
      <c r="H7" s="20" t="s">
        <v>41</v>
      </c>
      <c r="I7" s="21"/>
      <c r="J7" s="22"/>
      <c r="K7" s="20" t="s">
        <v>38</v>
      </c>
      <c r="L7" s="21"/>
      <c r="M7" s="22"/>
      <c r="N7" s="20" t="s">
        <v>40</v>
      </c>
      <c r="O7" s="21"/>
      <c r="P7" s="22"/>
      <c r="Q7" s="9" t="s">
        <v>39</v>
      </c>
      <c r="R7" s="10"/>
      <c r="S7" s="10"/>
      <c r="T7" s="20" t="s">
        <v>37</v>
      </c>
      <c r="U7" s="21"/>
      <c r="V7" s="22"/>
      <c r="W7" s="20" t="s">
        <v>41</v>
      </c>
      <c r="X7" s="21"/>
      <c r="Y7" s="22"/>
      <c r="Z7" s="20" t="s">
        <v>38</v>
      </c>
      <c r="AA7" s="21"/>
      <c r="AB7" s="22"/>
      <c r="AC7" s="20" t="s">
        <v>40</v>
      </c>
      <c r="AD7" s="21"/>
      <c r="AE7" s="22"/>
      <c r="AH7" s="23" t="s">
        <v>60</v>
      </c>
      <c r="AI7" s="24"/>
      <c r="AJ7" s="25"/>
      <c r="AK7" s="23" t="s">
        <v>61</v>
      </c>
      <c r="AL7" s="24"/>
      <c r="AM7" s="25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8</v>
      </c>
      <c r="R9" s="17">
        <f>SUM(R10:R30)</f>
        <v>5</v>
      </c>
      <c r="S9" s="17">
        <f>SUM(S10:S30)</f>
        <v>3</v>
      </c>
      <c r="T9" s="17">
        <f>U9+V9</f>
        <v>3</v>
      </c>
      <c r="U9" s="17">
        <f>SUM(U10:U30)</f>
        <v>3</v>
      </c>
      <c r="V9" s="17">
        <f>SUM(V10:V30)</f>
        <v>0</v>
      </c>
      <c r="W9" s="15">
        <f>IF(Q9=T9,IF(Q9&gt;0,"皆増",0),(1-(Q9/(Q9-T9)))*-100)</f>
        <v>60.000000000000007</v>
      </c>
      <c r="X9" s="15">
        <f t="shared" ref="X9:Y30" si="1">IF(R9=U9,IF(R9&gt;0,"皆増",0),(1-(R9/(R9-U9)))*-100)</f>
        <v>150</v>
      </c>
      <c r="Y9" s="15">
        <f t="shared" si="1"/>
        <v>0</v>
      </c>
      <c r="Z9" s="17">
        <f>AA9+AB9</f>
        <v>4</v>
      </c>
      <c r="AA9" s="17">
        <f>SUM(AA10:AA30)</f>
        <v>4</v>
      </c>
      <c r="AB9" s="17">
        <f>SUM(AB10:AB30)</f>
        <v>0</v>
      </c>
      <c r="AC9" s="15">
        <f>IF(Q9=Z9,IF(Q9&gt;0,"皆増",0),(1-(Q9/(Q9-Z9)))*-100)</f>
        <v>100</v>
      </c>
      <c r="AD9" s="15">
        <f t="shared" ref="AD9:AE30" si="2">IF(R9=AA9,IF(R9&gt;0,"皆増",0),(1-(R9/(R9-AA9)))*-100)</f>
        <v>400</v>
      </c>
      <c r="AE9" s="15">
        <f t="shared" si="2"/>
        <v>0</v>
      </c>
      <c r="AH9" s="4">
        <f t="shared" ref="AH9:AJ30" si="3">Q9-T9</f>
        <v>5</v>
      </c>
      <c r="AI9" s="4">
        <f t="shared" si="3"/>
        <v>2</v>
      </c>
      <c r="AJ9" s="4">
        <f t="shared" si="3"/>
        <v>3</v>
      </c>
      <c r="AK9" s="4">
        <f t="shared" ref="AK9:AM30" si="4">Q9-Z9</f>
        <v>4</v>
      </c>
      <c r="AL9" s="4">
        <f t="shared" si="4"/>
        <v>1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7"/>
      <c r="C11" s="17"/>
      <c r="D11" s="17"/>
      <c r="E11" s="17"/>
      <c r="F11" s="17"/>
      <c r="G11" s="17"/>
      <c r="H11" s="15"/>
      <c r="I11" s="15"/>
      <c r="J11" s="15"/>
      <c r="K11" s="17"/>
      <c r="L11" s="17"/>
      <c r="M11" s="17"/>
      <c r="N11" s="15"/>
      <c r="O11" s="15"/>
      <c r="P11" s="15"/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7"/>
      <c r="C12" s="17"/>
      <c r="D12" s="17"/>
      <c r="E12" s="17"/>
      <c r="F12" s="17"/>
      <c r="G12" s="17"/>
      <c r="H12" s="15"/>
      <c r="I12" s="15"/>
      <c r="J12" s="15"/>
      <c r="K12" s="17"/>
      <c r="L12" s="17"/>
      <c r="M12" s="17"/>
      <c r="N12" s="15"/>
      <c r="O12" s="15"/>
      <c r="P12" s="15"/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7"/>
      <c r="C13" s="17"/>
      <c r="D13" s="17"/>
      <c r="E13" s="17"/>
      <c r="F13" s="17"/>
      <c r="G13" s="17"/>
      <c r="H13" s="15"/>
      <c r="I13" s="15"/>
      <c r="J13" s="15"/>
      <c r="K13" s="17"/>
      <c r="L13" s="17"/>
      <c r="M13" s="17"/>
      <c r="N13" s="15"/>
      <c r="O13" s="15"/>
      <c r="P13" s="15"/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7"/>
      <c r="C14" s="17"/>
      <c r="D14" s="17"/>
      <c r="E14" s="17"/>
      <c r="F14" s="17"/>
      <c r="G14" s="17"/>
      <c r="H14" s="15"/>
      <c r="I14" s="15"/>
      <c r="J14" s="15"/>
      <c r="K14" s="17"/>
      <c r="L14" s="17"/>
      <c r="M14" s="17"/>
      <c r="N14" s="15"/>
      <c r="O14" s="15"/>
      <c r="P14" s="15"/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7"/>
      <c r="C15" s="17"/>
      <c r="D15" s="17"/>
      <c r="E15" s="17"/>
      <c r="F15" s="17"/>
      <c r="G15" s="17"/>
      <c r="H15" s="15"/>
      <c r="I15" s="15"/>
      <c r="J15" s="15"/>
      <c r="K15" s="17"/>
      <c r="L15" s="17"/>
      <c r="M15" s="17"/>
      <c r="N15" s="15"/>
      <c r="O15" s="15"/>
      <c r="P15" s="15"/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7"/>
      <c r="C16" s="17"/>
      <c r="D16" s="17"/>
      <c r="E16" s="17"/>
      <c r="F16" s="17"/>
      <c r="G16" s="17"/>
      <c r="H16" s="15"/>
      <c r="I16" s="15"/>
      <c r="J16" s="15"/>
      <c r="K16" s="17"/>
      <c r="L16" s="17"/>
      <c r="M16" s="17"/>
      <c r="N16" s="15"/>
      <c r="O16" s="15"/>
      <c r="P16" s="15"/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7"/>
      <c r="C17" s="17"/>
      <c r="D17" s="17"/>
      <c r="E17" s="17"/>
      <c r="F17" s="17"/>
      <c r="G17" s="17"/>
      <c r="H17" s="15"/>
      <c r="I17" s="15"/>
      <c r="J17" s="15"/>
      <c r="K17" s="17"/>
      <c r="L17" s="17"/>
      <c r="M17" s="17"/>
      <c r="N17" s="15"/>
      <c r="O17" s="15"/>
      <c r="P17" s="15"/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7"/>
      <c r="C18" s="17"/>
      <c r="D18" s="17"/>
      <c r="E18" s="17"/>
      <c r="F18" s="17"/>
      <c r="G18" s="17"/>
      <c r="H18" s="15"/>
      <c r="I18" s="15"/>
      <c r="J18" s="15"/>
      <c r="K18" s="17"/>
      <c r="L18" s="17"/>
      <c r="M18" s="17"/>
      <c r="N18" s="15"/>
      <c r="O18" s="15"/>
      <c r="P18" s="15"/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7"/>
      <c r="C19" s="17"/>
      <c r="D19" s="17"/>
      <c r="E19" s="17"/>
      <c r="F19" s="17"/>
      <c r="G19" s="17"/>
      <c r="H19" s="15"/>
      <c r="I19" s="15"/>
      <c r="J19" s="15"/>
      <c r="K19" s="17"/>
      <c r="L19" s="17"/>
      <c r="M19" s="17"/>
      <c r="N19" s="15"/>
      <c r="O19" s="15"/>
      <c r="P19" s="15"/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7"/>
      <c r="C20" s="17"/>
      <c r="D20" s="17"/>
      <c r="E20" s="17"/>
      <c r="F20" s="17"/>
      <c r="G20" s="17"/>
      <c r="H20" s="15"/>
      <c r="I20" s="15"/>
      <c r="J20" s="15"/>
      <c r="K20" s="17"/>
      <c r="L20" s="17"/>
      <c r="M20" s="17"/>
      <c r="N20" s="15"/>
      <c r="O20" s="15"/>
      <c r="P20" s="15"/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7"/>
      <c r="C21" s="17"/>
      <c r="D21" s="17"/>
      <c r="E21" s="17"/>
      <c r="F21" s="17"/>
      <c r="G21" s="17"/>
      <c r="H21" s="15"/>
      <c r="I21" s="15"/>
      <c r="J21" s="15"/>
      <c r="K21" s="17"/>
      <c r="L21" s="17"/>
      <c r="M21" s="17"/>
      <c r="N21" s="15"/>
      <c r="O21" s="15"/>
      <c r="P21" s="15"/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7"/>
      <c r="C22" s="17"/>
      <c r="D22" s="17"/>
      <c r="E22" s="17"/>
      <c r="F22" s="17"/>
      <c r="G22" s="17"/>
      <c r="H22" s="15"/>
      <c r="I22" s="15"/>
      <c r="J22" s="15"/>
      <c r="K22" s="17"/>
      <c r="L22" s="17"/>
      <c r="M22" s="17"/>
      <c r="N22" s="15"/>
      <c r="O22" s="15"/>
      <c r="P22" s="15"/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7"/>
      <c r="C23" s="17"/>
      <c r="D23" s="17"/>
      <c r="E23" s="17"/>
      <c r="F23" s="17"/>
      <c r="G23" s="17"/>
      <c r="H23" s="15"/>
      <c r="I23" s="15"/>
      <c r="J23" s="15"/>
      <c r="K23" s="17"/>
      <c r="L23" s="17"/>
      <c r="M23" s="17"/>
      <c r="N23" s="15"/>
      <c r="O23" s="15"/>
      <c r="P23" s="15"/>
      <c r="Q23" s="17">
        <f t="shared" si="9"/>
        <v>2</v>
      </c>
      <c r="R23" s="17">
        <v>2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>
        <f t="shared" si="13"/>
        <v>100</v>
      </c>
      <c r="AD23" s="15">
        <f t="shared" si="2"/>
        <v>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7"/>
      <c r="C24" s="17"/>
      <c r="D24" s="17"/>
      <c r="E24" s="17"/>
      <c r="F24" s="17"/>
      <c r="G24" s="17"/>
      <c r="H24" s="15"/>
      <c r="I24" s="15"/>
      <c r="J24" s="15"/>
      <c r="K24" s="17"/>
      <c r="L24" s="17"/>
      <c r="M24" s="17"/>
      <c r="N24" s="15"/>
      <c r="O24" s="15"/>
      <c r="P24" s="15"/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7"/>
      <c r="C25" s="17"/>
      <c r="D25" s="17"/>
      <c r="E25" s="17"/>
      <c r="F25" s="17"/>
      <c r="G25" s="17"/>
      <c r="H25" s="15"/>
      <c r="I25" s="15"/>
      <c r="J25" s="15"/>
      <c r="K25" s="17"/>
      <c r="L25" s="17"/>
      <c r="M25" s="17"/>
      <c r="N25" s="15"/>
      <c r="O25" s="15"/>
      <c r="P25" s="15"/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80</v>
      </c>
      <c r="B26" s="17"/>
      <c r="C26" s="17"/>
      <c r="D26" s="17"/>
      <c r="E26" s="17"/>
      <c r="F26" s="17"/>
      <c r="G26" s="17"/>
      <c r="H26" s="15"/>
      <c r="I26" s="15"/>
      <c r="J26" s="15"/>
      <c r="K26" s="17"/>
      <c r="L26" s="17"/>
      <c r="M26" s="17"/>
      <c r="N26" s="15"/>
      <c r="O26" s="15"/>
      <c r="P26" s="15"/>
      <c r="Q26" s="17">
        <f t="shared" si="9"/>
        <v>2</v>
      </c>
      <c r="R26" s="17">
        <v>2</v>
      </c>
      <c r="S26" s="17">
        <v>0</v>
      </c>
      <c r="T26" s="17">
        <f t="shared" si="10"/>
        <v>2</v>
      </c>
      <c r="U26" s="17">
        <v>2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2</v>
      </c>
      <c r="AA26" s="17">
        <v>2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81</v>
      </c>
      <c r="B27" s="17"/>
      <c r="C27" s="17"/>
      <c r="D27" s="17"/>
      <c r="E27" s="17"/>
      <c r="F27" s="17"/>
      <c r="G27" s="17"/>
      <c r="H27" s="15"/>
      <c r="I27" s="15"/>
      <c r="J27" s="15"/>
      <c r="K27" s="17"/>
      <c r="L27" s="17"/>
      <c r="M27" s="17"/>
      <c r="N27" s="15"/>
      <c r="O27" s="15"/>
      <c r="P27" s="15"/>
      <c r="Q27" s="17">
        <f t="shared" si="9"/>
        <v>1</v>
      </c>
      <c r="R27" s="17">
        <v>1</v>
      </c>
      <c r="S27" s="17">
        <v>0</v>
      </c>
      <c r="T27" s="17">
        <f t="shared" si="10"/>
        <v>-1</v>
      </c>
      <c r="U27" s="17">
        <v>-1</v>
      </c>
      <c r="V27" s="17">
        <v>0</v>
      </c>
      <c r="W27" s="15">
        <f t="shared" si="11"/>
        <v>-50</v>
      </c>
      <c r="X27" s="15">
        <f t="shared" si="1"/>
        <v>-50</v>
      </c>
      <c r="Y27" s="15">
        <f t="shared" si="1"/>
        <v>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 t="str">
        <f t="shared" si="2"/>
        <v>皆増</v>
      </c>
      <c r="AE27" s="15">
        <f t="shared" si="2"/>
        <v>-100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82</v>
      </c>
      <c r="B28" s="17"/>
      <c r="C28" s="17"/>
      <c r="D28" s="17"/>
      <c r="E28" s="17"/>
      <c r="F28" s="17"/>
      <c r="G28" s="17"/>
      <c r="H28" s="15"/>
      <c r="I28" s="15"/>
      <c r="J28" s="15"/>
      <c r="K28" s="17"/>
      <c r="L28" s="17"/>
      <c r="M28" s="17"/>
      <c r="N28" s="15"/>
      <c r="O28" s="15"/>
      <c r="P28" s="15"/>
      <c r="Q28" s="17">
        <f t="shared" si="9"/>
        <v>2</v>
      </c>
      <c r="R28" s="17">
        <v>0</v>
      </c>
      <c r="S28" s="17">
        <v>2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1</v>
      </c>
      <c r="AA28" s="17">
        <v>0</v>
      </c>
      <c r="AB28" s="17">
        <v>1</v>
      </c>
      <c r="AC28" s="15">
        <f t="shared" si="13"/>
        <v>100</v>
      </c>
      <c r="AD28" s="15">
        <f t="shared" si="2"/>
        <v>0</v>
      </c>
      <c r="AE28" s="15">
        <f t="shared" si="2"/>
        <v>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83</v>
      </c>
      <c r="B29" s="17"/>
      <c r="C29" s="17"/>
      <c r="D29" s="17"/>
      <c r="E29" s="17"/>
      <c r="F29" s="17"/>
      <c r="G29" s="17"/>
      <c r="H29" s="15"/>
      <c r="I29" s="15"/>
      <c r="J29" s="15"/>
      <c r="K29" s="17"/>
      <c r="L29" s="17"/>
      <c r="M29" s="17"/>
      <c r="N29" s="15"/>
      <c r="O29" s="15"/>
      <c r="P29" s="15"/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7"/>
      <c r="C30" s="17"/>
      <c r="D30" s="17"/>
      <c r="E30" s="17"/>
      <c r="F30" s="17"/>
      <c r="G30" s="17"/>
      <c r="H30" s="15"/>
      <c r="I30" s="15"/>
      <c r="J30" s="15"/>
      <c r="K30" s="17"/>
      <c r="L30" s="17"/>
      <c r="M30" s="17"/>
      <c r="N30" s="15"/>
      <c r="O30" s="15"/>
      <c r="P30" s="15"/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5</v>
      </c>
      <c r="S34" s="17">
        <f t="shared" si="22"/>
        <v>3</v>
      </c>
      <c r="T34" s="17">
        <f t="shared" si="22"/>
        <v>3</v>
      </c>
      <c r="U34" s="17">
        <f t="shared" si="22"/>
        <v>3</v>
      </c>
      <c r="V34" s="17">
        <f t="shared" si="22"/>
        <v>0</v>
      </c>
      <c r="W34" s="15">
        <f t="shared" si="15"/>
        <v>60.000000000000007</v>
      </c>
      <c r="X34" s="15">
        <f t="shared" si="15"/>
        <v>150</v>
      </c>
      <c r="Y34" s="15">
        <f t="shared" si="15"/>
        <v>0</v>
      </c>
      <c r="Z34" s="17">
        <f t="shared" ref="Z34:AB34" si="23">SUM(Z23:Z30)</f>
        <v>4</v>
      </c>
      <c r="AA34" s="17">
        <f t="shared" si="23"/>
        <v>4</v>
      </c>
      <c r="AB34" s="17">
        <f t="shared" si="23"/>
        <v>0</v>
      </c>
      <c r="AC34" s="15">
        <f t="shared" si="17"/>
        <v>100</v>
      </c>
      <c r="AD34" s="15">
        <f t="shared" si="17"/>
        <v>400</v>
      </c>
      <c r="AE34" s="15">
        <f t="shared" si="17"/>
        <v>0</v>
      </c>
      <c r="AH34" s="4">
        <f t="shared" ref="AH34:AJ34" si="24">SUM(AH23:AH30)</f>
        <v>5</v>
      </c>
      <c r="AI34" s="4">
        <f t="shared" si="24"/>
        <v>2</v>
      </c>
      <c r="AJ34" s="4">
        <f t="shared" si="24"/>
        <v>3</v>
      </c>
      <c r="AK34" s="4">
        <f>SUM(AK23:AK30)</f>
        <v>4</v>
      </c>
      <c r="AL34" s="4">
        <f>SUM(AL23:AL30)</f>
        <v>1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3</v>
      </c>
      <c r="S35" s="17">
        <f t="shared" si="25"/>
        <v>3</v>
      </c>
      <c r="T35" s="17">
        <f t="shared" si="25"/>
        <v>2</v>
      </c>
      <c r="U35" s="17">
        <f t="shared" si="25"/>
        <v>1</v>
      </c>
      <c r="V35" s="17">
        <f t="shared" si="25"/>
        <v>1</v>
      </c>
      <c r="W35" s="15">
        <f t="shared" si="15"/>
        <v>50</v>
      </c>
      <c r="X35" s="15">
        <f t="shared" si="15"/>
        <v>50</v>
      </c>
      <c r="Y35" s="15">
        <f t="shared" si="15"/>
        <v>50</v>
      </c>
      <c r="Z35" s="17">
        <f t="shared" ref="Z35:AB35" si="26">SUM(Z25:Z30)</f>
        <v>3</v>
      </c>
      <c r="AA35" s="17">
        <f t="shared" si="26"/>
        <v>3</v>
      </c>
      <c r="AB35" s="17">
        <f t="shared" si="26"/>
        <v>0</v>
      </c>
      <c r="AC35" s="15">
        <f t="shared" si="17"/>
        <v>100</v>
      </c>
      <c r="AD35" s="15" t="str">
        <f t="shared" si="17"/>
        <v>皆増</v>
      </c>
      <c r="AE35" s="15">
        <f t="shared" si="17"/>
        <v>0</v>
      </c>
      <c r="AH35" s="4">
        <f t="shared" ref="AH35:AJ35" si="27">SUM(AH25:AH30)</f>
        <v>4</v>
      </c>
      <c r="AI35" s="4">
        <f t="shared" si="27"/>
        <v>2</v>
      </c>
      <c r="AJ35" s="4">
        <f t="shared" si="27"/>
        <v>2</v>
      </c>
      <c r="AK35" s="4">
        <f>SUM(AK25:AK30)</f>
        <v>3</v>
      </c>
      <c r="AL35" s="4">
        <f>SUM(AL25:AL30)</f>
        <v>0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-50</v>
      </c>
      <c r="Y36" s="15">
        <f t="shared" si="15"/>
        <v>50</v>
      </c>
      <c r="Z36" s="17">
        <f t="shared" ref="Z36:AB36" si="29">SUM(Z27:Z30)</f>
        <v>1</v>
      </c>
      <c r="AA36" s="17">
        <f t="shared" si="29"/>
        <v>1</v>
      </c>
      <c r="AB36" s="17">
        <f t="shared" si="29"/>
        <v>0</v>
      </c>
      <c r="AC36" s="15">
        <f t="shared" si="17"/>
        <v>33.333333333333329</v>
      </c>
      <c r="AD36" s="15" t="str">
        <f t="shared" si="17"/>
        <v>皆増</v>
      </c>
      <c r="AE36" s="15">
        <f t="shared" si="17"/>
        <v>0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3</v>
      </c>
      <c r="AL36" s="4">
        <f>SUM(AL27:AL30)</f>
        <v>0</v>
      </c>
      <c r="AM36" s="4">
        <f>SUM(AM27:AM30)</f>
        <v>3</v>
      </c>
    </row>
    <row r="37" spans="1:39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60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33.333333333333329</v>
      </c>
      <c r="V41" s="12" t="e">
        <f t="shared" si="47"/>
        <v>#DIV/0!</v>
      </c>
      <c r="W41" s="12">
        <f t="shared" si="42"/>
        <v>-5</v>
      </c>
      <c r="X41" s="12">
        <f t="shared" si="33"/>
        <v>-40</v>
      </c>
      <c r="Y41" s="12">
        <f>S41-AJ41</f>
        <v>33.333333333333343</v>
      </c>
      <c r="Z41" s="12">
        <f>Z35/Z9*100</f>
        <v>75</v>
      </c>
      <c r="AA41" s="12">
        <f t="shared" ref="AA41:AB41" si="48">AA35/AA9*100</f>
        <v>75</v>
      </c>
      <c r="AB41" s="12" t="e">
        <f t="shared" si="48"/>
        <v>#DIV/0!</v>
      </c>
      <c r="AC41" s="12">
        <f t="shared" si="44"/>
        <v>0</v>
      </c>
      <c r="AD41" s="12">
        <f>R41-AL41</f>
        <v>60</v>
      </c>
      <c r="AE41" s="12">
        <f t="shared" si="35"/>
        <v>0</v>
      </c>
      <c r="AH41" s="12">
        <f>AH35/AH9*100</f>
        <v>80</v>
      </c>
      <c r="AI41" s="12">
        <f>AI35/AI9*100</f>
        <v>100</v>
      </c>
      <c r="AJ41" s="12">
        <f>AJ35/AJ9*100</f>
        <v>66.666666666666657</v>
      </c>
      <c r="AK41" s="12">
        <f t="shared" ref="AK41:AM41" si="49">AK35/AK9*100</f>
        <v>75</v>
      </c>
      <c r="AL41" s="12">
        <f t="shared" si="49"/>
        <v>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20</v>
      </c>
      <c r="S42" s="12">
        <f t="shared" si="50"/>
        <v>100</v>
      </c>
      <c r="T42" s="12">
        <f t="shared" si="50"/>
        <v>0</v>
      </c>
      <c r="U42" s="12">
        <f t="shared" si="50"/>
        <v>-33.333333333333329</v>
      </c>
      <c r="V42" s="12" t="e">
        <f t="shared" si="50"/>
        <v>#DIV/0!</v>
      </c>
      <c r="W42" s="12">
        <f t="shared" si="42"/>
        <v>-30</v>
      </c>
      <c r="X42" s="12">
        <f t="shared" si="33"/>
        <v>-80</v>
      </c>
      <c r="Y42" s="12">
        <f>S42-AJ42</f>
        <v>33.333333333333343</v>
      </c>
      <c r="Z42" s="12">
        <f t="shared" si="50"/>
        <v>25</v>
      </c>
      <c r="AA42" s="12">
        <f t="shared" si="50"/>
        <v>25</v>
      </c>
      <c r="AB42" s="12" t="e">
        <f t="shared" si="50"/>
        <v>#DIV/0!</v>
      </c>
      <c r="AC42" s="12">
        <f t="shared" si="44"/>
        <v>-25</v>
      </c>
      <c r="AD42" s="12">
        <f>R42-AL42</f>
        <v>20</v>
      </c>
      <c r="AE42" s="12">
        <f t="shared" si="35"/>
        <v>0</v>
      </c>
      <c r="AH42" s="12">
        <f t="shared" ref="AH42:AJ42" si="51">AH36/AH9*100</f>
        <v>80</v>
      </c>
      <c r="AI42" s="12">
        <f t="shared" si="51"/>
        <v>100</v>
      </c>
      <c r="AJ42" s="12">
        <f t="shared" si="51"/>
        <v>66.666666666666657</v>
      </c>
      <c r="AK42" s="12">
        <f>AK36/AK9*100</f>
        <v>75</v>
      </c>
      <c r="AL42" s="12">
        <f>AL36/AL9*100</f>
        <v>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3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6"/>
      <c r="Q6" s="23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6"/>
    </row>
    <row r="7" spans="1:39" s="1" customFormat="1" ht="18" customHeight="1" x14ac:dyDescent="0.15">
      <c r="A7" s="7"/>
      <c r="B7" s="9" t="s">
        <v>39</v>
      </c>
      <c r="C7" s="10"/>
      <c r="D7" s="10"/>
      <c r="E7" s="20" t="s">
        <v>37</v>
      </c>
      <c r="F7" s="21"/>
      <c r="G7" s="22"/>
      <c r="H7" s="20" t="s">
        <v>41</v>
      </c>
      <c r="I7" s="21"/>
      <c r="J7" s="22"/>
      <c r="K7" s="20" t="s">
        <v>38</v>
      </c>
      <c r="L7" s="21"/>
      <c r="M7" s="22"/>
      <c r="N7" s="20" t="s">
        <v>40</v>
      </c>
      <c r="O7" s="21"/>
      <c r="P7" s="22"/>
      <c r="Q7" s="9" t="s">
        <v>39</v>
      </c>
      <c r="R7" s="10"/>
      <c r="S7" s="10"/>
      <c r="T7" s="20" t="s">
        <v>37</v>
      </c>
      <c r="U7" s="21"/>
      <c r="V7" s="22"/>
      <c r="W7" s="20" t="s">
        <v>41</v>
      </c>
      <c r="X7" s="21"/>
      <c r="Y7" s="22"/>
      <c r="Z7" s="20" t="s">
        <v>38</v>
      </c>
      <c r="AA7" s="21"/>
      <c r="AB7" s="22"/>
      <c r="AC7" s="20" t="s">
        <v>40</v>
      </c>
      <c r="AD7" s="21"/>
      <c r="AE7" s="22"/>
      <c r="AH7" s="23" t="s">
        <v>60</v>
      </c>
      <c r="AI7" s="24"/>
      <c r="AJ7" s="25"/>
      <c r="AK7" s="23" t="s">
        <v>61</v>
      </c>
      <c r="AL7" s="24"/>
      <c r="AM7" s="25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101</v>
      </c>
      <c r="C9" s="17">
        <f>SUM(C10:C30)</f>
        <v>43</v>
      </c>
      <c r="D9" s="17">
        <f>SUM(D10:D30)</f>
        <v>58</v>
      </c>
      <c r="E9" s="17">
        <f>F9+G9</f>
        <v>5</v>
      </c>
      <c r="F9" s="17">
        <f>SUM(F10:F30)</f>
        <v>-3</v>
      </c>
      <c r="G9" s="17">
        <f>SUM(G10:G30)</f>
        <v>8</v>
      </c>
      <c r="H9" s="15">
        <f>IF(B9=E9,0,(1-(B9/(B9-E9)))*-100)</f>
        <v>5.2083333333333259</v>
      </c>
      <c r="I9" s="15">
        <f>IF(C9=F9,0,(1-(C9/(C9-F9)))*-100)</f>
        <v>-6.5217391304347778</v>
      </c>
      <c r="J9" s="15">
        <f>IF(D9=G9,0,(1-(D9/(D9-G9)))*-100)</f>
        <v>15.999999999999993</v>
      </c>
      <c r="K9" s="17">
        <f>L9+M9</f>
        <v>-13</v>
      </c>
      <c r="L9" s="17">
        <f>SUM(L10:L30)</f>
        <v>-14</v>
      </c>
      <c r="M9" s="17">
        <f>SUM(M10:M30)</f>
        <v>1</v>
      </c>
      <c r="N9" s="15">
        <f>IF(B9=K9,0,(1-(B9/(B9-K9)))*-100)</f>
        <v>-11.403508771929827</v>
      </c>
      <c r="O9" s="15">
        <f t="shared" ref="O9:P10" si="0">IF(C9=L9,0,(1-(C9/(C9-L9)))*-100)</f>
        <v>-24.561403508771928</v>
      </c>
      <c r="P9" s="15">
        <f>IF(D9=M9,0,(1-(D9/(D9-M9)))*-100)</f>
        <v>1.7543859649122862</v>
      </c>
      <c r="Q9" s="17">
        <f>R9+S9</f>
        <v>145</v>
      </c>
      <c r="R9" s="17">
        <f>SUM(R10:R30)</f>
        <v>79</v>
      </c>
      <c r="S9" s="17">
        <f>SUM(S10:S30)</f>
        <v>66</v>
      </c>
      <c r="T9" s="17">
        <f>U9+V9</f>
        <v>25</v>
      </c>
      <c r="U9" s="17">
        <f>SUM(U10:U30)</f>
        <v>18</v>
      </c>
      <c r="V9" s="17">
        <f>SUM(V10:V30)</f>
        <v>7</v>
      </c>
      <c r="W9" s="15">
        <f>IF(Q9=T9,IF(Q9&gt;0,"皆増",0),(1-(Q9/(Q9-T9)))*-100)</f>
        <v>20.833333333333325</v>
      </c>
      <c r="X9" s="15">
        <f t="shared" ref="X9:Y30" si="1">IF(R9=U9,IF(R9&gt;0,"皆増",0),(1-(R9/(R9-U9)))*-100)</f>
        <v>29.508196721311485</v>
      </c>
      <c r="Y9" s="15">
        <f t="shared" si="1"/>
        <v>11.864406779661007</v>
      </c>
      <c r="Z9" s="17">
        <f>AA9+AB9</f>
        <v>15</v>
      </c>
      <c r="AA9" s="17">
        <f>SUM(AA10:AA30)</f>
        <v>22</v>
      </c>
      <c r="AB9" s="17">
        <f>SUM(AB10:AB30)</f>
        <v>-7</v>
      </c>
      <c r="AC9" s="15">
        <f>IF(Q9=Z9,IF(Q9&gt;0,"皆増",0),(1-(Q9/(Q9-Z9)))*-100)</f>
        <v>11.538461538461542</v>
      </c>
      <c r="AD9" s="15">
        <f t="shared" ref="AD9:AE30" si="2">IF(R9=AA9,IF(R9&gt;0,"皆増",0),(1-(R9/(R9-AA9)))*-100)</f>
        <v>38.596491228070185</v>
      </c>
      <c r="AE9" s="15">
        <f t="shared" si="2"/>
        <v>-9.5890410958904155</v>
      </c>
      <c r="AH9" s="4">
        <f t="shared" ref="AH9:AJ30" si="3">Q9-T9</f>
        <v>120</v>
      </c>
      <c r="AI9" s="4">
        <f t="shared" si="3"/>
        <v>61</v>
      </c>
      <c r="AJ9" s="4">
        <f t="shared" si="3"/>
        <v>59</v>
      </c>
      <c r="AK9" s="4">
        <f t="shared" ref="AK9:AM30" si="4">Q9-Z9</f>
        <v>130</v>
      </c>
      <c r="AL9" s="4">
        <f t="shared" si="4"/>
        <v>57</v>
      </c>
      <c r="AM9" s="4">
        <f t="shared" si="4"/>
        <v>73</v>
      </c>
    </row>
    <row r="10" spans="1:39" s="1" customFormat="1" ht="18" customHeight="1" x14ac:dyDescent="0.15">
      <c r="A10" s="4" t="s">
        <v>1</v>
      </c>
      <c r="B10" s="17">
        <f t="shared" ref="B10" si="5">C10+D10</f>
        <v>101</v>
      </c>
      <c r="C10" s="17">
        <v>43</v>
      </c>
      <c r="D10" s="17">
        <v>58</v>
      </c>
      <c r="E10" s="17">
        <f t="shared" ref="E10" si="6">F10+G10</f>
        <v>5</v>
      </c>
      <c r="F10" s="17">
        <v>-3</v>
      </c>
      <c r="G10" s="17">
        <v>8</v>
      </c>
      <c r="H10" s="15">
        <f>IF(B10=E10,0,(1-(B10/(B10-E10)))*-100)</f>
        <v>5.2083333333333259</v>
      </c>
      <c r="I10" s="15">
        <f t="shared" ref="I10" si="7">IF(C10=F10,0,(1-(C10/(C10-F10)))*-100)</f>
        <v>-6.5217391304347778</v>
      </c>
      <c r="J10" s="15">
        <f>IF(D10=G10,0,(1-(D10/(D10-G10)))*-100)</f>
        <v>15.999999999999993</v>
      </c>
      <c r="K10" s="17">
        <f t="shared" ref="K10" si="8">L10+M10</f>
        <v>-13</v>
      </c>
      <c r="L10" s="17">
        <v>-14</v>
      </c>
      <c r="M10" s="17">
        <v>1</v>
      </c>
      <c r="N10" s="15">
        <f>IF(B10=K10,0,(1-(B10/(B10-K10)))*-100)</f>
        <v>-11.403508771929827</v>
      </c>
      <c r="O10" s="15">
        <f t="shared" si="0"/>
        <v>-24.561403508771928</v>
      </c>
      <c r="P10" s="15">
        <f t="shared" si="0"/>
        <v>1.7543859649122862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-1</v>
      </c>
      <c r="AB10" s="17">
        <v>0</v>
      </c>
      <c r="AC10" s="15">
        <f t="shared" ref="AC10:AC30" si="13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7"/>
      <c r="C11" s="17"/>
      <c r="D11" s="17"/>
      <c r="E11" s="17"/>
      <c r="F11" s="17"/>
      <c r="G11" s="17"/>
      <c r="H11" s="15"/>
      <c r="I11" s="15"/>
      <c r="J11" s="15"/>
      <c r="K11" s="17"/>
      <c r="L11" s="17"/>
      <c r="M11" s="17"/>
      <c r="N11" s="15"/>
      <c r="O11" s="15"/>
      <c r="P11" s="15"/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7"/>
      <c r="C12" s="17"/>
      <c r="D12" s="17"/>
      <c r="E12" s="17"/>
      <c r="F12" s="17"/>
      <c r="G12" s="17"/>
      <c r="H12" s="15"/>
      <c r="I12" s="15"/>
      <c r="J12" s="15"/>
      <c r="K12" s="17"/>
      <c r="L12" s="17"/>
      <c r="M12" s="17"/>
      <c r="N12" s="15"/>
      <c r="O12" s="15"/>
      <c r="P12" s="15"/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7"/>
      <c r="C13" s="17"/>
      <c r="D13" s="17"/>
      <c r="E13" s="17"/>
      <c r="F13" s="17"/>
      <c r="G13" s="17"/>
      <c r="H13" s="15"/>
      <c r="I13" s="15"/>
      <c r="J13" s="15"/>
      <c r="K13" s="17"/>
      <c r="L13" s="17"/>
      <c r="M13" s="17"/>
      <c r="N13" s="15"/>
      <c r="O13" s="15"/>
      <c r="P13" s="15"/>
      <c r="Q13" s="17">
        <f t="shared" si="9"/>
        <v>1</v>
      </c>
      <c r="R13" s="17">
        <v>1</v>
      </c>
      <c r="S13" s="17">
        <v>0</v>
      </c>
      <c r="T13" s="17">
        <f t="shared" si="10"/>
        <v>1</v>
      </c>
      <c r="U13" s="17">
        <v>1</v>
      </c>
      <c r="V13" s="17">
        <v>0</v>
      </c>
      <c r="W13" s="15" t="str">
        <f t="shared" si="11"/>
        <v>皆増</v>
      </c>
      <c r="X13" s="15" t="str">
        <f t="shared" si="1"/>
        <v>皆増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1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7"/>
      <c r="C14" s="17"/>
      <c r="D14" s="17"/>
      <c r="E14" s="17"/>
      <c r="F14" s="17"/>
      <c r="G14" s="17"/>
      <c r="H14" s="15"/>
      <c r="I14" s="15"/>
      <c r="J14" s="15"/>
      <c r="K14" s="17"/>
      <c r="L14" s="17"/>
      <c r="M14" s="17"/>
      <c r="N14" s="15"/>
      <c r="O14" s="15"/>
      <c r="P14" s="15"/>
      <c r="Q14" s="17">
        <f t="shared" si="9"/>
        <v>1</v>
      </c>
      <c r="R14" s="17">
        <v>0</v>
      </c>
      <c r="S14" s="17">
        <v>1</v>
      </c>
      <c r="T14" s="17">
        <f t="shared" si="10"/>
        <v>1</v>
      </c>
      <c r="U14" s="17">
        <v>0</v>
      </c>
      <c r="V14" s="17">
        <v>1</v>
      </c>
      <c r="W14" s="15" t="str">
        <f t="shared" si="11"/>
        <v>皆増</v>
      </c>
      <c r="X14" s="15">
        <f t="shared" si="1"/>
        <v>0</v>
      </c>
      <c r="Y14" s="15" t="str">
        <f t="shared" si="1"/>
        <v>皆増</v>
      </c>
      <c r="Z14" s="17">
        <f t="shared" si="12"/>
        <v>1</v>
      </c>
      <c r="AA14" s="17">
        <v>0</v>
      </c>
      <c r="AB14" s="17">
        <v>1</v>
      </c>
      <c r="AC14" s="15" t="str">
        <f t="shared" si="13"/>
        <v>皆増</v>
      </c>
      <c r="AD14" s="15">
        <f t="shared" si="2"/>
        <v>0</v>
      </c>
      <c r="AE14" s="15" t="str">
        <f t="shared" si="2"/>
        <v>皆増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7"/>
      <c r="C15" s="17"/>
      <c r="D15" s="17"/>
      <c r="E15" s="17"/>
      <c r="F15" s="17"/>
      <c r="G15" s="17"/>
      <c r="H15" s="15"/>
      <c r="I15" s="15"/>
      <c r="J15" s="15"/>
      <c r="K15" s="17"/>
      <c r="L15" s="17"/>
      <c r="M15" s="17"/>
      <c r="N15" s="15"/>
      <c r="O15" s="15"/>
      <c r="P15" s="15"/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-1</v>
      </c>
      <c r="AA15" s="17">
        <v>0</v>
      </c>
      <c r="AB15" s="17">
        <v>-1</v>
      </c>
      <c r="AC15" s="15">
        <f t="shared" si="13"/>
        <v>-100</v>
      </c>
      <c r="AD15" s="15">
        <f t="shared" si="2"/>
        <v>0</v>
      </c>
      <c r="AE15" s="15">
        <f t="shared" si="2"/>
        <v>-100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0</v>
      </c>
      <c r="AM15" s="4">
        <f t="shared" si="4"/>
        <v>1</v>
      </c>
    </row>
    <row r="16" spans="1:39" s="1" customFormat="1" ht="18" customHeight="1" x14ac:dyDescent="0.15">
      <c r="A16" s="4" t="s">
        <v>70</v>
      </c>
      <c r="B16" s="17"/>
      <c r="C16" s="17"/>
      <c r="D16" s="17"/>
      <c r="E16" s="17"/>
      <c r="F16" s="17"/>
      <c r="G16" s="17"/>
      <c r="H16" s="15"/>
      <c r="I16" s="15"/>
      <c r="J16" s="15"/>
      <c r="K16" s="17"/>
      <c r="L16" s="17"/>
      <c r="M16" s="17"/>
      <c r="N16" s="15"/>
      <c r="O16" s="15"/>
      <c r="P16" s="15"/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7"/>
      <c r="C17" s="17"/>
      <c r="D17" s="17"/>
      <c r="E17" s="17"/>
      <c r="F17" s="17"/>
      <c r="G17" s="17"/>
      <c r="H17" s="15"/>
      <c r="I17" s="15"/>
      <c r="J17" s="15"/>
      <c r="K17" s="17"/>
      <c r="L17" s="17"/>
      <c r="M17" s="17"/>
      <c r="N17" s="15"/>
      <c r="O17" s="15"/>
      <c r="P17" s="15"/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7"/>
      <c r="C18" s="17"/>
      <c r="D18" s="17"/>
      <c r="E18" s="17"/>
      <c r="F18" s="17"/>
      <c r="G18" s="17"/>
      <c r="H18" s="15"/>
      <c r="I18" s="15"/>
      <c r="J18" s="15"/>
      <c r="K18" s="17"/>
      <c r="L18" s="17"/>
      <c r="M18" s="17"/>
      <c r="N18" s="15"/>
      <c r="O18" s="15"/>
      <c r="P18" s="15"/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7"/>
      <c r="C19" s="17"/>
      <c r="D19" s="17"/>
      <c r="E19" s="17"/>
      <c r="F19" s="17"/>
      <c r="G19" s="17"/>
      <c r="H19" s="15"/>
      <c r="I19" s="15"/>
      <c r="J19" s="15"/>
      <c r="K19" s="17"/>
      <c r="L19" s="17"/>
      <c r="M19" s="17"/>
      <c r="N19" s="15"/>
      <c r="O19" s="15"/>
      <c r="P19" s="15"/>
      <c r="Q19" s="17">
        <f t="shared" si="9"/>
        <v>2</v>
      </c>
      <c r="R19" s="17">
        <v>2</v>
      </c>
      <c r="S19" s="17">
        <v>0</v>
      </c>
      <c r="T19" s="17">
        <f t="shared" si="10"/>
        <v>2</v>
      </c>
      <c r="U19" s="17">
        <v>2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>
        <f t="shared" si="13"/>
        <v>100</v>
      </c>
      <c r="AD19" s="15">
        <f t="shared" si="2"/>
        <v>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7"/>
      <c r="C20" s="17"/>
      <c r="D20" s="17"/>
      <c r="E20" s="17"/>
      <c r="F20" s="17"/>
      <c r="G20" s="17"/>
      <c r="H20" s="15"/>
      <c r="I20" s="15"/>
      <c r="J20" s="15"/>
      <c r="K20" s="17"/>
      <c r="L20" s="17"/>
      <c r="M20" s="17"/>
      <c r="N20" s="15"/>
      <c r="O20" s="15"/>
      <c r="P20" s="15"/>
      <c r="Q20" s="17">
        <f t="shared" si="9"/>
        <v>2</v>
      </c>
      <c r="R20" s="17">
        <v>0</v>
      </c>
      <c r="S20" s="17">
        <v>2</v>
      </c>
      <c r="T20" s="17">
        <f t="shared" si="10"/>
        <v>0</v>
      </c>
      <c r="U20" s="17">
        <v>-2</v>
      </c>
      <c r="V20" s="17">
        <v>2</v>
      </c>
      <c r="W20" s="15">
        <f t="shared" si="11"/>
        <v>0</v>
      </c>
      <c r="X20" s="15">
        <f t="shared" si="1"/>
        <v>-100</v>
      </c>
      <c r="Y20" s="15" t="str">
        <f t="shared" si="1"/>
        <v>皆増</v>
      </c>
      <c r="Z20" s="17">
        <f t="shared" si="12"/>
        <v>2</v>
      </c>
      <c r="AA20" s="17">
        <v>0</v>
      </c>
      <c r="AB20" s="17">
        <v>2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7"/>
      <c r="C21" s="17"/>
      <c r="D21" s="17"/>
      <c r="E21" s="17"/>
      <c r="F21" s="17"/>
      <c r="G21" s="17"/>
      <c r="H21" s="15"/>
      <c r="I21" s="15"/>
      <c r="J21" s="15"/>
      <c r="K21" s="17"/>
      <c r="L21" s="17"/>
      <c r="M21" s="17"/>
      <c r="N21" s="15"/>
      <c r="O21" s="15"/>
      <c r="P21" s="15"/>
      <c r="Q21" s="17">
        <f t="shared" si="9"/>
        <v>2</v>
      </c>
      <c r="R21" s="17">
        <v>2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2</v>
      </c>
      <c r="AA21" s="17">
        <v>2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7"/>
      <c r="C22" s="17"/>
      <c r="D22" s="17"/>
      <c r="E22" s="17"/>
      <c r="F22" s="17"/>
      <c r="G22" s="17"/>
      <c r="H22" s="15"/>
      <c r="I22" s="15"/>
      <c r="J22" s="15"/>
      <c r="K22" s="17"/>
      <c r="L22" s="17"/>
      <c r="M22" s="17"/>
      <c r="N22" s="15"/>
      <c r="O22" s="15"/>
      <c r="P22" s="15"/>
      <c r="Q22" s="17">
        <f t="shared" si="9"/>
        <v>8</v>
      </c>
      <c r="R22" s="17">
        <v>6</v>
      </c>
      <c r="S22" s="17">
        <v>2</v>
      </c>
      <c r="T22" s="17">
        <f t="shared" si="10"/>
        <v>6</v>
      </c>
      <c r="U22" s="17">
        <v>6</v>
      </c>
      <c r="V22" s="17">
        <v>0</v>
      </c>
      <c r="W22" s="15">
        <f t="shared" si="11"/>
        <v>300</v>
      </c>
      <c r="X22" s="15" t="str">
        <f t="shared" si="1"/>
        <v>皆増</v>
      </c>
      <c r="Y22" s="15">
        <f t="shared" si="1"/>
        <v>0</v>
      </c>
      <c r="Z22" s="17">
        <f t="shared" si="12"/>
        <v>2</v>
      </c>
      <c r="AA22" s="17">
        <v>3</v>
      </c>
      <c r="AB22" s="17">
        <v>-1</v>
      </c>
      <c r="AC22" s="15">
        <f t="shared" si="13"/>
        <v>33.333333333333329</v>
      </c>
      <c r="AD22" s="15">
        <f t="shared" si="2"/>
        <v>100</v>
      </c>
      <c r="AE22" s="15">
        <f t="shared" si="2"/>
        <v>-33.333333333333336</v>
      </c>
      <c r="AH22" s="4">
        <f t="shared" si="3"/>
        <v>2</v>
      </c>
      <c r="AI22" s="4">
        <f t="shared" si="3"/>
        <v>0</v>
      </c>
      <c r="AJ22" s="4">
        <f t="shared" si="3"/>
        <v>2</v>
      </c>
      <c r="AK22" s="4">
        <f t="shared" si="4"/>
        <v>6</v>
      </c>
      <c r="AL22" s="4">
        <f t="shared" si="4"/>
        <v>3</v>
      </c>
      <c r="AM22" s="4">
        <f t="shared" si="4"/>
        <v>3</v>
      </c>
    </row>
    <row r="23" spans="1:39" s="1" customFormat="1" ht="18" customHeight="1" x14ac:dyDescent="0.15">
      <c r="A23" s="4" t="s">
        <v>77</v>
      </c>
      <c r="B23" s="17"/>
      <c r="C23" s="17"/>
      <c r="D23" s="17"/>
      <c r="E23" s="17"/>
      <c r="F23" s="17"/>
      <c r="G23" s="17"/>
      <c r="H23" s="15"/>
      <c r="I23" s="15"/>
      <c r="J23" s="15"/>
      <c r="K23" s="17"/>
      <c r="L23" s="17"/>
      <c r="M23" s="17"/>
      <c r="N23" s="15"/>
      <c r="O23" s="15"/>
      <c r="P23" s="15"/>
      <c r="Q23" s="17">
        <f t="shared" si="9"/>
        <v>5</v>
      </c>
      <c r="R23" s="17">
        <v>1</v>
      </c>
      <c r="S23" s="17">
        <v>4</v>
      </c>
      <c r="T23" s="17">
        <f t="shared" si="10"/>
        <v>-2</v>
      </c>
      <c r="U23" s="17">
        <v>-3</v>
      </c>
      <c r="V23" s="17">
        <v>1</v>
      </c>
      <c r="W23" s="15">
        <f t="shared" si="11"/>
        <v>-28.571428571428569</v>
      </c>
      <c r="X23" s="15">
        <f t="shared" si="1"/>
        <v>-75</v>
      </c>
      <c r="Y23" s="15">
        <f t="shared" si="1"/>
        <v>33.333333333333329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-50</v>
      </c>
      <c r="AE23" s="15">
        <f t="shared" si="2"/>
        <v>33.333333333333329</v>
      </c>
      <c r="AH23" s="4">
        <f t="shared" si="3"/>
        <v>7</v>
      </c>
      <c r="AI23" s="4">
        <f t="shared" si="3"/>
        <v>4</v>
      </c>
      <c r="AJ23" s="4">
        <f t="shared" si="3"/>
        <v>3</v>
      </c>
      <c r="AK23" s="4">
        <f t="shared" si="4"/>
        <v>5</v>
      </c>
      <c r="AL23" s="4">
        <f t="shared" si="4"/>
        <v>2</v>
      </c>
      <c r="AM23" s="4">
        <f t="shared" si="4"/>
        <v>3</v>
      </c>
    </row>
    <row r="24" spans="1:39" s="1" customFormat="1" ht="18" customHeight="1" x14ac:dyDescent="0.15">
      <c r="A24" s="4" t="s">
        <v>78</v>
      </c>
      <c r="B24" s="17"/>
      <c r="C24" s="17"/>
      <c r="D24" s="17"/>
      <c r="E24" s="17"/>
      <c r="F24" s="17"/>
      <c r="G24" s="17"/>
      <c r="H24" s="15"/>
      <c r="I24" s="15"/>
      <c r="J24" s="15"/>
      <c r="K24" s="17"/>
      <c r="L24" s="17"/>
      <c r="M24" s="17"/>
      <c r="N24" s="15"/>
      <c r="O24" s="15"/>
      <c r="P24" s="15"/>
      <c r="Q24" s="17">
        <f t="shared" si="9"/>
        <v>5</v>
      </c>
      <c r="R24" s="17">
        <v>3</v>
      </c>
      <c r="S24" s="17">
        <v>2</v>
      </c>
      <c r="T24" s="17">
        <f t="shared" si="10"/>
        <v>-8</v>
      </c>
      <c r="U24" s="17">
        <v>-5</v>
      </c>
      <c r="V24" s="17">
        <v>-3</v>
      </c>
      <c r="W24" s="15">
        <f t="shared" si="11"/>
        <v>-61.53846153846154</v>
      </c>
      <c r="X24" s="15">
        <f t="shared" si="1"/>
        <v>-62.5</v>
      </c>
      <c r="Y24" s="15">
        <f t="shared" si="1"/>
        <v>-60</v>
      </c>
      <c r="Z24" s="17">
        <f t="shared" si="12"/>
        <v>-6</v>
      </c>
      <c r="AA24" s="17">
        <v>-3</v>
      </c>
      <c r="AB24" s="17">
        <v>-3</v>
      </c>
      <c r="AC24" s="15">
        <f t="shared" si="13"/>
        <v>-54.54545454545454</v>
      </c>
      <c r="AD24" s="15">
        <f t="shared" si="2"/>
        <v>-50</v>
      </c>
      <c r="AE24" s="15">
        <f t="shared" si="2"/>
        <v>-60</v>
      </c>
      <c r="AH24" s="4">
        <f t="shared" si="3"/>
        <v>13</v>
      </c>
      <c r="AI24" s="4">
        <f t="shared" si="3"/>
        <v>8</v>
      </c>
      <c r="AJ24" s="4">
        <f t="shared" si="3"/>
        <v>5</v>
      </c>
      <c r="AK24" s="4">
        <f t="shared" si="4"/>
        <v>11</v>
      </c>
      <c r="AL24" s="4">
        <f t="shared" si="4"/>
        <v>6</v>
      </c>
      <c r="AM24" s="4">
        <f t="shared" si="4"/>
        <v>5</v>
      </c>
    </row>
    <row r="25" spans="1:39" s="1" customFormat="1" ht="18" customHeight="1" x14ac:dyDescent="0.15">
      <c r="A25" s="4" t="s">
        <v>79</v>
      </c>
      <c r="B25" s="17"/>
      <c r="C25" s="17"/>
      <c r="D25" s="17"/>
      <c r="E25" s="17"/>
      <c r="F25" s="17"/>
      <c r="G25" s="17"/>
      <c r="H25" s="15"/>
      <c r="I25" s="15"/>
      <c r="J25" s="15"/>
      <c r="K25" s="17"/>
      <c r="L25" s="17"/>
      <c r="M25" s="17"/>
      <c r="N25" s="15"/>
      <c r="O25" s="15"/>
      <c r="P25" s="15"/>
      <c r="Q25" s="17">
        <f t="shared" si="9"/>
        <v>20</v>
      </c>
      <c r="R25" s="17">
        <v>15</v>
      </c>
      <c r="S25" s="17">
        <v>5</v>
      </c>
      <c r="T25" s="17">
        <f t="shared" si="10"/>
        <v>6</v>
      </c>
      <c r="U25" s="17">
        <v>3</v>
      </c>
      <c r="V25" s="17">
        <v>3</v>
      </c>
      <c r="W25" s="15">
        <f t="shared" si="11"/>
        <v>42.857142857142861</v>
      </c>
      <c r="X25" s="15">
        <f t="shared" si="1"/>
        <v>25</v>
      </c>
      <c r="Y25" s="15">
        <f t="shared" si="1"/>
        <v>150</v>
      </c>
      <c r="Z25" s="17">
        <f t="shared" si="12"/>
        <v>3</v>
      </c>
      <c r="AA25" s="17">
        <v>5</v>
      </c>
      <c r="AB25" s="17">
        <v>-2</v>
      </c>
      <c r="AC25" s="15">
        <f t="shared" si="13"/>
        <v>17.647058823529417</v>
      </c>
      <c r="AD25" s="15">
        <f t="shared" si="2"/>
        <v>50</v>
      </c>
      <c r="AE25" s="15">
        <f t="shared" si="2"/>
        <v>-28.571428571428569</v>
      </c>
      <c r="AH25" s="4">
        <f t="shared" si="3"/>
        <v>14</v>
      </c>
      <c r="AI25" s="4">
        <f t="shared" si="3"/>
        <v>12</v>
      </c>
      <c r="AJ25" s="4">
        <f t="shared" si="3"/>
        <v>2</v>
      </c>
      <c r="AK25" s="4">
        <f t="shared" si="4"/>
        <v>17</v>
      </c>
      <c r="AL25" s="4">
        <f t="shared" si="4"/>
        <v>10</v>
      </c>
      <c r="AM25" s="4">
        <f t="shared" si="4"/>
        <v>7</v>
      </c>
    </row>
    <row r="26" spans="1:39" s="1" customFormat="1" ht="18" customHeight="1" x14ac:dyDescent="0.15">
      <c r="A26" s="4" t="s">
        <v>80</v>
      </c>
      <c r="B26" s="17"/>
      <c r="C26" s="17"/>
      <c r="D26" s="17"/>
      <c r="E26" s="17"/>
      <c r="F26" s="17"/>
      <c r="G26" s="17"/>
      <c r="H26" s="15"/>
      <c r="I26" s="15"/>
      <c r="J26" s="15"/>
      <c r="K26" s="17"/>
      <c r="L26" s="17"/>
      <c r="M26" s="17"/>
      <c r="N26" s="15"/>
      <c r="O26" s="15"/>
      <c r="P26" s="15"/>
      <c r="Q26" s="17">
        <f t="shared" si="9"/>
        <v>25</v>
      </c>
      <c r="R26" s="17">
        <v>17</v>
      </c>
      <c r="S26" s="17">
        <v>8</v>
      </c>
      <c r="T26" s="17">
        <f t="shared" si="10"/>
        <v>6</v>
      </c>
      <c r="U26" s="17">
        <v>7</v>
      </c>
      <c r="V26" s="17">
        <v>-1</v>
      </c>
      <c r="W26" s="15">
        <f t="shared" si="11"/>
        <v>31.578947368421062</v>
      </c>
      <c r="X26" s="15">
        <f t="shared" si="1"/>
        <v>70</v>
      </c>
      <c r="Y26" s="15">
        <f t="shared" si="1"/>
        <v>-11.111111111111116</v>
      </c>
      <c r="Z26" s="17">
        <f t="shared" si="12"/>
        <v>0</v>
      </c>
      <c r="AA26" s="17">
        <v>5</v>
      </c>
      <c r="AB26" s="17">
        <v>-5</v>
      </c>
      <c r="AC26" s="15">
        <f t="shared" si="13"/>
        <v>0</v>
      </c>
      <c r="AD26" s="15">
        <f t="shared" si="2"/>
        <v>41.666666666666671</v>
      </c>
      <c r="AE26" s="15">
        <f t="shared" si="2"/>
        <v>-38.46153846153846</v>
      </c>
      <c r="AH26" s="4">
        <f t="shared" si="3"/>
        <v>19</v>
      </c>
      <c r="AI26" s="4">
        <f t="shared" si="3"/>
        <v>10</v>
      </c>
      <c r="AJ26" s="4">
        <f t="shared" si="3"/>
        <v>9</v>
      </c>
      <c r="AK26" s="4">
        <f t="shared" si="4"/>
        <v>25</v>
      </c>
      <c r="AL26" s="4">
        <f t="shared" si="4"/>
        <v>12</v>
      </c>
      <c r="AM26" s="4">
        <f t="shared" si="4"/>
        <v>13</v>
      </c>
    </row>
    <row r="27" spans="1:39" s="1" customFormat="1" ht="18" customHeight="1" x14ac:dyDescent="0.15">
      <c r="A27" s="4" t="s">
        <v>81</v>
      </c>
      <c r="B27" s="17"/>
      <c r="C27" s="17"/>
      <c r="D27" s="17"/>
      <c r="E27" s="17"/>
      <c r="F27" s="17"/>
      <c r="G27" s="17"/>
      <c r="H27" s="15"/>
      <c r="I27" s="15"/>
      <c r="J27" s="15"/>
      <c r="K27" s="17"/>
      <c r="L27" s="17"/>
      <c r="M27" s="17"/>
      <c r="N27" s="15"/>
      <c r="O27" s="15"/>
      <c r="P27" s="15"/>
      <c r="Q27" s="17">
        <f t="shared" si="9"/>
        <v>27</v>
      </c>
      <c r="R27" s="17">
        <v>17</v>
      </c>
      <c r="S27" s="17">
        <v>10</v>
      </c>
      <c r="T27" s="17">
        <f t="shared" si="10"/>
        <v>3</v>
      </c>
      <c r="U27" s="17">
        <v>5</v>
      </c>
      <c r="V27" s="17">
        <v>-2</v>
      </c>
      <c r="W27" s="15">
        <f t="shared" si="11"/>
        <v>12.5</v>
      </c>
      <c r="X27" s="15">
        <f t="shared" si="1"/>
        <v>41.666666666666671</v>
      </c>
      <c r="Y27" s="15">
        <f t="shared" si="1"/>
        <v>-16.666666666666664</v>
      </c>
      <c r="Z27" s="17">
        <f t="shared" si="12"/>
        <v>8</v>
      </c>
      <c r="AA27" s="17">
        <v>10</v>
      </c>
      <c r="AB27" s="17">
        <v>-2</v>
      </c>
      <c r="AC27" s="15">
        <f t="shared" si="13"/>
        <v>42.105263157894733</v>
      </c>
      <c r="AD27" s="15">
        <f t="shared" si="2"/>
        <v>142.85714285714283</v>
      </c>
      <c r="AE27" s="15">
        <f t="shared" si="2"/>
        <v>-16.666666666666664</v>
      </c>
      <c r="AH27" s="4">
        <f t="shared" si="3"/>
        <v>24</v>
      </c>
      <c r="AI27" s="4">
        <f t="shared" si="3"/>
        <v>12</v>
      </c>
      <c r="AJ27" s="4">
        <f t="shared" si="3"/>
        <v>12</v>
      </c>
      <c r="AK27" s="4">
        <f t="shared" si="4"/>
        <v>19</v>
      </c>
      <c r="AL27" s="4">
        <f t="shared" si="4"/>
        <v>7</v>
      </c>
      <c r="AM27" s="4">
        <f t="shared" si="4"/>
        <v>12</v>
      </c>
    </row>
    <row r="28" spans="1:39" s="1" customFormat="1" ht="18" customHeight="1" x14ac:dyDescent="0.15">
      <c r="A28" s="4" t="s">
        <v>82</v>
      </c>
      <c r="B28" s="17"/>
      <c r="C28" s="17"/>
      <c r="D28" s="17"/>
      <c r="E28" s="17"/>
      <c r="F28" s="17"/>
      <c r="G28" s="17"/>
      <c r="H28" s="15"/>
      <c r="I28" s="15"/>
      <c r="J28" s="15"/>
      <c r="K28" s="17"/>
      <c r="L28" s="17"/>
      <c r="M28" s="17"/>
      <c r="N28" s="15"/>
      <c r="O28" s="15"/>
      <c r="P28" s="15"/>
      <c r="Q28" s="17">
        <f t="shared" si="9"/>
        <v>29</v>
      </c>
      <c r="R28" s="17">
        <v>11</v>
      </c>
      <c r="S28" s="17">
        <v>18</v>
      </c>
      <c r="T28" s="17">
        <f t="shared" si="10"/>
        <v>8</v>
      </c>
      <c r="U28" s="17">
        <v>6</v>
      </c>
      <c r="V28" s="17">
        <v>2</v>
      </c>
      <c r="W28" s="15">
        <f t="shared" si="11"/>
        <v>38.095238095238095</v>
      </c>
      <c r="X28" s="15">
        <f t="shared" si="1"/>
        <v>120.00000000000001</v>
      </c>
      <c r="Y28" s="15">
        <f t="shared" si="1"/>
        <v>12.5</v>
      </c>
      <c r="Z28" s="17">
        <f t="shared" si="12"/>
        <v>1</v>
      </c>
      <c r="AA28" s="17">
        <v>1</v>
      </c>
      <c r="AB28" s="17">
        <v>0</v>
      </c>
      <c r="AC28" s="15">
        <f t="shared" si="13"/>
        <v>3.5714285714285809</v>
      </c>
      <c r="AD28" s="15">
        <f t="shared" si="2"/>
        <v>10.000000000000009</v>
      </c>
      <c r="AE28" s="15">
        <f t="shared" si="2"/>
        <v>0</v>
      </c>
      <c r="AH28" s="4">
        <f t="shared" si="3"/>
        <v>21</v>
      </c>
      <c r="AI28" s="4">
        <f t="shared" si="3"/>
        <v>5</v>
      </c>
      <c r="AJ28" s="4">
        <f t="shared" si="3"/>
        <v>16</v>
      </c>
      <c r="AK28" s="4">
        <f t="shared" si="4"/>
        <v>28</v>
      </c>
      <c r="AL28" s="4">
        <f t="shared" si="4"/>
        <v>10</v>
      </c>
      <c r="AM28" s="4">
        <f t="shared" si="4"/>
        <v>18</v>
      </c>
    </row>
    <row r="29" spans="1:39" s="1" customFormat="1" ht="18" customHeight="1" x14ac:dyDescent="0.15">
      <c r="A29" s="4" t="s">
        <v>83</v>
      </c>
      <c r="B29" s="17"/>
      <c r="C29" s="17"/>
      <c r="D29" s="17"/>
      <c r="E29" s="17"/>
      <c r="F29" s="17"/>
      <c r="G29" s="17"/>
      <c r="H29" s="15"/>
      <c r="I29" s="15"/>
      <c r="J29" s="15"/>
      <c r="K29" s="17"/>
      <c r="L29" s="17"/>
      <c r="M29" s="17"/>
      <c r="N29" s="15"/>
      <c r="O29" s="15"/>
      <c r="P29" s="15"/>
      <c r="Q29" s="17">
        <f t="shared" si="9"/>
        <v>15</v>
      </c>
      <c r="R29" s="17">
        <v>4</v>
      </c>
      <c r="S29" s="17">
        <v>11</v>
      </c>
      <c r="T29" s="17">
        <f t="shared" si="10"/>
        <v>3</v>
      </c>
      <c r="U29" s="17">
        <v>1</v>
      </c>
      <c r="V29" s="17">
        <v>2</v>
      </c>
      <c r="W29" s="15">
        <f t="shared" si="11"/>
        <v>25</v>
      </c>
      <c r="X29" s="15">
        <f t="shared" si="1"/>
        <v>33.333333333333329</v>
      </c>
      <c r="Y29" s="15">
        <f t="shared" si="1"/>
        <v>22.222222222222232</v>
      </c>
      <c r="Z29" s="17">
        <f t="shared" si="12"/>
        <v>4</v>
      </c>
      <c r="AA29" s="17">
        <v>1</v>
      </c>
      <c r="AB29" s="17">
        <v>3</v>
      </c>
      <c r="AC29" s="15">
        <f t="shared" si="13"/>
        <v>36.363636363636353</v>
      </c>
      <c r="AD29" s="15">
        <f t="shared" si="2"/>
        <v>33.333333333333329</v>
      </c>
      <c r="AE29" s="15">
        <f t="shared" si="2"/>
        <v>37.5</v>
      </c>
      <c r="AH29" s="4">
        <f t="shared" si="3"/>
        <v>12</v>
      </c>
      <c r="AI29" s="4">
        <f t="shared" si="3"/>
        <v>3</v>
      </c>
      <c r="AJ29" s="4">
        <f t="shared" si="3"/>
        <v>9</v>
      </c>
      <c r="AK29" s="4">
        <f t="shared" si="4"/>
        <v>11</v>
      </c>
      <c r="AL29" s="4">
        <f t="shared" si="4"/>
        <v>3</v>
      </c>
      <c r="AM29" s="4">
        <f t="shared" si="4"/>
        <v>8</v>
      </c>
    </row>
    <row r="30" spans="1:39" s="1" customFormat="1" ht="18" customHeight="1" thickBot="1" x14ac:dyDescent="0.2">
      <c r="A30" s="4" t="s">
        <v>21</v>
      </c>
      <c r="B30" s="17"/>
      <c r="C30" s="17"/>
      <c r="D30" s="17"/>
      <c r="E30" s="17"/>
      <c r="F30" s="17"/>
      <c r="G30" s="17"/>
      <c r="H30" s="15"/>
      <c r="I30" s="15"/>
      <c r="J30" s="15"/>
      <c r="K30" s="17"/>
      <c r="L30" s="17"/>
      <c r="M30" s="17"/>
      <c r="N30" s="15"/>
      <c r="O30" s="15"/>
      <c r="P30" s="15"/>
      <c r="Q30" s="17">
        <f t="shared" si="9"/>
        <v>3</v>
      </c>
      <c r="R30" s="17">
        <v>0</v>
      </c>
      <c r="S30" s="17">
        <v>3</v>
      </c>
      <c r="T30" s="17">
        <f t="shared" si="10"/>
        <v>0</v>
      </c>
      <c r="U30" s="17">
        <v>-2</v>
      </c>
      <c r="V30" s="17">
        <v>2</v>
      </c>
      <c r="W30" s="15">
        <f t="shared" si="11"/>
        <v>0</v>
      </c>
      <c r="X30" s="15">
        <f t="shared" si="1"/>
        <v>-100</v>
      </c>
      <c r="Y30" s="15">
        <f t="shared" si="1"/>
        <v>200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3</v>
      </c>
      <c r="AI30" s="4">
        <f t="shared" si="3"/>
        <v>2</v>
      </c>
      <c r="AJ30" s="4">
        <f t="shared" si="3"/>
        <v>1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-1</v>
      </c>
      <c r="AB32" s="17">
        <f t="shared" si="16"/>
        <v>0</v>
      </c>
      <c r="AC32" s="15">
        <f t="shared" ref="AC32:AE36" si="17">IF(Q32=Z32,IF(Q32&gt;0,"皆増",0),(1-(Q32/(Q32-Z32)))*-100)</f>
        <v>-100</v>
      </c>
      <c r="AD32" s="15">
        <f t="shared" si="17"/>
        <v>-100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1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16</v>
      </c>
      <c r="R33" s="17">
        <f t="shared" si="19"/>
        <v>11</v>
      </c>
      <c r="S33" s="17">
        <f>SUM(S13:S22)</f>
        <v>5</v>
      </c>
      <c r="T33" s="17">
        <f t="shared" si="19"/>
        <v>9</v>
      </c>
      <c r="U33" s="17">
        <f t="shared" si="19"/>
        <v>6</v>
      </c>
      <c r="V33" s="17">
        <f t="shared" si="19"/>
        <v>3</v>
      </c>
      <c r="W33" s="15">
        <f t="shared" si="15"/>
        <v>128.57142857142856</v>
      </c>
      <c r="X33" s="15">
        <f t="shared" si="15"/>
        <v>120.00000000000001</v>
      </c>
      <c r="Y33" s="15">
        <f t="shared" si="15"/>
        <v>150</v>
      </c>
      <c r="Z33" s="17">
        <f t="shared" ref="Z33:AB33" si="20">SUM(Z13:Z22)</f>
        <v>6</v>
      </c>
      <c r="AA33" s="17">
        <f t="shared" si="20"/>
        <v>5</v>
      </c>
      <c r="AB33" s="17">
        <f t="shared" si="20"/>
        <v>1</v>
      </c>
      <c r="AC33" s="15">
        <f t="shared" si="17"/>
        <v>60.000000000000007</v>
      </c>
      <c r="AD33" s="15">
        <f t="shared" si="17"/>
        <v>83.333333333333329</v>
      </c>
      <c r="AE33" s="15">
        <f t="shared" si="17"/>
        <v>25</v>
      </c>
      <c r="AH33" s="4">
        <f t="shared" ref="AH33:AJ33" si="21">SUM(AH13:AH22)</f>
        <v>7</v>
      </c>
      <c r="AI33" s="4">
        <f t="shared" si="21"/>
        <v>5</v>
      </c>
      <c r="AJ33" s="4">
        <f t="shared" si="21"/>
        <v>2</v>
      </c>
      <c r="AK33" s="4">
        <f>SUM(AK13:AK22)</f>
        <v>10</v>
      </c>
      <c r="AL33" s="4">
        <f>SUM(AL13:AL22)</f>
        <v>6</v>
      </c>
      <c r="AM33" s="4">
        <f>SUM(AM13:AM22)</f>
        <v>4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129</v>
      </c>
      <c r="R34" s="17">
        <f t="shared" si="22"/>
        <v>68</v>
      </c>
      <c r="S34" s="17">
        <f t="shared" si="22"/>
        <v>61</v>
      </c>
      <c r="T34" s="17">
        <f t="shared" si="22"/>
        <v>16</v>
      </c>
      <c r="U34" s="17">
        <f t="shared" si="22"/>
        <v>12</v>
      </c>
      <c r="V34" s="17">
        <f t="shared" si="22"/>
        <v>4</v>
      </c>
      <c r="W34" s="15">
        <f t="shared" si="15"/>
        <v>14.159292035398231</v>
      </c>
      <c r="X34" s="15">
        <f t="shared" si="15"/>
        <v>21.42857142857142</v>
      </c>
      <c r="Y34" s="15">
        <f t="shared" si="15"/>
        <v>7.0175438596491224</v>
      </c>
      <c r="Z34" s="17">
        <f t="shared" ref="Z34:AB34" si="23">SUM(Z23:Z30)</f>
        <v>10</v>
      </c>
      <c r="AA34" s="17">
        <f t="shared" si="23"/>
        <v>18</v>
      </c>
      <c r="AB34" s="17">
        <f t="shared" si="23"/>
        <v>-8</v>
      </c>
      <c r="AC34" s="15">
        <f t="shared" si="17"/>
        <v>8.4033613445378066</v>
      </c>
      <c r="AD34" s="15">
        <f t="shared" si="17"/>
        <v>36.000000000000007</v>
      </c>
      <c r="AE34" s="15">
        <f t="shared" si="17"/>
        <v>-11.594202898550721</v>
      </c>
      <c r="AH34" s="4">
        <f t="shared" ref="AH34:AJ34" si="24">SUM(AH23:AH30)</f>
        <v>113</v>
      </c>
      <c r="AI34" s="4">
        <f t="shared" si="24"/>
        <v>56</v>
      </c>
      <c r="AJ34" s="4">
        <f t="shared" si="24"/>
        <v>57</v>
      </c>
      <c r="AK34" s="4">
        <f>SUM(AK23:AK30)</f>
        <v>119</v>
      </c>
      <c r="AL34" s="4">
        <f>SUM(AL23:AL30)</f>
        <v>50</v>
      </c>
      <c r="AM34" s="4">
        <f>SUM(AM23:AM30)</f>
        <v>69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119</v>
      </c>
      <c r="R35" s="17">
        <f t="shared" si="25"/>
        <v>64</v>
      </c>
      <c r="S35" s="17">
        <f t="shared" si="25"/>
        <v>55</v>
      </c>
      <c r="T35" s="17">
        <f t="shared" si="25"/>
        <v>26</v>
      </c>
      <c r="U35" s="17">
        <f t="shared" si="25"/>
        <v>20</v>
      </c>
      <c r="V35" s="17">
        <f t="shared" si="25"/>
        <v>6</v>
      </c>
      <c r="W35" s="15">
        <f t="shared" si="15"/>
        <v>27.956989247311824</v>
      </c>
      <c r="X35" s="15">
        <f t="shared" si="15"/>
        <v>45.45454545454546</v>
      </c>
      <c r="Y35" s="15">
        <f t="shared" si="15"/>
        <v>12.244897959183664</v>
      </c>
      <c r="Z35" s="17">
        <f t="shared" ref="Z35:AB35" si="26">SUM(Z25:Z30)</f>
        <v>16</v>
      </c>
      <c r="AA35" s="17">
        <f t="shared" si="26"/>
        <v>22</v>
      </c>
      <c r="AB35" s="17">
        <f t="shared" si="26"/>
        <v>-6</v>
      </c>
      <c r="AC35" s="15">
        <f t="shared" si="17"/>
        <v>15.533980582524265</v>
      </c>
      <c r="AD35" s="15">
        <f t="shared" si="17"/>
        <v>52.380952380952372</v>
      </c>
      <c r="AE35" s="15">
        <f t="shared" si="17"/>
        <v>-9.8360655737704921</v>
      </c>
      <c r="AH35" s="4">
        <f t="shared" ref="AH35:AJ35" si="27">SUM(AH25:AH30)</f>
        <v>93</v>
      </c>
      <c r="AI35" s="4">
        <f t="shared" si="27"/>
        <v>44</v>
      </c>
      <c r="AJ35" s="4">
        <f t="shared" si="27"/>
        <v>49</v>
      </c>
      <c r="AK35" s="4">
        <f>SUM(AK25:AK30)</f>
        <v>103</v>
      </c>
      <c r="AL35" s="4">
        <f>SUM(AL25:AL30)</f>
        <v>42</v>
      </c>
      <c r="AM35" s="4">
        <f>SUM(AM25:AM30)</f>
        <v>61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74</v>
      </c>
      <c r="R36" s="17">
        <f t="shared" si="28"/>
        <v>32</v>
      </c>
      <c r="S36" s="17">
        <f t="shared" si="28"/>
        <v>42</v>
      </c>
      <c r="T36" s="17">
        <f t="shared" si="28"/>
        <v>14</v>
      </c>
      <c r="U36" s="17">
        <f t="shared" si="28"/>
        <v>10</v>
      </c>
      <c r="V36" s="17">
        <f t="shared" si="28"/>
        <v>4</v>
      </c>
      <c r="W36" s="15">
        <f t="shared" si="15"/>
        <v>23.333333333333339</v>
      </c>
      <c r="X36" s="15">
        <f t="shared" si="15"/>
        <v>45.45454545454546</v>
      </c>
      <c r="Y36" s="15">
        <f t="shared" si="15"/>
        <v>10.526315789473696</v>
      </c>
      <c r="Z36" s="17">
        <f t="shared" ref="Z36:AB36" si="29">SUM(Z27:Z30)</f>
        <v>13</v>
      </c>
      <c r="AA36" s="17">
        <f t="shared" si="29"/>
        <v>12</v>
      </c>
      <c r="AB36" s="17">
        <f t="shared" si="29"/>
        <v>1</v>
      </c>
      <c r="AC36" s="15">
        <f t="shared" si="17"/>
        <v>21.311475409836067</v>
      </c>
      <c r="AD36" s="15">
        <f t="shared" si="17"/>
        <v>60.000000000000007</v>
      </c>
      <c r="AE36" s="15">
        <f t="shared" si="17"/>
        <v>2.4390243902439046</v>
      </c>
      <c r="AH36" s="4">
        <f t="shared" ref="AH36:AJ36" si="30">SUM(AH27:AH30)</f>
        <v>60</v>
      </c>
      <c r="AI36" s="4">
        <f t="shared" si="30"/>
        <v>22</v>
      </c>
      <c r="AJ36" s="4">
        <f t="shared" si="30"/>
        <v>38</v>
      </c>
      <c r="AK36" s="4">
        <f>SUM(AK27:AK30)</f>
        <v>61</v>
      </c>
      <c r="AL36" s="4">
        <f>SUM(AL27:AL30)</f>
        <v>20</v>
      </c>
      <c r="AM36" s="4">
        <f>SUM(AM27:AM30)</f>
        <v>41</v>
      </c>
    </row>
    <row r="37" spans="1:39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-6.666666666666667</v>
      </c>
      <c r="AA38" s="12">
        <f t="shared" ref="AA38:AB38" si="34">AA32/AA9*100</f>
        <v>-4.5454545454545459</v>
      </c>
      <c r="AB38" s="12">
        <f t="shared" si="34"/>
        <v>0</v>
      </c>
      <c r="AC38" s="12">
        <f>Q38-AK38</f>
        <v>-0.76923076923076927</v>
      </c>
      <c r="AD38" s="12">
        <f t="shared" ref="AD38:AE42" si="35">R38-AL38</f>
        <v>-1.7543859649122806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0.76923076923076927</v>
      </c>
      <c r="AL38" s="12">
        <f>AL32/AL9*100</f>
        <v>1.7543859649122806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11.03448275862069</v>
      </c>
      <c r="R39" s="12">
        <f>R33/R9*100</f>
        <v>13.924050632911392</v>
      </c>
      <c r="S39" s="13">
        <f t="shared" si="37"/>
        <v>7.5757575757575761</v>
      </c>
      <c r="T39" s="12">
        <f>T33/T9*100</f>
        <v>36</v>
      </c>
      <c r="U39" s="12">
        <f t="shared" ref="U39:V39" si="38">U33/U9*100</f>
        <v>33.333333333333329</v>
      </c>
      <c r="V39" s="12">
        <f t="shared" si="38"/>
        <v>42.857142857142854</v>
      </c>
      <c r="W39" s="12">
        <f>Q39-AH39</f>
        <v>5.2011494252873574</v>
      </c>
      <c r="X39" s="12">
        <f t="shared" si="33"/>
        <v>5.7273293214359828</v>
      </c>
      <c r="Y39" s="12">
        <f>S39-AJ39</f>
        <v>4.185927067283</v>
      </c>
      <c r="Z39" s="12">
        <f t="shared" si="37"/>
        <v>40</v>
      </c>
      <c r="AA39" s="12">
        <f t="shared" si="37"/>
        <v>22.727272727272727</v>
      </c>
      <c r="AB39" s="12">
        <f t="shared" si="37"/>
        <v>-14.285714285714285</v>
      </c>
      <c r="AC39" s="12">
        <f>Q39-AK39</f>
        <v>3.3421750663129979</v>
      </c>
      <c r="AD39" s="12">
        <f t="shared" si="35"/>
        <v>3.3977348434377088</v>
      </c>
      <c r="AE39" s="12">
        <f t="shared" si="35"/>
        <v>2.0963055209630559</v>
      </c>
      <c r="AH39" s="12">
        <f t="shared" ref="AH39:AJ39" si="39">AH33/AH9*100</f>
        <v>5.833333333333333</v>
      </c>
      <c r="AI39" s="12">
        <f t="shared" si="39"/>
        <v>8.1967213114754092</v>
      </c>
      <c r="AJ39" s="12">
        <f t="shared" si="39"/>
        <v>3.3898305084745761</v>
      </c>
      <c r="AK39" s="12">
        <f>AK33/AK9*100</f>
        <v>7.6923076923076925</v>
      </c>
      <c r="AL39" s="12">
        <f>AL33/AL9*100</f>
        <v>10.526315789473683</v>
      </c>
      <c r="AM39" s="12">
        <f>AM33/AM9*100</f>
        <v>5.4794520547945202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88.965517241379317</v>
      </c>
      <c r="R40" s="12">
        <f t="shared" si="40"/>
        <v>86.075949367088612</v>
      </c>
      <c r="S40" s="12">
        <f t="shared" si="40"/>
        <v>92.424242424242422</v>
      </c>
      <c r="T40" s="12">
        <f>T34/T9*100</f>
        <v>64</v>
      </c>
      <c r="U40" s="12">
        <f t="shared" ref="U40:V40" si="41">U34/U9*100</f>
        <v>66.666666666666657</v>
      </c>
      <c r="V40" s="12">
        <f t="shared" si="41"/>
        <v>57.142857142857139</v>
      </c>
      <c r="W40" s="12">
        <f t="shared" ref="W40:W42" si="42">Q40-AH40</f>
        <v>-5.2011494252873547</v>
      </c>
      <c r="X40" s="12">
        <f t="shared" si="33"/>
        <v>-5.727329321435974</v>
      </c>
      <c r="Y40" s="12">
        <f>S40-AJ40</f>
        <v>-4.1859270672830036</v>
      </c>
      <c r="Z40" s="12">
        <f>Z34/Z9*100</f>
        <v>66.666666666666657</v>
      </c>
      <c r="AA40" s="12">
        <f t="shared" ref="AA40:AB40" si="43">AA34/AA9*100</f>
        <v>81.818181818181827</v>
      </c>
      <c r="AB40" s="12">
        <f t="shared" si="43"/>
        <v>114.28571428571428</v>
      </c>
      <c r="AC40" s="12">
        <f t="shared" ref="AC40:AC42" si="44">Q40-AK40</f>
        <v>-2.5729442970822163</v>
      </c>
      <c r="AD40" s="12">
        <f t="shared" si="35"/>
        <v>-1.6433488785254156</v>
      </c>
      <c r="AE40" s="12">
        <f t="shared" si="35"/>
        <v>-2.0963055209630568</v>
      </c>
      <c r="AH40" s="12">
        <f t="shared" ref="AH40:AJ40" si="45">AH34/AH9*100</f>
        <v>94.166666666666671</v>
      </c>
      <c r="AI40" s="12">
        <f t="shared" si="45"/>
        <v>91.803278688524586</v>
      </c>
      <c r="AJ40" s="12">
        <f t="shared" si="45"/>
        <v>96.610169491525426</v>
      </c>
      <c r="AK40" s="12">
        <f>AK34/AK9*100</f>
        <v>91.538461538461533</v>
      </c>
      <c r="AL40" s="12">
        <f>AL34/AL9*100</f>
        <v>87.719298245614027</v>
      </c>
      <c r="AM40" s="12">
        <f>AM34/AM9*100</f>
        <v>94.520547945205479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82.068965517241381</v>
      </c>
      <c r="R41" s="12">
        <f t="shared" si="46"/>
        <v>81.012658227848107</v>
      </c>
      <c r="S41" s="12">
        <f t="shared" si="46"/>
        <v>83.333333333333343</v>
      </c>
      <c r="T41" s="12">
        <f>T35/T9*100</f>
        <v>104</v>
      </c>
      <c r="U41" s="12">
        <f t="shared" ref="U41:V41" si="47">U35/U9*100</f>
        <v>111.11111111111111</v>
      </c>
      <c r="V41" s="12">
        <f t="shared" si="47"/>
        <v>85.714285714285708</v>
      </c>
      <c r="W41" s="12">
        <f t="shared" si="42"/>
        <v>4.5689655172413808</v>
      </c>
      <c r="X41" s="12">
        <f t="shared" si="33"/>
        <v>8.8815106868645017</v>
      </c>
      <c r="Y41" s="12">
        <f>S41-AJ41</f>
        <v>0.28248587570622874</v>
      </c>
      <c r="Z41" s="12">
        <f>Z35/Z9*100</f>
        <v>106.66666666666667</v>
      </c>
      <c r="AA41" s="12">
        <f t="shared" ref="AA41:AB41" si="48">AA35/AA9*100</f>
        <v>100</v>
      </c>
      <c r="AB41" s="12">
        <f t="shared" si="48"/>
        <v>85.714285714285708</v>
      </c>
      <c r="AC41" s="12">
        <f t="shared" si="44"/>
        <v>2.8381962864721544</v>
      </c>
      <c r="AD41" s="12">
        <f>R41-AL41</f>
        <v>7.3284477015323262</v>
      </c>
      <c r="AE41" s="12">
        <f t="shared" si="35"/>
        <v>-0.2283105022830938</v>
      </c>
      <c r="AH41" s="12">
        <f>AH35/AH9*100</f>
        <v>77.5</v>
      </c>
      <c r="AI41" s="12">
        <f>AI35/AI9*100</f>
        <v>72.131147540983605</v>
      </c>
      <c r="AJ41" s="12">
        <f>AJ35/AJ9*100</f>
        <v>83.050847457627114</v>
      </c>
      <c r="AK41" s="12">
        <f t="shared" ref="AK41:AM41" si="49">AK35/AK9*100</f>
        <v>79.230769230769226</v>
      </c>
      <c r="AL41" s="12">
        <f t="shared" si="49"/>
        <v>73.68421052631578</v>
      </c>
      <c r="AM41" s="12">
        <f t="shared" si="49"/>
        <v>83.561643835616437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51.03448275862069</v>
      </c>
      <c r="R42" s="12">
        <f t="shared" si="50"/>
        <v>40.506329113924053</v>
      </c>
      <c r="S42" s="12">
        <f t="shared" si="50"/>
        <v>63.636363636363633</v>
      </c>
      <c r="T42" s="12">
        <f t="shared" si="50"/>
        <v>56.000000000000007</v>
      </c>
      <c r="U42" s="12">
        <f t="shared" si="50"/>
        <v>55.555555555555557</v>
      </c>
      <c r="V42" s="12">
        <f t="shared" si="50"/>
        <v>57.142857142857139</v>
      </c>
      <c r="W42" s="12">
        <f t="shared" si="42"/>
        <v>1.0344827586206904</v>
      </c>
      <c r="X42" s="12">
        <f t="shared" si="33"/>
        <v>4.4407553434322509</v>
      </c>
      <c r="Y42" s="12">
        <f>S42-AJ42</f>
        <v>-0.77041602465330783</v>
      </c>
      <c r="Z42" s="12">
        <f t="shared" si="50"/>
        <v>86.666666666666671</v>
      </c>
      <c r="AA42" s="12">
        <f t="shared" si="50"/>
        <v>54.54545454545454</v>
      </c>
      <c r="AB42" s="12">
        <f t="shared" si="50"/>
        <v>-14.285714285714285</v>
      </c>
      <c r="AC42" s="12">
        <f t="shared" si="44"/>
        <v>4.1114058355437706</v>
      </c>
      <c r="AD42" s="12">
        <f>R42-AL42</f>
        <v>5.4186098156784439</v>
      </c>
      <c r="AE42" s="12">
        <f t="shared" si="35"/>
        <v>7.4719800747197951</v>
      </c>
      <c r="AH42" s="12">
        <f t="shared" ref="AH42:AJ42" si="51">AH36/AH9*100</f>
        <v>50</v>
      </c>
      <c r="AI42" s="12">
        <f t="shared" si="51"/>
        <v>36.065573770491802</v>
      </c>
      <c r="AJ42" s="12">
        <f t="shared" si="51"/>
        <v>64.406779661016941</v>
      </c>
      <c r="AK42" s="12">
        <f>AK36/AK9*100</f>
        <v>46.92307692307692</v>
      </c>
      <c r="AL42" s="12">
        <f>AL36/AL9*100</f>
        <v>35.087719298245609</v>
      </c>
      <c r="AM42" s="12">
        <f>AM36/AM9*100</f>
        <v>56.164383561643838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3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6"/>
      <c r="Q6" s="23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6"/>
    </row>
    <row r="7" spans="1:39" s="1" customFormat="1" ht="18" customHeight="1" x14ac:dyDescent="0.15">
      <c r="A7" s="7"/>
      <c r="B7" s="9" t="s">
        <v>39</v>
      </c>
      <c r="C7" s="10"/>
      <c r="D7" s="10"/>
      <c r="E7" s="20" t="s">
        <v>37</v>
      </c>
      <c r="F7" s="21"/>
      <c r="G7" s="22"/>
      <c r="H7" s="20" t="s">
        <v>41</v>
      </c>
      <c r="I7" s="21"/>
      <c r="J7" s="22"/>
      <c r="K7" s="20" t="s">
        <v>38</v>
      </c>
      <c r="L7" s="21"/>
      <c r="M7" s="22"/>
      <c r="N7" s="20" t="s">
        <v>40</v>
      </c>
      <c r="O7" s="21"/>
      <c r="P7" s="22"/>
      <c r="Q7" s="9" t="s">
        <v>39</v>
      </c>
      <c r="R7" s="10"/>
      <c r="S7" s="10"/>
      <c r="T7" s="20" t="s">
        <v>37</v>
      </c>
      <c r="U7" s="21"/>
      <c r="V7" s="22"/>
      <c r="W7" s="20" t="s">
        <v>41</v>
      </c>
      <c r="X7" s="21"/>
      <c r="Y7" s="22"/>
      <c r="Z7" s="20" t="s">
        <v>38</v>
      </c>
      <c r="AA7" s="21"/>
      <c r="AB7" s="22"/>
      <c r="AC7" s="20" t="s">
        <v>40</v>
      </c>
      <c r="AD7" s="21"/>
      <c r="AE7" s="22"/>
      <c r="AH7" s="23" t="s">
        <v>60</v>
      </c>
      <c r="AI7" s="24"/>
      <c r="AJ7" s="25"/>
      <c r="AK7" s="23" t="s">
        <v>61</v>
      </c>
      <c r="AL7" s="24"/>
      <c r="AM7" s="25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35</v>
      </c>
      <c r="C9" s="17">
        <f>SUM(C10:C30)</f>
        <v>24</v>
      </c>
      <c r="D9" s="17">
        <f>SUM(D10:D30)</f>
        <v>11</v>
      </c>
      <c r="E9" s="17">
        <f>F9+G9</f>
        <v>7</v>
      </c>
      <c r="F9" s="17">
        <f>SUM(F10:F30)</f>
        <v>8</v>
      </c>
      <c r="G9" s="17">
        <f>SUM(G10:G30)</f>
        <v>-1</v>
      </c>
      <c r="H9" s="15">
        <f>IF(B9=E9,0,(1-(B9/(B9-E9)))*-100)</f>
        <v>25</v>
      </c>
      <c r="I9" s="15">
        <f>IF(C9=F9,0,(1-(C9/(C9-F9)))*-100)</f>
        <v>50</v>
      </c>
      <c r="J9" s="15">
        <f>IF(D9=G9,0,(1-(D9/(D9-G9)))*-100)</f>
        <v>-8.3333333333333375</v>
      </c>
      <c r="K9" s="17">
        <f>L9+M9</f>
        <v>7</v>
      </c>
      <c r="L9" s="17">
        <f>SUM(L10:L30)</f>
        <v>6</v>
      </c>
      <c r="M9" s="17">
        <f>SUM(M10:M30)</f>
        <v>1</v>
      </c>
      <c r="N9" s="15">
        <f>IF(B9=K9,0,(1-(B9/(B9-K9)))*-100)</f>
        <v>25</v>
      </c>
      <c r="O9" s="15">
        <f t="shared" ref="O9:P10" si="0">IF(C9=L9,0,(1-(C9/(C9-L9)))*-100)</f>
        <v>33.333333333333329</v>
      </c>
      <c r="P9" s="15">
        <f>IF(D9=M9,0,(1-(D9/(D9-M9)))*-100)</f>
        <v>10.000000000000009</v>
      </c>
      <c r="Q9" s="17">
        <f>R9+S9</f>
        <v>52</v>
      </c>
      <c r="R9" s="17">
        <f>SUM(R10:R30)</f>
        <v>24</v>
      </c>
      <c r="S9" s="17">
        <f>SUM(S10:S30)</f>
        <v>28</v>
      </c>
      <c r="T9" s="17">
        <f>U9+V9</f>
        <v>2</v>
      </c>
      <c r="U9" s="17">
        <f>SUM(U10:U30)</f>
        <v>2</v>
      </c>
      <c r="V9" s="17">
        <f>SUM(V10:V30)</f>
        <v>0</v>
      </c>
      <c r="W9" s="15">
        <f>IF(Q9=T9,IF(Q9&gt;0,"皆増",0),(1-(Q9/(Q9-T9)))*-100)</f>
        <v>4.0000000000000036</v>
      </c>
      <c r="X9" s="15">
        <f t="shared" ref="X9:Y30" si="1">IF(R9=U9,IF(R9&gt;0,"皆増",0),(1-(R9/(R9-U9)))*-100)</f>
        <v>9.0909090909090828</v>
      </c>
      <c r="Y9" s="15">
        <f t="shared" si="1"/>
        <v>0</v>
      </c>
      <c r="Z9" s="17">
        <f>AA9+AB9</f>
        <v>-15</v>
      </c>
      <c r="AA9" s="17">
        <f>SUM(AA10:AA30)</f>
        <v>-11</v>
      </c>
      <c r="AB9" s="17">
        <f>SUM(AB10:AB30)</f>
        <v>-4</v>
      </c>
      <c r="AC9" s="15">
        <f>IF(Q9=Z9,IF(Q9&gt;0,"皆増",0),(1-(Q9/(Q9-Z9)))*-100)</f>
        <v>-22.388059701492537</v>
      </c>
      <c r="AD9" s="15">
        <f t="shared" ref="AD9:AE30" si="2">IF(R9=AA9,IF(R9&gt;0,"皆増",0),(1-(R9/(R9-AA9)))*-100)</f>
        <v>-31.428571428571427</v>
      </c>
      <c r="AE9" s="15">
        <f t="shared" si="2"/>
        <v>-12.5</v>
      </c>
      <c r="AH9" s="4">
        <f t="shared" ref="AH9:AJ30" si="3">Q9-T9</f>
        <v>50</v>
      </c>
      <c r="AI9" s="4">
        <f t="shared" si="3"/>
        <v>22</v>
      </c>
      <c r="AJ9" s="4">
        <f t="shared" si="3"/>
        <v>28</v>
      </c>
      <c r="AK9" s="4">
        <f t="shared" ref="AK9:AM30" si="4">Q9-Z9</f>
        <v>67</v>
      </c>
      <c r="AL9" s="4">
        <f t="shared" si="4"/>
        <v>35</v>
      </c>
      <c r="AM9" s="4">
        <f t="shared" si="4"/>
        <v>32</v>
      </c>
    </row>
    <row r="10" spans="1:39" s="1" customFormat="1" ht="18" customHeight="1" x14ac:dyDescent="0.15">
      <c r="A10" s="4" t="s">
        <v>1</v>
      </c>
      <c r="B10" s="17">
        <f t="shared" ref="B10" si="5">C10+D10</f>
        <v>35</v>
      </c>
      <c r="C10" s="17">
        <v>24</v>
      </c>
      <c r="D10" s="17">
        <v>11</v>
      </c>
      <c r="E10" s="17">
        <f t="shared" ref="E10" si="6">F10+G10</f>
        <v>7</v>
      </c>
      <c r="F10" s="17">
        <v>8</v>
      </c>
      <c r="G10" s="17">
        <v>-1</v>
      </c>
      <c r="H10" s="15">
        <f>IF(B10=E10,0,(1-(B10/(B10-E10)))*-100)</f>
        <v>25</v>
      </c>
      <c r="I10" s="15">
        <f t="shared" ref="I10" si="7">IF(C10=F10,0,(1-(C10/(C10-F10)))*-100)</f>
        <v>50</v>
      </c>
      <c r="J10" s="15">
        <f>IF(D10=G10,0,(1-(D10/(D10-G10)))*-100)</f>
        <v>-8.3333333333333375</v>
      </c>
      <c r="K10" s="17">
        <f t="shared" ref="K10" si="8">L10+M10</f>
        <v>7</v>
      </c>
      <c r="L10" s="17">
        <v>6</v>
      </c>
      <c r="M10" s="17">
        <v>1</v>
      </c>
      <c r="N10" s="15">
        <f>IF(B10=K10,0,(1-(B10/(B10-K10)))*-100)</f>
        <v>25</v>
      </c>
      <c r="O10" s="15">
        <f t="shared" si="0"/>
        <v>33.333333333333329</v>
      </c>
      <c r="P10" s="15">
        <f t="shared" si="0"/>
        <v>10.000000000000009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-1</v>
      </c>
      <c r="V10" s="17">
        <v>0</v>
      </c>
      <c r="W10" s="15">
        <f t="shared" ref="W10:W30" si="11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7"/>
      <c r="C11" s="17"/>
      <c r="D11" s="17"/>
      <c r="E11" s="17"/>
      <c r="F11" s="17"/>
      <c r="G11" s="17"/>
      <c r="H11" s="15"/>
      <c r="I11" s="15"/>
      <c r="J11" s="15"/>
      <c r="K11" s="17"/>
      <c r="L11" s="17"/>
      <c r="M11" s="17"/>
      <c r="N11" s="15"/>
      <c r="O11" s="15"/>
      <c r="P11" s="15"/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7"/>
      <c r="C12" s="17"/>
      <c r="D12" s="17"/>
      <c r="E12" s="17"/>
      <c r="F12" s="17"/>
      <c r="G12" s="17"/>
      <c r="H12" s="15"/>
      <c r="I12" s="15"/>
      <c r="J12" s="15"/>
      <c r="K12" s="17"/>
      <c r="L12" s="17"/>
      <c r="M12" s="17"/>
      <c r="N12" s="15"/>
      <c r="O12" s="15"/>
      <c r="P12" s="15"/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7"/>
      <c r="C13" s="17"/>
      <c r="D13" s="17"/>
      <c r="E13" s="17"/>
      <c r="F13" s="17"/>
      <c r="G13" s="17"/>
      <c r="H13" s="15"/>
      <c r="I13" s="15"/>
      <c r="J13" s="15"/>
      <c r="K13" s="17"/>
      <c r="L13" s="17"/>
      <c r="M13" s="17"/>
      <c r="N13" s="15"/>
      <c r="O13" s="15"/>
      <c r="P13" s="15"/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7"/>
      <c r="C14" s="17"/>
      <c r="D14" s="17"/>
      <c r="E14" s="17"/>
      <c r="F14" s="17"/>
      <c r="G14" s="17"/>
      <c r="H14" s="15"/>
      <c r="I14" s="15"/>
      <c r="J14" s="15"/>
      <c r="K14" s="17"/>
      <c r="L14" s="17"/>
      <c r="M14" s="17"/>
      <c r="N14" s="15"/>
      <c r="O14" s="15"/>
      <c r="P14" s="15"/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7"/>
      <c r="C15" s="17"/>
      <c r="D15" s="17"/>
      <c r="E15" s="17"/>
      <c r="F15" s="17"/>
      <c r="G15" s="17"/>
      <c r="H15" s="15"/>
      <c r="I15" s="15"/>
      <c r="J15" s="15"/>
      <c r="K15" s="17"/>
      <c r="L15" s="17"/>
      <c r="M15" s="17"/>
      <c r="N15" s="15"/>
      <c r="O15" s="15"/>
      <c r="P15" s="15"/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7"/>
      <c r="C16" s="17"/>
      <c r="D16" s="17"/>
      <c r="E16" s="17"/>
      <c r="F16" s="17"/>
      <c r="G16" s="17"/>
      <c r="H16" s="15"/>
      <c r="I16" s="15"/>
      <c r="J16" s="15"/>
      <c r="K16" s="17"/>
      <c r="L16" s="17"/>
      <c r="M16" s="17"/>
      <c r="N16" s="15"/>
      <c r="O16" s="15"/>
      <c r="P16" s="15"/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7"/>
      <c r="C17" s="17"/>
      <c r="D17" s="17"/>
      <c r="E17" s="17"/>
      <c r="F17" s="17"/>
      <c r="G17" s="17"/>
      <c r="H17" s="15"/>
      <c r="I17" s="15"/>
      <c r="J17" s="15"/>
      <c r="K17" s="17"/>
      <c r="L17" s="17"/>
      <c r="M17" s="17"/>
      <c r="N17" s="15"/>
      <c r="O17" s="15"/>
      <c r="P17" s="15"/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7"/>
      <c r="C18" s="17"/>
      <c r="D18" s="17"/>
      <c r="E18" s="17"/>
      <c r="F18" s="17"/>
      <c r="G18" s="17"/>
      <c r="H18" s="15"/>
      <c r="I18" s="15"/>
      <c r="J18" s="15"/>
      <c r="K18" s="17"/>
      <c r="L18" s="17"/>
      <c r="M18" s="17"/>
      <c r="N18" s="15"/>
      <c r="O18" s="15"/>
      <c r="P18" s="15"/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7"/>
      <c r="C19" s="17"/>
      <c r="D19" s="17"/>
      <c r="E19" s="17"/>
      <c r="F19" s="17"/>
      <c r="G19" s="17"/>
      <c r="H19" s="15"/>
      <c r="I19" s="15"/>
      <c r="J19" s="15"/>
      <c r="K19" s="17"/>
      <c r="L19" s="17"/>
      <c r="M19" s="17"/>
      <c r="N19" s="15"/>
      <c r="O19" s="15"/>
      <c r="P19" s="15"/>
      <c r="Q19" s="17">
        <f t="shared" si="9"/>
        <v>2</v>
      </c>
      <c r="R19" s="17">
        <v>0</v>
      </c>
      <c r="S19" s="17">
        <v>2</v>
      </c>
      <c r="T19" s="17">
        <f t="shared" si="10"/>
        <v>2</v>
      </c>
      <c r="U19" s="17">
        <v>0</v>
      </c>
      <c r="V19" s="17">
        <v>2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1</v>
      </c>
      <c r="AA19" s="17">
        <v>-1</v>
      </c>
      <c r="AB19" s="17">
        <v>2</v>
      </c>
      <c r="AC19" s="15">
        <f t="shared" si="13"/>
        <v>100</v>
      </c>
      <c r="AD19" s="15">
        <f t="shared" si="2"/>
        <v>-100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7"/>
      <c r="C20" s="17"/>
      <c r="D20" s="17"/>
      <c r="E20" s="17"/>
      <c r="F20" s="17"/>
      <c r="G20" s="17"/>
      <c r="H20" s="15"/>
      <c r="I20" s="15"/>
      <c r="J20" s="15"/>
      <c r="K20" s="17"/>
      <c r="L20" s="17"/>
      <c r="M20" s="17"/>
      <c r="N20" s="15"/>
      <c r="O20" s="15"/>
      <c r="P20" s="15"/>
      <c r="Q20" s="17">
        <f t="shared" si="9"/>
        <v>2</v>
      </c>
      <c r="R20" s="17">
        <v>1</v>
      </c>
      <c r="S20" s="17">
        <v>1</v>
      </c>
      <c r="T20" s="17">
        <f t="shared" si="10"/>
        <v>2</v>
      </c>
      <c r="U20" s="17">
        <v>1</v>
      </c>
      <c r="V20" s="17">
        <v>1</v>
      </c>
      <c r="W20" s="15" t="str">
        <f t="shared" si="11"/>
        <v>皆増</v>
      </c>
      <c r="X20" s="15" t="str">
        <f t="shared" si="1"/>
        <v>皆増</v>
      </c>
      <c r="Y20" s="15" t="str">
        <f t="shared" si="1"/>
        <v>皆増</v>
      </c>
      <c r="Z20" s="17">
        <f t="shared" si="12"/>
        <v>0</v>
      </c>
      <c r="AA20" s="17">
        <v>-1</v>
      </c>
      <c r="AB20" s="17">
        <v>1</v>
      </c>
      <c r="AC20" s="15">
        <f t="shared" si="13"/>
        <v>0</v>
      </c>
      <c r="AD20" s="15">
        <f t="shared" si="2"/>
        <v>-50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7"/>
      <c r="C21" s="17"/>
      <c r="D21" s="17"/>
      <c r="E21" s="17"/>
      <c r="F21" s="17"/>
      <c r="G21" s="17"/>
      <c r="H21" s="15"/>
      <c r="I21" s="15"/>
      <c r="J21" s="15"/>
      <c r="K21" s="17"/>
      <c r="L21" s="17"/>
      <c r="M21" s="17"/>
      <c r="N21" s="15"/>
      <c r="O21" s="15"/>
      <c r="P21" s="15"/>
      <c r="Q21" s="17">
        <f t="shared" si="9"/>
        <v>2</v>
      </c>
      <c r="R21" s="17">
        <v>2</v>
      </c>
      <c r="S21" s="17">
        <v>0</v>
      </c>
      <c r="T21" s="17">
        <f t="shared" si="10"/>
        <v>2</v>
      </c>
      <c r="U21" s="17">
        <v>2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>
        <f t="shared" si="13"/>
        <v>100</v>
      </c>
      <c r="AD21" s="15">
        <f t="shared" si="2"/>
        <v>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7"/>
      <c r="C22" s="17"/>
      <c r="D22" s="17"/>
      <c r="E22" s="17"/>
      <c r="F22" s="17"/>
      <c r="G22" s="17"/>
      <c r="H22" s="15"/>
      <c r="I22" s="15"/>
      <c r="J22" s="15"/>
      <c r="K22" s="17"/>
      <c r="L22" s="17"/>
      <c r="M22" s="17"/>
      <c r="N22" s="15"/>
      <c r="O22" s="15"/>
      <c r="P22" s="15"/>
      <c r="Q22" s="17">
        <f t="shared" si="9"/>
        <v>1</v>
      </c>
      <c r="R22" s="17">
        <v>1</v>
      </c>
      <c r="S22" s="17">
        <v>0</v>
      </c>
      <c r="T22" s="17">
        <f t="shared" si="10"/>
        <v>-2</v>
      </c>
      <c r="U22" s="17">
        <v>-1</v>
      </c>
      <c r="V22" s="17">
        <v>-1</v>
      </c>
      <c r="W22" s="15">
        <f t="shared" si="11"/>
        <v>-66.666666666666671</v>
      </c>
      <c r="X22" s="15">
        <f t="shared" si="1"/>
        <v>-50</v>
      </c>
      <c r="Y22" s="15">
        <f t="shared" si="1"/>
        <v>-100</v>
      </c>
      <c r="Z22" s="17">
        <f t="shared" si="12"/>
        <v>-4</v>
      </c>
      <c r="AA22" s="17">
        <v>-2</v>
      </c>
      <c r="AB22" s="17">
        <v>-2</v>
      </c>
      <c r="AC22" s="15">
        <f t="shared" si="13"/>
        <v>-80</v>
      </c>
      <c r="AD22" s="15">
        <f t="shared" si="2"/>
        <v>-66.666666666666671</v>
      </c>
      <c r="AE22" s="15">
        <f t="shared" si="2"/>
        <v>-100</v>
      </c>
      <c r="AH22" s="4">
        <f t="shared" si="3"/>
        <v>3</v>
      </c>
      <c r="AI22" s="4">
        <f t="shared" si="3"/>
        <v>2</v>
      </c>
      <c r="AJ22" s="4">
        <f t="shared" si="3"/>
        <v>1</v>
      </c>
      <c r="AK22" s="4">
        <f t="shared" si="4"/>
        <v>5</v>
      </c>
      <c r="AL22" s="4">
        <f t="shared" si="4"/>
        <v>3</v>
      </c>
      <c r="AM22" s="4">
        <f t="shared" si="4"/>
        <v>2</v>
      </c>
    </row>
    <row r="23" spans="1:39" s="1" customFormat="1" ht="18" customHeight="1" x14ac:dyDescent="0.15">
      <c r="A23" s="4" t="s">
        <v>77</v>
      </c>
      <c r="B23" s="17"/>
      <c r="C23" s="17"/>
      <c r="D23" s="17"/>
      <c r="E23" s="17"/>
      <c r="F23" s="17"/>
      <c r="G23" s="17"/>
      <c r="H23" s="15"/>
      <c r="I23" s="15"/>
      <c r="J23" s="15"/>
      <c r="K23" s="17"/>
      <c r="L23" s="17"/>
      <c r="M23" s="17"/>
      <c r="N23" s="15"/>
      <c r="O23" s="15"/>
      <c r="P23" s="15"/>
      <c r="Q23" s="17">
        <f t="shared" si="9"/>
        <v>1</v>
      </c>
      <c r="R23" s="17">
        <v>0</v>
      </c>
      <c r="S23" s="17">
        <v>1</v>
      </c>
      <c r="T23" s="17">
        <f t="shared" si="10"/>
        <v>-2</v>
      </c>
      <c r="U23" s="17">
        <v>-1</v>
      </c>
      <c r="V23" s="17">
        <v>-1</v>
      </c>
      <c r="W23" s="15">
        <f t="shared" si="11"/>
        <v>-66.666666666666671</v>
      </c>
      <c r="X23" s="15">
        <f t="shared" si="1"/>
        <v>-100</v>
      </c>
      <c r="Y23" s="15">
        <f t="shared" si="1"/>
        <v>-50</v>
      </c>
      <c r="Z23" s="17">
        <f t="shared" si="12"/>
        <v>-7</v>
      </c>
      <c r="AA23" s="17">
        <v>-7</v>
      </c>
      <c r="AB23" s="17">
        <v>0</v>
      </c>
      <c r="AC23" s="15">
        <f t="shared" si="13"/>
        <v>-87.5</v>
      </c>
      <c r="AD23" s="15">
        <f t="shared" si="2"/>
        <v>-100</v>
      </c>
      <c r="AE23" s="15">
        <f t="shared" si="2"/>
        <v>0</v>
      </c>
      <c r="AH23" s="4">
        <f t="shared" si="3"/>
        <v>3</v>
      </c>
      <c r="AI23" s="4">
        <f t="shared" si="3"/>
        <v>1</v>
      </c>
      <c r="AJ23" s="4">
        <f t="shared" si="3"/>
        <v>2</v>
      </c>
      <c r="AK23" s="4">
        <f t="shared" si="4"/>
        <v>8</v>
      </c>
      <c r="AL23" s="4">
        <f t="shared" si="4"/>
        <v>7</v>
      </c>
      <c r="AM23" s="4">
        <f t="shared" si="4"/>
        <v>1</v>
      </c>
    </row>
    <row r="24" spans="1:39" s="1" customFormat="1" ht="18" customHeight="1" x14ac:dyDescent="0.15">
      <c r="A24" s="4" t="s">
        <v>78</v>
      </c>
      <c r="B24" s="17"/>
      <c r="C24" s="17"/>
      <c r="D24" s="17"/>
      <c r="E24" s="17"/>
      <c r="F24" s="17"/>
      <c r="G24" s="17"/>
      <c r="H24" s="15"/>
      <c r="I24" s="15"/>
      <c r="J24" s="15"/>
      <c r="K24" s="17"/>
      <c r="L24" s="17"/>
      <c r="M24" s="17"/>
      <c r="N24" s="15"/>
      <c r="O24" s="15"/>
      <c r="P24" s="15"/>
      <c r="Q24" s="17">
        <f t="shared" si="9"/>
        <v>6</v>
      </c>
      <c r="R24" s="17">
        <v>5</v>
      </c>
      <c r="S24" s="17">
        <v>1</v>
      </c>
      <c r="T24" s="17">
        <f t="shared" si="10"/>
        <v>5</v>
      </c>
      <c r="U24" s="17">
        <v>5</v>
      </c>
      <c r="V24" s="17">
        <v>0</v>
      </c>
      <c r="W24" s="15">
        <f t="shared" si="11"/>
        <v>500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2</v>
      </c>
      <c r="AB24" s="17">
        <v>-1</v>
      </c>
      <c r="AC24" s="15">
        <f t="shared" si="13"/>
        <v>19.999999999999996</v>
      </c>
      <c r="AD24" s="15">
        <f t="shared" si="2"/>
        <v>66.666666666666671</v>
      </c>
      <c r="AE24" s="15">
        <f t="shared" si="2"/>
        <v>-50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5</v>
      </c>
      <c r="AL24" s="4">
        <f t="shared" si="4"/>
        <v>3</v>
      </c>
      <c r="AM24" s="4">
        <f t="shared" si="4"/>
        <v>2</v>
      </c>
    </row>
    <row r="25" spans="1:39" s="1" customFormat="1" ht="18" customHeight="1" x14ac:dyDescent="0.15">
      <c r="A25" s="4" t="s">
        <v>79</v>
      </c>
      <c r="B25" s="17"/>
      <c r="C25" s="17"/>
      <c r="D25" s="17"/>
      <c r="E25" s="17"/>
      <c r="F25" s="17"/>
      <c r="G25" s="17"/>
      <c r="H25" s="15"/>
      <c r="I25" s="15"/>
      <c r="J25" s="15"/>
      <c r="K25" s="17"/>
      <c r="L25" s="17"/>
      <c r="M25" s="17"/>
      <c r="N25" s="15"/>
      <c r="O25" s="15"/>
      <c r="P25" s="15"/>
      <c r="Q25" s="17">
        <f t="shared" si="9"/>
        <v>4</v>
      </c>
      <c r="R25" s="17">
        <v>3</v>
      </c>
      <c r="S25" s="17">
        <v>1</v>
      </c>
      <c r="T25" s="17">
        <f t="shared" si="10"/>
        <v>1</v>
      </c>
      <c r="U25" s="17">
        <v>1</v>
      </c>
      <c r="V25" s="17">
        <v>0</v>
      </c>
      <c r="W25" s="15">
        <f t="shared" si="11"/>
        <v>33.333333333333329</v>
      </c>
      <c r="X25" s="15">
        <f t="shared" si="1"/>
        <v>50</v>
      </c>
      <c r="Y25" s="15">
        <f t="shared" si="1"/>
        <v>0</v>
      </c>
      <c r="Z25" s="17">
        <f t="shared" si="12"/>
        <v>-3</v>
      </c>
      <c r="AA25" s="17">
        <v>-1</v>
      </c>
      <c r="AB25" s="17">
        <v>-2</v>
      </c>
      <c r="AC25" s="15">
        <f t="shared" si="13"/>
        <v>-42.857142857142861</v>
      </c>
      <c r="AD25" s="15">
        <f t="shared" si="2"/>
        <v>-25</v>
      </c>
      <c r="AE25" s="15">
        <f t="shared" si="2"/>
        <v>-66.666666666666671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7</v>
      </c>
      <c r="AL25" s="4">
        <f t="shared" si="4"/>
        <v>4</v>
      </c>
      <c r="AM25" s="4">
        <f t="shared" si="4"/>
        <v>3</v>
      </c>
    </row>
    <row r="26" spans="1:39" s="1" customFormat="1" ht="18" customHeight="1" x14ac:dyDescent="0.15">
      <c r="A26" s="4" t="s">
        <v>80</v>
      </c>
      <c r="B26" s="17"/>
      <c r="C26" s="17"/>
      <c r="D26" s="17"/>
      <c r="E26" s="17"/>
      <c r="F26" s="17"/>
      <c r="G26" s="17"/>
      <c r="H26" s="15"/>
      <c r="I26" s="15"/>
      <c r="J26" s="15"/>
      <c r="K26" s="17"/>
      <c r="L26" s="17"/>
      <c r="M26" s="17"/>
      <c r="N26" s="15"/>
      <c r="O26" s="15"/>
      <c r="P26" s="15"/>
      <c r="Q26" s="17">
        <f t="shared" si="9"/>
        <v>8</v>
      </c>
      <c r="R26" s="17">
        <v>3</v>
      </c>
      <c r="S26" s="17">
        <v>5</v>
      </c>
      <c r="T26" s="17">
        <f t="shared" si="10"/>
        <v>2</v>
      </c>
      <c r="U26" s="17">
        <v>-1</v>
      </c>
      <c r="V26" s="17">
        <v>3</v>
      </c>
      <c r="W26" s="15">
        <f t="shared" si="11"/>
        <v>33.333333333333329</v>
      </c>
      <c r="X26" s="15">
        <f t="shared" si="1"/>
        <v>-25</v>
      </c>
      <c r="Y26" s="15">
        <f t="shared" si="1"/>
        <v>150</v>
      </c>
      <c r="Z26" s="17">
        <f t="shared" si="12"/>
        <v>0</v>
      </c>
      <c r="AA26" s="17">
        <v>-3</v>
      </c>
      <c r="AB26" s="17">
        <v>3</v>
      </c>
      <c r="AC26" s="15">
        <f t="shared" si="13"/>
        <v>0</v>
      </c>
      <c r="AD26" s="15">
        <f t="shared" si="2"/>
        <v>-50</v>
      </c>
      <c r="AE26" s="15">
        <f t="shared" si="2"/>
        <v>150</v>
      </c>
      <c r="AH26" s="4">
        <f t="shared" si="3"/>
        <v>6</v>
      </c>
      <c r="AI26" s="4">
        <f t="shared" si="3"/>
        <v>4</v>
      </c>
      <c r="AJ26" s="4">
        <f t="shared" si="3"/>
        <v>2</v>
      </c>
      <c r="AK26" s="4">
        <f t="shared" si="4"/>
        <v>8</v>
      </c>
      <c r="AL26" s="4">
        <f t="shared" si="4"/>
        <v>6</v>
      </c>
      <c r="AM26" s="4">
        <f t="shared" si="4"/>
        <v>2</v>
      </c>
    </row>
    <row r="27" spans="1:39" s="1" customFormat="1" ht="18" customHeight="1" x14ac:dyDescent="0.15">
      <c r="A27" s="4" t="s">
        <v>81</v>
      </c>
      <c r="B27" s="17"/>
      <c r="C27" s="17"/>
      <c r="D27" s="17"/>
      <c r="E27" s="17"/>
      <c r="F27" s="17"/>
      <c r="G27" s="17"/>
      <c r="H27" s="15"/>
      <c r="I27" s="15"/>
      <c r="J27" s="15"/>
      <c r="K27" s="17"/>
      <c r="L27" s="17"/>
      <c r="M27" s="17"/>
      <c r="N27" s="15"/>
      <c r="O27" s="15"/>
      <c r="P27" s="15"/>
      <c r="Q27" s="17">
        <f t="shared" si="9"/>
        <v>10</v>
      </c>
      <c r="R27" s="17">
        <v>5</v>
      </c>
      <c r="S27" s="17">
        <v>5</v>
      </c>
      <c r="T27" s="17">
        <f t="shared" si="10"/>
        <v>-3</v>
      </c>
      <c r="U27" s="17">
        <v>0</v>
      </c>
      <c r="V27" s="17">
        <v>-3</v>
      </c>
      <c r="W27" s="15">
        <f t="shared" si="11"/>
        <v>-23.076923076923073</v>
      </c>
      <c r="X27" s="15">
        <f t="shared" si="1"/>
        <v>0</v>
      </c>
      <c r="Y27" s="15">
        <f t="shared" si="1"/>
        <v>-37.5</v>
      </c>
      <c r="Z27" s="17">
        <f t="shared" si="12"/>
        <v>1</v>
      </c>
      <c r="AA27" s="17">
        <v>2</v>
      </c>
      <c r="AB27" s="17">
        <v>-1</v>
      </c>
      <c r="AC27" s="15">
        <f t="shared" si="13"/>
        <v>11.111111111111116</v>
      </c>
      <c r="AD27" s="15">
        <f t="shared" si="2"/>
        <v>66.666666666666671</v>
      </c>
      <c r="AE27" s="15">
        <f t="shared" si="2"/>
        <v>-16.666666666666664</v>
      </c>
      <c r="AH27" s="4">
        <f t="shared" si="3"/>
        <v>13</v>
      </c>
      <c r="AI27" s="4">
        <f t="shared" si="3"/>
        <v>5</v>
      </c>
      <c r="AJ27" s="4">
        <f t="shared" si="3"/>
        <v>8</v>
      </c>
      <c r="AK27" s="4">
        <f t="shared" si="4"/>
        <v>9</v>
      </c>
      <c r="AL27" s="4">
        <f t="shared" si="4"/>
        <v>3</v>
      </c>
      <c r="AM27" s="4">
        <f t="shared" si="4"/>
        <v>6</v>
      </c>
    </row>
    <row r="28" spans="1:39" s="1" customFormat="1" ht="18" customHeight="1" x14ac:dyDescent="0.15">
      <c r="A28" s="4" t="s">
        <v>82</v>
      </c>
      <c r="B28" s="17"/>
      <c r="C28" s="17"/>
      <c r="D28" s="17"/>
      <c r="E28" s="17"/>
      <c r="F28" s="17"/>
      <c r="G28" s="17"/>
      <c r="H28" s="15"/>
      <c r="I28" s="15"/>
      <c r="J28" s="15"/>
      <c r="K28" s="17"/>
      <c r="L28" s="17"/>
      <c r="M28" s="17"/>
      <c r="N28" s="15"/>
      <c r="O28" s="15"/>
      <c r="P28" s="15"/>
      <c r="Q28" s="17">
        <f t="shared" si="9"/>
        <v>8</v>
      </c>
      <c r="R28" s="17">
        <v>4</v>
      </c>
      <c r="S28" s="17">
        <v>4</v>
      </c>
      <c r="T28" s="17">
        <f t="shared" si="10"/>
        <v>-3</v>
      </c>
      <c r="U28" s="17">
        <v>0</v>
      </c>
      <c r="V28" s="17">
        <v>-3</v>
      </c>
      <c r="W28" s="15">
        <f t="shared" si="11"/>
        <v>-27.27272727272727</v>
      </c>
      <c r="X28" s="15">
        <f t="shared" si="1"/>
        <v>0</v>
      </c>
      <c r="Y28" s="15">
        <f t="shared" si="1"/>
        <v>-42.857142857142861</v>
      </c>
      <c r="Z28" s="17">
        <f t="shared" si="12"/>
        <v>-2</v>
      </c>
      <c r="AA28" s="17">
        <v>1</v>
      </c>
      <c r="AB28" s="17">
        <v>-3</v>
      </c>
      <c r="AC28" s="15">
        <f t="shared" si="13"/>
        <v>-19.999999999999996</v>
      </c>
      <c r="AD28" s="15">
        <f t="shared" si="2"/>
        <v>33.333333333333329</v>
      </c>
      <c r="AE28" s="15">
        <f t="shared" si="2"/>
        <v>-42.857142857142861</v>
      </c>
      <c r="AH28" s="4">
        <f t="shared" si="3"/>
        <v>11</v>
      </c>
      <c r="AI28" s="4">
        <f t="shared" si="3"/>
        <v>4</v>
      </c>
      <c r="AJ28" s="4">
        <f t="shared" si="3"/>
        <v>7</v>
      </c>
      <c r="AK28" s="4">
        <f t="shared" si="4"/>
        <v>10</v>
      </c>
      <c r="AL28" s="4">
        <f t="shared" si="4"/>
        <v>3</v>
      </c>
      <c r="AM28" s="4">
        <f t="shared" si="4"/>
        <v>7</v>
      </c>
    </row>
    <row r="29" spans="1:39" s="1" customFormat="1" ht="18" customHeight="1" x14ac:dyDescent="0.15">
      <c r="A29" s="4" t="s">
        <v>83</v>
      </c>
      <c r="B29" s="17"/>
      <c r="C29" s="17"/>
      <c r="D29" s="17"/>
      <c r="E29" s="17"/>
      <c r="F29" s="17"/>
      <c r="G29" s="17"/>
      <c r="H29" s="15"/>
      <c r="I29" s="15"/>
      <c r="J29" s="15"/>
      <c r="K29" s="17"/>
      <c r="L29" s="17"/>
      <c r="M29" s="17"/>
      <c r="N29" s="15"/>
      <c r="O29" s="15"/>
      <c r="P29" s="15"/>
      <c r="Q29" s="17">
        <f t="shared" si="9"/>
        <v>6</v>
      </c>
      <c r="R29" s="17">
        <v>0</v>
      </c>
      <c r="S29" s="17">
        <v>6</v>
      </c>
      <c r="T29" s="17">
        <f t="shared" si="10"/>
        <v>-2</v>
      </c>
      <c r="U29" s="17">
        <v>-2</v>
      </c>
      <c r="V29" s="17">
        <v>0</v>
      </c>
      <c r="W29" s="15">
        <f t="shared" si="11"/>
        <v>-25</v>
      </c>
      <c r="X29" s="15">
        <f t="shared" si="1"/>
        <v>-100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-14.28571428571429</v>
      </c>
      <c r="AD29" s="15">
        <f t="shared" si="2"/>
        <v>0</v>
      </c>
      <c r="AE29" s="15">
        <f t="shared" si="2"/>
        <v>-14.28571428571429</v>
      </c>
      <c r="AH29" s="4">
        <f t="shared" si="3"/>
        <v>8</v>
      </c>
      <c r="AI29" s="4">
        <f t="shared" si="3"/>
        <v>2</v>
      </c>
      <c r="AJ29" s="4">
        <f t="shared" si="3"/>
        <v>6</v>
      </c>
      <c r="AK29" s="4">
        <f t="shared" si="4"/>
        <v>7</v>
      </c>
      <c r="AL29" s="4">
        <f t="shared" si="4"/>
        <v>0</v>
      </c>
      <c r="AM29" s="4">
        <f t="shared" si="4"/>
        <v>7</v>
      </c>
    </row>
    <row r="30" spans="1:39" s="1" customFormat="1" ht="18" customHeight="1" thickBot="1" x14ac:dyDescent="0.2">
      <c r="A30" s="4" t="s">
        <v>21</v>
      </c>
      <c r="B30" s="17"/>
      <c r="C30" s="17"/>
      <c r="D30" s="17"/>
      <c r="E30" s="17"/>
      <c r="F30" s="17"/>
      <c r="G30" s="17"/>
      <c r="H30" s="15"/>
      <c r="I30" s="15"/>
      <c r="J30" s="15"/>
      <c r="K30" s="17"/>
      <c r="L30" s="17"/>
      <c r="M30" s="17"/>
      <c r="N30" s="15"/>
      <c r="O30" s="15"/>
      <c r="P30" s="15"/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-33.333333333333336</v>
      </c>
      <c r="AD30" s="15">
        <f t="shared" si="2"/>
        <v>-100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3</v>
      </c>
      <c r="AL30" s="4">
        <f t="shared" si="4"/>
        <v>1</v>
      </c>
      <c r="AM30" s="4">
        <f t="shared" si="4"/>
        <v>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-1</v>
      </c>
      <c r="V32" s="17">
        <f t="shared" si="14"/>
        <v>0</v>
      </c>
      <c r="W32" s="15">
        <f t="shared" ref="W32:Y36" si="15">IF(Q32=T32,IF(Q32&gt;0,"皆増",0),(1-(Q32/(Q32-T32)))*-100)</f>
        <v>-100</v>
      </c>
      <c r="X32" s="15">
        <f t="shared" si="15"/>
        <v>-100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1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7</v>
      </c>
      <c r="R33" s="17">
        <f t="shared" si="19"/>
        <v>4</v>
      </c>
      <c r="S33" s="17">
        <f>SUM(S13:S22)</f>
        <v>3</v>
      </c>
      <c r="T33" s="17">
        <f t="shared" si="19"/>
        <v>3</v>
      </c>
      <c r="U33" s="17">
        <f t="shared" si="19"/>
        <v>1</v>
      </c>
      <c r="V33" s="17">
        <f t="shared" si="19"/>
        <v>2</v>
      </c>
      <c r="W33" s="15">
        <f t="shared" si="15"/>
        <v>75</v>
      </c>
      <c r="X33" s="15">
        <f t="shared" si="15"/>
        <v>33.333333333333329</v>
      </c>
      <c r="Y33" s="15">
        <f t="shared" si="15"/>
        <v>200</v>
      </c>
      <c r="Z33" s="17">
        <f t="shared" ref="Z33:AB33" si="20">SUM(Z13:Z22)</f>
        <v>-3</v>
      </c>
      <c r="AA33" s="17">
        <f t="shared" si="20"/>
        <v>-4</v>
      </c>
      <c r="AB33" s="17">
        <f t="shared" si="20"/>
        <v>1</v>
      </c>
      <c r="AC33" s="15">
        <f t="shared" si="17"/>
        <v>-30.000000000000004</v>
      </c>
      <c r="AD33" s="15">
        <f t="shared" si="17"/>
        <v>-50</v>
      </c>
      <c r="AE33" s="15">
        <f t="shared" si="17"/>
        <v>50</v>
      </c>
      <c r="AH33" s="4">
        <f t="shared" ref="AH33:AJ33" si="21">SUM(AH13:AH22)</f>
        <v>4</v>
      </c>
      <c r="AI33" s="4">
        <f t="shared" si="21"/>
        <v>3</v>
      </c>
      <c r="AJ33" s="4">
        <f t="shared" si="21"/>
        <v>1</v>
      </c>
      <c r="AK33" s="4">
        <f>SUM(AK13:AK22)</f>
        <v>10</v>
      </c>
      <c r="AL33" s="4">
        <f>SUM(AL13:AL22)</f>
        <v>8</v>
      </c>
      <c r="AM33" s="4">
        <f>SUM(AM13:AM22)</f>
        <v>2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45</v>
      </c>
      <c r="R34" s="17">
        <f t="shared" si="22"/>
        <v>20</v>
      </c>
      <c r="S34" s="17">
        <f t="shared" si="22"/>
        <v>25</v>
      </c>
      <c r="T34" s="17">
        <f t="shared" si="22"/>
        <v>0</v>
      </c>
      <c r="U34" s="17">
        <f t="shared" si="22"/>
        <v>2</v>
      </c>
      <c r="V34" s="17">
        <f t="shared" si="22"/>
        <v>-2</v>
      </c>
      <c r="W34" s="15">
        <f t="shared" si="15"/>
        <v>0</v>
      </c>
      <c r="X34" s="15">
        <f t="shared" si="15"/>
        <v>11.111111111111116</v>
      </c>
      <c r="Y34" s="15">
        <f t="shared" si="15"/>
        <v>-7.4074074074074066</v>
      </c>
      <c r="Z34" s="17">
        <f t="shared" ref="Z34:AB34" si="23">SUM(Z23:Z30)</f>
        <v>-12</v>
      </c>
      <c r="AA34" s="17">
        <f t="shared" si="23"/>
        <v>-7</v>
      </c>
      <c r="AB34" s="17">
        <f t="shared" si="23"/>
        <v>-5</v>
      </c>
      <c r="AC34" s="15">
        <f t="shared" si="17"/>
        <v>-21.052631578947366</v>
      </c>
      <c r="AD34" s="15">
        <f t="shared" si="17"/>
        <v>-25.925925925925931</v>
      </c>
      <c r="AE34" s="15">
        <f t="shared" si="17"/>
        <v>-16.666666666666664</v>
      </c>
      <c r="AH34" s="4">
        <f t="shared" ref="AH34:AJ34" si="24">SUM(AH23:AH30)</f>
        <v>45</v>
      </c>
      <c r="AI34" s="4">
        <f t="shared" si="24"/>
        <v>18</v>
      </c>
      <c r="AJ34" s="4">
        <f t="shared" si="24"/>
        <v>27</v>
      </c>
      <c r="AK34" s="4">
        <f>SUM(AK23:AK30)</f>
        <v>57</v>
      </c>
      <c r="AL34" s="4">
        <f>SUM(AL23:AL30)</f>
        <v>27</v>
      </c>
      <c r="AM34" s="4">
        <f>SUM(AM23:AM30)</f>
        <v>30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38</v>
      </c>
      <c r="R35" s="17">
        <f t="shared" si="25"/>
        <v>15</v>
      </c>
      <c r="S35" s="17">
        <f t="shared" si="25"/>
        <v>23</v>
      </c>
      <c r="T35" s="17">
        <f t="shared" si="25"/>
        <v>-3</v>
      </c>
      <c r="U35" s="17">
        <f t="shared" si="25"/>
        <v>-2</v>
      </c>
      <c r="V35" s="17">
        <f t="shared" si="25"/>
        <v>-1</v>
      </c>
      <c r="W35" s="15">
        <f t="shared" si="15"/>
        <v>-7.3170731707317032</v>
      </c>
      <c r="X35" s="15">
        <f t="shared" si="15"/>
        <v>-11.764705882352944</v>
      </c>
      <c r="Y35" s="15">
        <f t="shared" si="15"/>
        <v>-4.1666666666666625</v>
      </c>
      <c r="Z35" s="17">
        <f t="shared" ref="Z35:AB35" si="26">SUM(Z25:Z30)</f>
        <v>-6</v>
      </c>
      <c r="AA35" s="17">
        <f t="shared" si="26"/>
        <v>-2</v>
      </c>
      <c r="AB35" s="17">
        <f t="shared" si="26"/>
        <v>-4</v>
      </c>
      <c r="AC35" s="15">
        <f t="shared" si="17"/>
        <v>-13.636363636363635</v>
      </c>
      <c r="AD35" s="15">
        <f t="shared" si="17"/>
        <v>-11.764705882352944</v>
      </c>
      <c r="AE35" s="15">
        <f t="shared" si="17"/>
        <v>-14.814814814814813</v>
      </c>
      <c r="AH35" s="4">
        <f t="shared" ref="AH35:AJ35" si="27">SUM(AH25:AH30)</f>
        <v>41</v>
      </c>
      <c r="AI35" s="4">
        <f t="shared" si="27"/>
        <v>17</v>
      </c>
      <c r="AJ35" s="4">
        <f t="shared" si="27"/>
        <v>24</v>
      </c>
      <c r="AK35" s="4">
        <f>SUM(AK25:AK30)</f>
        <v>44</v>
      </c>
      <c r="AL35" s="4">
        <f>SUM(AL25:AL30)</f>
        <v>17</v>
      </c>
      <c r="AM35" s="4">
        <f>SUM(AM25:AM30)</f>
        <v>27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26</v>
      </c>
      <c r="R36" s="17">
        <f t="shared" si="28"/>
        <v>9</v>
      </c>
      <c r="S36" s="17">
        <f t="shared" si="28"/>
        <v>17</v>
      </c>
      <c r="T36" s="17">
        <f t="shared" si="28"/>
        <v>-6</v>
      </c>
      <c r="U36" s="17">
        <f t="shared" si="28"/>
        <v>-2</v>
      </c>
      <c r="V36" s="17">
        <f t="shared" si="28"/>
        <v>-4</v>
      </c>
      <c r="W36" s="15">
        <f t="shared" si="15"/>
        <v>-18.75</v>
      </c>
      <c r="X36" s="15">
        <f t="shared" si="15"/>
        <v>-18.181818181818176</v>
      </c>
      <c r="Y36" s="15">
        <f t="shared" si="15"/>
        <v>-19.047619047619047</v>
      </c>
      <c r="Z36" s="17">
        <f t="shared" ref="Z36:AB36" si="29">SUM(Z27:Z30)</f>
        <v>-3</v>
      </c>
      <c r="AA36" s="17">
        <f t="shared" si="29"/>
        <v>2</v>
      </c>
      <c r="AB36" s="17">
        <f t="shared" si="29"/>
        <v>-5</v>
      </c>
      <c r="AC36" s="15">
        <f t="shared" si="17"/>
        <v>-10.344827586206895</v>
      </c>
      <c r="AD36" s="15">
        <f t="shared" si="17"/>
        <v>28.57142857142858</v>
      </c>
      <c r="AE36" s="15">
        <f t="shared" si="17"/>
        <v>-22.72727272727273</v>
      </c>
      <c r="AH36" s="4">
        <f t="shared" ref="AH36:AJ36" si="30">SUM(AH27:AH30)</f>
        <v>32</v>
      </c>
      <c r="AI36" s="4">
        <f t="shared" si="30"/>
        <v>11</v>
      </c>
      <c r="AJ36" s="4">
        <f t="shared" si="30"/>
        <v>21</v>
      </c>
      <c r="AK36" s="4">
        <f>SUM(AK27:AK30)</f>
        <v>29</v>
      </c>
      <c r="AL36" s="4">
        <f>SUM(AL27:AL30)</f>
        <v>7</v>
      </c>
      <c r="AM36" s="4">
        <f>SUM(AM27:AM30)</f>
        <v>22</v>
      </c>
    </row>
    <row r="37" spans="1:39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-50</v>
      </c>
      <c r="U38" s="12">
        <f t="shared" ref="U38:V38" si="32">U32/U9*100</f>
        <v>-50</v>
      </c>
      <c r="V38" s="12" t="e">
        <f t="shared" si="32"/>
        <v>#DIV/0!</v>
      </c>
      <c r="W38" s="12">
        <f>Q38-AH38</f>
        <v>-2</v>
      </c>
      <c r="X38" s="12">
        <f t="shared" ref="X38:Y42" si="33">R38-AI38</f>
        <v>-4.5454545454545459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2</v>
      </c>
      <c r="AI38" s="12">
        <f t="shared" si="36"/>
        <v>4.5454545454545459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13.461538461538462</v>
      </c>
      <c r="R39" s="12">
        <f>R33/R9*100</f>
        <v>16.666666666666664</v>
      </c>
      <c r="S39" s="13">
        <f t="shared" si="37"/>
        <v>10.714285714285714</v>
      </c>
      <c r="T39" s="12">
        <f>T33/T9*100</f>
        <v>150</v>
      </c>
      <c r="U39" s="12">
        <f t="shared" ref="U39:V39" si="38">U33/U9*100</f>
        <v>50</v>
      </c>
      <c r="V39" s="12" t="e">
        <f t="shared" si="38"/>
        <v>#DIV/0!</v>
      </c>
      <c r="W39" s="12">
        <f>Q39-AH39</f>
        <v>5.4615384615384617</v>
      </c>
      <c r="X39" s="12">
        <f t="shared" si="33"/>
        <v>3.0303030303030294</v>
      </c>
      <c r="Y39" s="12">
        <f>S39-AJ39</f>
        <v>7.1428571428571423</v>
      </c>
      <c r="Z39" s="12">
        <f t="shared" si="37"/>
        <v>20</v>
      </c>
      <c r="AA39" s="12">
        <f t="shared" si="37"/>
        <v>36.363636363636367</v>
      </c>
      <c r="AB39" s="12">
        <f t="shared" si="37"/>
        <v>-25</v>
      </c>
      <c r="AC39" s="12">
        <f>Q39-AK39</f>
        <v>-1.4638346727898952</v>
      </c>
      <c r="AD39" s="12">
        <f t="shared" si="35"/>
        <v>-6.1904761904761934</v>
      </c>
      <c r="AE39" s="12">
        <f t="shared" si="35"/>
        <v>4.4642857142857135</v>
      </c>
      <c r="AH39" s="12">
        <f t="shared" ref="AH39:AJ39" si="39">AH33/AH9*100</f>
        <v>8</v>
      </c>
      <c r="AI39" s="12">
        <f t="shared" si="39"/>
        <v>13.636363636363635</v>
      </c>
      <c r="AJ39" s="12">
        <f t="shared" si="39"/>
        <v>3.5714285714285712</v>
      </c>
      <c r="AK39" s="12">
        <f>AK33/AK9*100</f>
        <v>14.925373134328357</v>
      </c>
      <c r="AL39" s="12">
        <f>AL33/AL9*100</f>
        <v>22.857142857142858</v>
      </c>
      <c r="AM39" s="12">
        <f>AM33/AM9*100</f>
        <v>6.25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86.538461538461547</v>
      </c>
      <c r="R40" s="12">
        <f t="shared" si="40"/>
        <v>83.333333333333343</v>
      </c>
      <c r="S40" s="12">
        <f t="shared" si="40"/>
        <v>89.285714285714292</v>
      </c>
      <c r="T40" s="12">
        <f>T34/T9*100</f>
        <v>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-3.4615384615384528</v>
      </c>
      <c r="X40" s="12">
        <f t="shared" si="33"/>
        <v>1.5151515151515156</v>
      </c>
      <c r="Y40" s="12">
        <f>S40-AJ40</f>
        <v>-7.1428571428571388</v>
      </c>
      <c r="Z40" s="12">
        <f>Z34/Z9*100</f>
        <v>80</v>
      </c>
      <c r="AA40" s="12">
        <f t="shared" ref="AA40:AB40" si="43">AA34/AA9*100</f>
        <v>63.636363636363633</v>
      </c>
      <c r="AB40" s="12">
        <f t="shared" si="43"/>
        <v>125</v>
      </c>
      <c r="AC40" s="12">
        <f t="shared" ref="AC40:AC42" si="44">Q40-AK40</f>
        <v>1.4638346727899005</v>
      </c>
      <c r="AD40" s="12">
        <f t="shared" si="35"/>
        <v>6.1904761904761898</v>
      </c>
      <c r="AE40" s="12">
        <f t="shared" si="35"/>
        <v>-4.4642857142857082</v>
      </c>
      <c r="AH40" s="12">
        <f t="shared" ref="AH40:AJ40" si="45">AH34/AH9*100</f>
        <v>90</v>
      </c>
      <c r="AI40" s="12">
        <f t="shared" si="45"/>
        <v>81.818181818181827</v>
      </c>
      <c r="AJ40" s="12">
        <f t="shared" si="45"/>
        <v>96.428571428571431</v>
      </c>
      <c r="AK40" s="12">
        <f>AK34/AK9*100</f>
        <v>85.074626865671647</v>
      </c>
      <c r="AL40" s="12">
        <f>AL34/AL9*100</f>
        <v>77.142857142857153</v>
      </c>
      <c r="AM40" s="12">
        <f>AM34/AM9*100</f>
        <v>93.75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73.076923076923066</v>
      </c>
      <c r="R41" s="12">
        <f t="shared" si="46"/>
        <v>62.5</v>
      </c>
      <c r="S41" s="12">
        <f t="shared" si="46"/>
        <v>82.142857142857139</v>
      </c>
      <c r="T41" s="12">
        <f>T35/T9*100</f>
        <v>-150</v>
      </c>
      <c r="U41" s="12">
        <f t="shared" ref="U41:V41" si="47">U35/U9*100</f>
        <v>-100</v>
      </c>
      <c r="V41" s="12" t="e">
        <f t="shared" si="47"/>
        <v>#DIV/0!</v>
      </c>
      <c r="W41" s="12">
        <f t="shared" si="42"/>
        <v>-8.923076923076934</v>
      </c>
      <c r="X41" s="12">
        <f t="shared" si="33"/>
        <v>-14.772727272727266</v>
      </c>
      <c r="Y41" s="12">
        <f>S41-AJ41</f>
        <v>-3.5714285714285694</v>
      </c>
      <c r="Z41" s="12">
        <f>Z35/Z9*100</f>
        <v>40</v>
      </c>
      <c r="AA41" s="12">
        <f t="shared" ref="AA41:AB41" si="48">AA35/AA9*100</f>
        <v>18.181818181818183</v>
      </c>
      <c r="AB41" s="12">
        <f t="shared" si="48"/>
        <v>100</v>
      </c>
      <c r="AC41" s="12">
        <f t="shared" si="44"/>
        <v>7.4052812858782886</v>
      </c>
      <c r="AD41" s="12">
        <f>R41-AL41</f>
        <v>13.928571428571431</v>
      </c>
      <c r="AE41" s="12">
        <f t="shared" si="35"/>
        <v>-2.2321428571428612</v>
      </c>
      <c r="AH41" s="12">
        <f>AH35/AH9*100</f>
        <v>82</v>
      </c>
      <c r="AI41" s="12">
        <f>AI35/AI9*100</f>
        <v>77.272727272727266</v>
      </c>
      <c r="AJ41" s="12">
        <f>AJ35/AJ9*100</f>
        <v>85.714285714285708</v>
      </c>
      <c r="AK41" s="12">
        <f t="shared" ref="AK41:AM41" si="49">AK35/AK9*100</f>
        <v>65.671641791044777</v>
      </c>
      <c r="AL41" s="12">
        <f t="shared" si="49"/>
        <v>48.571428571428569</v>
      </c>
      <c r="AM41" s="12">
        <f t="shared" si="49"/>
        <v>84.375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37.5</v>
      </c>
      <c r="S42" s="12">
        <f t="shared" si="50"/>
        <v>60.714285714285708</v>
      </c>
      <c r="T42" s="12">
        <f t="shared" si="50"/>
        <v>-300</v>
      </c>
      <c r="U42" s="12">
        <f t="shared" si="50"/>
        <v>-100</v>
      </c>
      <c r="V42" s="12" t="e">
        <f t="shared" si="50"/>
        <v>#DIV/0!</v>
      </c>
      <c r="W42" s="12">
        <f t="shared" si="42"/>
        <v>-14</v>
      </c>
      <c r="X42" s="12">
        <f t="shared" si="33"/>
        <v>-12.5</v>
      </c>
      <c r="Y42" s="12">
        <f>S42-AJ42</f>
        <v>-14.285714285714292</v>
      </c>
      <c r="Z42" s="12">
        <f t="shared" si="50"/>
        <v>20</v>
      </c>
      <c r="AA42" s="12">
        <f t="shared" si="50"/>
        <v>-18.181818181818183</v>
      </c>
      <c r="AB42" s="12">
        <f t="shared" si="50"/>
        <v>125</v>
      </c>
      <c r="AC42" s="12">
        <f t="shared" si="44"/>
        <v>6.7164179104477668</v>
      </c>
      <c r="AD42" s="12">
        <f>R42-AL42</f>
        <v>17.5</v>
      </c>
      <c r="AE42" s="12">
        <f t="shared" si="35"/>
        <v>-8.0357142857142918</v>
      </c>
      <c r="AH42" s="12">
        <f t="shared" ref="AH42:AJ42" si="51">AH36/AH9*100</f>
        <v>64</v>
      </c>
      <c r="AI42" s="12">
        <f t="shared" si="51"/>
        <v>50</v>
      </c>
      <c r="AJ42" s="12">
        <f t="shared" si="51"/>
        <v>75</v>
      </c>
      <c r="AK42" s="12">
        <f>AK36/AK9*100</f>
        <v>43.283582089552233</v>
      </c>
      <c r="AL42" s="12">
        <f>AL36/AL9*100</f>
        <v>20</v>
      </c>
      <c r="AM42" s="12">
        <f>AM36/AM9*100</f>
        <v>68.75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3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6"/>
      <c r="Q6" s="23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6"/>
    </row>
    <row r="7" spans="1:39" s="1" customFormat="1" ht="18" customHeight="1" x14ac:dyDescent="0.15">
      <c r="A7" s="7"/>
      <c r="B7" s="9" t="s">
        <v>39</v>
      </c>
      <c r="C7" s="10"/>
      <c r="D7" s="10"/>
      <c r="E7" s="20" t="s">
        <v>37</v>
      </c>
      <c r="F7" s="21"/>
      <c r="G7" s="22"/>
      <c r="H7" s="20" t="s">
        <v>41</v>
      </c>
      <c r="I7" s="21"/>
      <c r="J7" s="22"/>
      <c r="K7" s="20" t="s">
        <v>38</v>
      </c>
      <c r="L7" s="21"/>
      <c r="M7" s="22"/>
      <c r="N7" s="20" t="s">
        <v>40</v>
      </c>
      <c r="O7" s="21"/>
      <c r="P7" s="22"/>
      <c r="Q7" s="9" t="s">
        <v>39</v>
      </c>
      <c r="R7" s="10"/>
      <c r="S7" s="10"/>
      <c r="T7" s="20" t="s">
        <v>37</v>
      </c>
      <c r="U7" s="21"/>
      <c r="V7" s="22"/>
      <c r="W7" s="20" t="s">
        <v>41</v>
      </c>
      <c r="X7" s="21"/>
      <c r="Y7" s="22"/>
      <c r="Z7" s="20" t="s">
        <v>38</v>
      </c>
      <c r="AA7" s="21"/>
      <c r="AB7" s="22"/>
      <c r="AC7" s="20" t="s">
        <v>40</v>
      </c>
      <c r="AD7" s="21"/>
      <c r="AE7" s="22"/>
      <c r="AH7" s="23" t="s">
        <v>60</v>
      </c>
      <c r="AI7" s="24"/>
      <c r="AJ7" s="25"/>
      <c r="AK7" s="23" t="s">
        <v>61</v>
      </c>
      <c r="AL7" s="24"/>
      <c r="AM7" s="25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12</v>
      </c>
      <c r="C9" s="17">
        <f>SUM(C10:C30)</f>
        <v>7</v>
      </c>
      <c r="D9" s="17">
        <f>SUM(D10:D30)</f>
        <v>5</v>
      </c>
      <c r="E9" s="17">
        <f>F9+G9</f>
        <v>-12</v>
      </c>
      <c r="F9" s="17">
        <f>SUM(F10:F30)</f>
        <v>-3</v>
      </c>
      <c r="G9" s="17">
        <f>SUM(G10:G30)</f>
        <v>-9</v>
      </c>
      <c r="H9" s="15">
        <f>IF(B9=E9,0,(1-(B9/(B9-E9)))*-100)</f>
        <v>-50</v>
      </c>
      <c r="I9" s="15">
        <f>IF(C9=F9,0,(1-(C9/(C9-F9)))*-100)</f>
        <v>-30.000000000000004</v>
      </c>
      <c r="J9" s="15">
        <f>IF(D9=G9,0,(1-(D9/(D9-G9)))*-100)</f>
        <v>-64.285714285714278</v>
      </c>
      <c r="K9" s="17">
        <f>L9+M9</f>
        <v>-9</v>
      </c>
      <c r="L9" s="17">
        <f>SUM(L10:L30)</f>
        <v>-1</v>
      </c>
      <c r="M9" s="17">
        <f>SUM(M10:M30)</f>
        <v>-8</v>
      </c>
      <c r="N9" s="15">
        <f>IF(B9=K9,0,(1-(B9/(B9-K9)))*-100)</f>
        <v>-42.857142857142861</v>
      </c>
      <c r="O9" s="15">
        <f t="shared" ref="O9:P10" si="0">IF(C9=L9,0,(1-(C9/(C9-L9)))*-100)</f>
        <v>-12.5</v>
      </c>
      <c r="P9" s="15">
        <f>IF(D9=M9,0,(1-(D9/(D9-M9)))*-100)</f>
        <v>-61.53846153846154</v>
      </c>
      <c r="Q9" s="17">
        <f>R9+S9</f>
        <v>35</v>
      </c>
      <c r="R9" s="17">
        <f>SUM(R10:R30)</f>
        <v>13</v>
      </c>
      <c r="S9" s="17">
        <f>SUM(S10:S30)</f>
        <v>22</v>
      </c>
      <c r="T9" s="17">
        <f>U9+V9</f>
        <v>-4</v>
      </c>
      <c r="U9" s="17">
        <f>SUM(U10:U30)</f>
        <v>1</v>
      </c>
      <c r="V9" s="17">
        <f>SUM(V10:V30)</f>
        <v>-5</v>
      </c>
      <c r="W9" s="15">
        <f>IF(Q9=T9,IF(Q9&gt;0,"皆増",0),(1-(Q9/(Q9-T9)))*-100)</f>
        <v>-10.256410256410254</v>
      </c>
      <c r="X9" s="15">
        <f t="shared" ref="X9:Y30" si="1">IF(R9=U9,IF(R9&gt;0,"皆増",0),(1-(R9/(R9-U9)))*-100)</f>
        <v>8.333333333333325</v>
      </c>
      <c r="Y9" s="15">
        <f t="shared" si="1"/>
        <v>-18.518518518518523</v>
      </c>
      <c r="Z9" s="17">
        <f>AA9+AB9</f>
        <v>-3</v>
      </c>
      <c r="AA9" s="17">
        <f>SUM(AA10:AA30)</f>
        <v>-8</v>
      </c>
      <c r="AB9" s="17">
        <f>SUM(AB10:AB30)</f>
        <v>5</v>
      </c>
      <c r="AC9" s="15">
        <f>IF(Q9=Z9,IF(Q9&gt;0,"皆増",0),(1-(Q9/(Q9-Z9)))*-100)</f>
        <v>-7.8947368421052655</v>
      </c>
      <c r="AD9" s="15">
        <f t="shared" ref="AD9:AE30" si="2">IF(R9=AA9,IF(R9&gt;0,"皆増",0),(1-(R9/(R9-AA9)))*-100)</f>
        <v>-38.095238095238095</v>
      </c>
      <c r="AE9" s="15">
        <f t="shared" si="2"/>
        <v>29.411764705882359</v>
      </c>
      <c r="AH9" s="4">
        <f t="shared" ref="AH9:AJ30" si="3">Q9-T9</f>
        <v>39</v>
      </c>
      <c r="AI9" s="4">
        <f t="shared" si="3"/>
        <v>12</v>
      </c>
      <c r="AJ9" s="4">
        <f t="shared" si="3"/>
        <v>27</v>
      </c>
      <c r="AK9" s="4">
        <f t="shared" ref="AK9:AM30" si="4">Q9-Z9</f>
        <v>38</v>
      </c>
      <c r="AL9" s="4">
        <f t="shared" si="4"/>
        <v>21</v>
      </c>
      <c r="AM9" s="4">
        <f t="shared" si="4"/>
        <v>17</v>
      </c>
    </row>
    <row r="10" spans="1:39" s="1" customFormat="1" ht="18" customHeight="1" x14ac:dyDescent="0.15">
      <c r="A10" s="4" t="s">
        <v>1</v>
      </c>
      <c r="B10" s="17">
        <f t="shared" ref="B10" si="5">C10+D10</f>
        <v>12</v>
      </c>
      <c r="C10" s="17">
        <v>7</v>
      </c>
      <c r="D10" s="17">
        <v>5</v>
      </c>
      <c r="E10" s="17">
        <f t="shared" ref="E10" si="6">F10+G10</f>
        <v>-12</v>
      </c>
      <c r="F10" s="17">
        <v>-3</v>
      </c>
      <c r="G10" s="17">
        <v>-9</v>
      </c>
      <c r="H10" s="15">
        <f>IF(B10=E10,0,(1-(B10/(B10-E10)))*-100)</f>
        <v>-50</v>
      </c>
      <c r="I10" s="15">
        <f t="shared" ref="I10" si="7">IF(C10=F10,0,(1-(C10/(C10-F10)))*-100)</f>
        <v>-30.000000000000004</v>
      </c>
      <c r="J10" s="15">
        <f>IF(D10=G10,0,(1-(D10/(D10-G10)))*-100)</f>
        <v>-64.285714285714278</v>
      </c>
      <c r="K10" s="17">
        <f t="shared" ref="K10" si="8">L10+M10</f>
        <v>-9</v>
      </c>
      <c r="L10" s="17">
        <v>-1</v>
      </c>
      <c r="M10" s="17">
        <v>-8</v>
      </c>
      <c r="N10" s="15">
        <f>IF(B10=K10,0,(1-(B10/(B10-K10)))*-100)</f>
        <v>-42.857142857142861</v>
      </c>
      <c r="O10" s="15">
        <f t="shared" si="0"/>
        <v>-12.5</v>
      </c>
      <c r="P10" s="15">
        <f t="shared" si="0"/>
        <v>-61.53846153846154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7"/>
      <c r="C11" s="17"/>
      <c r="D11" s="17"/>
      <c r="E11" s="17"/>
      <c r="F11" s="17"/>
      <c r="G11" s="17"/>
      <c r="H11" s="15"/>
      <c r="I11" s="15"/>
      <c r="J11" s="15"/>
      <c r="K11" s="17"/>
      <c r="L11" s="17"/>
      <c r="M11" s="17"/>
      <c r="N11" s="15"/>
      <c r="O11" s="15"/>
      <c r="P11" s="15"/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7"/>
      <c r="C12" s="17"/>
      <c r="D12" s="17"/>
      <c r="E12" s="17"/>
      <c r="F12" s="17"/>
      <c r="G12" s="17"/>
      <c r="H12" s="15"/>
      <c r="I12" s="15"/>
      <c r="J12" s="15"/>
      <c r="K12" s="17"/>
      <c r="L12" s="17"/>
      <c r="M12" s="17"/>
      <c r="N12" s="15"/>
      <c r="O12" s="15"/>
      <c r="P12" s="15"/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7"/>
      <c r="C13" s="17"/>
      <c r="D13" s="17"/>
      <c r="E13" s="17"/>
      <c r="F13" s="17"/>
      <c r="G13" s="17"/>
      <c r="H13" s="15"/>
      <c r="I13" s="15"/>
      <c r="J13" s="15"/>
      <c r="K13" s="17"/>
      <c r="L13" s="17"/>
      <c r="M13" s="17"/>
      <c r="N13" s="15"/>
      <c r="O13" s="15"/>
      <c r="P13" s="15"/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7"/>
      <c r="C14" s="17"/>
      <c r="D14" s="17"/>
      <c r="E14" s="17"/>
      <c r="F14" s="17"/>
      <c r="G14" s="17"/>
      <c r="H14" s="15"/>
      <c r="I14" s="15"/>
      <c r="J14" s="15"/>
      <c r="K14" s="17"/>
      <c r="L14" s="17"/>
      <c r="M14" s="17"/>
      <c r="N14" s="15"/>
      <c r="O14" s="15"/>
      <c r="P14" s="15"/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7"/>
      <c r="C15" s="17"/>
      <c r="D15" s="17"/>
      <c r="E15" s="17"/>
      <c r="F15" s="17"/>
      <c r="G15" s="17"/>
      <c r="H15" s="15"/>
      <c r="I15" s="15"/>
      <c r="J15" s="15"/>
      <c r="K15" s="17"/>
      <c r="L15" s="17"/>
      <c r="M15" s="17"/>
      <c r="N15" s="15"/>
      <c r="O15" s="15"/>
      <c r="P15" s="15"/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7"/>
      <c r="C16" s="17"/>
      <c r="D16" s="17"/>
      <c r="E16" s="17"/>
      <c r="F16" s="17"/>
      <c r="G16" s="17"/>
      <c r="H16" s="15"/>
      <c r="I16" s="15"/>
      <c r="J16" s="15"/>
      <c r="K16" s="17"/>
      <c r="L16" s="17"/>
      <c r="M16" s="17"/>
      <c r="N16" s="15"/>
      <c r="O16" s="15"/>
      <c r="P16" s="15"/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7"/>
      <c r="C17" s="17"/>
      <c r="D17" s="17"/>
      <c r="E17" s="17"/>
      <c r="F17" s="17"/>
      <c r="G17" s="17"/>
      <c r="H17" s="15"/>
      <c r="I17" s="15"/>
      <c r="J17" s="15"/>
      <c r="K17" s="17"/>
      <c r="L17" s="17"/>
      <c r="M17" s="17"/>
      <c r="N17" s="15"/>
      <c r="O17" s="15"/>
      <c r="P17" s="15"/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7"/>
      <c r="C18" s="17"/>
      <c r="D18" s="17"/>
      <c r="E18" s="17"/>
      <c r="F18" s="17"/>
      <c r="G18" s="17"/>
      <c r="H18" s="15"/>
      <c r="I18" s="15"/>
      <c r="J18" s="15"/>
      <c r="K18" s="17"/>
      <c r="L18" s="17"/>
      <c r="M18" s="17"/>
      <c r="N18" s="15"/>
      <c r="O18" s="15"/>
      <c r="P18" s="15"/>
      <c r="Q18" s="17">
        <f t="shared" si="9"/>
        <v>1</v>
      </c>
      <c r="R18" s="17">
        <v>0</v>
      </c>
      <c r="S18" s="17">
        <v>1</v>
      </c>
      <c r="T18" s="17">
        <f t="shared" si="10"/>
        <v>1</v>
      </c>
      <c r="U18" s="17">
        <v>0</v>
      </c>
      <c r="V18" s="17">
        <v>1</v>
      </c>
      <c r="W18" s="15" t="str">
        <f t="shared" si="11"/>
        <v>皆増</v>
      </c>
      <c r="X18" s="15">
        <f t="shared" si="1"/>
        <v>0</v>
      </c>
      <c r="Y18" s="15" t="str">
        <f t="shared" si="1"/>
        <v>皆増</v>
      </c>
      <c r="Z18" s="17">
        <f t="shared" si="12"/>
        <v>1</v>
      </c>
      <c r="AA18" s="17">
        <v>0</v>
      </c>
      <c r="AB18" s="17">
        <v>1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7"/>
      <c r="C19" s="17"/>
      <c r="D19" s="17"/>
      <c r="E19" s="17"/>
      <c r="F19" s="17"/>
      <c r="G19" s="17"/>
      <c r="H19" s="15"/>
      <c r="I19" s="15"/>
      <c r="J19" s="15"/>
      <c r="K19" s="17"/>
      <c r="L19" s="17"/>
      <c r="M19" s="17"/>
      <c r="N19" s="15"/>
      <c r="O19" s="15"/>
      <c r="P19" s="15"/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7"/>
      <c r="C20" s="17"/>
      <c r="D20" s="17"/>
      <c r="E20" s="17"/>
      <c r="F20" s="17"/>
      <c r="G20" s="17"/>
      <c r="H20" s="15"/>
      <c r="I20" s="15"/>
      <c r="J20" s="15"/>
      <c r="K20" s="17"/>
      <c r="L20" s="17"/>
      <c r="M20" s="17"/>
      <c r="N20" s="15"/>
      <c r="O20" s="15"/>
      <c r="P20" s="15"/>
      <c r="Q20" s="17">
        <f t="shared" si="9"/>
        <v>0</v>
      </c>
      <c r="R20" s="17">
        <v>0</v>
      </c>
      <c r="S20" s="17">
        <v>0</v>
      </c>
      <c r="T20" s="17">
        <f t="shared" si="10"/>
        <v>-3</v>
      </c>
      <c r="U20" s="17">
        <v>0</v>
      </c>
      <c r="V20" s="17">
        <v>-3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3</v>
      </c>
      <c r="AI20" s="4">
        <f t="shared" si="3"/>
        <v>0</v>
      </c>
      <c r="AJ20" s="4">
        <f t="shared" si="3"/>
        <v>3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7"/>
      <c r="C21" s="17"/>
      <c r="D21" s="17"/>
      <c r="E21" s="17"/>
      <c r="F21" s="17"/>
      <c r="G21" s="17"/>
      <c r="H21" s="15"/>
      <c r="I21" s="15"/>
      <c r="J21" s="15"/>
      <c r="K21" s="17"/>
      <c r="L21" s="17"/>
      <c r="M21" s="17"/>
      <c r="N21" s="15"/>
      <c r="O21" s="15"/>
      <c r="P21" s="15"/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7"/>
      <c r="C22" s="17"/>
      <c r="D22" s="17"/>
      <c r="E22" s="17"/>
      <c r="F22" s="17"/>
      <c r="G22" s="17"/>
      <c r="H22" s="15"/>
      <c r="I22" s="15"/>
      <c r="J22" s="15"/>
      <c r="K22" s="17"/>
      <c r="L22" s="17"/>
      <c r="M22" s="17"/>
      <c r="N22" s="15"/>
      <c r="O22" s="15"/>
      <c r="P22" s="15"/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7"/>
      <c r="C23" s="17"/>
      <c r="D23" s="17"/>
      <c r="E23" s="17"/>
      <c r="F23" s="17"/>
      <c r="G23" s="17"/>
      <c r="H23" s="15"/>
      <c r="I23" s="15"/>
      <c r="J23" s="15"/>
      <c r="K23" s="17"/>
      <c r="L23" s="17"/>
      <c r="M23" s="17"/>
      <c r="N23" s="15"/>
      <c r="O23" s="15"/>
      <c r="P23" s="15"/>
      <c r="Q23" s="17">
        <f t="shared" si="9"/>
        <v>2</v>
      </c>
      <c r="R23" s="17">
        <v>0</v>
      </c>
      <c r="S23" s="17">
        <v>2</v>
      </c>
      <c r="T23" s="17">
        <f t="shared" si="10"/>
        <v>2</v>
      </c>
      <c r="U23" s="17">
        <v>0</v>
      </c>
      <c r="V23" s="17">
        <v>2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-2</v>
      </c>
      <c r="AA23" s="17">
        <v>-3</v>
      </c>
      <c r="AB23" s="17">
        <v>1</v>
      </c>
      <c r="AC23" s="15">
        <f t="shared" si="13"/>
        <v>-50</v>
      </c>
      <c r="AD23" s="15">
        <f t="shared" si="2"/>
        <v>-100</v>
      </c>
      <c r="AE23" s="15">
        <f t="shared" si="2"/>
        <v>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4</v>
      </c>
      <c r="AL23" s="4">
        <f t="shared" si="4"/>
        <v>3</v>
      </c>
      <c r="AM23" s="4">
        <f t="shared" si="4"/>
        <v>1</v>
      </c>
    </row>
    <row r="24" spans="1:39" s="1" customFormat="1" ht="18" customHeight="1" x14ac:dyDescent="0.15">
      <c r="A24" s="4" t="s">
        <v>78</v>
      </c>
      <c r="B24" s="17"/>
      <c r="C24" s="17"/>
      <c r="D24" s="17"/>
      <c r="E24" s="17"/>
      <c r="F24" s="17"/>
      <c r="G24" s="17"/>
      <c r="H24" s="15"/>
      <c r="I24" s="15"/>
      <c r="J24" s="15"/>
      <c r="K24" s="17"/>
      <c r="L24" s="17"/>
      <c r="M24" s="17"/>
      <c r="N24" s="15"/>
      <c r="O24" s="15"/>
      <c r="P24" s="15"/>
      <c r="Q24" s="17">
        <f t="shared" si="9"/>
        <v>2</v>
      </c>
      <c r="R24" s="17">
        <v>2</v>
      </c>
      <c r="S24" s="17">
        <v>0</v>
      </c>
      <c r="T24" s="17">
        <f t="shared" si="10"/>
        <v>-1</v>
      </c>
      <c r="U24" s="17">
        <v>2</v>
      </c>
      <c r="V24" s="17">
        <v>-3</v>
      </c>
      <c r="W24" s="15">
        <f t="shared" si="11"/>
        <v>-33.333333333333336</v>
      </c>
      <c r="X24" s="15" t="str">
        <f t="shared" si="1"/>
        <v>皆増</v>
      </c>
      <c r="Y24" s="15">
        <f t="shared" si="1"/>
        <v>-100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>
        <f t="shared" si="2"/>
        <v>100</v>
      </c>
      <c r="AE24" s="15">
        <f t="shared" si="2"/>
        <v>-100</v>
      </c>
      <c r="AH24" s="4">
        <f t="shared" si="3"/>
        <v>3</v>
      </c>
      <c r="AI24" s="4">
        <f t="shared" si="3"/>
        <v>0</v>
      </c>
      <c r="AJ24" s="4">
        <f t="shared" si="3"/>
        <v>3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79</v>
      </c>
      <c r="B25" s="17"/>
      <c r="C25" s="17"/>
      <c r="D25" s="17"/>
      <c r="E25" s="17"/>
      <c r="F25" s="17"/>
      <c r="G25" s="17"/>
      <c r="H25" s="15"/>
      <c r="I25" s="15"/>
      <c r="J25" s="15"/>
      <c r="K25" s="17"/>
      <c r="L25" s="17"/>
      <c r="M25" s="17"/>
      <c r="N25" s="15"/>
      <c r="O25" s="15"/>
      <c r="P25" s="15"/>
      <c r="Q25" s="17">
        <f t="shared" si="9"/>
        <v>4</v>
      </c>
      <c r="R25" s="17">
        <v>2</v>
      </c>
      <c r="S25" s="17">
        <v>2</v>
      </c>
      <c r="T25" s="17">
        <f t="shared" si="10"/>
        <v>3</v>
      </c>
      <c r="U25" s="17">
        <v>1</v>
      </c>
      <c r="V25" s="17">
        <v>2</v>
      </c>
      <c r="W25" s="15">
        <f t="shared" si="11"/>
        <v>300</v>
      </c>
      <c r="X25" s="15">
        <f t="shared" si="1"/>
        <v>100</v>
      </c>
      <c r="Y25" s="15" t="str">
        <f t="shared" si="1"/>
        <v>皆増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-33.333333333333336</v>
      </c>
      <c r="AE25" s="15">
        <f t="shared" si="2"/>
        <v>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4</v>
      </c>
      <c r="AL25" s="4">
        <f t="shared" si="4"/>
        <v>3</v>
      </c>
      <c r="AM25" s="4">
        <f t="shared" si="4"/>
        <v>1</v>
      </c>
    </row>
    <row r="26" spans="1:39" s="1" customFormat="1" ht="18" customHeight="1" x14ac:dyDescent="0.15">
      <c r="A26" s="4" t="s">
        <v>80</v>
      </c>
      <c r="B26" s="17"/>
      <c r="C26" s="17"/>
      <c r="D26" s="17"/>
      <c r="E26" s="17"/>
      <c r="F26" s="17"/>
      <c r="G26" s="17"/>
      <c r="H26" s="15"/>
      <c r="I26" s="15"/>
      <c r="J26" s="15"/>
      <c r="K26" s="17"/>
      <c r="L26" s="17"/>
      <c r="M26" s="17"/>
      <c r="N26" s="15"/>
      <c r="O26" s="15"/>
      <c r="P26" s="15"/>
      <c r="Q26" s="17">
        <f t="shared" si="9"/>
        <v>7</v>
      </c>
      <c r="R26" s="17">
        <v>3</v>
      </c>
      <c r="S26" s="17">
        <v>4</v>
      </c>
      <c r="T26" s="17">
        <f t="shared" si="10"/>
        <v>4</v>
      </c>
      <c r="U26" s="17">
        <v>1</v>
      </c>
      <c r="V26" s="17">
        <v>3</v>
      </c>
      <c r="W26" s="15">
        <f t="shared" si="11"/>
        <v>133.33333333333334</v>
      </c>
      <c r="X26" s="15">
        <f t="shared" si="1"/>
        <v>50</v>
      </c>
      <c r="Y26" s="15">
        <f t="shared" si="1"/>
        <v>300</v>
      </c>
      <c r="Z26" s="17">
        <f t="shared" si="12"/>
        <v>2</v>
      </c>
      <c r="AA26" s="17">
        <v>-2</v>
      </c>
      <c r="AB26" s="17">
        <v>4</v>
      </c>
      <c r="AC26" s="15">
        <f t="shared" si="13"/>
        <v>39.999999999999993</v>
      </c>
      <c r="AD26" s="15">
        <f t="shared" si="2"/>
        <v>-40</v>
      </c>
      <c r="AE26" s="15" t="str">
        <f t="shared" si="2"/>
        <v>皆増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5</v>
      </c>
      <c r="AL26" s="4">
        <f t="shared" si="4"/>
        <v>5</v>
      </c>
      <c r="AM26" s="4">
        <f t="shared" si="4"/>
        <v>0</v>
      </c>
    </row>
    <row r="27" spans="1:39" s="1" customFormat="1" ht="18" customHeight="1" x14ac:dyDescent="0.15">
      <c r="A27" s="4" t="s">
        <v>81</v>
      </c>
      <c r="B27" s="17"/>
      <c r="C27" s="17"/>
      <c r="D27" s="17"/>
      <c r="E27" s="17"/>
      <c r="F27" s="17"/>
      <c r="G27" s="17"/>
      <c r="H27" s="15"/>
      <c r="I27" s="15"/>
      <c r="J27" s="15"/>
      <c r="K27" s="17"/>
      <c r="L27" s="17"/>
      <c r="M27" s="17"/>
      <c r="N27" s="15"/>
      <c r="O27" s="15"/>
      <c r="P27" s="15"/>
      <c r="Q27" s="17">
        <f t="shared" si="9"/>
        <v>6</v>
      </c>
      <c r="R27" s="17">
        <v>2</v>
      </c>
      <c r="S27" s="17">
        <v>4</v>
      </c>
      <c r="T27" s="17">
        <f t="shared" si="10"/>
        <v>2</v>
      </c>
      <c r="U27" s="17">
        <v>-1</v>
      </c>
      <c r="V27" s="17">
        <v>3</v>
      </c>
      <c r="W27" s="15">
        <f t="shared" si="11"/>
        <v>50</v>
      </c>
      <c r="X27" s="15">
        <f t="shared" si="1"/>
        <v>-33.333333333333336</v>
      </c>
      <c r="Y27" s="15">
        <f t="shared" si="1"/>
        <v>300</v>
      </c>
      <c r="Z27" s="17">
        <f t="shared" si="12"/>
        <v>-8</v>
      </c>
      <c r="AA27" s="17">
        <v>-3</v>
      </c>
      <c r="AB27" s="17">
        <v>-5</v>
      </c>
      <c r="AC27" s="15">
        <f t="shared" si="13"/>
        <v>-57.142857142857139</v>
      </c>
      <c r="AD27" s="15">
        <f t="shared" si="2"/>
        <v>-60</v>
      </c>
      <c r="AE27" s="15">
        <f t="shared" si="2"/>
        <v>-55.555555555555557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14</v>
      </c>
      <c r="AL27" s="4">
        <f t="shared" si="4"/>
        <v>5</v>
      </c>
      <c r="AM27" s="4">
        <f t="shared" si="4"/>
        <v>9</v>
      </c>
    </row>
    <row r="28" spans="1:39" s="1" customFormat="1" ht="18" customHeight="1" x14ac:dyDescent="0.15">
      <c r="A28" s="4" t="s">
        <v>82</v>
      </c>
      <c r="B28" s="17"/>
      <c r="C28" s="17"/>
      <c r="D28" s="17"/>
      <c r="E28" s="17"/>
      <c r="F28" s="17"/>
      <c r="G28" s="17"/>
      <c r="H28" s="15"/>
      <c r="I28" s="15"/>
      <c r="J28" s="15"/>
      <c r="K28" s="17"/>
      <c r="L28" s="17"/>
      <c r="M28" s="17"/>
      <c r="N28" s="15"/>
      <c r="O28" s="15"/>
      <c r="P28" s="15"/>
      <c r="Q28" s="17">
        <f t="shared" si="9"/>
        <v>8</v>
      </c>
      <c r="R28" s="17">
        <v>4</v>
      </c>
      <c r="S28" s="17">
        <v>4</v>
      </c>
      <c r="T28" s="17">
        <f t="shared" si="10"/>
        <v>-4</v>
      </c>
      <c r="U28" s="17">
        <v>-1</v>
      </c>
      <c r="V28" s="17">
        <v>-3</v>
      </c>
      <c r="W28" s="15">
        <f t="shared" si="11"/>
        <v>-33.333333333333336</v>
      </c>
      <c r="X28" s="15">
        <f t="shared" si="1"/>
        <v>-19.999999999999996</v>
      </c>
      <c r="Y28" s="15">
        <f t="shared" si="1"/>
        <v>-42.857142857142861</v>
      </c>
      <c r="Z28" s="17">
        <f t="shared" si="12"/>
        <v>2</v>
      </c>
      <c r="AA28" s="17">
        <v>0</v>
      </c>
      <c r="AB28" s="17">
        <v>2</v>
      </c>
      <c r="AC28" s="15">
        <f t="shared" si="13"/>
        <v>33.333333333333329</v>
      </c>
      <c r="AD28" s="15">
        <f t="shared" si="2"/>
        <v>0</v>
      </c>
      <c r="AE28" s="15">
        <f t="shared" si="2"/>
        <v>100</v>
      </c>
      <c r="AH28" s="4">
        <f t="shared" si="3"/>
        <v>12</v>
      </c>
      <c r="AI28" s="4">
        <f t="shared" si="3"/>
        <v>5</v>
      </c>
      <c r="AJ28" s="4">
        <f t="shared" si="3"/>
        <v>7</v>
      </c>
      <c r="AK28" s="4">
        <f t="shared" si="4"/>
        <v>6</v>
      </c>
      <c r="AL28" s="4">
        <f t="shared" si="4"/>
        <v>4</v>
      </c>
      <c r="AM28" s="4">
        <f t="shared" si="4"/>
        <v>2</v>
      </c>
    </row>
    <row r="29" spans="1:39" s="1" customFormat="1" ht="18" customHeight="1" x14ac:dyDescent="0.15">
      <c r="A29" s="4" t="s">
        <v>83</v>
      </c>
      <c r="B29" s="17"/>
      <c r="C29" s="17"/>
      <c r="D29" s="17"/>
      <c r="E29" s="17"/>
      <c r="F29" s="17"/>
      <c r="G29" s="17"/>
      <c r="H29" s="15"/>
      <c r="I29" s="15"/>
      <c r="J29" s="15"/>
      <c r="K29" s="17"/>
      <c r="L29" s="17"/>
      <c r="M29" s="17"/>
      <c r="N29" s="15"/>
      <c r="O29" s="15"/>
      <c r="P29" s="15"/>
      <c r="Q29" s="17">
        <f t="shared" si="9"/>
        <v>2</v>
      </c>
      <c r="R29" s="17">
        <v>0</v>
      </c>
      <c r="S29" s="17">
        <v>2</v>
      </c>
      <c r="T29" s="17">
        <f t="shared" si="10"/>
        <v>-6</v>
      </c>
      <c r="U29" s="17">
        <v>0</v>
      </c>
      <c r="V29" s="17">
        <v>-6</v>
      </c>
      <c r="W29" s="15">
        <f t="shared" si="11"/>
        <v>-75</v>
      </c>
      <c r="X29" s="15">
        <f t="shared" si="1"/>
        <v>0</v>
      </c>
      <c r="Y29" s="15">
        <f t="shared" si="1"/>
        <v>-75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-33.333333333333336</v>
      </c>
      <c r="AD29" s="15">
        <f t="shared" si="2"/>
        <v>0</v>
      </c>
      <c r="AE29" s="15">
        <f t="shared" si="2"/>
        <v>-33.333333333333336</v>
      </c>
      <c r="AH29" s="4">
        <f t="shared" si="3"/>
        <v>8</v>
      </c>
      <c r="AI29" s="4">
        <f t="shared" si="3"/>
        <v>0</v>
      </c>
      <c r="AJ29" s="4">
        <f t="shared" si="3"/>
        <v>8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7"/>
      <c r="C30" s="17"/>
      <c r="D30" s="17"/>
      <c r="E30" s="17"/>
      <c r="F30" s="17"/>
      <c r="G30" s="17"/>
      <c r="H30" s="15"/>
      <c r="I30" s="15"/>
      <c r="J30" s="15"/>
      <c r="K30" s="17"/>
      <c r="L30" s="17"/>
      <c r="M30" s="17"/>
      <c r="N30" s="15"/>
      <c r="O30" s="15"/>
      <c r="P30" s="15"/>
      <c r="Q30" s="17">
        <f t="shared" si="9"/>
        <v>2</v>
      </c>
      <c r="R30" s="17">
        <v>0</v>
      </c>
      <c r="S30" s="17">
        <v>2</v>
      </c>
      <c r="T30" s="17">
        <f t="shared" si="10"/>
        <v>-1</v>
      </c>
      <c r="U30" s="17">
        <v>0</v>
      </c>
      <c r="V30" s="17">
        <v>-1</v>
      </c>
      <c r="W30" s="15">
        <f t="shared" si="11"/>
        <v>-33.333333333333336</v>
      </c>
      <c r="X30" s="15">
        <f t="shared" si="1"/>
        <v>0</v>
      </c>
      <c r="Y30" s="15">
        <f t="shared" si="1"/>
        <v>-33.333333333333336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0</v>
      </c>
      <c r="S33" s="17">
        <f>SUM(S13:S22)</f>
        <v>2</v>
      </c>
      <c r="T33" s="17">
        <f t="shared" si="19"/>
        <v>-3</v>
      </c>
      <c r="U33" s="17">
        <f t="shared" si="19"/>
        <v>-1</v>
      </c>
      <c r="V33" s="17">
        <f t="shared" si="19"/>
        <v>-2</v>
      </c>
      <c r="W33" s="15">
        <f t="shared" si="15"/>
        <v>-60</v>
      </c>
      <c r="X33" s="15">
        <f t="shared" si="15"/>
        <v>-100</v>
      </c>
      <c r="Y33" s="15">
        <f t="shared" si="15"/>
        <v>-50</v>
      </c>
      <c r="Z33" s="17">
        <f t="shared" ref="Z33:AB33" si="20">SUM(Z13:Z22)</f>
        <v>2</v>
      </c>
      <c r="AA33" s="17">
        <f t="shared" si="20"/>
        <v>0</v>
      </c>
      <c r="AB33" s="17">
        <f t="shared" si="20"/>
        <v>2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5</v>
      </c>
      <c r="AI33" s="4">
        <f t="shared" si="21"/>
        <v>1</v>
      </c>
      <c r="AJ33" s="4">
        <f t="shared" si="21"/>
        <v>4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33</v>
      </c>
      <c r="R34" s="17">
        <f t="shared" si="22"/>
        <v>13</v>
      </c>
      <c r="S34" s="17">
        <f t="shared" si="22"/>
        <v>20</v>
      </c>
      <c r="T34" s="17">
        <f t="shared" si="22"/>
        <v>-1</v>
      </c>
      <c r="U34" s="17">
        <f t="shared" si="22"/>
        <v>2</v>
      </c>
      <c r="V34" s="17">
        <f t="shared" si="22"/>
        <v>-3</v>
      </c>
      <c r="W34" s="15">
        <f t="shared" si="15"/>
        <v>-2.9411764705882359</v>
      </c>
      <c r="X34" s="15">
        <f t="shared" si="15"/>
        <v>18.181818181818187</v>
      </c>
      <c r="Y34" s="15">
        <f t="shared" si="15"/>
        <v>-13.043478260869568</v>
      </c>
      <c r="Z34" s="17">
        <f t="shared" ref="Z34:AB34" si="23">SUM(Z23:Z30)</f>
        <v>-5</v>
      </c>
      <c r="AA34" s="17">
        <f t="shared" si="23"/>
        <v>-8</v>
      </c>
      <c r="AB34" s="17">
        <f t="shared" si="23"/>
        <v>3</v>
      </c>
      <c r="AC34" s="15">
        <f t="shared" si="17"/>
        <v>-13.157894736842103</v>
      </c>
      <c r="AD34" s="15">
        <f t="shared" si="17"/>
        <v>-38.095238095238095</v>
      </c>
      <c r="AE34" s="15">
        <f t="shared" si="17"/>
        <v>17.647058823529417</v>
      </c>
      <c r="AH34" s="4">
        <f t="shared" ref="AH34:AJ34" si="24">SUM(AH23:AH30)</f>
        <v>34</v>
      </c>
      <c r="AI34" s="4">
        <f t="shared" si="24"/>
        <v>11</v>
      </c>
      <c r="AJ34" s="4">
        <f t="shared" si="24"/>
        <v>23</v>
      </c>
      <c r="AK34" s="4">
        <f>SUM(AK23:AK30)</f>
        <v>38</v>
      </c>
      <c r="AL34" s="4">
        <f>SUM(AL23:AL30)</f>
        <v>21</v>
      </c>
      <c r="AM34" s="4">
        <f>SUM(AM23:AM30)</f>
        <v>17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29</v>
      </c>
      <c r="R35" s="17">
        <f t="shared" si="25"/>
        <v>11</v>
      </c>
      <c r="S35" s="17">
        <f t="shared" si="25"/>
        <v>18</v>
      </c>
      <c r="T35" s="17">
        <f t="shared" si="25"/>
        <v>-2</v>
      </c>
      <c r="U35" s="17">
        <f t="shared" si="25"/>
        <v>0</v>
      </c>
      <c r="V35" s="17">
        <f t="shared" si="25"/>
        <v>-2</v>
      </c>
      <c r="W35" s="15">
        <f t="shared" si="15"/>
        <v>-6.4516129032258114</v>
      </c>
      <c r="X35" s="15">
        <f t="shared" si="15"/>
        <v>0</v>
      </c>
      <c r="Y35" s="15">
        <f t="shared" si="15"/>
        <v>-9.9999999999999982</v>
      </c>
      <c r="Z35" s="17">
        <f t="shared" ref="Z35:AB35" si="26">SUM(Z25:Z30)</f>
        <v>-3</v>
      </c>
      <c r="AA35" s="17">
        <f t="shared" si="26"/>
        <v>-6</v>
      </c>
      <c r="AB35" s="17">
        <f t="shared" si="26"/>
        <v>3</v>
      </c>
      <c r="AC35" s="15">
        <f t="shared" si="17"/>
        <v>-9.375</v>
      </c>
      <c r="AD35" s="15">
        <f t="shared" si="17"/>
        <v>-35.294117647058819</v>
      </c>
      <c r="AE35" s="15">
        <f t="shared" si="17"/>
        <v>19.999999999999996</v>
      </c>
      <c r="AH35" s="4">
        <f t="shared" ref="AH35:AJ35" si="27">SUM(AH25:AH30)</f>
        <v>31</v>
      </c>
      <c r="AI35" s="4">
        <f t="shared" si="27"/>
        <v>11</v>
      </c>
      <c r="AJ35" s="4">
        <f t="shared" si="27"/>
        <v>20</v>
      </c>
      <c r="AK35" s="4">
        <f>SUM(AK25:AK30)</f>
        <v>32</v>
      </c>
      <c r="AL35" s="4">
        <f>SUM(AL25:AL30)</f>
        <v>17</v>
      </c>
      <c r="AM35" s="4">
        <f>SUM(AM25:AM30)</f>
        <v>15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18</v>
      </c>
      <c r="R36" s="17">
        <f t="shared" si="28"/>
        <v>6</v>
      </c>
      <c r="S36" s="17">
        <f t="shared" si="28"/>
        <v>12</v>
      </c>
      <c r="T36" s="17">
        <f t="shared" si="28"/>
        <v>-9</v>
      </c>
      <c r="U36" s="17">
        <f t="shared" si="28"/>
        <v>-2</v>
      </c>
      <c r="V36" s="17">
        <f t="shared" si="28"/>
        <v>-7</v>
      </c>
      <c r="W36" s="15">
        <f t="shared" si="15"/>
        <v>-33.333333333333336</v>
      </c>
      <c r="X36" s="15">
        <f t="shared" si="15"/>
        <v>-25</v>
      </c>
      <c r="Y36" s="15">
        <f t="shared" si="15"/>
        <v>-36.842105263157897</v>
      </c>
      <c r="Z36" s="17">
        <f t="shared" ref="Z36:AB36" si="29">SUM(Z27:Z30)</f>
        <v>-5</v>
      </c>
      <c r="AA36" s="17">
        <f t="shared" si="29"/>
        <v>-3</v>
      </c>
      <c r="AB36" s="17">
        <f t="shared" si="29"/>
        <v>-2</v>
      </c>
      <c r="AC36" s="15">
        <f t="shared" si="17"/>
        <v>-21.739130434782606</v>
      </c>
      <c r="AD36" s="15">
        <f t="shared" si="17"/>
        <v>-33.333333333333336</v>
      </c>
      <c r="AE36" s="15">
        <f t="shared" si="17"/>
        <v>-14.28571428571429</v>
      </c>
      <c r="AH36" s="4">
        <f t="shared" ref="AH36:AJ36" si="30">SUM(AH27:AH30)</f>
        <v>27</v>
      </c>
      <c r="AI36" s="4">
        <f t="shared" si="30"/>
        <v>8</v>
      </c>
      <c r="AJ36" s="4">
        <f t="shared" si="30"/>
        <v>19</v>
      </c>
      <c r="AK36" s="4">
        <f>SUM(AK27:AK30)</f>
        <v>23</v>
      </c>
      <c r="AL36" s="4">
        <f>SUM(AL27:AL30)</f>
        <v>9</v>
      </c>
      <c r="AM36" s="4">
        <f>SUM(AM27:AM30)</f>
        <v>14</v>
      </c>
    </row>
    <row r="37" spans="1:39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5.7142857142857144</v>
      </c>
      <c r="R39" s="12">
        <f>R33/R9*100</f>
        <v>0</v>
      </c>
      <c r="S39" s="13">
        <f t="shared" si="37"/>
        <v>9.0909090909090917</v>
      </c>
      <c r="T39" s="12">
        <f>T33/T9*100</f>
        <v>75</v>
      </c>
      <c r="U39" s="12">
        <f t="shared" ref="U39:V39" si="38">U33/U9*100</f>
        <v>-100</v>
      </c>
      <c r="V39" s="12">
        <f t="shared" si="38"/>
        <v>40</v>
      </c>
      <c r="W39" s="12">
        <f>Q39-AH39</f>
        <v>-7.106227106227105</v>
      </c>
      <c r="X39" s="12">
        <f t="shared" si="33"/>
        <v>-8.3333333333333321</v>
      </c>
      <c r="Y39" s="12">
        <f>S39-AJ39</f>
        <v>-5.7239057239057214</v>
      </c>
      <c r="Z39" s="12">
        <f t="shared" si="37"/>
        <v>-66.666666666666657</v>
      </c>
      <c r="AA39" s="12">
        <f t="shared" si="37"/>
        <v>0</v>
      </c>
      <c r="AB39" s="12">
        <f t="shared" si="37"/>
        <v>40</v>
      </c>
      <c r="AC39" s="12">
        <f>Q39-AK39</f>
        <v>5.7142857142857144</v>
      </c>
      <c r="AD39" s="12">
        <f t="shared" si="35"/>
        <v>0</v>
      </c>
      <c r="AE39" s="12">
        <f t="shared" si="35"/>
        <v>9.0909090909090917</v>
      </c>
      <c r="AH39" s="12">
        <f t="shared" ref="AH39:AJ39" si="39">AH33/AH9*100</f>
        <v>12.820512820512819</v>
      </c>
      <c r="AI39" s="12">
        <f t="shared" si="39"/>
        <v>8.3333333333333321</v>
      </c>
      <c r="AJ39" s="12">
        <f t="shared" si="39"/>
        <v>14.814814814814813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94.285714285714278</v>
      </c>
      <c r="R40" s="12">
        <f t="shared" si="40"/>
        <v>100</v>
      </c>
      <c r="S40" s="12">
        <f t="shared" si="40"/>
        <v>90.909090909090907</v>
      </c>
      <c r="T40" s="12">
        <f>T34/T9*100</f>
        <v>25</v>
      </c>
      <c r="U40" s="12">
        <f t="shared" ref="U40:V40" si="41">U34/U9*100</f>
        <v>200</v>
      </c>
      <c r="V40" s="12">
        <f t="shared" si="41"/>
        <v>60</v>
      </c>
      <c r="W40" s="12">
        <f t="shared" ref="W40:W42" si="42">Q40-AH40</f>
        <v>7.1062271062270952</v>
      </c>
      <c r="X40" s="12">
        <f t="shared" si="33"/>
        <v>8.3333333333333428</v>
      </c>
      <c r="Y40" s="12">
        <f>S40-AJ40</f>
        <v>5.7239057239057161</v>
      </c>
      <c r="Z40" s="12">
        <f>Z34/Z9*100</f>
        <v>166.66666666666669</v>
      </c>
      <c r="AA40" s="12">
        <f t="shared" ref="AA40:AB40" si="43">AA34/AA9*100</f>
        <v>100</v>
      </c>
      <c r="AB40" s="12">
        <f t="shared" si="43"/>
        <v>60</v>
      </c>
      <c r="AC40" s="12">
        <f t="shared" ref="AC40:AC42" si="44">Q40-AK40</f>
        <v>-5.7142857142857224</v>
      </c>
      <c r="AD40" s="12">
        <f t="shared" si="35"/>
        <v>0</v>
      </c>
      <c r="AE40" s="12">
        <f t="shared" si="35"/>
        <v>-9.0909090909090935</v>
      </c>
      <c r="AH40" s="12">
        <f t="shared" ref="AH40:AJ40" si="45">AH34/AH9*100</f>
        <v>87.179487179487182</v>
      </c>
      <c r="AI40" s="12">
        <f t="shared" si="45"/>
        <v>91.666666666666657</v>
      </c>
      <c r="AJ40" s="12">
        <f t="shared" si="45"/>
        <v>85.18518518518519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82.857142857142861</v>
      </c>
      <c r="R41" s="12">
        <f t="shared" si="46"/>
        <v>84.615384615384613</v>
      </c>
      <c r="S41" s="12">
        <f t="shared" si="46"/>
        <v>81.818181818181827</v>
      </c>
      <c r="T41" s="12">
        <f>T35/T9*100</f>
        <v>50</v>
      </c>
      <c r="U41" s="12">
        <f t="shared" ref="U41:V41" si="47">U35/U9*100</f>
        <v>0</v>
      </c>
      <c r="V41" s="12">
        <f t="shared" si="47"/>
        <v>40</v>
      </c>
      <c r="W41" s="12">
        <f t="shared" si="42"/>
        <v>3.3699633699633722</v>
      </c>
      <c r="X41" s="12">
        <f t="shared" si="33"/>
        <v>-7.051282051282044</v>
      </c>
      <c r="Y41" s="12">
        <f>S41-AJ41</f>
        <v>7.744107744107751</v>
      </c>
      <c r="Z41" s="12">
        <f>Z35/Z9*100</f>
        <v>100</v>
      </c>
      <c r="AA41" s="12">
        <f t="shared" ref="AA41:AB41" si="48">AA35/AA9*100</f>
        <v>75</v>
      </c>
      <c r="AB41" s="12">
        <f t="shared" si="48"/>
        <v>60</v>
      </c>
      <c r="AC41" s="12">
        <f t="shared" si="44"/>
        <v>-1.3533834586466043</v>
      </c>
      <c r="AD41" s="12">
        <f>R41-AL41</f>
        <v>3.6630036630036642</v>
      </c>
      <c r="AE41" s="12">
        <f t="shared" si="35"/>
        <v>-6.4171122994652308</v>
      </c>
      <c r="AH41" s="12">
        <f>AH35/AH9*100</f>
        <v>79.487179487179489</v>
      </c>
      <c r="AI41" s="12">
        <f>AI35/AI9*100</f>
        <v>91.666666666666657</v>
      </c>
      <c r="AJ41" s="12">
        <f>AJ35/AJ9*100</f>
        <v>74.074074074074076</v>
      </c>
      <c r="AK41" s="12">
        <f t="shared" ref="AK41:AM41" si="49">AK35/AK9*100</f>
        <v>84.210526315789465</v>
      </c>
      <c r="AL41" s="12">
        <f t="shared" si="49"/>
        <v>80.952380952380949</v>
      </c>
      <c r="AM41" s="12">
        <f t="shared" si="49"/>
        <v>88.235294117647058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51.428571428571423</v>
      </c>
      <c r="R42" s="12">
        <f t="shared" si="50"/>
        <v>46.153846153846153</v>
      </c>
      <c r="S42" s="12">
        <f t="shared" si="50"/>
        <v>54.54545454545454</v>
      </c>
      <c r="T42" s="12">
        <f t="shared" si="50"/>
        <v>225</v>
      </c>
      <c r="U42" s="12">
        <f t="shared" si="50"/>
        <v>-200</v>
      </c>
      <c r="V42" s="12">
        <f t="shared" si="50"/>
        <v>140</v>
      </c>
      <c r="W42" s="12">
        <f t="shared" si="42"/>
        <v>-17.802197802197803</v>
      </c>
      <c r="X42" s="12">
        <f t="shared" si="33"/>
        <v>-20.512820512820504</v>
      </c>
      <c r="Y42" s="12">
        <f>S42-AJ42</f>
        <v>-15.824915824915827</v>
      </c>
      <c r="Z42" s="12">
        <f t="shared" si="50"/>
        <v>166.66666666666669</v>
      </c>
      <c r="AA42" s="12">
        <f t="shared" si="50"/>
        <v>37.5</v>
      </c>
      <c r="AB42" s="12">
        <f t="shared" si="50"/>
        <v>-40</v>
      </c>
      <c r="AC42" s="12">
        <f t="shared" si="44"/>
        <v>-9.0977443609022615</v>
      </c>
      <c r="AD42" s="12">
        <f>R42-AL42</f>
        <v>3.2967032967032992</v>
      </c>
      <c r="AE42" s="12">
        <f t="shared" si="35"/>
        <v>-27.80748663101604</v>
      </c>
      <c r="AH42" s="12">
        <f t="shared" ref="AH42:AJ42" si="51">AH36/AH9*100</f>
        <v>69.230769230769226</v>
      </c>
      <c r="AI42" s="12">
        <f t="shared" si="51"/>
        <v>66.666666666666657</v>
      </c>
      <c r="AJ42" s="12">
        <f t="shared" si="51"/>
        <v>70.370370370370367</v>
      </c>
      <c r="AK42" s="12">
        <f>AK36/AK9*100</f>
        <v>60.526315789473685</v>
      </c>
      <c r="AL42" s="12">
        <f>AL36/AL9*100</f>
        <v>42.857142857142854</v>
      </c>
      <c r="AM42" s="12">
        <f>AM36/AM9*100</f>
        <v>82.35294117647058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3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6"/>
      <c r="Q6" s="23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6"/>
    </row>
    <row r="7" spans="1:39" s="1" customFormat="1" ht="18" customHeight="1" x14ac:dyDescent="0.15">
      <c r="A7" s="7"/>
      <c r="B7" s="9" t="s">
        <v>39</v>
      </c>
      <c r="C7" s="10"/>
      <c r="D7" s="10"/>
      <c r="E7" s="20" t="s">
        <v>37</v>
      </c>
      <c r="F7" s="21"/>
      <c r="G7" s="22"/>
      <c r="H7" s="20" t="s">
        <v>41</v>
      </c>
      <c r="I7" s="21"/>
      <c r="J7" s="22"/>
      <c r="K7" s="20" t="s">
        <v>38</v>
      </c>
      <c r="L7" s="21"/>
      <c r="M7" s="22"/>
      <c r="N7" s="20" t="s">
        <v>40</v>
      </c>
      <c r="O7" s="21"/>
      <c r="P7" s="22"/>
      <c r="Q7" s="9" t="s">
        <v>39</v>
      </c>
      <c r="R7" s="10"/>
      <c r="S7" s="10"/>
      <c r="T7" s="20" t="s">
        <v>37</v>
      </c>
      <c r="U7" s="21"/>
      <c r="V7" s="22"/>
      <c r="W7" s="20" t="s">
        <v>41</v>
      </c>
      <c r="X7" s="21"/>
      <c r="Y7" s="22"/>
      <c r="Z7" s="20" t="s">
        <v>38</v>
      </c>
      <c r="AA7" s="21"/>
      <c r="AB7" s="22"/>
      <c r="AC7" s="20" t="s">
        <v>40</v>
      </c>
      <c r="AD7" s="21"/>
      <c r="AE7" s="22"/>
      <c r="AH7" s="23" t="s">
        <v>60</v>
      </c>
      <c r="AI7" s="24"/>
      <c r="AJ7" s="25"/>
      <c r="AK7" s="23" t="s">
        <v>61</v>
      </c>
      <c r="AL7" s="24"/>
      <c r="AM7" s="25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-50</v>
      </c>
      <c r="I9" s="15">
        <f>IF(C9=F9,0,(1-(C9/(C9-F9)))*-100)</f>
        <v>-100</v>
      </c>
      <c r="J9" s="15">
        <f>IF(D9=G9,0,(1-(D9/(D9-G9)))*-100)</f>
        <v>-33.333333333333336</v>
      </c>
      <c r="K9" s="17">
        <f>L9+M9</f>
        <v>-5</v>
      </c>
      <c r="L9" s="17">
        <f>SUM(L10:L30)</f>
        <v>-4</v>
      </c>
      <c r="M9" s="17">
        <f>SUM(M10:M30)</f>
        <v>-1</v>
      </c>
      <c r="N9" s="15">
        <f>IF(B9=K9,0,(1-(B9/(B9-K9)))*-100)</f>
        <v>-71.428571428571431</v>
      </c>
      <c r="O9" s="15">
        <f t="shared" ref="O9:P10" si="0">IF(C9=L9,0,(1-(C9/(C9-L9)))*-100)</f>
        <v>-100</v>
      </c>
      <c r="P9" s="15">
        <f>IF(D9=M9,0,(1-(D9/(D9-M9)))*-100)</f>
        <v>-33.333333333333336</v>
      </c>
      <c r="Q9" s="17">
        <f>R9+S9</f>
        <v>14</v>
      </c>
      <c r="R9" s="17">
        <f>SUM(R10:R30)</f>
        <v>7</v>
      </c>
      <c r="S9" s="17">
        <f>SUM(S10:S30)</f>
        <v>7</v>
      </c>
      <c r="T9" s="17">
        <f>U9+V9</f>
        <v>-1</v>
      </c>
      <c r="U9" s="17">
        <f>SUM(U10:U30)</f>
        <v>-2</v>
      </c>
      <c r="V9" s="17">
        <f>SUM(V10:V30)</f>
        <v>1</v>
      </c>
      <c r="W9" s="15">
        <f>IF(Q9=T9,IF(Q9&gt;0,"皆増",0),(1-(Q9/(Q9-T9)))*-100)</f>
        <v>-6.6666666666666652</v>
      </c>
      <c r="X9" s="15">
        <f t="shared" ref="X9:Y30" si="1">IF(R9=U9,IF(R9&gt;0,"皆増",0),(1-(R9/(R9-U9)))*-100)</f>
        <v>-22.222222222222221</v>
      </c>
      <c r="Y9" s="15">
        <f t="shared" si="1"/>
        <v>16.666666666666675</v>
      </c>
      <c r="Z9" s="17">
        <f>AA9+AB9</f>
        <v>-5</v>
      </c>
      <c r="AA9" s="17">
        <f>SUM(AA10:AA30)</f>
        <v>-2</v>
      </c>
      <c r="AB9" s="17">
        <f>SUM(AB10:AB30)</f>
        <v>-3</v>
      </c>
      <c r="AC9" s="15">
        <f>IF(Q9=Z9,IF(Q9&gt;0,"皆増",0),(1-(Q9/(Q9-Z9)))*-100)</f>
        <v>-26.315789473684216</v>
      </c>
      <c r="AD9" s="15">
        <f t="shared" ref="AD9:AE30" si="2">IF(R9=AA9,IF(R9&gt;0,"皆増",0),(1-(R9/(R9-AA9)))*-100)</f>
        <v>-22.222222222222221</v>
      </c>
      <c r="AE9" s="15">
        <f t="shared" si="2"/>
        <v>-30.000000000000004</v>
      </c>
      <c r="AH9" s="4">
        <f t="shared" ref="AH9:AJ30" si="3">Q9-T9</f>
        <v>15</v>
      </c>
      <c r="AI9" s="4">
        <f t="shared" si="3"/>
        <v>9</v>
      </c>
      <c r="AJ9" s="4">
        <f t="shared" si="3"/>
        <v>6</v>
      </c>
      <c r="AK9" s="4">
        <f t="shared" ref="AK9:AM30" si="4">Q9-Z9</f>
        <v>19</v>
      </c>
      <c r="AL9" s="4">
        <f t="shared" si="4"/>
        <v>9</v>
      </c>
      <c r="AM9" s="4">
        <f t="shared" si="4"/>
        <v>10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-50</v>
      </c>
      <c r="I10" s="15">
        <f t="shared" ref="I10" si="7">IF(C10=F10,0,(1-(C10/(C10-F10)))*-100)</f>
        <v>-100</v>
      </c>
      <c r="J10" s="15">
        <f>IF(D10=G10,0,(1-(D10/(D10-G10)))*-100)</f>
        <v>-33.333333333333336</v>
      </c>
      <c r="K10" s="17">
        <f t="shared" ref="K10" si="8">L10+M10</f>
        <v>-5</v>
      </c>
      <c r="L10" s="17">
        <v>-4</v>
      </c>
      <c r="M10" s="17">
        <v>-1</v>
      </c>
      <c r="N10" s="15">
        <f>IF(B10=K10,0,(1-(B10/(B10-K10)))*-100)</f>
        <v>-71.428571428571431</v>
      </c>
      <c r="O10" s="15">
        <f t="shared" si="0"/>
        <v>-100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7"/>
      <c r="C11" s="17"/>
      <c r="D11" s="17"/>
      <c r="E11" s="17"/>
      <c r="F11" s="17"/>
      <c r="G11" s="17"/>
      <c r="H11" s="15"/>
      <c r="I11" s="15"/>
      <c r="J11" s="15"/>
      <c r="K11" s="17"/>
      <c r="L11" s="17"/>
      <c r="M11" s="17"/>
      <c r="N11" s="15"/>
      <c r="O11" s="15"/>
      <c r="P11" s="15"/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7"/>
      <c r="C12" s="17"/>
      <c r="D12" s="17"/>
      <c r="E12" s="17"/>
      <c r="F12" s="17"/>
      <c r="G12" s="17"/>
      <c r="H12" s="15"/>
      <c r="I12" s="15"/>
      <c r="J12" s="15"/>
      <c r="K12" s="17"/>
      <c r="L12" s="17"/>
      <c r="M12" s="17"/>
      <c r="N12" s="15"/>
      <c r="O12" s="15"/>
      <c r="P12" s="15"/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7"/>
      <c r="C13" s="17"/>
      <c r="D13" s="17"/>
      <c r="E13" s="17"/>
      <c r="F13" s="17"/>
      <c r="G13" s="17"/>
      <c r="H13" s="15"/>
      <c r="I13" s="15"/>
      <c r="J13" s="15"/>
      <c r="K13" s="17"/>
      <c r="L13" s="17"/>
      <c r="M13" s="17"/>
      <c r="N13" s="15"/>
      <c r="O13" s="15"/>
      <c r="P13" s="15"/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7"/>
      <c r="C14" s="17"/>
      <c r="D14" s="17"/>
      <c r="E14" s="17"/>
      <c r="F14" s="17"/>
      <c r="G14" s="17"/>
      <c r="H14" s="15"/>
      <c r="I14" s="15"/>
      <c r="J14" s="15"/>
      <c r="K14" s="17"/>
      <c r="L14" s="17"/>
      <c r="M14" s="17"/>
      <c r="N14" s="15"/>
      <c r="O14" s="15"/>
      <c r="P14" s="15"/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-1</v>
      </c>
      <c r="AA14" s="17">
        <v>-1</v>
      </c>
      <c r="AB14" s="17">
        <v>0</v>
      </c>
      <c r="AC14" s="15">
        <f t="shared" si="13"/>
        <v>-100</v>
      </c>
      <c r="AD14" s="15">
        <f t="shared" si="2"/>
        <v>-100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7"/>
      <c r="C15" s="17"/>
      <c r="D15" s="17"/>
      <c r="E15" s="17"/>
      <c r="F15" s="17"/>
      <c r="G15" s="17"/>
      <c r="H15" s="15"/>
      <c r="I15" s="15"/>
      <c r="J15" s="15"/>
      <c r="K15" s="17"/>
      <c r="L15" s="17"/>
      <c r="M15" s="17"/>
      <c r="N15" s="15"/>
      <c r="O15" s="15"/>
      <c r="P15" s="15"/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7"/>
      <c r="C16" s="17"/>
      <c r="D16" s="17"/>
      <c r="E16" s="17"/>
      <c r="F16" s="17"/>
      <c r="G16" s="17"/>
      <c r="H16" s="15"/>
      <c r="I16" s="15"/>
      <c r="J16" s="15"/>
      <c r="K16" s="17"/>
      <c r="L16" s="17"/>
      <c r="M16" s="17"/>
      <c r="N16" s="15"/>
      <c r="O16" s="15"/>
      <c r="P16" s="15"/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7"/>
      <c r="C17" s="17"/>
      <c r="D17" s="17"/>
      <c r="E17" s="17"/>
      <c r="F17" s="17"/>
      <c r="G17" s="17"/>
      <c r="H17" s="15"/>
      <c r="I17" s="15"/>
      <c r="J17" s="15"/>
      <c r="K17" s="17"/>
      <c r="L17" s="17"/>
      <c r="M17" s="17"/>
      <c r="N17" s="15"/>
      <c r="O17" s="15"/>
      <c r="P17" s="15"/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7"/>
      <c r="C18" s="17"/>
      <c r="D18" s="17"/>
      <c r="E18" s="17"/>
      <c r="F18" s="17"/>
      <c r="G18" s="17"/>
      <c r="H18" s="15"/>
      <c r="I18" s="15"/>
      <c r="J18" s="15"/>
      <c r="K18" s="17"/>
      <c r="L18" s="17"/>
      <c r="M18" s="17"/>
      <c r="N18" s="15"/>
      <c r="O18" s="15"/>
      <c r="P18" s="15"/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7"/>
      <c r="C19" s="17"/>
      <c r="D19" s="17"/>
      <c r="E19" s="17"/>
      <c r="F19" s="17"/>
      <c r="G19" s="17"/>
      <c r="H19" s="15"/>
      <c r="I19" s="15"/>
      <c r="J19" s="15"/>
      <c r="K19" s="17"/>
      <c r="L19" s="17"/>
      <c r="M19" s="17"/>
      <c r="N19" s="15"/>
      <c r="O19" s="15"/>
      <c r="P19" s="15"/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7"/>
      <c r="C20" s="17"/>
      <c r="D20" s="17"/>
      <c r="E20" s="17"/>
      <c r="F20" s="17"/>
      <c r="G20" s="17"/>
      <c r="H20" s="15"/>
      <c r="I20" s="15"/>
      <c r="J20" s="15"/>
      <c r="K20" s="17"/>
      <c r="L20" s="17"/>
      <c r="M20" s="17"/>
      <c r="N20" s="15"/>
      <c r="O20" s="15"/>
      <c r="P20" s="15"/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7"/>
      <c r="C21" s="17"/>
      <c r="D21" s="17"/>
      <c r="E21" s="17"/>
      <c r="F21" s="17"/>
      <c r="G21" s="17"/>
      <c r="H21" s="15"/>
      <c r="I21" s="15"/>
      <c r="J21" s="15"/>
      <c r="K21" s="17"/>
      <c r="L21" s="17"/>
      <c r="M21" s="17"/>
      <c r="N21" s="15"/>
      <c r="O21" s="15"/>
      <c r="P21" s="15"/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7"/>
      <c r="C22" s="17"/>
      <c r="D22" s="17"/>
      <c r="E22" s="17"/>
      <c r="F22" s="17"/>
      <c r="G22" s="17"/>
      <c r="H22" s="15"/>
      <c r="I22" s="15"/>
      <c r="J22" s="15"/>
      <c r="K22" s="17"/>
      <c r="L22" s="17"/>
      <c r="M22" s="17"/>
      <c r="N22" s="15"/>
      <c r="O22" s="15"/>
      <c r="P22" s="15"/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7"/>
      <c r="C23" s="17"/>
      <c r="D23" s="17"/>
      <c r="E23" s="17"/>
      <c r="F23" s="17"/>
      <c r="G23" s="17"/>
      <c r="H23" s="15"/>
      <c r="I23" s="15"/>
      <c r="J23" s="15"/>
      <c r="K23" s="17"/>
      <c r="L23" s="17"/>
      <c r="M23" s="17"/>
      <c r="N23" s="15"/>
      <c r="O23" s="15"/>
      <c r="P23" s="15"/>
      <c r="Q23" s="17">
        <f t="shared" si="9"/>
        <v>1</v>
      </c>
      <c r="R23" s="17">
        <v>1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-66.666666666666671</v>
      </c>
      <c r="X23" s="15">
        <f t="shared" si="1"/>
        <v>-66.666666666666671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-50</v>
      </c>
      <c r="AD23" s="15">
        <f t="shared" si="2"/>
        <v>0</v>
      </c>
      <c r="AE23" s="15">
        <f t="shared" si="2"/>
        <v>-100</v>
      </c>
      <c r="AH23" s="4">
        <f t="shared" si="3"/>
        <v>3</v>
      </c>
      <c r="AI23" s="4">
        <f t="shared" si="3"/>
        <v>3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78</v>
      </c>
      <c r="B24" s="17"/>
      <c r="C24" s="17"/>
      <c r="D24" s="17"/>
      <c r="E24" s="17"/>
      <c r="F24" s="17"/>
      <c r="G24" s="17"/>
      <c r="H24" s="15"/>
      <c r="I24" s="15"/>
      <c r="J24" s="15"/>
      <c r="K24" s="17"/>
      <c r="L24" s="17"/>
      <c r="M24" s="17"/>
      <c r="N24" s="15"/>
      <c r="O24" s="15"/>
      <c r="P24" s="15"/>
      <c r="Q24" s="17">
        <f t="shared" si="9"/>
        <v>1</v>
      </c>
      <c r="R24" s="17">
        <v>0</v>
      </c>
      <c r="S24" s="17">
        <v>1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79</v>
      </c>
      <c r="B25" s="17"/>
      <c r="C25" s="17"/>
      <c r="D25" s="17"/>
      <c r="E25" s="17"/>
      <c r="F25" s="17"/>
      <c r="G25" s="17"/>
      <c r="H25" s="15"/>
      <c r="I25" s="15"/>
      <c r="J25" s="15"/>
      <c r="K25" s="17"/>
      <c r="L25" s="17"/>
      <c r="M25" s="17"/>
      <c r="N25" s="15"/>
      <c r="O25" s="15"/>
      <c r="P25" s="15"/>
      <c r="Q25" s="17">
        <f t="shared" si="9"/>
        <v>1</v>
      </c>
      <c r="R25" s="17">
        <v>0</v>
      </c>
      <c r="S25" s="17">
        <v>1</v>
      </c>
      <c r="T25" s="17">
        <f t="shared" si="10"/>
        <v>-1</v>
      </c>
      <c r="U25" s="17">
        <v>-2</v>
      </c>
      <c r="V25" s="17">
        <v>1</v>
      </c>
      <c r="W25" s="15">
        <f t="shared" si="11"/>
        <v>-50</v>
      </c>
      <c r="X25" s="15">
        <f t="shared" si="1"/>
        <v>-100</v>
      </c>
      <c r="Y25" s="15" t="str">
        <f t="shared" si="1"/>
        <v>皆増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-100</v>
      </c>
      <c r="AE25" s="15" t="str">
        <f t="shared" si="2"/>
        <v>皆増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80</v>
      </c>
      <c r="B26" s="17"/>
      <c r="C26" s="17"/>
      <c r="D26" s="17"/>
      <c r="E26" s="17"/>
      <c r="F26" s="17"/>
      <c r="G26" s="17"/>
      <c r="H26" s="15"/>
      <c r="I26" s="15"/>
      <c r="J26" s="15"/>
      <c r="K26" s="17"/>
      <c r="L26" s="17"/>
      <c r="M26" s="17"/>
      <c r="N26" s="15"/>
      <c r="O26" s="15"/>
      <c r="P26" s="15"/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-4</v>
      </c>
      <c r="AA26" s="17">
        <v>-3</v>
      </c>
      <c r="AB26" s="17">
        <v>-1</v>
      </c>
      <c r="AC26" s="15">
        <f t="shared" si="13"/>
        <v>-80</v>
      </c>
      <c r="AD26" s="15">
        <f t="shared" si="2"/>
        <v>-75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5</v>
      </c>
      <c r="AL26" s="4">
        <f t="shared" si="4"/>
        <v>4</v>
      </c>
      <c r="AM26" s="4">
        <f t="shared" si="4"/>
        <v>1</v>
      </c>
    </row>
    <row r="27" spans="1:39" s="1" customFormat="1" ht="18" customHeight="1" x14ac:dyDescent="0.15">
      <c r="A27" s="4" t="s">
        <v>81</v>
      </c>
      <c r="B27" s="17"/>
      <c r="C27" s="17"/>
      <c r="D27" s="17"/>
      <c r="E27" s="17"/>
      <c r="F27" s="17"/>
      <c r="G27" s="17"/>
      <c r="H27" s="15"/>
      <c r="I27" s="15"/>
      <c r="J27" s="15"/>
      <c r="K27" s="17"/>
      <c r="L27" s="17"/>
      <c r="M27" s="17"/>
      <c r="N27" s="15"/>
      <c r="O27" s="15"/>
      <c r="P27" s="15"/>
      <c r="Q27" s="17">
        <f t="shared" si="9"/>
        <v>2</v>
      </c>
      <c r="R27" s="17">
        <v>2</v>
      </c>
      <c r="S27" s="17">
        <v>0</v>
      </c>
      <c r="T27" s="17">
        <f t="shared" si="10"/>
        <v>-2</v>
      </c>
      <c r="U27" s="17">
        <v>0</v>
      </c>
      <c r="V27" s="17">
        <v>-2</v>
      </c>
      <c r="W27" s="15">
        <f t="shared" si="11"/>
        <v>-50</v>
      </c>
      <c r="X27" s="15">
        <f t="shared" si="1"/>
        <v>0</v>
      </c>
      <c r="Y27" s="15">
        <f t="shared" si="1"/>
        <v>-100</v>
      </c>
      <c r="Z27" s="17">
        <f t="shared" si="12"/>
        <v>-2</v>
      </c>
      <c r="AA27" s="17">
        <v>2</v>
      </c>
      <c r="AB27" s="17">
        <v>-4</v>
      </c>
      <c r="AC27" s="15">
        <f t="shared" si="13"/>
        <v>-50</v>
      </c>
      <c r="AD27" s="15" t="str">
        <f t="shared" si="2"/>
        <v>皆増</v>
      </c>
      <c r="AE27" s="15">
        <f t="shared" si="2"/>
        <v>-100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4</v>
      </c>
      <c r="AL27" s="4">
        <f t="shared" si="4"/>
        <v>0</v>
      </c>
      <c r="AM27" s="4">
        <f t="shared" si="4"/>
        <v>4</v>
      </c>
    </row>
    <row r="28" spans="1:39" s="1" customFormat="1" ht="18" customHeight="1" x14ac:dyDescent="0.15">
      <c r="A28" s="4" t="s">
        <v>82</v>
      </c>
      <c r="B28" s="17"/>
      <c r="C28" s="17"/>
      <c r="D28" s="17"/>
      <c r="E28" s="17"/>
      <c r="F28" s="17"/>
      <c r="G28" s="17"/>
      <c r="H28" s="15"/>
      <c r="I28" s="15"/>
      <c r="J28" s="15"/>
      <c r="K28" s="17"/>
      <c r="L28" s="17"/>
      <c r="M28" s="17"/>
      <c r="N28" s="15"/>
      <c r="O28" s="15"/>
      <c r="P28" s="15"/>
      <c r="Q28" s="17">
        <f t="shared" si="9"/>
        <v>4</v>
      </c>
      <c r="R28" s="17">
        <v>0</v>
      </c>
      <c r="S28" s="17">
        <v>4</v>
      </c>
      <c r="T28" s="17">
        <f t="shared" si="10"/>
        <v>-1</v>
      </c>
      <c r="U28" s="17">
        <v>-2</v>
      </c>
      <c r="V28" s="17">
        <v>1</v>
      </c>
      <c r="W28" s="15">
        <f t="shared" si="11"/>
        <v>-19.999999999999996</v>
      </c>
      <c r="X28" s="15">
        <f t="shared" si="1"/>
        <v>-100</v>
      </c>
      <c r="Y28" s="15">
        <f t="shared" si="1"/>
        <v>33.333333333333329</v>
      </c>
      <c r="Z28" s="17">
        <f t="shared" si="12"/>
        <v>1</v>
      </c>
      <c r="AA28" s="17">
        <v>-1</v>
      </c>
      <c r="AB28" s="17">
        <v>2</v>
      </c>
      <c r="AC28" s="15">
        <f t="shared" si="13"/>
        <v>33.333333333333329</v>
      </c>
      <c r="AD28" s="15">
        <f t="shared" si="2"/>
        <v>-100</v>
      </c>
      <c r="AE28" s="15">
        <f t="shared" si="2"/>
        <v>100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83</v>
      </c>
      <c r="B29" s="17"/>
      <c r="C29" s="17"/>
      <c r="D29" s="17"/>
      <c r="E29" s="17"/>
      <c r="F29" s="17"/>
      <c r="G29" s="17"/>
      <c r="H29" s="15"/>
      <c r="I29" s="15"/>
      <c r="J29" s="15"/>
      <c r="K29" s="17"/>
      <c r="L29" s="17"/>
      <c r="M29" s="17"/>
      <c r="N29" s="15"/>
      <c r="O29" s="15"/>
      <c r="P29" s="15"/>
      <c r="Q29" s="17">
        <f t="shared" si="9"/>
        <v>2</v>
      </c>
      <c r="R29" s="17">
        <v>1</v>
      </c>
      <c r="S29" s="17">
        <v>1</v>
      </c>
      <c r="T29" s="17">
        <f t="shared" si="10"/>
        <v>2</v>
      </c>
      <c r="U29" s="17">
        <v>1</v>
      </c>
      <c r="V29" s="17">
        <v>1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7"/>
      <c r="C30" s="17"/>
      <c r="D30" s="17"/>
      <c r="E30" s="17"/>
      <c r="F30" s="17"/>
      <c r="G30" s="17"/>
      <c r="H30" s="15"/>
      <c r="I30" s="15"/>
      <c r="J30" s="15"/>
      <c r="K30" s="17"/>
      <c r="L30" s="17"/>
      <c r="M30" s="17"/>
      <c r="N30" s="15"/>
      <c r="O30" s="15"/>
      <c r="P30" s="15"/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100</v>
      </c>
      <c r="AD33" s="15">
        <f t="shared" si="17"/>
        <v>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5</v>
      </c>
      <c r="S34" s="17">
        <f t="shared" si="22"/>
        <v>7</v>
      </c>
      <c r="T34" s="17">
        <f t="shared" si="22"/>
        <v>-3</v>
      </c>
      <c r="U34" s="17">
        <f t="shared" si="22"/>
        <v>-4</v>
      </c>
      <c r="V34" s="17">
        <f t="shared" si="22"/>
        <v>1</v>
      </c>
      <c r="W34" s="15">
        <f t="shared" si="15"/>
        <v>-19.999999999999996</v>
      </c>
      <c r="X34" s="15">
        <f t="shared" si="15"/>
        <v>-44.444444444444443</v>
      </c>
      <c r="Y34" s="15">
        <f t="shared" si="15"/>
        <v>16.666666666666675</v>
      </c>
      <c r="Z34" s="17">
        <f t="shared" ref="Z34:AB34" si="23">SUM(Z23:Z30)</f>
        <v>-6</v>
      </c>
      <c r="AA34" s="17">
        <f t="shared" si="23"/>
        <v>-3</v>
      </c>
      <c r="AB34" s="17">
        <f t="shared" si="23"/>
        <v>-3</v>
      </c>
      <c r="AC34" s="15">
        <f t="shared" si="17"/>
        <v>-33.333333333333336</v>
      </c>
      <c r="AD34" s="15">
        <f t="shared" si="17"/>
        <v>-37.5</v>
      </c>
      <c r="AE34" s="15">
        <f t="shared" si="17"/>
        <v>-30.000000000000004</v>
      </c>
      <c r="AH34" s="4">
        <f t="shared" ref="AH34:AJ34" si="24">SUM(AH23:AH30)</f>
        <v>15</v>
      </c>
      <c r="AI34" s="4">
        <f t="shared" si="24"/>
        <v>9</v>
      </c>
      <c r="AJ34" s="4">
        <f t="shared" si="24"/>
        <v>6</v>
      </c>
      <c r="AK34" s="4">
        <f>SUM(AK23:AK30)</f>
        <v>18</v>
      </c>
      <c r="AL34" s="4">
        <f>SUM(AL23:AL30)</f>
        <v>8</v>
      </c>
      <c r="AM34" s="4">
        <f>SUM(AM23:AM30)</f>
        <v>10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4</v>
      </c>
      <c r="S35" s="17">
        <f t="shared" si="25"/>
        <v>6</v>
      </c>
      <c r="T35" s="17">
        <f t="shared" si="25"/>
        <v>-1</v>
      </c>
      <c r="U35" s="17">
        <f t="shared" si="25"/>
        <v>-2</v>
      </c>
      <c r="V35" s="17">
        <f t="shared" si="25"/>
        <v>1</v>
      </c>
      <c r="W35" s="15">
        <f t="shared" si="15"/>
        <v>-9.0909090909090935</v>
      </c>
      <c r="X35" s="15">
        <f t="shared" si="15"/>
        <v>-33.333333333333336</v>
      </c>
      <c r="Y35" s="15">
        <f t="shared" si="15"/>
        <v>19.999999999999996</v>
      </c>
      <c r="Z35" s="17">
        <f t="shared" ref="Z35:AB35" si="26">SUM(Z25:Z30)</f>
        <v>-5</v>
      </c>
      <c r="AA35" s="17">
        <f t="shared" si="26"/>
        <v>-3</v>
      </c>
      <c r="AB35" s="17">
        <f t="shared" si="26"/>
        <v>-2</v>
      </c>
      <c r="AC35" s="15">
        <f t="shared" si="17"/>
        <v>-33.333333333333336</v>
      </c>
      <c r="AD35" s="15">
        <f t="shared" si="17"/>
        <v>-42.857142857142861</v>
      </c>
      <c r="AE35" s="15">
        <f t="shared" si="17"/>
        <v>-25</v>
      </c>
      <c r="AH35" s="4">
        <f t="shared" ref="AH35:AJ35" si="27">SUM(AH25:AH30)</f>
        <v>11</v>
      </c>
      <c r="AI35" s="4">
        <f t="shared" si="27"/>
        <v>6</v>
      </c>
      <c r="AJ35" s="4">
        <f t="shared" si="27"/>
        <v>5</v>
      </c>
      <c r="AK35" s="4">
        <f>SUM(AK25:AK30)</f>
        <v>15</v>
      </c>
      <c r="AL35" s="4">
        <f>SUM(AL25:AL30)</f>
        <v>7</v>
      </c>
      <c r="AM35" s="4">
        <f>SUM(AM25:AM30)</f>
        <v>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3</v>
      </c>
      <c r="S36" s="17">
        <f t="shared" si="28"/>
        <v>5</v>
      </c>
      <c r="T36" s="17">
        <f t="shared" si="28"/>
        <v>-1</v>
      </c>
      <c r="U36" s="17">
        <f t="shared" si="28"/>
        <v>-1</v>
      </c>
      <c r="V36" s="17">
        <f t="shared" si="28"/>
        <v>0</v>
      </c>
      <c r="W36" s="15">
        <f t="shared" si="15"/>
        <v>-11.111111111111116</v>
      </c>
      <c r="X36" s="15">
        <f t="shared" si="15"/>
        <v>-25</v>
      </c>
      <c r="Y36" s="15">
        <f t="shared" si="15"/>
        <v>0</v>
      </c>
      <c r="Z36" s="17">
        <f t="shared" ref="Z36:AB36" si="29">SUM(Z27:Z30)</f>
        <v>-1</v>
      </c>
      <c r="AA36" s="17">
        <f t="shared" si="29"/>
        <v>1</v>
      </c>
      <c r="AB36" s="17">
        <f t="shared" si="29"/>
        <v>-2</v>
      </c>
      <c r="AC36" s="15">
        <f t="shared" si="17"/>
        <v>-11.111111111111116</v>
      </c>
      <c r="AD36" s="15">
        <f t="shared" si="17"/>
        <v>50</v>
      </c>
      <c r="AE36" s="15">
        <f t="shared" si="17"/>
        <v>-28.571428571428569</v>
      </c>
      <c r="AH36" s="4">
        <f t="shared" ref="AH36:AJ36" si="30">SUM(AH27:AH30)</f>
        <v>9</v>
      </c>
      <c r="AI36" s="4">
        <f t="shared" si="30"/>
        <v>4</v>
      </c>
      <c r="AJ36" s="4">
        <f t="shared" si="30"/>
        <v>5</v>
      </c>
      <c r="AK36" s="4">
        <f>SUM(AK27:AK30)</f>
        <v>9</v>
      </c>
      <c r="AL36" s="4">
        <f>SUM(AL27:AL30)</f>
        <v>2</v>
      </c>
      <c r="AM36" s="4">
        <f>SUM(AM27:AM30)</f>
        <v>7</v>
      </c>
    </row>
    <row r="37" spans="1:39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14.285714285714285</v>
      </c>
      <c r="R39" s="12">
        <f>R33/R9*100</f>
        <v>28.571428571428569</v>
      </c>
      <c r="S39" s="13">
        <f t="shared" si="37"/>
        <v>0</v>
      </c>
      <c r="T39" s="12">
        <f>T33/T9*100</f>
        <v>-200</v>
      </c>
      <c r="U39" s="12">
        <f t="shared" ref="U39:V39" si="38">U33/U9*100</f>
        <v>-100</v>
      </c>
      <c r="V39" s="12">
        <f t="shared" si="38"/>
        <v>0</v>
      </c>
      <c r="W39" s="12">
        <f>Q39-AH39</f>
        <v>14.285714285714285</v>
      </c>
      <c r="X39" s="12">
        <f t="shared" si="33"/>
        <v>28.571428571428569</v>
      </c>
      <c r="Y39" s="12">
        <f>S39-AJ39</f>
        <v>0</v>
      </c>
      <c r="Z39" s="12">
        <f t="shared" si="37"/>
        <v>-20</v>
      </c>
      <c r="AA39" s="12">
        <f t="shared" si="37"/>
        <v>-50</v>
      </c>
      <c r="AB39" s="12">
        <f t="shared" si="37"/>
        <v>0</v>
      </c>
      <c r="AC39" s="12">
        <f>Q39-AK39</f>
        <v>9.0225563909774422</v>
      </c>
      <c r="AD39" s="12">
        <f t="shared" si="35"/>
        <v>17.460317460317459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5.2631578947368416</v>
      </c>
      <c r="AL39" s="12">
        <f>AL33/AL9*100</f>
        <v>11.111111111111111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85.714285714285708</v>
      </c>
      <c r="R40" s="12">
        <f t="shared" si="40"/>
        <v>71.428571428571431</v>
      </c>
      <c r="S40" s="12">
        <f t="shared" si="40"/>
        <v>100</v>
      </c>
      <c r="T40" s="12">
        <f>T34/T9*100</f>
        <v>300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-14.285714285714292</v>
      </c>
      <c r="X40" s="12">
        <f t="shared" si="33"/>
        <v>-28.571428571428569</v>
      </c>
      <c r="Y40" s="12">
        <f>S40-AJ40</f>
        <v>0</v>
      </c>
      <c r="Z40" s="12">
        <f>Z34/Z9*100</f>
        <v>120</v>
      </c>
      <c r="AA40" s="12">
        <f t="shared" ref="AA40:AB40" si="43">AA34/AA9*100</f>
        <v>150</v>
      </c>
      <c r="AB40" s="12">
        <f t="shared" si="43"/>
        <v>100</v>
      </c>
      <c r="AC40" s="12">
        <f t="shared" ref="AC40:AC42" si="44">Q40-AK40</f>
        <v>-9.0225563909774422</v>
      </c>
      <c r="AD40" s="12">
        <f t="shared" si="35"/>
        <v>-17.460317460317455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94.73684210526315</v>
      </c>
      <c r="AL40" s="12">
        <f>AL34/AL9*100</f>
        <v>88.888888888888886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71.428571428571431</v>
      </c>
      <c r="R41" s="12">
        <f t="shared" si="46"/>
        <v>57.142857142857139</v>
      </c>
      <c r="S41" s="12">
        <f t="shared" si="46"/>
        <v>85.714285714285708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-1.904761904761898</v>
      </c>
      <c r="X41" s="12">
        <f t="shared" si="33"/>
        <v>-9.5238095238095184</v>
      </c>
      <c r="Y41" s="12">
        <f>S41-AJ41</f>
        <v>2.3809523809523654</v>
      </c>
      <c r="Z41" s="12">
        <f>Z35/Z9*100</f>
        <v>100</v>
      </c>
      <c r="AA41" s="12">
        <f t="shared" ref="AA41:AB41" si="48">AA35/AA9*100</f>
        <v>150</v>
      </c>
      <c r="AB41" s="12">
        <f t="shared" si="48"/>
        <v>66.666666666666657</v>
      </c>
      <c r="AC41" s="12">
        <f t="shared" si="44"/>
        <v>-7.5187969924811995</v>
      </c>
      <c r="AD41" s="12">
        <f>R41-AL41</f>
        <v>-20.634920634920647</v>
      </c>
      <c r="AE41" s="12">
        <f t="shared" si="35"/>
        <v>5.7142857142857082</v>
      </c>
      <c r="AH41" s="12">
        <f>AH35/AH9*100</f>
        <v>73.333333333333329</v>
      </c>
      <c r="AI41" s="12">
        <f>AI35/AI9*100</f>
        <v>66.666666666666657</v>
      </c>
      <c r="AJ41" s="12">
        <f>AJ35/AJ9*100</f>
        <v>83.333333333333343</v>
      </c>
      <c r="AK41" s="12">
        <f t="shared" ref="AK41:AM41" si="49">AK35/AK9*100</f>
        <v>78.94736842105263</v>
      </c>
      <c r="AL41" s="12">
        <f t="shared" si="49"/>
        <v>77.777777777777786</v>
      </c>
      <c r="AM41" s="12">
        <f t="shared" si="49"/>
        <v>80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42.857142857142854</v>
      </c>
      <c r="S42" s="12">
        <f t="shared" si="50"/>
        <v>71.428571428571431</v>
      </c>
      <c r="T42" s="12">
        <f t="shared" si="50"/>
        <v>100</v>
      </c>
      <c r="U42" s="12">
        <f t="shared" si="50"/>
        <v>50</v>
      </c>
      <c r="V42" s="12">
        <f t="shared" si="50"/>
        <v>0</v>
      </c>
      <c r="W42" s="12">
        <f t="shared" si="42"/>
        <v>-2.8571428571428612</v>
      </c>
      <c r="X42" s="12">
        <f t="shared" si="33"/>
        <v>-1.5873015873015888</v>
      </c>
      <c r="Y42" s="12">
        <f>S42-AJ42</f>
        <v>-11.904761904761912</v>
      </c>
      <c r="Z42" s="12">
        <f t="shared" si="50"/>
        <v>20</v>
      </c>
      <c r="AA42" s="12">
        <f t="shared" si="50"/>
        <v>-50</v>
      </c>
      <c r="AB42" s="12">
        <f t="shared" si="50"/>
        <v>66.666666666666657</v>
      </c>
      <c r="AC42" s="12">
        <f t="shared" si="44"/>
        <v>9.7744360902255636</v>
      </c>
      <c r="AD42" s="12">
        <f>R42-AL42</f>
        <v>20.634920634920633</v>
      </c>
      <c r="AE42" s="12">
        <f t="shared" si="35"/>
        <v>1.4285714285714306</v>
      </c>
      <c r="AH42" s="12">
        <f t="shared" ref="AH42:AJ42" si="51">AH36/AH9*100</f>
        <v>60</v>
      </c>
      <c r="AI42" s="12">
        <f t="shared" si="51"/>
        <v>44.444444444444443</v>
      </c>
      <c r="AJ42" s="12">
        <f t="shared" si="51"/>
        <v>83.333333333333343</v>
      </c>
      <c r="AK42" s="12">
        <f>AK36/AK9*100</f>
        <v>47.368421052631575</v>
      </c>
      <c r="AL42" s="12">
        <f>AL36/AL9*100</f>
        <v>22.222222222222221</v>
      </c>
      <c r="AM42" s="12">
        <f>AM36/AM9*100</f>
        <v>70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3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6"/>
      <c r="Q6" s="23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6"/>
    </row>
    <row r="7" spans="1:39" s="1" customFormat="1" ht="18" customHeight="1" x14ac:dyDescent="0.15">
      <c r="A7" s="7"/>
      <c r="B7" s="9" t="s">
        <v>39</v>
      </c>
      <c r="C7" s="10"/>
      <c r="D7" s="10"/>
      <c r="E7" s="20" t="s">
        <v>37</v>
      </c>
      <c r="F7" s="21"/>
      <c r="G7" s="22"/>
      <c r="H7" s="20" t="s">
        <v>41</v>
      </c>
      <c r="I7" s="21"/>
      <c r="J7" s="22"/>
      <c r="K7" s="20" t="s">
        <v>38</v>
      </c>
      <c r="L7" s="21"/>
      <c r="M7" s="22"/>
      <c r="N7" s="20" t="s">
        <v>40</v>
      </c>
      <c r="O7" s="21"/>
      <c r="P7" s="22"/>
      <c r="Q7" s="9" t="s">
        <v>39</v>
      </c>
      <c r="R7" s="10"/>
      <c r="S7" s="10"/>
      <c r="T7" s="20" t="s">
        <v>37</v>
      </c>
      <c r="U7" s="21"/>
      <c r="V7" s="22"/>
      <c r="W7" s="20" t="s">
        <v>41</v>
      </c>
      <c r="X7" s="21"/>
      <c r="Y7" s="22"/>
      <c r="Z7" s="20" t="s">
        <v>38</v>
      </c>
      <c r="AA7" s="21"/>
      <c r="AB7" s="22"/>
      <c r="AC7" s="20" t="s">
        <v>40</v>
      </c>
      <c r="AD7" s="21"/>
      <c r="AE7" s="22"/>
      <c r="AH7" s="23" t="s">
        <v>60</v>
      </c>
      <c r="AI7" s="24"/>
      <c r="AJ7" s="25"/>
      <c r="AK7" s="23" t="s">
        <v>61</v>
      </c>
      <c r="AL7" s="24"/>
      <c r="AM7" s="25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5</v>
      </c>
      <c r="R9" s="17">
        <f>SUM(R10:R30)</f>
        <v>3</v>
      </c>
      <c r="S9" s="17">
        <f>SUM(S10:S30)</f>
        <v>2</v>
      </c>
      <c r="T9" s="17">
        <f>U9+V9</f>
        <v>-2</v>
      </c>
      <c r="U9" s="17">
        <f>SUM(U10:U30)</f>
        <v>-1</v>
      </c>
      <c r="V9" s="17">
        <f>SUM(V10:V30)</f>
        <v>-1</v>
      </c>
      <c r="W9" s="15">
        <f>IF(Q9=T9,IF(Q9&gt;0,"皆増",0),(1-(Q9/(Q9-T9)))*-100)</f>
        <v>-28.571428571428569</v>
      </c>
      <c r="X9" s="15">
        <f t="shared" ref="X9:Y30" si="1">IF(R9=U9,IF(R9&gt;0,"皆増",0),(1-(R9/(R9-U9)))*-100)</f>
        <v>-25</v>
      </c>
      <c r="Y9" s="15">
        <f t="shared" si="1"/>
        <v>-33.333333333333336</v>
      </c>
      <c r="Z9" s="17">
        <f>AA9+AB9</f>
        <v>-2</v>
      </c>
      <c r="AA9" s="17">
        <f>SUM(AA10:AA30)</f>
        <v>0</v>
      </c>
      <c r="AB9" s="17">
        <f>SUM(AB10:AB30)</f>
        <v>-2</v>
      </c>
      <c r="AC9" s="15">
        <f>IF(Q9=Z9,IF(Q9&gt;0,"皆増",0),(1-(Q9/(Q9-Z9)))*-100)</f>
        <v>-28.571428571428569</v>
      </c>
      <c r="AD9" s="15">
        <f t="shared" ref="AD9:AE30" si="2">IF(R9=AA9,IF(R9&gt;0,"皆増",0),(1-(R9/(R9-AA9)))*-100)</f>
        <v>0</v>
      </c>
      <c r="AE9" s="15">
        <f t="shared" si="2"/>
        <v>-50</v>
      </c>
      <c r="AH9" s="4">
        <f t="shared" ref="AH9:AJ30" si="3">Q9-T9</f>
        <v>7</v>
      </c>
      <c r="AI9" s="4">
        <f t="shared" si="3"/>
        <v>4</v>
      </c>
      <c r="AJ9" s="4">
        <f t="shared" si="3"/>
        <v>3</v>
      </c>
      <c r="AK9" s="4">
        <f t="shared" ref="AK9:AM30" si="4">Q9-Z9</f>
        <v>7</v>
      </c>
      <c r="AL9" s="4">
        <f t="shared" si="4"/>
        <v>3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7"/>
      <c r="C11" s="17"/>
      <c r="D11" s="17"/>
      <c r="E11" s="17"/>
      <c r="F11" s="17"/>
      <c r="G11" s="17"/>
      <c r="H11" s="15"/>
      <c r="I11" s="15"/>
      <c r="J11" s="15"/>
      <c r="K11" s="17"/>
      <c r="L11" s="17"/>
      <c r="M11" s="17"/>
      <c r="N11" s="15"/>
      <c r="O11" s="15"/>
      <c r="P11" s="15"/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7"/>
      <c r="C12" s="17"/>
      <c r="D12" s="17"/>
      <c r="E12" s="17"/>
      <c r="F12" s="17"/>
      <c r="G12" s="17"/>
      <c r="H12" s="15"/>
      <c r="I12" s="15"/>
      <c r="J12" s="15"/>
      <c r="K12" s="17"/>
      <c r="L12" s="17"/>
      <c r="M12" s="17"/>
      <c r="N12" s="15"/>
      <c r="O12" s="15"/>
      <c r="P12" s="15"/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7"/>
      <c r="C13" s="17"/>
      <c r="D13" s="17"/>
      <c r="E13" s="17"/>
      <c r="F13" s="17"/>
      <c r="G13" s="17"/>
      <c r="H13" s="15"/>
      <c r="I13" s="15"/>
      <c r="J13" s="15"/>
      <c r="K13" s="17"/>
      <c r="L13" s="17"/>
      <c r="M13" s="17"/>
      <c r="N13" s="15"/>
      <c r="O13" s="15"/>
      <c r="P13" s="15"/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7"/>
      <c r="C14" s="17"/>
      <c r="D14" s="17"/>
      <c r="E14" s="17"/>
      <c r="F14" s="17"/>
      <c r="G14" s="17"/>
      <c r="H14" s="15"/>
      <c r="I14" s="15"/>
      <c r="J14" s="15"/>
      <c r="K14" s="17"/>
      <c r="L14" s="17"/>
      <c r="M14" s="17"/>
      <c r="N14" s="15"/>
      <c r="O14" s="15"/>
      <c r="P14" s="15"/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7"/>
      <c r="C15" s="17"/>
      <c r="D15" s="17"/>
      <c r="E15" s="17"/>
      <c r="F15" s="17"/>
      <c r="G15" s="17"/>
      <c r="H15" s="15"/>
      <c r="I15" s="15"/>
      <c r="J15" s="15"/>
      <c r="K15" s="17"/>
      <c r="L15" s="17"/>
      <c r="M15" s="17"/>
      <c r="N15" s="15"/>
      <c r="O15" s="15"/>
      <c r="P15" s="15"/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7"/>
      <c r="C16" s="17"/>
      <c r="D16" s="17"/>
      <c r="E16" s="17"/>
      <c r="F16" s="17"/>
      <c r="G16" s="17"/>
      <c r="H16" s="15"/>
      <c r="I16" s="15"/>
      <c r="J16" s="15"/>
      <c r="K16" s="17"/>
      <c r="L16" s="17"/>
      <c r="M16" s="17"/>
      <c r="N16" s="15"/>
      <c r="O16" s="15"/>
      <c r="P16" s="15"/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7"/>
      <c r="C17" s="17"/>
      <c r="D17" s="17"/>
      <c r="E17" s="17"/>
      <c r="F17" s="17"/>
      <c r="G17" s="17"/>
      <c r="H17" s="15"/>
      <c r="I17" s="15"/>
      <c r="J17" s="15"/>
      <c r="K17" s="17"/>
      <c r="L17" s="17"/>
      <c r="M17" s="17"/>
      <c r="N17" s="15"/>
      <c r="O17" s="15"/>
      <c r="P17" s="15"/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7"/>
      <c r="C18" s="17"/>
      <c r="D18" s="17"/>
      <c r="E18" s="17"/>
      <c r="F18" s="17"/>
      <c r="G18" s="17"/>
      <c r="H18" s="15"/>
      <c r="I18" s="15"/>
      <c r="J18" s="15"/>
      <c r="K18" s="17"/>
      <c r="L18" s="17"/>
      <c r="M18" s="17"/>
      <c r="N18" s="15"/>
      <c r="O18" s="15"/>
      <c r="P18" s="15"/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7"/>
      <c r="C19" s="17"/>
      <c r="D19" s="17"/>
      <c r="E19" s="17"/>
      <c r="F19" s="17"/>
      <c r="G19" s="17"/>
      <c r="H19" s="15"/>
      <c r="I19" s="15"/>
      <c r="J19" s="15"/>
      <c r="K19" s="17"/>
      <c r="L19" s="17"/>
      <c r="M19" s="17"/>
      <c r="N19" s="15"/>
      <c r="O19" s="15"/>
      <c r="P19" s="15"/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7"/>
      <c r="C20" s="17"/>
      <c r="D20" s="17"/>
      <c r="E20" s="17"/>
      <c r="F20" s="17"/>
      <c r="G20" s="17"/>
      <c r="H20" s="15"/>
      <c r="I20" s="15"/>
      <c r="J20" s="15"/>
      <c r="K20" s="17"/>
      <c r="L20" s="17"/>
      <c r="M20" s="17"/>
      <c r="N20" s="15"/>
      <c r="O20" s="15"/>
      <c r="P20" s="15"/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7"/>
      <c r="C21" s="17"/>
      <c r="D21" s="17"/>
      <c r="E21" s="17"/>
      <c r="F21" s="17"/>
      <c r="G21" s="17"/>
      <c r="H21" s="15"/>
      <c r="I21" s="15"/>
      <c r="J21" s="15"/>
      <c r="K21" s="17"/>
      <c r="L21" s="17"/>
      <c r="M21" s="17"/>
      <c r="N21" s="15"/>
      <c r="O21" s="15"/>
      <c r="P21" s="15"/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7"/>
      <c r="C22" s="17"/>
      <c r="D22" s="17"/>
      <c r="E22" s="17"/>
      <c r="F22" s="17"/>
      <c r="G22" s="17"/>
      <c r="H22" s="15"/>
      <c r="I22" s="15"/>
      <c r="J22" s="15"/>
      <c r="K22" s="17"/>
      <c r="L22" s="17"/>
      <c r="M22" s="17"/>
      <c r="N22" s="15"/>
      <c r="O22" s="15"/>
      <c r="P22" s="15"/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77</v>
      </c>
      <c r="B23" s="17"/>
      <c r="C23" s="17"/>
      <c r="D23" s="17"/>
      <c r="E23" s="17"/>
      <c r="F23" s="17"/>
      <c r="G23" s="17"/>
      <c r="H23" s="15"/>
      <c r="I23" s="15"/>
      <c r="J23" s="15"/>
      <c r="K23" s="17"/>
      <c r="L23" s="17"/>
      <c r="M23" s="17"/>
      <c r="N23" s="15"/>
      <c r="O23" s="15"/>
      <c r="P23" s="15"/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78</v>
      </c>
      <c r="B24" s="17"/>
      <c r="C24" s="17"/>
      <c r="D24" s="17"/>
      <c r="E24" s="17"/>
      <c r="F24" s="17"/>
      <c r="G24" s="17"/>
      <c r="H24" s="15"/>
      <c r="I24" s="15"/>
      <c r="J24" s="15"/>
      <c r="K24" s="17"/>
      <c r="L24" s="17"/>
      <c r="M24" s="17"/>
      <c r="N24" s="15"/>
      <c r="O24" s="15"/>
      <c r="P24" s="15"/>
      <c r="Q24" s="17">
        <f t="shared" si="9"/>
        <v>1</v>
      </c>
      <c r="R24" s="17">
        <v>0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7"/>
      <c r="C25" s="17"/>
      <c r="D25" s="17"/>
      <c r="E25" s="17"/>
      <c r="F25" s="17"/>
      <c r="G25" s="17"/>
      <c r="H25" s="15"/>
      <c r="I25" s="15"/>
      <c r="J25" s="15"/>
      <c r="K25" s="17"/>
      <c r="L25" s="17"/>
      <c r="M25" s="17"/>
      <c r="N25" s="15"/>
      <c r="O25" s="15"/>
      <c r="P25" s="15"/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80</v>
      </c>
      <c r="B26" s="17"/>
      <c r="C26" s="17"/>
      <c r="D26" s="17"/>
      <c r="E26" s="17"/>
      <c r="F26" s="17"/>
      <c r="G26" s="17"/>
      <c r="H26" s="15"/>
      <c r="I26" s="15"/>
      <c r="J26" s="15"/>
      <c r="K26" s="17"/>
      <c r="L26" s="17"/>
      <c r="M26" s="17"/>
      <c r="N26" s="15"/>
      <c r="O26" s="15"/>
      <c r="P26" s="15"/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81</v>
      </c>
      <c r="B27" s="17"/>
      <c r="C27" s="17"/>
      <c r="D27" s="17"/>
      <c r="E27" s="17"/>
      <c r="F27" s="17"/>
      <c r="G27" s="17"/>
      <c r="H27" s="15"/>
      <c r="I27" s="15"/>
      <c r="J27" s="15"/>
      <c r="K27" s="17"/>
      <c r="L27" s="17"/>
      <c r="M27" s="17"/>
      <c r="N27" s="15"/>
      <c r="O27" s="15"/>
      <c r="P27" s="15"/>
      <c r="Q27" s="17">
        <f t="shared" si="9"/>
        <v>1</v>
      </c>
      <c r="R27" s="17">
        <v>1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-66.666666666666671</v>
      </c>
      <c r="X27" s="15">
        <f t="shared" si="1"/>
        <v>-50</v>
      </c>
      <c r="Y27" s="15">
        <f t="shared" si="1"/>
        <v>-100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-50</v>
      </c>
      <c r="AD27" s="15">
        <f t="shared" si="2"/>
        <v>0</v>
      </c>
      <c r="AE27" s="15">
        <f t="shared" si="2"/>
        <v>-100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82</v>
      </c>
      <c r="B28" s="17"/>
      <c r="C28" s="17"/>
      <c r="D28" s="17"/>
      <c r="E28" s="17"/>
      <c r="F28" s="17"/>
      <c r="G28" s="17"/>
      <c r="H28" s="15"/>
      <c r="I28" s="15"/>
      <c r="J28" s="15"/>
      <c r="K28" s="17"/>
      <c r="L28" s="17"/>
      <c r="M28" s="17"/>
      <c r="N28" s="15"/>
      <c r="O28" s="15"/>
      <c r="P28" s="15"/>
      <c r="Q28" s="17">
        <f t="shared" si="9"/>
        <v>2</v>
      </c>
      <c r="R28" s="17">
        <v>1</v>
      </c>
      <c r="S28" s="17">
        <v>1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-50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83</v>
      </c>
      <c r="B29" s="17"/>
      <c r="C29" s="17"/>
      <c r="D29" s="17"/>
      <c r="E29" s="17"/>
      <c r="F29" s="17"/>
      <c r="G29" s="17"/>
      <c r="H29" s="15"/>
      <c r="I29" s="15"/>
      <c r="J29" s="15"/>
      <c r="K29" s="17"/>
      <c r="L29" s="17"/>
      <c r="M29" s="17"/>
      <c r="N29" s="15"/>
      <c r="O29" s="15"/>
      <c r="P29" s="15"/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-1</v>
      </c>
      <c r="V29" s="17">
        <v>0</v>
      </c>
      <c r="W29" s="15">
        <f t="shared" si="11"/>
        <v>-100</v>
      </c>
      <c r="X29" s="15">
        <f t="shared" si="1"/>
        <v>-100</v>
      </c>
      <c r="Y29" s="15">
        <f t="shared" si="1"/>
        <v>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-100</v>
      </c>
      <c r="AD29" s="15">
        <f t="shared" si="2"/>
        <v>-100</v>
      </c>
      <c r="AE29" s="15">
        <f t="shared" si="2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7"/>
      <c r="C30" s="17"/>
      <c r="D30" s="17"/>
      <c r="E30" s="17"/>
      <c r="F30" s="17"/>
      <c r="G30" s="17"/>
      <c r="H30" s="15"/>
      <c r="I30" s="15"/>
      <c r="J30" s="15"/>
      <c r="K30" s="17"/>
      <c r="L30" s="17"/>
      <c r="M30" s="17"/>
      <c r="N30" s="15"/>
      <c r="O30" s="15"/>
      <c r="P30" s="15"/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3</v>
      </c>
      <c r="S34" s="17">
        <f t="shared" si="22"/>
        <v>2</v>
      </c>
      <c r="T34" s="17">
        <f t="shared" si="22"/>
        <v>-1</v>
      </c>
      <c r="U34" s="17">
        <f t="shared" si="22"/>
        <v>0</v>
      </c>
      <c r="V34" s="17">
        <f t="shared" si="22"/>
        <v>-1</v>
      </c>
      <c r="W34" s="15">
        <f t="shared" si="15"/>
        <v>-16.666666666666664</v>
      </c>
      <c r="X34" s="15">
        <f t="shared" si="15"/>
        <v>0</v>
      </c>
      <c r="Y34" s="15">
        <f t="shared" si="15"/>
        <v>-33.333333333333336</v>
      </c>
      <c r="Z34" s="17">
        <f t="shared" ref="Z34:AB34" si="23">SUM(Z23:Z30)</f>
        <v>-1</v>
      </c>
      <c r="AA34" s="17">
        <f t="shared" si="23"/>
        <v>0</v>
      </c>
      <c r="AB34" s="17">
        <f t="shared" si="23"/>
        <v>-1</v>
      </c>
      <c r="AC34" s="15">
        <f t="shared" si="17"/>
        <v>-16.666666666666664</v>
      </c>
      <c r="AD34" s="15">
        <f t="shared" si="17"/>
        <v>0</v>
      </c>
      <c r="AE34" s="15">
        <f t="shared" si="17"/>
        <v>-33.333333333333336</v>
      </c>
      <c r="AH34" s="4">
        <f t="shared" ref="AH34:AJ34" si="24">SUM(AH23:AH30)</f>
        <v>6</v>
      </c>
      <c r="AI34" s="4">
        <f t="shared" si="24"/>
        <v>3</v>
      </c>
      <c r="AJ34" s="4">
        <f t="shared" si="24"/>
        <v>3</v>
      </c>
      <c r="AK34" s="4">
        <f>SUM(AK23:AK30)</f>
        <v>6</v>
      </c>
      <c r="AL34" s="4">
        <f>SUM(AL23:AL30)</f>
        <v>3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3</v>
      </c>
      <c r="S35" s="17">
        <f t="shared" si="25"/>
        <v>1</v>
      </c>
      <c r="T35" s="17">
        <f t="shared" si="25"/>
        <v>-2</v>
      </c>
      <c r="U35" s="17">
        <f t="shared" si="25"/>
        <v>0</v>
      </c>
      <c r="V35" s="17">
        <f t="shared" si="25"/>
        <v>-2</v>
      </c>
      <c r="W35" s="15">
        <f t="shared" si="15"/>
        <v>-33.333333333333336</v>
      </c>
      <c r="X35" s="15">
        <f t="shared" si="15"/>
        <v>0</v>
      </c>
      <c r="Y35" s="15">
        <f t="shared" si="15"/>
        <v>-66.666666666666671</v>
      </c>
      <c r="Z35" s="17">
        <f t="shared" ref="Z35:AB35" si="26">SUM(Z25:Z30)</f>
        <v>-1</v>
      </c>
      <c r="AA35" s="17">
        <f t="shared" si="26"/>
        <v>0</v>
      </c>
      <c r="AB35" s="17">
        <f t="shared" si="26"/>
        <v>-1</v>
      </c>
      <c r="AC35" s="15">
        <f t="shared" si="17"/>
        <v>-19.999999999999996</v>
      </c>
      <c r="AD35" s="15">
        <f t="shared" si="17"/>
        <v>0</v>
      </c>
      <c r="AE35" s="15">
        <f t="shared" si="17"/>
        <v>-50</v>
      </c>
      <c r="AH35" s="4">
        <f t="shared" ref="AH35:AJ35" si="27">SUM(AH25:AH30)</f>
        <v>6</v>
      </c>
      <c r="AI35" s="4">
        <f t="shared" si="27"/>
        <v>3</v>
      </c>
      <c r="AJ35" s="4">
        <f t="shared" si="27"/>
        <v>3</v>
      </c>
      <c r="AK35" s="4">
        <f>SUM(AK25:AK30)</f>
        <v>5</v>
      </c>
      <c r="AL35" s="4">
        <f>SUM(AL25:AL30)</f>
        <v>3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2</v>
      </c>
      <c r="S36" s="17">
        <f t="shared" si="28"/>
        <v>1</v>
      </c>
      <c r="T36" s="17">
        <f t="shared" si="28"/>
        <v>-3</v>
      </c>
      <c r="U36" s="17">
        <f t="shared" si="28"/>
        <v>-1</v>
      </c>
      <c r="V36" s="17">
        <f t="shared" si="28"/>
        <v>-2</v>
      </c>
      <c r="W36" s="15">
        <f t="shared" si="15"/>
        <v>-50</v>
      </c>
      <c r="X36" s="15">
        <f t="shared" si="15"/>
        <v>-33.333333333333336</v>
      </c>
      <c r="Y36" s="15">
        <f t="shared" si="15"/>
        <v>-66.666666666666671</v>
      </c>
      <c r="Z36" s="17">
        <f t="shared" ref="Z36:AB36" si="29">SUM(Z27:Z30)</f>
        <v>-2</v>
      </c>
      <c r="AA36" s="17">
        <f t="shared" si="29"/>
        <v>-1</v>
      </c>
      <c r="AB36" s="17">
        <f t="shared" si="29"/>
        <v>-1</v>
      </c>
      <c r="AC36" s="15">
        <f t="shared" si="17"/>
        <v>-40</v>
      </c>
      <c r="AD36" s="15">
        <f t="shared" si="17"/>
        <v>-33.333333333333336</v>
      </c>
      <c r="AE36" s="15">
        <f t="shared" si="17"/>
        <v>-50</v>
      </c>
      <c r="AH36" s="4">
        <f t="shared" ref="AH36:AJ36" si="30">SUM(AH27:AH30)</f>
        <v>6</v>
      </c>
      <c r="AI36" s="4">
        <f t="shared" si="30"/>
        <v>3</v>
      </c>
      <c r="AJ36" s="4">
        <f t="shared" si="30"/>
        <v>3</v>
      </c>
      <c r="AK36" s="4">
        <f>SUM(AK27:AK30)</f>
        <v>5</v>
      </c>
      <c r="AL36" s="4">
        <f>SUM(AL27:AL30)</f>
        <v>3</v>
      </c>
      <c r="AM36" s="4">
        <f>SUM(AM27:AM30)</f>
        <v>2</v>
      </c>
    </row>
    <row r="37" spans="1:39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50</v>
      </c>
      <c r="U39" s="12">
        <f t="shared" ref="U39:V39" si="38">U33/U9*100</f>
        <v>100</v>
      </c>
      <c r="V39" s="12">
        <f t="shared" si="38"/>
        <v>0</v>
      </c>
      <c r="W39" s="12">
        <f>Q39-AH39</f>
        <v>-14.285714285714285</v>
      </c>
      <c r="X39" s="12">
        <f t="shared" si="33"/>
        <v>-25</v>
      </c>
      <c r="Y39" s="12">
        <f>S39-AJ39</f>
        <v>0</v>
      </c>
      <c r="Z39" s="12">
        <f t="shared" si="37"/>
        <v>50</v>
      </c>
      <c r="AA39" s="12" t="e">
        <f t="shared" si="37"/>
        <v>#DIV/0!</v>
      </c>
      <c r="AB39" s="12">
        <f t="shared" si="37"/>
        <v>50</v>
      </c>
      <c r="AC39" s="12">
        <f>Q39-AK39</f>
        <v>-14.285714285714285</v>
      </c>
      <c r="AD39" s="12">
        <f t="shared" si="35"/>
        <v>0</v>
      </c>
      <c r="AE39" s="12">
        <f t="shared" si="35"/>
        <v>-25</v>
      </c>
      <c r="AH39" s="12">
        <f t="shared" ref="AH39:AJ39" si="39">AH33/AH9*100</f>
        <v>14.285714285714285</v>
      </c>
      <c r="AI39" s="12">
        <f t="shared" si="39"/>
        <v>25</v>
      </c>
      <c r="AJ39" s="12">
        <f t="shared" si="39"/>
        <v>0</v>
      </c>
      <c r="AK39" s="12">
        <f>AK33/AK9*100</f>
        <v>14.285714285714285</v>
      </c>
      <c r="AL39" s="12">
        <f>AL33/AL9*100</f>
        <v>0</v>
      </c>
      <c r="AM39" s="12">
        <f>AM33/AM9*100</f>
        <v>25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50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14.285714285714292</v>
      </c>
      <c r="X40" s="12">
        <f t="shared" si="33"/>
        <v>25</v>
      </c>
      <c r="Y40" s="12">
        <f>S40-AJ40</f>
        <v>0</v>
      </c>
      <c r="Z40" s="12">
        <f>Z34/Z9*100</f>
        <v>50</v>
      </c>
      <c r="AA40" s="12" t="e">
        <f t="shared" ref="AA40:AB40" si="43">AA34/AA9*100</f>
        <v>#DIV/0!</v>
      </c>
      <c r="AB40" s="12">
        <f t="shared" si="43"/>
        <v>50</v>
      </c>
      <c r="AC40" s="12">
        <f t="shared" ref="AC40:AC42" si="44">Q40-AK40</f>
        <v>14.285714285714292</v>
      </c>
      <c r="AD40" s="12">
        <f t="shared" si="35"/>
        <v>0</v>
      </c>
      <c r="AE40" s="12">
        <f t="shared" si="35"/>
        <v>25</v>
      </c>
      <c r="AH40" s="12">
        <f t="shared" ref="AH40:AJ40" si="45">AH34/AH9*100</f>
        <v>85.714285714285708</v>
      </c>
      <c r="AI40" s="12">
        <f t="shared" si="45"/>
        <v>75</v>
      </c>
      <c r="AJ40" s="12">
        <f t="shared" si="45"/>
        <v>100</v>
      </c>
      <c r="AK40" s="12">
        <f>AK34/AK9*100</f>
        <v>85.714285714285708</v>
      </c>
      <c r="AL40" s="12">
        <f>AL34/AL9*100</f>
        <v>100</v>
      </c>
      <c r="AM40" s="12">
        <f>AM34/AM9*100</f>
        <v>75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100</v>
      </c>
      <c r="S41" s="12">
        <f t="shared" si="46"/>
        <v>50</v>
      </c>
      <c r="T41" s="12">
        <f>T35/T9*100</f>
        <v>100</v>
      </c>
      <c r="U41" s="12">
        <f t="shared" ref="U41:V41" si="47">U35/U9*100</f>
        <v>0</v>
      </c>
      <c r="V41" s="12">
        <f t="shared" si="47"/>
        <v>200</v>
      </c>
      <c r="W41" s="12">
        <f t="shared" si="42"/>
        <v>-5.7142857142857082</v>
      </c>
      <c r="X41" s="12">
        <f t="shared" si="33"/>
        <v>25</v>
      </c>
      <c r="Y41" s="12">
        <f>S41-AJ41</f>
        <v>-50</v>
      </c>
      <c r="Z41" s="12">
        <f>Z35/Z9*100</f>
        <v>50</v>
      </c>
      <c r="AA41" s="12" t="e">
        <f t="shared" ref="AA41:AB41" si="48">AA35/AA9*100</f>
        <v>#DIV/0!</v>
      </c>
      <c r="AB41" s="12">
        <f t="shared" si="48"/>
        <v>50</v>
      </c>
      <c r="AC41" s="12">
        <f t="shared" si="44"/>
        <v>8.5714285714285694</v>
      </c>
      <c r="AD41" s="12">
        <f>R41-AL41</f>
        <v>0</v>
      </c>
      <c r="AE41" s="12">
        <f t="shared" si="35"/>
        <v>0</v>
      </c>
      <c r="AH41" s="12">
        <f>AH35/AH9*100</f>
        <v>85.714285714285708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71.428571428571431</v>
      </c>
      <c r="AL41" s="12">
        <f t="shared" si="49"/>
        <v>100</v>
      </c>
      <c r="AM41" s="12">
        <f t="shared" si="49"/>
        <v>50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66.666666666666657</v>
      </c>
      <c r="S42" s="12">
        <f t="shared" si="50"/>
        <v>50</v>
      </c>
      <c r="T42" s="12">
        <f t="shared" si="50"/>
        <v>150</v>
      </c>
      <c r="U42" s="12">
        <f t="shared" si="50"/>
        <v>100</v>
      </c>
      <c r="V42" s="12">
        <f t="shared" si="50"/>
        <v>200</v>
      </c>
      <c r="W42" s="12">
        <f t="shared" si="42"/>
        <v>-25.714285714285708</v>
      </c>
      <c r="X42" s="12">
        <f t="shared" si="33"/>
        <v>-8.3333333333333428</v>
      </c>
      <c r="Y42" s="12">
        <f>S42-AJ42</f>
        <v>-50</v>
      </c>
      <c r="Z42" s="12">
        <f t="shared" si="50"/>
        <v>100</v>
      </c>
      <c r="AA42" s="12" t="e">
        <f t="shared" si="50"/>
        <v>#DIV/0!</v>
      </c>
      <c r="AB42" s="12">
        <f t="shared" si="50"/>
        <v>50</v>
      </c>
      <c r="AC42" s="12">
        <f t="shared" si="44"/>
        <v>-11.428571428571431</v>
      </c>
      <c r="AD42" s="12">
        <f>R42-AL42</f>
        <v>-33.333333333333343</v>
      </c>
      <c r="AE42" s="12">
        <f t="shared" si="35"/>
        <v>0</v>
      </c>
      <c r="AH42" s="12">
        <f t="shared" ref="AH42:AJ42" si="51">AH36/AH9*100</f>
        <v>85.714285714285708</v>
      </c>
      <c r="AI42" s="12">
        <f t="shared" si="51"/>
        <v>75</v>
      </c>
      <c r="AJ42" s="12">
        <f t="shared" si="51"/>
        <v>100</v>
      </c>
      <c r="AK42" s="12">
        <f>AK36/AK9*100</f>
        <v>71.428571428571431</v>
      </c>
      <c r="AL42" s="12">
        <f>AL36/AL9*100</f>
        <v>100</v>
      </c>
      <c r="AM42" s="12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3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6"/>
      <c r="Q6" s="23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6"/>
    </row>
    <row r="7" spans="1:39" s="1" customFormat="1" ht="18" customHeight="1" x14ac:dyDescent="0.15">
      <c r="A7" s="7"/>
      <c r="B7" s="9" t="s">
        <v>39</v>
      </c>
      <c r="C7" s="10"/>
      <c r="D7" s="10"/>
      <c r="E7" s="20" t="s">
        <v>37</v>
      </c>
      <c r="F7" s="21"/>
      <c r="G7" s="22"/>
      <c r="H7" s="20" t="s">
        <v>41</v>
      </c>
      <c r="I7" s="21"/>
      <c r="J7" s="22"/>
      <c r="K7" s="20" t="s">
        <v>38</v>
      </c>
      <c r="L7" s="21"/>
      <c r="M7" s="22"/>
      <c r="N7" s="20" t="s">
        <v>40</v>
      </c>
      <c r="O7" s="21"/>
      <c r="P7" s="22"/>
      <c r="Q7" s="9" t="s">
        <v>39</v>
      </c>
      <c r="R7" s="10"/>
      <c r="S7" s="10"/>
      <c r="T7" s="20" t="s">
        <v>37</v>
      </c>
      <c r="U7" s="21"/>
      <c r="V7" s="22"/>
      <c r="W7" s="20" t="s">
        <v>41</v>
      </c>
      <c r="X7" s="21"/>
      <c r="Y7" s="22"/>
      <c r="Z7" s="20" t="s">
        <v>38</v>
      </c>
      <c r="AA7" s="21"/>
      <c r="AB7" s="22"/>
      <c r="AC7" s="20" t="s">
        <v>40</v>
      </c>
      <c r="AD7" s="21"/>
      <c r="AE7" s="22"/>
      <c r="AH7" s="23" t="s">
        <v>60</v>
      </c>
      <c r="AI7" s="24"/>
      <c r="AJ7" s="25"/>
      <c r="AK7" s="23" t="s">
        <v>61</v>
      </c>
      <c r="AL7" s="24"/>
      <c r="AM7" s="25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-100</v>
      </c>
      <c r="J9" s="15">
        <f>IF(D9=G9,0,(1-(D9/(D9-G9)))*-100)</f>
        <v>0</v>
      </c>
      <c r="K9" s="17">
        <f>L9+M9</f>
        <v>-3</v>
      </c>
      <c r="L9" s="17">
        <f>SUM(L10:L30)</f>
        <v>-4</v>
      </c>
      <c r="M9" s="17">
        <f>SUM(M10:M30)</f>
        <v>1</v>
      </c>
      <c r="N9" s="15">
        <f>IF(B9=K9,0,(1-(B9/(B9-K9)))*-100)</f>
        <v>-75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15</v>
      </c>
      <c r="R9" s="17">
        <f>SUM(R10:R30)</f>
        <v>9</v>
      </c>
      <c r="S9" s="17">
        <f>SUM(S10:S30)</f>
        <v>6</v>
      </c>
      <c r="T9" s="17">
        <f>U9+V9</f>
        <v>6</v>
      </c>
      <c r="U9" s="17">
        <f>SUM(U10:U30)</f>
        <v>3</v>
      </c>
      <c r="V9" s="17">
        <f>SUM(V10:V30)</f>
        <v>3</v>
      </c>
      <c r="W9" s="15">
        <f>IF(Q9=T9,IF(Q9&gt;0,"皆増",0),(1-(Q9/(Q9-T9)))*-100)</f>
        <v>66.666666666666671</v>
      </c>
      <c r="X9" s="15">
        <f t="shared" ref="X9:Y30" si="1">IF(R9=U9,IF(R9&gt;0,"皆増",0),(1-(R9/(R9-U9)))*-100)</f>
        <v>50</v>
      </c>
      <c r="Y9" s="15">
        <f t="shared" si="1"/>
        <v>100</v>
      </c>
      <c r="Z9" s="17">
        <f>AA9+AB9</f>
        <v>1</v>
      </c>
      <c r="AA9" s="17">
        <f>SUM(AA10:AA30)</f>
        <v>2</v>
      </c>
      <c r="AB9" s="17">
        <f>SUM(AB10:AB30)</f>
        <v>-1</v>
      </c>
      <c r="AC9" s="15">
        <f>IF(Q9=Z9,IF(Q9&gt;0,"皆増",0),(1-(Q9/(Q9-Z9)))*-100)</f>
        <v>7.1428571428571397</v>
      </c>
      <c r="AD9" s="15">
        <f t="shared" ref="AD9:AE30" si="2">IF(R9=AA9,IF(R9&gt;0,"皆増",0),(1-(R9/(R9-AA9)))*-100)</f>
        <v>28.57142857142858</v>
      </c>
      <c r="AE9" s="15">
        <f t="shared" si="2"/>
        <v>-14.28571428571429</v>
      </c>
      <c r="AH9" s="4">
        <f t="shared" ref="AH9:AJ30" si="3">Q9-T9</f>
        <v>9</v>
      </c>
      <c r="AI9" s="4">
        <f t="shared" si="3"/>
        <v>6</v>
      </c>
      <c r="AJ9" s="4">
        <f t="shared" si="3"/>
        <v>3</v>
      </c>
      <c r="AK9" s="4">
        <f t="shared" ref="AK9:AM30" si="4">Q9-Z9</f>
        <v>14</v>
      </c>
      <c r="AL9" s="4">
        <f t="shared" si="4"/>
        <v>7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-3</v>
      </c>
      <c r="L10" s="17">
        <v>-4</v>
      </c>
      <c r="M10" s="17">
        <v>1</v>
      </c>
      <c r="N10" s="15">
        <f>IF(B10=K10,0,(1-(B10/(B10-K10)))*-100)</f>
        <v>-75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7"/>
      <c r="C11" s="17"/>
      <c r="D11" s="17"/>
      <c r="E11" s="17"/>
      <c r="F11" s="17"/>
      <c r="G11" s="17"/>
      <c r="H11" s="15"/>
      <c r="I11" s="15"/>
      <c r="J11" s="15"/>
      <c r="K11" s="17"/>
      <c r="L11" s="17"/>
      <c r="M11" s="17"/>
      <c r="N11" s="15"/>
      <c r="O11" s="15"/>
      <c r="P11" s="15"/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7"/>
      <c r="C12" s="17"/>
      <c r="D12" s="17"/>
      <c r="E12" s="17"/>
      <c r="F12" s="17"/>
      <c r="G12" s="17"/>
      <c r="H12" s="15"/>
      <c r="I12" s="15"/>
      <c r="J12" s="15"/>
      <c r="K12" s="17"/>
      <c r="L12" s="17"/>
      <c r="M12" s="17"/>
      <c r="N12" s="15"/>
      <c r="O12" s="15"/>
      <c r="P12" s="15"/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7"/>
      <c r="C13" s="17"/>
      <c r="D13" s="17"/>
      <c r="E13" s="17"/>
      <c r="F13" s="17"/>
      <c r="G13" s="17"/>
      <c r="H13" s="15"/>
      <c r="I13" s="15"/>
      <c r="J13" s="15"/>
      <c r="K13" s="17"/>
      <c r="L13" s="17"/>
      <c r="M13" s="17"/>
      <c r="N13" s="15"/>
      <c r="O13" s="15"/>
      <c r="P13" s="15"/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7"/>
      <c r="C14" s="17"/>
      <c r="D14" s="17"/>
      <c r="E14" s="17"/>
      <c r="F14" s="17"/>
      <c r="G14" s="17"/>
      <c r="H14" s="15"/>
      <c r="I14" s="15"/>
      <c r="J14" s="15"/>
      <c r="K14" s="17"/>
      <c r="L14" s="17"/>
      <c r="M14" s="17"/>
      <c r="N14" s="15"/>
      <c r="O14" s="15"/>
      <c r="P14" s="15"/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7"/>
      <c r="C15" s="17"/>
      <c r="D15" s="17"/>
      <c r="E15" s="17"/>
      <c r="F15" s="17"/>
      <c r="G15" s="17"/>
      <c r="H15" s="15"/>
      <c r="I15" s="15"/>
      <c r="J15" s="15"/>
      <c r="K15" s="17"/>
      <c r="L15" s="17"/>
      <c r="M15" s="17"/>
      <c r="N15" s="15"/>
      <c r="O15" s="15"/>
      <c r="P15" s="15"/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7"/>
      <c r="C16" s="17"/>
      <c r="D16" s="17"/>
      <c r="E16" s="17"/>
      <c r="F16" s="17"/>
      <c r="G16" s="17"/>
      <c r="H16" s="15"/>
      <c r="I16" s="15"/>
      <c r="J16" s="15"/>
      <c r="K16" s="17"/>
      <c r="L16" s="17"/>
      <c r="M16" s="17"/>
      <c r="N16" s="15"/>
      <c r="O16" s="15"/>
      <c r="P16" s="15"/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7"/>
      <c r="C17" s="17"/>
      <c r="D17" s="17"/>
      <c r="E17" s="17"/>
      <c r="F17" s="17"/>
      <c r="G17" s="17"/>
      <c r="H17" s="15"/>
      <c r="I17" s="15"/>
      <c r="J17" s="15"/>
      <c r="K17" s="17"/>
      <c r="L17" s="17"/>
      <c r="M17" s="17"/>
      <c r="N17" s="15"/>
      <c r="O17" s="15"/>
      <c r="P17" s="15"/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7"/>
      <c r="C18" s="17"/>
      <c r="D18" s="17"/>
      <c r="E18" s="17"/>
      <c r="F18" s="17"/>
      <c r="G18" s="17"/>
      <c r="H18" s="15"/>
      <c r="I18" s="15"/>
      <c r="J18" s="15"/>
      <c r="K18" s="17"/>
      <c r="L18" s="17"/>
      <c r="M18" s="17"/>
      <c r="N18" s="15"/>
      <c r="O18" s="15"/>
      <c r="P18" s="15"/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7"/>
      <c r="C19" s="17"/>
      <c r="D19" s="17"/>
      <c r="E19" s="17"/>
      <c r="F19" s="17"/>
      <c r="G19" s="17"/>
      <c r="H19" s="15"/>
      <c r="I19" s="15"/>
      <c r="J19" s="15"/>
      <c r="K19" s="17"/>
      <c r="L19" s="17"/>
      <c r="M19" s="17"/>
      <c r="N19" s="15"/>
      <c r="O19" s="15"/>
      <c r="P19" s="15"/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7"/>
      <c r="C20" s="17"/>
      <c r="D20" s="17"/>
      <c r="E20" s="17"/>
      <c r="F20" s="17"/>
      <c r="G20" s="17"/>
      <c r="H20" s="15"/>
      <c r="I20" s="15"/>
      <c r="J20" s="15"/>
      <c r="K20" s="17"/>
      <c r="L20" s="17"/>
      <c r="M20" s="17"/>
      <c r="N20" s="15"/>
      <c r="O20" s="15"/>
      <c r="P20" s="15"/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7"/>
      <c r="C21" s="17"/>
      <c r="D21" s="17"/>
      <c r="E21" s="17"/>
      <c r="F21" s="17"/>
      <c r="G21" s="17"/>
      <c r="H21" s="15"/>
      <c r="I21" s="15"/>
      <c r="J21" s="15"/>
      <c r="K21" s="17"/>
      <c r="L21" s="17"/>
      <c r="M21" s="17"/>
      <c r="N21" s="15"/>
      <c r="O21" s="15"/>
      <c r="P21" s="15"/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7"/>
      <c r="C22" s="17"/>
      <c r="D22" s="17"/>
      <c r="E22" s="17"/>
      <c r="F22" s="17"/>
      <c r="G22" s="17"/>
      <c r="H22" s="15"/>
      <c r="I22" s="15"/>
      <c r="J22" s="15"/>
      <c r="K22" s="17"/>
      <c r="L22" s="17"/>
      <c r="M22" s="17"/>
      <c r="N22" s="15"/>
      <c r="O22" s="15"/>
      <c r="P22" s="15"/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1</v>
      </c>
      <c r="V22" s="17">
        <v>-1</v>
      </c>
      <c r="W22" s="15">
        <f t="shared" si="11"/>
        <v>0</v>
      </c>
      <c r="X22" s="15" t="str">
        <f t="shared" si="1"/>
        <v>皆増</v>
      </c>
      <c r="Y22" s="15">
        <f t="shared" si="1"/>
        <v>-100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7"/>
      <c r="C23" s="17"/>
      <c r="D23" s="17"/>
      <c r="E23" s="17"/>
      <c r="F23" s="17"/>
      <c r="G23" s="17"/>
      <c r="H23" s="15"/>
      <c r="I23" s="15"/>
      <c r="J23" s="15"/>
      <c r="K23" s="17"/>
      <c r="L23" s="17"/>
      <c r="M23" s="17"/>
      <c r="N23" s="15"/>
      <c r="O23" s="15"/>
      <c r="P23" s="15"/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7"/>
      <c r="C24" s="17"/>
      <c r="D24" s="17"/>
      <c r="E24" s="17"/>
      <c r="F24" s="17"/>
      <c r="G24" s="17"/>
      <c r="H24" s="15"/>
      <c r="I24" s="15"/>
      <c r="J24" s="15"/>
      <c r="K24" s="17"/>
      <c r="L24" s="17"/>
      <c r="M24" s="17"/>
      <c r="N24" s="15"/>
      <c r="O24" s="15"/>
      <c r="P24" s="15"/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7"/>
      <c r="C25" s="17"/>
      <c r="D25" s="17"/>
      <c r="E25" s="17"/>
      <c r="F25" s="17"/>
      <c r="G25" s="17"/>
      <c r="H25" s="15"/>
      <c r="I25" s="15"/>
      <c r="J25" s="15"/>
      <c r="K25" s="17"/>
      <c r="L25" s="17"/>
      <c r="M25" s="17"/>
      <c r="N25" s="15"/>
      <c r="O25" s="15"/>
      <c r="P25" s="15"/>
      <c r="Q25" s="17">
        <f t="shared" si="9"/>
        <v>1</v>
      </c>
      <c r="R25" s="17">
        <v>1</v>
      </c>
      <c r="S25" s="17">
        <v>0</v>
      </c>
      <c r="T25" s="17">
        <f t="shared" si="10"/>
        <v>-2</v>
      </c>
      <c r="U25" s="17">
        <v>-2</v>
      </c>
      <c r="V25" s="17">
        <v>0</v>
      </c>
      <c r="W25" s="15">
        <f t="shared" si="11"/>
        <v>-66.666666666666671</v>
      </c>
      <c r="X25" s="15">
        <f t="shared" si="1"/>
        <v>-66.666666666666671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-50</v>
      </c>
      <c r="AD25" s="15">
        <f t="shared" si="2"/>
        <v>0</v>
      </c>
      <c r="AE25" s="15">
        <f t="shared" si="2"/>
        <v>-100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80</v>
      </c>
      <c r="B26" s="17"/>
      <c r="C26" s="17"/>
      <c r="D26" s="17"/>
      <c r="E26" s="17"/>
      <c r="F26" s="17"/>
      <c r="G26" s="17"/>
      <c r="H26" s="15"/>
      <c r="I26" s="15"/>
      <c r="J26" s="15"/>
      <c r="K26" s="17"/>
      <c r="L26" s="17"/>
      <c r="M26" s="17"/>
      <c r="N26" s="15"/>
      <c r="O26" s="15"/>
      <c r="P26" s="15"/>
      <c r="Q26" s="17">
        <f t="shared" si="9"/>
        <v>4</v>
      </c>
      <c r="R26" s="17">
        <v>3</v>
      </c>
      <c r="S26" s="17">
        <v>1</v>
      </c>
      <c r="T26" s="17">
        <f t="shared" si="10"/>
        <v>4</v>
      </c>
      <c r="U26" s="17">
        <v>3</v>
      </c>
      <c r="V26" s="17">
        <v>1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>
        <f t="shared" si="2"/>
        <v>50</v>
      </c>
      <c r="AE26" s="15">
        <f t="shared" si="2"/>
        <v>-50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15">
      <c r="A27" s="4" t="s">
        <v>81</v>
      </c>
      <c r="B27" s="17"/>
      <c r="C27" s="17"/>
      <c r="D27" s="17"/>
      <c r="E27" s="17"/>
      <c r="F27" s="17"/>
      <c r="G27" s="17"/>
      <c r="H27" s="15"/>
      <c r="I27" s="15"/>
      <c r="J27" s="15"/>
      <c r="K27" s="17"/>
      <c r="L27" s="17"/>
      <c r="M27" s="17"/>
      <c r="N27" s="15"/>
      <c r="O27" s="15"/>
      <c r="P27" s="15"/>
      <c r="Q27" s="17">
        <f t="shared" si="9"/>
        <v>3</v>
      </c>
      <c r="R27" s="17">
        <v>1</v>
      </c>
      <c r="S27" s="17">
        <v>2</v>
      </c>
      <c r="T27" s="17">
        <f t="shared" si="10"/>
        <v>1</v>
      </c>
      <c r="U27" s="17">
        <v>-1</v>
      </c>
      <c r="V27" s="17">
        <v>2</v>
      </c>
      <c r="W27" s="15">
        <f t="shared" si="11"/>
        <v>50</v>
      </c>
      <c r="X27" s="15">
        <f t="shared" si="1"/>
        <v>-50</v>
      </c>
      <c r="Y27" s="15" t="str">
        <f t="shared" si="1"/>
        <v>皆増</v>
      </c>
      <c r="Z27" s="17">
        <f t="shared" si="12"/>
        <v>2</v>
      </c>
      <c r="AA27" s="17">
        <v>1</v>
      </c>
      <c r="AB27" s="17">
        <v>1</v>
      </c>
      <c r="AC27" s="15">
        <f t="shared" si="13"/>
        <v>200</v>
      </c>
      <c r="AD27" s="15" t="str">
        <f t="shared" si="2"/>
        <v>皆増</v>
      </c>
      <c r="AE27" s="15">
        <f t="shared" si="2"/>
        <v>100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82</v>
      </c>
      <c r="B28" s="17"/>
      <c r="C28" s="17"/>
      <c r="D28" s="17"/>
      <c r="E28" s="17"/>
      <c r="F28" s="17"/>
      <c r="G28" s="17"/>
      <c r="H28" s="15"/>
      <c r="I28" s="15"/>
      <c r="J28" s="15"/>
      <c r="K28" s="17"/>
      <c r="L28" s="17"/>
      <c r="M28" s="17"/>
      <c r="N28" s="15"/>
      <c r="O28" s="15"/>
      <c r="P28" s="15"/>
      <c r="Q28" s="17">
        <f t="shared" si="9"/>
        <v>2</v>
      </c>
      <c r="R28" s="17">
        <v>1</v>
      </c>
      <c r="S28" s="17">
        <v>1</v>
      </c>
      <c r="T28" s="17">
        <f t="shared" si="10"/>
        <v>1</v>
      </c>
      <c r="U28" s="17">
        <v>1</v>
      </c>
      <c r="V28" s="17">
        <v>0</v>
      </c>
      <c r="W28" s="15">
        <f t="shared" si="11"/>
        <v>100</v>
      </c>
      <c r="X28" s="15" t="str">
        <f t="shared" si="1"/>
        <v>皆増</v>
      </c>
      <c r="Y28" s="15">
        <f t="shared" si="1"/>
        <v>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-50</v>
      </c>
      <c r="AD28" s="15">
        <f t="shared" si="2"/>
        <v>-50</v>
      </c>
      <c r="AE28" s="15">
        <f t="shared" si="2"/>
        <v>-50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83</v>
      </c>
      <c r="B29" s="17"/>
      <c r="C29" s="17"/>
      <c r="D29" s="17"/>
      <c r="E29" s="17"/>
      <c r="F29" s="17"/>
      <c r="G29" s="17"/>
      <c r="H29" s="15"/>
      <c r="I29" s="15"/>
      <c r="J29" s="15"/>
      <c r="K29" s="17"/>
      <c r="L29" s="17"/>
      <c r="M29" s="17"/>
      <c r="N29" s="15"/>
      <c r="O29" s="15"/>
      <c r="P29" s="15"/>
      <c r="Q29" s="17">
        <f t="shared" si="9"/>
        <v>1</v>
      </c>
      <c r="R29" s="17">
        <v>1</v>
      </c>
      <c r="S29" s="17">
        <v>0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-100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 t="str">
        <f t="shared" si="2"/>
        <v>皆増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7"/>
      <c r="C30" s="17"/>
      <c r="D30" s="17"/>
      <c r="E30" s="17"/>
      <c r="F30" s="17"/>
      <c r="G30" s="17"/>
      <c r="H30" s="15"/>
      <c r="I30" s="15"/>
      <c r="J30" s="15"/>
      <c r="K30" s="17"/>
      <c r="L30" s="17"/>
      <c r="M30" s="17"/>
      <c r="N30" s="15"/>
      <c r="O30" s="15"/>
      <c r="P30" s="15"/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-1</v>
      </c>
      <c r="AB30" s="17">
        <v>2</v>
      </c>
      <c r="AC30" s="15">
        <f t="shared" si="13"/>
        <v>100</v>
      </c>
      <c r="AD30" s="15">
        <f t="shared" si="2"/>
        <v>-100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>
        <f t="shared" si="15"/>
        <v>100</v>
      </c>
      <c r="Y33" s="15">
        <f t="shared" si="15"/>
        <v>-100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7</v>
      </c>
      <c r="S34" s="17">
        <f t="shared" si="22"/>
        <v>6</v>
      </c>
      <c r="T34" s="17">
        <f t="shared" si="22"/>
        <v>6</v>
      </c>
      <c r="U34" s="17">
        <f t="shared" si="22"/>
        <v>2</v>
      </c>
      <c r="V34" s="17">
        <f t="shared" si="22"/>
        <v>4</v>
      </c>
      <c r="W34" s="15">
        <f t="shared" si="15"/>
        <v>85.714285714285722</v>
      </c>
      <c r="X34" s="15">
        <f t="shared" si="15"/>
        <v>39.999999999999993</v>
      </c>
      <c r="Y34" s="15">
        <f t="shared" si="15"/>
        <v>200</v>
      </c>
      <c r="Z34" s="17">
        <f t="shared" ref="Z34:AB34" si="23">SUM(Z23:Z30)</f>
        <v>-1</v>
      </c>
      <c r="AA34" s="17">
        <f t="shared" si="23"/>
        <v>0</v>
      </c>
      <c r="AB34" s="17">
        <f t="shared" si="23"/>
        <v>-1</v>
      </c>
      <c r="AC34" s="15">
        <f t="shared" si="17"/>
        <v>-7.1428571428571397</v>
      </c>
      <c r="AD34" s="15">
        <f t="shared" si="17"/>
        <v>0</v>
      </c>
      <c r="AE34" s="15">
        <f t="shared" si="17"/>
        <v>-14.28571428571429</v>
      </c>
      <c r="AH34" s="4">
        <f t="shared" ref="AH34:AJ34" si="24">SUM(AH23:AH30)</f>
        <v>7</v>
      </c>
      <c r="AI34" s="4">
        <f t="shared" si="24"/>
        <v>5</v>
      </c>
      <c r="AJ34" s="4">
        <f t="shared" si="24"/>
        <v>2</v>
      </c>
      <c r="AK34" s="4">
        <f>SUM(AK23:AK30)</f>
        <v>14</v>
      </c>
      <c r="AL34" s="4">
        <f>SUM(AL23:AL30)</f>
        <v>7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7</v>
      </c>
      <c r="S35" s="17">
        <f t="shared" si="25"/>
        <v>6</v>
      </c>
      <c r="T35" s="17">
        <f t="shared" si="25"/>
        <v>6</v>
      </c>
      <c r="U35" s="17">
        <f t="shared" si="25"/>
        <v>2</v>
      </c>
      <c r="V35" s="17">
        <f t="shared" si="25"/>
        <v>4</v>
      </c>
      <c r="W35" s="15">
        <f t="shared" si="15"/>
        <v>85.714285714285722</v>
      </c>
      <c r="X35" s="15">
        <f t="shared" si="15"/>
        <v>39.999999999999993</v>
      </c>
      <c r="Y35" s="15">
        <f t="shared" si="15"/>
        <v>200</v>
      </c>
      <c r="Z35" s="17">
        <f t="shared" ref="Z35:AB35" si="26">SUM(Z25:Z30)</f>
        <v>0</v>
      </c>
      <c r="AA35" s="17">
        <f t="shared" si="26"/>
        <v>1</v>
      </c>
      <c r="AB35" s="17">
        <f t="shared" si="26"/>
        <v>-1</v>
      </c>
      <c r="AC35" s="15">
        <f t="shared" si="17"/>
        <v>0</v>
      </c>
      <c r="AD35" s="15">
        <f t="shared" si="17"/>
        <v>16.666666666666675</v>
      </c>
      <c r="AE35" s="15">
        <f t="shared" si="17"/>
        <v>-14.28571428571429</v>
      </c>
      <c r="AH35" s="4">
        <f t="shared" ref="AH35:AJ35" si="27">SUM(AH25:AH30)</f>
        <v>7</v>
      </c>
      <c r="AI35" s="4">
        <f t="shared" si="27"/>
        <v>5</v>
      </c>
      <c r="AJ35" s="4">
        <f t="shared" si="27"/>
        <v>2</v>
      </c>
      <c r="AK35" s="4">
        <f>SUM(AK25:AK30)</f>
        <v>13</v>
      </c>
      <c r="AL35" s="4">
        <f>SUM(AL25:AL30)</f>
        <v>6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3</v>
      </c>
      <c r="S36" s="17">
        <f t="shared" si="28"/>
        <v>5</v>
      </c>
      <c r="T36" s="17">
        <f t="shared" si="28"/>
        <v>4</v>
      </c>
      <c r="U36" s="17">
        <f t="shared" si="28"/>
        <v>1</v>
      </c>
      <c r="V36" s="17">
        <f t="shared" si="28"/>
        <v>3</v>
      </c>
      <c r="W36" s="15">
        <f t="shared" si="15"/>
        <v>100</v>
      </c>
      <c r="X36" s="15">
        <f t="shared" si="15"/>
        <v>50</v>
      </c>
      <c r="Y36" s="15">
        <f t="shared" si="15"/>
        <v>150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14.285714285714279</v>
      </c>
      <c r="AD36" s="15">
        <f t="shared" si="17"/>
        <v>0</v>
      </c>
      <c r="AE36" s="15">
        <f t="shared" si="17"/>
        <v>25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13.333333333333334</v>
      </c>
      <c r="R39" s="12">
        <f>R33/R9*100</f>
        <v>22.222222222222221</v>
      </c>
      <c r="S39" s="13">
        <f t="shared" si="37"/>
        <v>0</v>
      </c>
      <c r="T39" s="12">
        <f>T33/T9*100</f>
        <v>0</v>
      </c>
      <c r="U39" s="12">
        <f t="shared" ref="U39:V39" si="38">U33/U9*100</f>
        <v>33.333333333333329</v>
      </c>
      <c r="V39" s="12">
        <f t="shared" si="38"/>
        <v>-33.333333333333329</v>
      </c>
      <c r="W39" s="12">
        <f>Q39-AH39</f>
        <v>-8.8888888888888875</v>
      </c>
      <c r="X39" s="12">
        <f t="shared" si="33"/>
        <v>5.5555555555555571</v>
      </c>
      <c r="Y39" s="12">
        <f>S39-AJ39</f>
        <v>-33.333333333333329</v>
      </c>
      <c r="Z39" s="12">
        <f t="shared" si="37"/>
        <v>200</v>
      </c>
      <c r="AA39" s="12">
        <f t="shared" si="37"/>
        <v>100</v>
      </c>
      <c r="AB39" s="12">
        <f t="shared" si="37"/>
        <v>0</v>
      </c>
      <c r="AC39" s="12">
        <f>Q39-AK39</f>
        <v>13.333333333333334</v>
      </c>
      <c r="AD39" s="12">
        <f t="shared" si="35"/>
        <v>22.222222222222221</v>
      </c>
      <c r="AE39" s="12">
        <f t="shared" si="35"/>
        <v>0</v>
      </c>
      <c r="AH39" s="12">
        <f t="shared" ref="AH39:AJ39" si="39">AH33/AH9*100</f>
        <v>22.222222222222221</v>
      </c>
      <c r="AI39" s="12">
        <f t="shared" si="39"/>
        <v>16.666666666666664</v>
      </c>
      <c r="AJ39" s="12">
        <f t="shared" si="39"/>
        <v>33.333333333333329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86.666666666666671</v>
      </c>
      <c r="R40" s="12">
        <f t="shared" si="40"/>
        <v>77.777777777777786</v>
      </c>
      <c r="S40" s="12">
        <f t="shared" si="40"/>
        <v>100</v>
      </c>
      <c r="T40" s="12">
        <f>T34/T9*100</f>
        <v>100</v>
      </c>
      <c r="U40" s="12">
        <f t="shared" ref="U40:V40" si="41">U34/U9*100</f>
        <v>66.666666666666657</v>
      </c>
      <c r="V40" s="12">
        <f t="shared" si="41"/>
        <v>133.33333333333331</v>
      </c>
      <c r="W40" s="12">
        <f t="shared" ref="W40:W42" si="42">Q40-AH40</f>
        <v>8.8888888888888857</v>
      </c>
      <c r="X40" s="12">
        <f t="shared" si="33"/>
        <v>-5.5555555555555571</v>
      </c>
      <c r="Y40" s="12">
        <f>S40-AJ40</f>
        <v>33.333333333333343</v>
      </c>
      <c r="Z40" s="12">
        <f>Z34/Z9*100</f>
        <v>-100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-13.333333333333329</v>
      </c>
      <c r="AD40" s="12">
        <f t="shared" si="35"/>
        <v>-22.222222222222214</v>
      </c>
      <c r="AE40" s="12">
        <f t="shared" si="35"/>
        <v>0</v>
      </c>
      <c r="AH40" s="12">
        <f t="shared" ref="AH40:AJ40" si="45">AH34/AH9*100</f>
        <v>77.777777777777786</v>
      </c>
      <c r="AI40" s="12">
        <f t="shared" si="45"/>
        <v>83.333333333333343</v>
      </c>
      <c r="AJ40" s="12">
        <f t="shared" si="45"/>
        <v>66.666666666666657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86.666666666666671</v>
      </c>
      <c r="R41" s="12">
        <f t="shared" si="46"/>
        <v>77.777777777777786</v>
      </c>
      <c r="S41" s="12">
        <f t="shared" si="46"/>
        <v>100</v>
      </c>
      <c r="T41" s="12">
        <f>T35/T9*100</f>
        <v>100</v>
      </c>
      <c r="U41" s="12">
        <f t="shared" ref="U41:V41" si="47">U35/U9*100</f>
        <v>66.666666666666657</v>
      </c>
      <c r="V41" s="12">
        <f t="shared" si="47"/>
        <v>133.33333333333331</v>
      </c>
      <c r="W41" s="12">
        <f t="shared" si="42"/>
        <v>8.8888888888888857</v>
      </c>
      <c r="X41" s="12">
        <f t="shared" si="33"/>
        <v>-5.5555555555555571</v>
      </c>
      <c r="Y41" s="12">
        <f>S41-AJ41</f>
        <v>33.333333333333343</v>
      </c>
      <c r="Z41" s="12">
        <f>Z35/Z9*100</f>
        <v>0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-6.1904761904761898</v>
      </c>
      <c r="AD41" s="12">
        <f>R41-AL41</f>
        <v>-7.9365079365079225</v>
      </c>
      <c r="AE41" s="12">
        <f t="shared" si="35"/>
        <v>0</v>
      </c>
      <c r="AH41" s="12">
        <f>AH35/AH9*100</f>
        <v>77.777777777777786</v>
      </c>
      <c r="AI41" s="12">
        <f>AI35/AI9*100</f>
        <v>83.333333333333343</v>
      </c>
      <c r="AJ41" s="12">
        <f>AJ35/AJ9*100</f>
        <v>66.666666666666657</v>
      </c>
      <c r="AK41" s="12">
        <f t="shared" ref="AK41:AM41" si="49">AK35/AK9*100</f>
        <v>92.857142857142861</v>
      </c>
      <c r="AL41" s="12">
        <f t="shared" si="49"/>
        <v>85.714285714285708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53.333333333333336</v>
      </c>
      <c r="R42" s="12">
        <f t="shared" si="50"/>
        <v>33.333333333333329</v>
      </c>
      <c r="S42" s="12">
        <f t="shared" si="50"/>
        <v>83.333333333333343</v>
      </c>
      <c r="T42" s="12">
        <f t="shared" si="50"/>
        <v>66.666666666666657</v>
      </c>
      <c r="U42" s="12">
        <f t="shared" si="50"/>
        <v>33.333333333333329</v>
      </c>
      <c r="V42" s="12">
        <f t="shared" si="50"/>
        <v>100</v>
      </c>
      <c r="W42" s="12">
        <f t="shared" si="42"/>
        <v>8.8888888888888928</v>
      </c>
      <c r="X42" s="12">
        <f t="shared" si="33"/>
        <v>0</v>
      </c>
      <c r="Y42" s="12">
        <f>S42-AJ42</f>
        <v>16.666666666666686</v>
      </c>
      <c r="Z42" s="12">
        <f t="shared" si="50"/>
        <v>100</v>
      </c>
      <c r="AA42" s="12">
        <f t="shared" si="50"/>
        <v>0</v>
      </c>
      <c r="AB42" s="12">
        <f t="shared" si="50"/>
        <v>-100</v>
      </c>
      <c r="AC42" s="12">
        <f t="shared" si="44"/>
        <v>3.3333333333333357</v>
      </c>
      <c r="AD42" s="12">
        <f>R42-AL42</f>
        <v>-9.5238095238095255</v>
      </c>
      <c r="AE42" s="12">
        <f t="shared" si="35"/>
        <v>26.190476190476204</v>
      </c>
      <c r="AH42" s="12">
        <f t="shared" ref="AH42:AJ42" si="51">AH36/AH9*100</f>
        <v>44.444444444444443</v>
      </c>
      <c r="AI42" s="12">
        <f t="shared" si="51"/>
        <v>33.333333333333329</v>
      </c>
      <c r="AJ42" s="12">
        <f t="shared" si="51"/>
        <v>66.666666666666657</v>
      </c>
      <c r="AK42" s="12">
        <f>AK36/AK9*100</f>
        <v>50</v>
      </c>
      <c r="AL42" s="12">
        <f>AL36/AL9*100</f>
        <v>42.857142857142854</v>
      </c>
      <c r="AM42" s="12">
        <f>AM36/AM9*100</f>
        <v>57.142857142857139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3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6"/>
      <c r="Q6" s="23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6"/>
    </row>
    <row r="7" spans="1:39" s="1" customFormat="1" ht="18" customHeight="1" x14ac:dyDescent="0.15">
      <c r="A7" s="7"/>
      <c r="B7" s="9" t="s">
        <v>39</v>
      </c>
      <c r="C7" s="10"/>
      <c r="D7" s="10"/>
      <c r="E7" s="20" t="s">
        <v>37</v>
      </c>
      <c r="F7" s="21"/>
      <c r="G7" s="22"/>
      <c r="H7" s="20" t="s">
        <v>41</v>
      </c>
      <c r="I7" s="21"/>
      <c r="J7" s="22"/>
      <c r="K7" s="20" t="s">
        <v>38</v>
      </c>
      <c r="L7" s="21"/>
      <c r="M7" s="22"/>
      <c r="N7" s="20" t="s">
        <v>40</v>
      </c>
      <c r="O7" s="21"/>
      <c r="P7" s="22"/>
      <c r="Q7" s="9" t="s">
        <v>39</v>
      </c>
      <c r="R7" s="10"/>
      <c r="S7" s="10"/>
      <c r="T7" s="20" t="s">
        <v>37</v>
      </c>
      <c r="U7" s="21"/>
      <c r="V7" s="22"/>
      <c r="W7" s="20" t="s">
        <v>41</v>
      </c>
      <c r="X7" s="21"/>
      <c r="Y7" s="22"/>
      <c r="Z7" s="20" t="s">
        <v>38</v>
      </c>
      <c r="AA7" s="21"/>
      <c r="AB7" s="22"/>
      <c r="AC7" s="20" t="s">
        <v>40</v>
      </c>
      <c r="AD7" s="21"/>
      <c r="AE7" s="22"/>
      <c r="AH7" s="23" t="s">
        <v>60</v>
      </c>
      <c r="AI7" s="24"/>
      <c r="AJ7" s="25"/>
      <c r="AK7" s="23" t="s">
        <v>61</v>
      </c>
      <c r="AL7" s="24"/>
      <c r="AM7" s="25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9</v>
      </c>
      <c r="C9" s="17">
        <f>SUM(C10:C30)</f>
        <v>3</v>
      </c>
      <c r="D9" s="17">
        <f>SUM(D10:D30)</f>
        <v>6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12.5</v>
      </c>
      <c r="I9" s="15">
        <f>IF(C9=F9,0,(1-(C9/(C9-F9)))*-100)</f>
        <v>0</v>
      </c>
      <c r="J9" s="15">
        <f>IF(D9=G9,0,(1-(D9/(D9-G9)))*-100)</f>
        <v>19.999999999999996</v>
      </c>
      <c r="K9" s="17">
        <f>L9+M9</f>
        <v>2</v>
      </c>
      <c r="L9" s="17">
        <f>SUM(L10:L30)</f>
        <v>0</v>
      </c>
      <c r="M9" s="17">
        <f>SUM(M10:M30)</f>
        <v>2</v>
      </c>
      <c r="N9" s="15">
        <f>IF(B9=K9,0,(1-(B9/(B9-K9)))*-100)</f>
        <v>28.57142857142858</v>
      </c>
      <c r="O9" s="15">
        <f t="shared" ref="O9:P10" si="0">IF(C9=L9,0,(1-(C9/(C9-L9)))*-100)</f>
        <v>0</v>
      </c>
      <c r="P9" s="15">
        <f>IF(D9=M9,0,(1-(D9/(D9-M9)))*-100)</f>
        <v>50</v>
      </c>
      <c r="Q9" s="17">
        <f>R9+S9</f>
        <v>19</v>
      </c>
      <c r="R9" s="17">
        <f>SUM(R10:R30)</f>
        <v>9</v>
      </c>
      <c r="S9" s="17">
        <f>SUM(S10:S30)</f>
        <v>10</v>
      </c>
      <c r="T9" s="17">
        <f>U9+V9</f>
        <v>-3</v>
      </c>
      <c r="U9" s="17">
        <f>SUM(U10:U30)</f>
        <v>-2</v>
      </c>
      <c r="V9" s="17">
        <f>SUM(V10:V30)</f>
        <v>-1</v>
      </c>
      <c r="W9" s="15">
        <f>IF(Q9=T9,IF(Q9&gt;0,"皆増",0),(1-(Q9/(Q9-T9)))*-100)</f>
        <v>-13.636363636363635</v>
      </c>
      <c r="X9" s="15">
        <f t="shared" ref="X9:Y30" si="1">IF(R9=U9,IF(R9&gt;0,"皆増",0),(1-(R9/(R9-U9)))*-100)</f>
        <v>-18.181818181818176</v>
      </c>
      <c r="Y9" s="15">
        <f t="shared" si="1"/>
        <v>-9.0909090909090935</v>
      </c>
      <c r="Z9" s="17">
        <f>AA9+AB9</f>
        <v>-1</v>
      </c>
      <c r="AA9" s="17">
        <f>SUM(AA10:AA30)</f>
        <v>-1</v>
      </c>
      <c r="AB9" s="17">
        <f>SUM(AB10:AB30)</f>
        <v>0</v>
      </c>
      <c r="AC9" s="15">
        <f>IF(Q9=Z9,IF(Q9&gt;0,"皆増",0),(1-(Q9/(Q9-Z9)))*-100)</f>
        <v>-5.0000000000000044</v>
      </c>
      <c r="AD9" s="15">
        <f t="shared" ref="AD9:AE30" si="2">IF(R9=AA9,IF(R9&gt;0,"皆増",0),(1-(R9/(R9-AA9)))*-100)</f>
        <v>-9.9999999999999982</v>
      </c>
      <c r="AE9" s="15">
        <f t="shared" si="2"/>
        <v>0</v>
      </c>
      <c r="AH9" s="4">
        <f t="shared" ref="AH9:AJ30" si="3">Q9-T9</f>
        <v>22</v>
      </c>
      <c r="AI9" s="4">
        <f t="shared" si="3"/>
        <v>11</v>
      </c>
      <c r="AJ9" s="4">
        <f t="shared" si="3"/>
        <v>11</v>
      </c>
      <c r="AK9" s="4">
        <f t="shared" ref="AK9:AM30" si="4">Q9-Z9</f>
        <v>20</v>
      </c>
      <c r="AL9" s="4">
        <f t="shared" si="4"/>
        <v>10</v>
      </c>
      <c r="AM9" s="4">
        <f t="shared" si="4"/>
        <v>10</v>
      </c>
    </row>
    <row r="10" spans="1:39" s="1" customFormat="1" ht="18" customHeight="1" x14ac:dyDescent="0.15">
      <c r="A10" s="4" t="s">
        <v>1</v>
      </c>
      <c r="B10" s="17">
        <f t="shared" ref="B10" si="5">C10+D10</f>
        <v>9</v>
      </c>
      <c r="C10" s="17">
        <v>3</v>
      </c>
      <c r="D10" s="17">
        <v>6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12.5</v>
      </c>
      <c r="I10" s="15">
        <f t="shared" ref="I10" si="7">IF(C10=F10,0,(1-(C10/(C10-F10)))*-100)</f>
        <v>0</v>
      </c>
      <c r="J10" s="15">
        <f>IF(D10=G10,0,(1-(D10/(D10-G10)))*-100)</f>
        <v>19.999999999999996</v>
      </c>
      <c r="K10" s="17">
        <f t="shared" ref="K10" si="8">L10+M10</f>
        <v>2</v>
      </c>
      <c r="L10" s="17">
        <v>0</v>
      </c>
      <c r="M10" s="17">
        <v>2</v>
      </c>
      <c r="N10" s="15">
        <f>IF(B10=K10,0,(1-(B10/(B10-K10)))*-100)</f>
        <v>28.57142857142858</v>
      </c>
      <c r="O10" s="15">
        <f t="shared" si="0"/>
        <v>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84</v>
      </c>
      <c r="B11" s="17"/>
      <c r="C11" s="17"/>
      <c r="D11" s="17"/>
      <c r="E11" s="17"/>
      <c r="F11" s="17"/>
      <c r="G11" s="17"/>
      <c r="H11" s="15"/>
      <c r="I11" s="15"/>
      <c r="J11" s="15"/>
      <c r="K11" s="17"/>
      <c r="L11" s="17"/>
      <c r="M11" s="17"/>
      <c r="N11" s="15"/>
      <c r="O11" s="15"/>
      <c r="P11" s="15"/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7"/>
      <c r="C12" s="17"/>
      <c r="D12" s="17"/>
      <c r="E12" s="17"/>
      <c r="F12" s="17"/>
      <c r="G12" s="17"/>
      <c r="H12" s="15"/>
      <c r="I12" s="15"/>
      <c r="J12" s="15"/>
      <c r="K12" s="17"/>
      <c r="L12" s="17"/>
      <c r="M12" s="17"/>
      <c r="N12" s="15"/>
      <c r="O12" s="15"/>
      <c r="P12" s="15"/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7"/>
      <c r="C13" s="17"/>
      <c r="D13" s="17"/>
      <c r="E13" s="17"/>
      <c r="F13" s="17"/>
      <c r="G13" s="17"/>
      <c r="H13" s="15"/>
      <c r="I13" s="15"/>
      <c r="J13" s="15"/>
      <c r="K13" s="17"/>
      <c r="L13" s="17"/>
      <c r="M13" s="17"/>
      <c r="N13" s="15"/>
      <c r="O13" s="15"/>
      <c r="P13" s="15"/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7"/>
      <c r="C14" s="17"/>
      <c r="D14" s="17"/>
      <c r="E14" s="17"/>
      <c r="F14" s="17"/>
      <c r="G14" s="17"/>
      <c r="H14" s="15"/>
      <c r="I14" s="15"/>
      <c r="J14" s="15"/>
      <c r="K14" s="17"/>
      <c r="L14" s="17"/>
      <c r="M14" s="17"/>
      <c r="N14" s="15"/>
      <c r="O14" s="15"/>
      <c r="P14" s="15"/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7"/>
      <c r="C15" s="17"/>
      <c r="D15" s="17"/>
      <c r="E15" s="17"/>
      <c r="F15" s="17"/>
      <c r="G15" s="17"/>
      <c r="H15" s="15"/>
      <c r="I15" s="15"/>
      <c r="J15" s="15"/>
      <c r="K15" s="17"/>
      <c r="L15" s="17"/>
      <c r="M15" s="17"/>
      <c r="N15" s="15"/>
      <c r="O15" s="15"/>
      <c r="P15" s="15"/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-1</v>
      </c>
      <c r="AA15" s="17">
        <v>-1</v>
      </c>
      <c r="AB15" s="17">
        <v>0</v>
      </c>
      <c r="AC15" s="15">
        <f t="shared" si="13"/>
        <v>-100</v>
      </c>
      <c r="AD15" s="15">
        <f t="shared" si="2"/>
        <v>-100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1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7"/>
      <c r="C16" s="17"/>
      <c r="D16" s="17"/>
      <c r="E16" s="17"/>
      <c r="F16" s="17"/>
      <c r="G16" s="17"/>
      <c r="H16" s="15"/>
      <c r="I16" s="15"/>
      <c r="J16" s="15"/>
      <c r="K16" s="17"/>
      <c r="L16" s="17"/>
      <c r="M16" s="17"/>
      <c r="N16" s="15"/>
      <c r="O16" s="15"/>
      <c r="P16" s="15"/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7"/>
      <c r="C17" s="17"/>
      <c r="D17" s="17"/>
      <c r="E17" s="17"/>
      <c r="F17" s="17"/>
      <c r="G17" s="17"/>
      <c r="H17" s="15"/>
      <c r="I17" s="15"/>
      <c r="J17" s="15"/>
      <c r="K17" s="17"/>
      <c r="L17" s="17"/>
      <c r="M17" s="17"/>
      <c r="N17" s="15"/>
      <c r="O17" s="15"/>
      <c r="P17" s="15"/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7"/>
      <c r="C18" s="17"/>
      <c r="D18" s="17"/>
      <c r="E18" s="17"/>
      <c r="F18" s="17"/>
      <c r="G18" s="17"/>
      <c r="H18" s="15"/>
      <c r="I18" s="15"/>
      <c r="J18" s="15"/>
      <c r="K18" s="17"/>
      <c r="L18" s="17"/>
      <c r="M18" s="17"/>
      <c r="N18" s="15"/>
      <c r="O18" s="15"/>
      <c r="P18" s="15"/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7"/>
      <c r="C19" s="17"/>
      <c r="D19" s="17"/>
      <c r="E19" s="17"/>
      <c r="F19" s="17"/>
      <c r="G19" s="17"/>
      <c r="H19" s="15"/>
      <c r="I19" s="15"/>
      <c r="J19" s="15"/>
      <c r="K19" s="17"/>
      <c r="L19" s="17"/>
      <c r="M19" s="17"/>
      <c r="N19" s="15"/>
      <c r="O19" s="15"/>
      <c r="P19" s="15"/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7"/>
      <c r="C20" s="17"/>
      <c r="D20" s="17"/>
      <c r="E20" s="17"/>
      <c r="F20" s="17"/>
      <c r="G20" s="17"/>
      <c r="H20" s="15"/>
      <c r="I20" s="15"/>
      <c r="J20" s="15"/>
      <c r="K20" s="17"/>
      <c r="L20" s="17"/>
      <c r="M20" s="17"/>
      <c r="N20" s="15"/>
      <c r="O20" s="15"/>
      <c r="P20" s="15"/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7"/>
      <c r="C21" s="17"/>
      <c r="D21" s="17"/>
      <c r="E21" s="17"/>
      <c r="F21" s="17"/>
      <c r="G21" s="17"/>
      <c r="H21" s="15"/>
      <c r="I21" s="15"/>
      <c r="J21" s="15"/>
      <c r="K21" s="17"/>
      <c r="L21" s="17"/>
      <c r="M21" s="17"/>
      <c r="N21" s="15"/>
      <c r="O21" s="15"/>
      <c r="P21" s="15"/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7"/>
      <c r="C22" s="17"/>
      <c r="D22" s="17"/>
      <c r="E22" s="17"/>
      <c r="F22" s="17"/>
      <c r="G22" s="17"/>
      <c r="H22" s="15"/>
      <c r="I22" s="15"/>
      <c r="J22" s="15"/>
      <c r="K22" s="17"/>
      <c r="L22" s="17"/>
      <c r="M22" s="17"/>
      <c r="N22" s="15"/>
      <c r="O22" s="15"/>
      <c r="P22" s="15"/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7"/>
      <c r="C23" s="17"/>
      <c r="D23" s="17"/>
      <c r="E23" s="17"/>
      <c r="F23" s="17"/>
      <c r="G23" s="17"/>
      <c r="H23" s="15"/>
      <c r="I23" s="15"/>
      <c r="J23" s="15"/>
      <c r="K23" s="17"/>
      <c r="L23" s="17"/>
      <c r="M23" s="17"/>
      <c r="N23" s="15"/>
      <c r="O23" s="15"/>
      <c r="P23" s="15"/>
      <c r="Q23" s="17">
        <f t="shared" si="9"/>
        <v>1</v>
      </c>
      <c r="R23" s="17">
        <v>0</v>
      </c>
      <c r="S23" s="17">
        <v>1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-100</v>
      </c>
      <c r="Y23" s="15" t="str">
        <f t="shared" si="1"/>
        <v>皆増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-100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7"/>
      <c r="C24" s="17"/>
      <c r="D24" s="17"/>
      <c r="E24" s="17"/>
      <c r="F24" s="17"/>
      <c r="G24" s="17"/>
      <c r="H24" s="15"/>
      <c r="I24" s="15"/>
      <c r="J24" s="15"/>
      <c r="K24" s="17"/>
      <c r="L24" s="17"/>
      <c r="M24" s="17"/>
      <c r="N24" s="15"/>
      <c r="O24" s="15"/>
      <c r="P24" s="15"/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-50</v>
      </c>
      <c r="X24" s="15">
        <f t="shared" si="1"/>
        <v>0</v>
      </c>
      <c r="Y24" s="15">
        <f t="shared" si="1"/>
        <v>-100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7"/>
      <c r="C25" s="17"/>
      <c r="D25" s="17"/>
      <c r="E25" s="17"/>
      <c r="F25" s="17"/>
      <c r="G25" s="17"/>
      <c r="H25" s="15"/>
      <c r="I25" s="15"/>
      <c r="J25" s="15"/>
      <c r="K25" s="17"/>
      <c r="L25" s="17"/>
      <c r="M25" s="17"/>
      <c r="N25" s="15"/>
      <c r="O25" s="15"/>
      <c r="P25" s="15"/>
      <c r="Q25" s="17">
        <f t="shared" si="9"/>
        <v>3</v>
      </c>
      <c r="R25" s="17">
        <v>1</v>
      </c>
      <c r="S25" s="17">
        <v>2</v>
      </c>
      <c r="T25" s="17">
        <f t="shared" si="10"/>
        <v>1</v>
      </c>
      <c r="U25" s="17">
        <v>-1</v>
      </c>
      <c r="V25" s="17">
        <v>2</v>
      </c>
      <c r="W25" s="15">
        <f t="shared" si="11"/>
        <v>50</v>
      </c>
      <c r="X25" s="15">
        <f t="shared" si="1"/>
        <v>-50</v>
      </c>
      <c r="Y25" s="15" t="str">
        <f t="shared" si="1"/>
        <v>皆増</v>
      </c>
      <c r="Z25" s="17">
        <f t="shared" si="12"/>
        <v>1</v>
      </c>
      <c r="AA25" s="17">
        <v>-1</v>
      </c>
      <c r="AB25" s="17">
        <v>2</v>
      </c>
      <c r="AC25" s="15">
        <f t="shared" si="13"/>
        <v>50</v>
      </c>
      <c r="AD25" s="15">
        <f t="shared" si="2"/>
        <v>-50</v>
      </c>
      <c r="AE25" s="15" t="str">
        <f t="shared" si="2"/>
        <v>皆増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80</v>
      </c>
      <c r="B26" s="17"/>
      <c r="C26" s="17"/>
      <c r="D26" s="17"/>
      <c r="E26" s="17"/>
      <c r="F26" s="17"/>
      <c r="G26" s="17"/>
      <c r="H26" s="15"/>
      <c r="I26" s="15"/>
      <c r="J26" s="15"/>
      <c r="K26" s="17"/>
      <c r="L26" s="17"/>
      <c r="M26" s="17"/>
      <c r="N26" s="15"/>
      <c r="O26" s="15"/>
      <c r="P26" s="15"/>
      <c r="Q26" s="17">
        <f t="shared" si="9"/>
        <v>3</v>
      </c>
      <c r="R26" s="17">
        <v>3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-25</v>
      </c>
      <c r="X26" s="15">
        <f t="shared" si="1"/>
        <v>0</v>
      </c>
      <c r="Y26" s="15">
        <f t="shared" si="1"/>
        <v>-100</v>
      </c>
      <c r="Z26" s="17">
        <f t="shared" si="12"/>
        <v>0</v>
      </c>
      <c r="AA26" s="17">
        <v>2</v>
      </c>
      <c r="AB26" s="17">
        <v>-2</v>
      </c>
      <c r="AC26" s="15">
        <f t="shared" si="13"/>
        <v>0</v>
      </c>
      <c r="AD26" s="15">
        <f t="shared" si="2"/>
        <v>200</v>
      </c>
      <c r="AE26" s="15">
        <f t="shared" si="2"/>
        <v>-100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15">
      <c r="A27" s="4" t="s">
        <v>81</v>
      </c>
      <c r="B27" s="17"/>
      <c r="C27" s="17"/>
      <c r="D27" s="17"/>
      <c r="E27" s="17"/>
      <c r="F27" s="17"/>
      <c r="G27" s="17"/>
      <c r="H27" s="15"/>
      <c r="I27" s="15"/>
      <c r="J27" s="15"/>
      <c r="K27" s="17"/>
      <c r="L27" s="17"/>
      <c r="M27" s="17"/>
      <c r="N27" s="15"/>
      <c r="O27" s="15"/>
      <c r="P27" s="15"/>
      <c r="Q27" s="17">
        <f t="shared" si="9"/>
        <v>4</v>
      </c>
      <c r="R27" s="17">
        <v>3</v>
      </c>
      <c r="S27" s="17">
        <v>1</v>
      </c>
      <c r="T27" s="17">
        <f t="shared" si="10"/>
        <v>0</v>
      </c>
      <c r="U27" s="17">
        <v>2</v>
      </c>
      <c r="V27" s="17">
        <v>-2</v>
      </c>
      <c r="W27" s="15">
        <f t="shared" si="11"/>
        <v>0</v>
      </c>
      <c r="X27" s="15">
        <f t="shared" si="1"/>
        <v>200</v>
      </c>
      <c r="Y27" s="15">
        <f t="shared" si="1"/>
        <v>-66.666666666666671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-19.999999999999996</v>
      </c>
      <c r="AD27" s="15">
        <f t="shared" si="2"/>
        <v>0</v>
      </c>
      <c r="AE27" s="15">
        <f t="shared" si="2"/>
        <v>-50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5</v>
      </c>
      <c r="AL27" s="4">
        <f t="shared" si="4"/>
        <v>3</v>
      </c>
      <c r="AM27" s="4">
        <f t="shared" si="4"/>
        <v>2</v>
      </c>
    </row>
    <row r="28" spans="1:39" s="1" customFormat="1" ht="18" customHeight="1" x14ac:dyDescent="0.15">
      <c r="A28" s="4" t="s">
        <v>82</v>
      </c>
      <c r="B28" s="17"/>
      <c r="C28" s="17"/>
      <c r="D28" s="17"/>
      <c r="E28" s="17"/>
      <c r="F28" s="17"/>
      <c r="G28" s="17"/>
      <c r="H28" s="15"/>
      <c r="I28" s="15"/>
      <c r="J28" s="15"/>
      <c r="K28" s="17"/>
      <c r="L28" s="17"/>
      <c r="M28" s="17"/>
      <c r="N28" s="15"/>
      <c r="O28" s="15"/>
      <c r="P28" s="15"/>
      <c r="Q28" s="17">
        <f t="shared" si="9"/>
        <v>5</v>
      </c>
      <c r="R28" s="17">
        <v>0</v>
      </c>
      <c r="S28" s="17">
        <v>5</v>
      </c>
      <c r="T28" s="17">
        <f t="shared" si="10"/>
        <v>1</v>
      </c>
      <c r="U28" s="17">
        <v>-1</v>
      </c>
      <c r="V28" s="17">
        <v>2</v>
      </c>
      <c r="W28" s="15">
        <f t="shared" si="11"/>
        <v>25</v>
      </c>
      <c r="X28" s="15">
        <f t="shared" si="1"/>
        <v>-100</v>
      </c>
      <c r="Y28" s="15">
        <f t="shared" si="1"/>
        <v>66.666666666666671</v>
      </c>
      <c r="Z28" s="17">
        <f t="shared" si="12"/>
        <v>1</v>
      </c>
      <c r="AA28" s="17">
        <v>-2</v>
      </c>
      <c r="AB28" s="17">
        <v>3</v>
      </c>
      <c r="AC28" s="15">
        <f t="shared" si="13"/>
        <v>25</v>
      </c>
      <c r="AD28" s="15">
        <f t="shared" si="2"/>
        <v>-100</v>
      </c>
      <c r="AE28" s="15">
        <f t="shared" si="2"/>
        <v>150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83</v>
      </c>
      <c r="B29" s="17"/>
      <c r="C29" s="17"/>
      <c r="D29" s="17"/>
      <c r="E29" s="17"/>
      <c r="F29" s="17"/>
      <c r="G29" s="17"/>
      <c r="H29" s="15"/>
      <c r="I29" s="15"/>
      <c r="J29" s="15"/>
      <c r="K29" s="17"/>
      <c r="L29" s="17"/>
      <c r="M29" s="17"/>
      <c r="N29" s="15"/>
      <c r="O29" s="15"/>
      <c r="P29" s="15"/>
      <c r="Q29" s="17">
        <f t="shared" si="9"/>
        <v>0</v>
      </c>
      <c r="R29" s="17">
        <v>0</v>
      </c>
      <c r="S29" s="17">
        <v>0</v>
      </c>
      <c r="T29" s="17">
        <f t="shared" si="10"/>
        <v>-3</v>
      </c>
      <c r="U29" s="17">
        <v>-1</v>
      </c>
      <c r="V29" s="17">
        <v>-2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-4</v>
      </c>
      <c r="AA29" s="17">
        <v>0</v>
      </c>
      <c r="AB29" s="17">
        <v>-4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">
      <c r="A30" s="4" t="s">
        <v>21</v>
      </c>
      <c r="B30" s="17"/>
      <c r="C30" s="17"/>
      <c r="D30" s="17"/>
      <c r="E30" s="17"/>
      <c r="F30" s="17"/>
      <c r="G30" s="17"/>
      <c r="H30" s="15"/>
      <c r="I30" s="15"/>
      <c r="J30" s="15"/>
      <c r="K30" s="17"/>
      <c r="L30" s="17"/>
      <c r="M30" s="17"/>
      <c r="N30" s="15"/>
      <c r="O30" s="15"/>
      <c r="P30" s="15"/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8</v>
      </c>
      <c r="S34" s="17">
        <f t="shared" si="22"/>
        <v>10</v>
      </c>
      <c r="T34" s="17">
        <f t="shared" si="22"/>
        <v>-3</v>
      </c>
      <c r="U34" s="17">
        <f t="shared" si="22"/>
        <v>-2</v>
      </c>
      <c r="V34" s="17">
        <f t="shared" si="22"/>
        <v>-1</v>
      </c>
      <c r="W34" s="15">
        <f t="shared" si="15"/>
        <v>-14.28571428571429</v>
      </c>
      <c r="X34" s="15">
        <f t="shared" si="15"/>
        <v>-19.999999999999996</v>
      </c>
      <c r="Y34" s="15">
        <f t="shared" si="15"/>
        <v>-9.0909090909090935</v>
      </c>
      <c r="Z34" s="17">
        <f t="shared" ref="Z34:AB34" si="23">SUM(Z23:Z30)</f>
        <v>-1</v>
      </c>
      <c r="AA34" s="17">
        <f t="shared" si="23"/>
        <v>-1</v>
      </c>
      <c r="AB34" s="17">
        <f t="shared" si="23"/>
        <v>0</v>
      </c>
      <c r="AC34" s="15">
        <f t="shared" si="17"/>
        <v>-5.2631578947368478</v>
      </c>
      <c r="AD34" s="15">
        <f t="shared" si="17"/>
        <v>-11.111111111111116</v>
      </c>
      <c r="AE34" s="15">
        <f t="shared" si="17"/>
        <v>0</v>
      </c>
      <c r="AH34" s="4">
        <f t="shared" ref="AH34:AJ34" si="24">SUM(AH23:AH30)</f>
        <v>21</v>
      </c>
      <c r="AI34" s="4">
        <f t="shared" si="24"/>
        <v>10</v>
      </c>
      <c r="AJ34" s="4">
        <f t="shared" si="24"/>
        <v>11</v>
      </c>
      <c r="AK34" s="4">
        <f>SUM(AK23:AK30)</f>
        <v>19</v>
      </c>
      <c r="AL34" s="4">
        <f>SUM(AL23:AL30)</f>
        <v>9</v>
      </c>
      <c r="AM34" s="4">
        <f>SUM(AM23:AM30)</f>
        <v>10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7</v>
      </c>
      <c r="S35" s="17">
        <f t="shared" si="25"/>
        <v>9</v>
      </c>
      <c r="T35" s="17">
        <f t="shared" si="25"/>
        <v>-2</v>
      </c>
      <c r="U35" s="17">
        <f t="shared" si="25"/>
        <v>-1</v>
      </c>
      <c r="V35" s="17">
        <f t="shared" si="25"/>
        <v>-1</v>
      </c>
      <c r="W35" s="15">
        <f t="shared" si="15"/>
        <v>-11.111111111111116</v>
      </c>
      <c r="X35" s="15">
        <f t="shared" si="15"/>
        <v>-12.5</v>
      </c>
      <c r="Y35" s="15">
        <f t="shared" si="15"/>
        <v>-9.9999999999999982</v>
      </c>
      <c r="Z35" s="17">
        <f t="shared" ref="Z35:AB35" si="26">SUM(Z25:Z30)</f>
        <v>-2</v>
      </c>
      <c r="AA35" s="17">
        <f t="shared" si="26"/>
        <v>-1</v>
      </c>
      <c r="AB35" s="17">
        <f t="shared" si="26"/>
        <v>-1</v>
      </c>
      <c r="AC35" s="15">
        <f t="shared" si="17"/>
        <v>-11.111111111111116</v>
      </c>
      <c r="AD35" s="15">
        <f t="shared" si="17"/>
        <v>-12.5</v>
      </c>
      <c r="AE35" s="15">
        <f t="shared" si="17"/>
        <v>-9.9999999999999982</v>
      </c>
      <c r="AH35" s="4">
        <f t="shared" ref="AH35:AJ35" si="27">SUM(AH25:AH30)</f>
        <v>18</v>
      </c>
      <c r="AI35" s="4">
        <f t="shared" si="27"/>
        <v>8</v>
      </c>
      <c r="AJ35" s="4">
        <f t="shared" si="27"/>
        <v>10</v>
      </c>
      <c r="AK35" s="4">
        <f>SUM(AK25:AK30)</f>
        <v>18</v>
      </c>
      <c r="AL35" s="4">
        <f>SUM(AL25:AL30)</f>
        <v>8</v>
      </c>
      <c r="AM35" s="4">
        <f>SUM(AM25:AM30)</f>
        <v>10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3</v>
      </c>
      <c r="S36" s="17">
        <f t="shared" si="28"/>
        <v>7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-16.666666666666664</v>
      </c>
      <c r="X36" s="15">
        <f t="shared" si="15"/>
        <v>0</v>
      </c>
      <c r="Y36" s="15">
        <f t="shared" si="15"/>
        <v>-22.222222222222221</v>
      </c>
      <c r="Z36" s="17">
        <f t="shared" ref="Z36:AB36" si="29">SUM(Z27:Z30)</f>
        <v>-3</v>
      </c>
      <c r="AA36" s="17">
        <f t="shared" si="29"/>
        <v>-2</v>
      </c>
      <c r="AB36" s="17">
        <f t="shared" si="29"/>
        <v>-1</v>
      </c>
      <c r="AC36" s="15">
        <f t="shared" si="17"/>
        <v>-23.076923076923073</v>
      </c>
      <c r="AD36" s="15">
        <f t="shared" si="17"/>
        <v>-40</v>
      </c>
      <c r="AE36" s="15">
        <f t="shared" si="17"/>
        <v>-12.5</v>
      </c>
      <c r="AH36" s="4">
        <f t="shared" ref="AH36:AJ36" si="30">SUM(AH27:AH30)</f>
        <v>12</v>
      </c>
      <c r="AI36" s="4">
        <f t="shared" si="30"/>
        <v>3</v>
      </c>
      <c r="AJ36" s="4">
        <f t="shared" si="30"/>
        <v>9</v>
      </c>
      <c r="AK36" s="4">
        <f>SUM(AK27:AK30)</f>
        <v>13</v>
      </c>
      <c r="AL36" s="4">
        <f>SUM(AL27:AL30)</f>
        <v>5</v>
      </c>
      <c r="AM36" s="4">
        <f>SUM(AM27:AM30)</f>
        <v>8</v>
      </c>
    </row>
    <row r="37" spans="1:39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5.2631578947368416</v>
      </c>
      <c r="R39" s="12">
        <f>R33/R9*100</f>
        <v>11.111111111111111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0.71770334928229573</v>
      </c>
      <c r="X39" s="12">
        <f t="shared" si="33"/>
        <v>2.020202020202019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0.26315789473684159</v>
      </c>
      <c r="AD39" s="12">
        <f t="shared" si="35"/>
        <v>1.1111111111111107</v>
      </c>
      <c r="AE39" s="12">
        <f t="shared" si="35"/>
        <v>0</v>
      </c>
      <c r="AH39" s="12">
        <f t="shared" ref="AH39:AJ39" si="39">AH33/AH9*100</f>
        <v>4.5454545454545459</v>
      </c>
      <c r="AI39" s="12">
        <f t="shared" si="39"/>
        <v>9.0909090909090917</v>
      </c>
      <c r="AJ39" s="12">
        <f t="shared" si="39"/>
        <v>0</v>
      </c>
      <c r="AK39" s="12">
        <f>AK33/AK9*100</f>
        <v>5</v>
      </c>
      <c r="AL39" s="12">
        <f>AL33/AL9*100</f>
        <v>10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94.73684210526315</v>
      </c>
      <c r="R40" s="12">
        <f t="shared" si="40"/>
        <v>88.888888888888886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-0.71770334928230284</v>
      </c>
      <c r="X40" s="12">
        <f t="shared" si="33"/>
        <v>-2.0202020202020208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-0.26315789473684958</v>
      </c>
      <c r="AD40" s="12">
        <f t="shared" si="35"/>
        <v>-1.1111111111111143</v>
      </c>
      <c r="AE40" s="12">
        <f t="shared" si="35"/>
        <v>0</v>
      </c>
      <c r="AH40" s="12">
        <f t="shared" ref="AH40:AJ40" si="45">AH34/AH9*100</f>
        <v>95.454545454545453</v>
      </c>
      <c r="AI40" s="12">
        <f t="shared" si="45"/>
        <v>90.909090909090907</v>
      </c>
      <c r="AJ40" s="12">
        <f t="shared" si="45"/>
        <v>100</v>
      </c>
      <c r="AK40" s="12">
        <f>AK34/AK9*100</f>
        <v>95</v>
      </c>
      <c r="AL40" s="12">
        <f>AL34/AL9*100</f>
        <v>90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84.210526315789465</v>
      </c>
      <c r="R41" s="12">
        <f t="shared" si="46"/>
        <v>77.777777777777786</v>
      </c>
      <c r="S41" s="12">
        <f t="shared" si="46"/>
        <v>90</v>
      </c>
      <c r="T41" s="12">
        <f>T35/T9*100</f>
        <v>66.666666666666657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2.3923444976076382</v>
      </c>
      <c r="X41" s="12">
        <f t="shared" si="33"/>
        <v>5.0505050505050519</v>
      </c>
      <c r="Y41" s="12">
        <f>S41-AJ41</f>
        <v>-0.90909090909090651</v>
      </c>
      <c r="Z41" s="12">
        <f>Z35/Z9*100</f>
        <v>200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-5.7894736842105345</v>
      </c>
      <c r="AD41" s="12">
        <f>R41-AL41</f>
        <v>-2.2222222222222143</v>
      </c>
      <c r="AE41" s="12">
        <f t="shared" si="35"/>
        <v>-10</v>
      </c>
      <c r="AH41" s="12">
        <f>AH35/AH9*100</f>
        <v>81.818181818181827</v>
      </c>
      <c r="AI41" s="12">
        <f>AI35/AI9*100</f>
        <v>72.727272727272734</v>
      </c>
      <c r="AJ41" s="12">
        <f>AJ35/AJ9*100</f>
        <v>90.909090909090907</v>
      </c>
      <c r="AK41" s="12">
        <f t="shared" ref="AK41:AM41" si="49">AK35/AK9*100</f>
        <v>90</v>
      </c>
      <c r="AL41" s="12">
        <f t="shared" si="49"/>
        <v>80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52.631578947368418</v>
      </c>
      <c r="R42" s="12">
        <f t="shared" si="50"/>
        <v>33.333333333333329</v>
      </c>
      <c r="S42" s="12">
        <f t="shared" si="50"/>
        <v>70</v>
      </c>
      <c r="T42" s="12">
        <f t="shared" si="50"/>
        <v>66.666666666666657</v>
      </c>
      <c r="U42" s="12">
        <f t="shared" si="50"/>
        <v>0</v>
      </c>
      <c r="V42" s="12">
        <f t="shared" si="50"/>
        <v>200</v>
      </c>
      <c r="W42" s="12">
        <f t="shared" si="42"/>
        <v>-1.913875598086122</v>
      </c>
      <c r="X42" s="12">
        <f t="shared" si="33"/>
        <v>6.0606060606060588</v>
      </c>
      <c r="Y42" s="12">
        <f>S42-AJ42</f>
        <v>-11.818181818181827</v>
      </c>
      <c r="Z42" s="12">
        <f t="shared" si="50"/>
        <v>300</v>
      </c>
      <c r="AA42" s="12">
        <f t="shared" si="50"/>
        <v>200</v>
      </c>
      <c r="AB42" s="12" t="e">
        <f t="shared" si="50"/>
        <v>#DIV/0!</v>
      </c>
      <c r="AC42" s="12">
        <f t="shared" si="44"/>
        <v>-12.368421052631582</v>
      </c>
      <c r="AD42" s="12">
        <f>R42-AL42</f>
        <v>-16.666666666666671</v>
      </c>
      <c r="AE42" s="12">
        <f t="shared" si="35"/>
        <v>-10</v>
      </c>
      <c r="AH42" s="12">
        <f t="shared" ref="AH42:AJ42" si="51">AH36/AH9*100</f>
        <v>54.54545454545454</v>
      </c>
      <c r="AI42" s="12">
        <f t="shared" si="51"/>
        <v>27.27272727272727</v>
      </c>
      <c r="AJ42" s="12">
        <f t="shared" si="51"/>
        <v>81.818181818181827</v>
      </c>
      <c r="AK42" s="12">
        <f>AK36/AK9*100</f>
        <v>65</v>
      </c>
      <c r="AL42" s="12">
        <f>AL36/AL9*100</f>
        <v>50</v>
      </c>
      <c r="AM42" s="12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2019-11-25T09:10:11Z</cp:lastPrinted>
  <dcterms:created xsi:type="dcterms:W3CDTF">2017-09-15T07:09:36Z</dcterms:created>
  <dcterms:modified xsi:type="dcterms:W3CDTF">2019-11-26T01:13:40Z</dcterms:modified>
</cp:coreProperties>
</file>