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A15790EF-1837-4CAD-94E9-D4BD6ACEAB6C}"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<sst xmlns="http://schemas.openxmlformats.org/spreadsheetml/2006/main" count="207" uniqueCount="66">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</sst>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-210</v>
      </c>
      <c r="C9" s="17">
        <f t="shared" si="0"/>
        <v>18</v>
      </c>
      <c r="D9" s="17">
        <f t="shared" si="0"/>
        <v>196</v>
      </c>
      <c r="E9" s="17">
        <f t="shared" si="0"/>
        <v>-306</v>
      </c>
      <c r="F9" s="17">
        <f t="shared" si="0"/>
        <v>326</v>
      </c>
      <c r="G9" s="17">
        <f t="shared" si="0"/>
        <v>-14</v>
      </c>
      <c r="H9" s="17">
        <f t="shared" si="0"/>
        <v>632</v>
      </c>
      <c r="I9" s="17">
        <f t="shared" si="0"/>
        <v>-38</v>
      </c>
      <c r="J9" s="28">
        <f t="shared" ref="J9:J19" si="1">K9-L9</f>
        <v>-6.6843215584182385</v>
      </c>
      <c r="K9" s="32">
        <v>7.1212053204063626</v>
      </c>
      <c r="L9" s="32">
        <v>13.805526878824601</v>
      </c>
      <c r="M9" s="17">
        <f t="shared" ref="M9:U9" si="2">M10+M11</f>
        <v>96</v>
      </c>
      <c r="N9" s="17">
        <f t="shared" si="2"/>
        <v>932</v>
      </c>
      <c r="O9" s="17">
        <f t="shared" si="2"/>
        <v>-9</v>
      </c>
      <c r="P9" s="17">
        <f t="shared" si="2"/>
        <v>588</v>
      </c>
      <c r="Q9" s="17">
        <f t="shared" si="2"/>
        <v>344</v>
      </c>
      <c r="R9" s="17">
        <f t="shared" si="2"/>
        <v>836</v>
      </c>
      <c r="S9" s="17">
        <f t="shared" si="2"/>
        <v>-181</v>
      </c>
      <c r="T9" s="17">
        <f t="shared" si="2"/>
        <v>492</v>
      </c>
      <c r="U9" s="17">
        <f t="shared" si="2"/>
        <v>344</v>
      </c>
      <c r="V9" s="28">
        <v>2.0970420575429785</v>
      </c>
    </row>
    <row r="10" spans="1:22" ht="18.75" customHeight="1" x14ac:dyDescent="0.2">
      <c r="A10" s="6" t="s">
        <v>28</v>
      </c>
      <c r="B10" s="18">
        <f t="shared" ref="B10:I10" si="3">B20+B21+B22+B23</f>
        <v>-71</v>
      </c>
      <c r="C10" s="18">
        <f t="shared" si="3"/>
        <v>0</v>
      </c>
      <c r="D10" s="18">
        <f t="shared" si="3"/>
        <v>122</v>
      </c>
      <c r="E10" s="18">
        <f t="shared" si="3"/>
        <v>-159</v>
      </c>
      <c r="F10" s="18">
        <f t="shared" si="3"/>
        <v>256</v>
      </c>
      <c r="G10" s="18">
        <f t="shared" si="3"/>
        <v>-22</v>
      </c>
      <c r="H10" s="18">
        <f t="shared" si="3"/>
        <v>415</v>
      </c>
      <c r="I10" s="18">
        <f t="shared" si="3"/>
        <v>-63</v>
      </c>
      <c r="J10" s="25">
        <f t="shared" si="1"/>
        <v>-4.6402571390877814</v>
      </c>
      <c r="K10" s="33">
        <v>7.4711058340029659</v>
      </c>
      <c r="L10" s="33">
        <v>12.111362973090747</v>
      </c>
      <c r="M10" s="18">
        <f t="shared" ref="M10:U10" si="4">M20+M21+M22+M23</f>
        <v>88</v>
      </c>
      <c r="N10" s="18">
        <f t="shared" si="4"/>
        <v>678</v>
      </c>
      <c r="O10" s="18">
        <f t="shared" si="4"/>
        <v>15</v>
      </c>
      <c r="P10" s="18">
        <f t="shared" si="4"/>
        <v>456</v>
      </c>
      <c r="Q10" s="18">
        <f t="shared" si="4"/>
        <v>222</v>
      </c>
      <c r="R10" s="18">
        <f t="shared" si="4"/>
        <v>590</v>
      </c>
      <c r="S10" s="18">
        <f t="shared" si="4"/>
        <v>-66</v>
      </c>
      <c r="T10" s="18">
        <f t="shared" si="4"/>
        <v>395</v>
      </c>
      <c r="U10" s="18">
        <f t="shared" si="4"/>
        <v>195</v>
      </c>
      <c r="V10" s="25">
        <v>2.5681926304385172</v>
      </c>
    </row>
    <row r="11" spans="1:22" ht="18.75" customHeight="1" x14ac:dyDescent="0.2">
      <c r="A11" s="2" t="s">
        <v>27</v>
      </c>
      <c r="B11" s="19">
        <f t="shared" ref="B11:I11" si="5">B12+B13+B14+B15+B16</f>
        <v>-139</v>
      </c>
      <c r="C11" s="19">
        <f t="shared" si="5"/>
        <v>18</v>
      </c>
      <c r="D11" s="19">
        <f t="shared" si="5"/>
        <v>74</v>
      </c>
      <c r="E11" s="19">
        <f t="shared" si="5"/>
        <v>-147</v>
      </c>
      <c r="F11" s="19">
        <f t="shared" si="5"/>
        <v>70</v>
      </c>
      <c r="G11" s="19">
        <f t="shared" si="5"/>
        <v>8</v>
      </c>
      <c r="H11" s="19">
        <f t="shared" si="5"/>
        <v>217</v>
      </c>
      <c r="I11" s="19">
        <f t="shared" si="5"/>
        <v>25</v>
      </c>
      <c r="J11" s="27">
        <f t="shared" si="1"/>
        <v>-12.767704169046258</v>
      </c>
      <c r="K11" s="34">
        <v>6.0798591281172669</v>
      </c>
      <c r="L11" s="34">
        <v>18.847563297163525</v>
      </c>
      <c r="M11" s="19">
        <f t="shared" ref="M11:U11" si="6">M12+M13+M14+M15+M16</f>
        <v>8</v>
      </c>
      <c r="N11" s="19">
        <f t="shared" si="6"/>
        <v>254</v>
      </c>
      <c r="O11" s="19">
        <f t="shared" si="6"/>
        <v>-24</v>
      </c>
      <c r="P11" s="19">
        <f t="shared" si="6"/>
        <v>132</v>
      </c>
      <c r="Q11" s="19">
        <f t="shared" si="6"/>
        <v>122</v>
      </c>
      <c r="R11" s="19">
        <f t="shared" si="6"/>
        <v>246</v>
      </c>
      <c r="S11" s="19">
        <f t="shared" si="6"/>
        <v>-115</v>
      </c>
      <c r="T11" s="19">
        <f t="shared" si="6"/>
        <v>97</v>
      </c>
      <c r="U11" s="19">
        <f t="shared" si="6"/>
        <v>149</v>
      </c>
      <c r="V11" s="30">
        <v>0.69484104321340823</v>
      </c>
    </row>
    <row r="12" spans="1:22" ht="18.75" customHeight="1" x14ac:dyDescent="0.2">
      <c r="A12" s="6" t="s">
        <v>26</v>
      </c>
      <c r="B12" s="18">
        <f t="shared" ref="B12:I12" si="7">B24</f>
        <v>-11</v>
      </c>
      <c r="C12" s="18">
        <f t="shared" si="7"/>
        <v>5</v>
      </c>
      <c r="D12" s="18">
        <f t="shared" si="7"/>
        <v>7</v>
      </c>
      <c r="E12" s="18">
        <f t="shared" si="7"/>
        <v>-15</v>
      </c>
      <c r="F12" s="18">
        <f t="shared" si="7"/>
        <v>4</v>
      </c>
      <c r="G12" s="18">
        <f t="shared" si="7"/>
        <v>0</v>
      </c>
      <c r="H12" s="18">
        <f t="shared" si="7"/>
        <v>19</v>
      </c>
      <c r="I12" s="18">
        <f t="shared" si="7"/>
        <v>3</v>
      </c>
      <c r="J12" s="25">
        <f t="shared" si="1"/>
        <v>-16.678852129409613</v>
      </c>
      <c r="K12" s="33">
        <v>4.4476939011758967</v>
      </c>
      <c r="L12" s="33">
        <v>21.126546030585509</v>
      </c>
      <c r="M12" s="18">
        <f t="shared" ref="M12:U12" si="8">M24</f>
        <v>4</v>
      </c>
      <c r="N12" s="18">
        <f t="shared" si="8"/>
        <v>34</v>
      </c>
      <c r="O12" s="18">
        <f t="shared" si="8"/>
        <v>2</v>
      </c>
      <c r="P12" s="18">
        <f t="shared" si="8"/>
        <v>25</v>
      </c>
      <c r="Q12" s="18">
        <f t="shared" si="8"/>
        <v>9</v>
      </c>
      <c r="R12" s="18">
        <f t="shared" si="8"/>
        <v>30</v>
      </c>
      <c r="S12" s="18">
        <f t="shared" si="8"/>
        <v>-8</v>
      </c>
      <c r="T12" s="18">
        <f t="shared" si="8"/>
        <v>21</v>
      </c>
      <c r="U12" s="18">
        <f t="shared" si="8"/>
        <v>9</v>
      </c>
      <c r="V12" s="25">
        <v>4.4476939011758958</v>
      </c>
    </row>
    <row r="13" spans="1:22" ht="18.75" customHeight="1" x14ac:dyDescent="0.2">
      <c r="A13" s="4" t="s">
        <v>25</v>
      </c>
      <c r="B13" s="20">
        <f t="shared" ref="B13:I13" si="9">B25+B26+B27</f>
        <v>-19</v>
      </c>
      <c r="C13" s="20">
        <f t="shared" si="9"/>
        <v>-5</v>
      </c>
      <c r="D13" s="20">
        <f t="shared" si="9"/>
        <v>29</v>
      </c>
      <c r="E13" s="20">
        <f t="shared" si="9"/>
        <v>-30</v>
      </c>
      <c r="F13" s="20">
        <f t="shared" si="9"/>
        <v>11</v>
      </c>
      <c r="G13" s="20">
        <f t="shared" si="9"/>
        <v>1</v>
      </c>
      <c r="H13" s="20">
        <f t="shared" si="9"/>
        <v>41</v>
      </c>
      <c r="I13" s="20">
        <f t="shared" si="9"/>
        <v>5</v>
      </c>
      <c r="J13" s="26">
        <f t="shared" si="1"/>
        <v>-14.263941537379345</v>
      </c>
      <c r="K13" s="35">
        <v>5.230111897039091</v>
      </c>
      <c r="L13" s="35">
        <v>19.494053434418436</v>
      </c>
      <c r="M13" s="20">
        <f t="shared" ref="M13:U13" si="10">M25+M26+M27</f>
        <v>11</v>
      </c>
      <c r="N13" s="20">
        <f t="shared" si="10"/>
        <v>44</v>
      </c>
      <c r="O13" s="20">
        <f t="shared" si="10"/>
        <v>3</v>
      </c>
      <c r="P13" s="20">
        <f t="shared" si="10"/>
        <v>34</v>
      </c>
      <c r="Q13" s="20">
        <f t="shared" si="10"/>
        <v>10</v>
      </c>
      <c r="R13" s="20">
        <f t="shared" si="10"/>
        <v>33</v>
      </c>
      <c r="S13" s="20">
        <f t="shared" si="10"/>
        <v>-30</v>
      </c>
      <c r="T13" s="20">
        <f t="shared" si="10"/>
        <v>9</v>
      </c>
      <c r="U13" s="20">
        <f t="shared" si="10"/>
        <v>24</v>
      </c>
      <c r="V13" s="26">
        <v>5.2301118970390856</v>
      </c>
    </row>
    <row r="14" spans="1:22" ht="18.75" customHeight="1" x14ac:dyDescent="0.2">
      <c r="A14" s="4" t="s">
        <v>24</v>
      </c>
      <c r="B14" s="20">
        <f t="shared" ref="B14:I14" si="11">B28+B29+B30+B31</f>
        <v>-44</v>
      </c>
      <c r="C14" s="20">
        <f t="shared" si="11"/>
        <v>27</v>
      </c>
      <c r="D14" s="20">
        <f t="shared" si="11"/>
        <v>7</v>
      </c>
      <c r="E14" s="20">
        <f t="shared" si="11"/>
        <v>-48</v>
      </c>
      <c r="F14" s="20">
        <f t="shared" si="11"/>
        <v>29</v>
      </c>
      <c r="G14" s="20">
        <f t="shared" si="11"/>
        <v>-4</v>
      </c>
      <c r="H14" s="20">
        <f t="shared" si="11"/>
        <v>77</v>
      </c>
      <c r="I14" s="20">
        <f t="shared" si="11"/>
        <v>10</v>
      </c>
      <c r="J14" s="26">
        <f t="shared" si="1"/>
        <v>-10.96157816693883</v>
      </c>
      <c r="K14" s="35">
        <v>6.6226201425255429</v>
      </c>
      <c r="L14" s="35">
        <v>17.584198309464373</v>
      </c>
      <c r="M14" s="20">
        <f t="shared" ref="M14:U14" si="12">M28+M29+M30+M31</f>
        <v>4</v>
      </c>
      <c r="N14" s="20">
        <f t="shared" si="12"/>
        <v>98</v>
      </c>
      <c r="O14" s="20">
        <f t="shared" si="12"/>
        <v>-5</v>
      </c>
      <c r="P14" s="20">
        <f t="shared" si="12"/>
        <v>27</v>
      </c>
      <c r="Q14" s="20">
        <f t="shared" si="12"/>
        <v>71</v>
      </c>
      <c r="R14" s="20">
        <f t="shared" si="12"/>
        <v>94</v>
      </c>
      <c r="S14" s="20">
        <f t="shared" si="12"/>
        <v>-26</v>
      </c>
      <c r="T14" s="20">
        <f t="shared" si="12"/>
        <v>38</v>
      </c>
      <c r="U14" s="20">
        <f t="shared" si="12"/>
        <v>56</v>
      </c>
      <c r="V14" s="26">
        <v>0.9134648472448994</v>
      </c>
    </row>
    <row r="15" spans="1:22" ht="18.75" customHeight="1" x14ac:dyDescent="0.2">
      <c r="A15" s="4" t="s">
        <v>23</v>
      </c>
      <c r="B15" s="20">
        <f t="shared" ref="B15:I15" si="13">B32+B33+B34+B35</f>
        <v>-46</v>
      </c>
      <c r="C15" s="20">
        <f t="shared" si="13"/>
        <v>-8</v>
      </c>
      <c r="D15" s="20">
        <f t="shared" si="13"/>
        <v>20</v>
      </c>
      <c r="E15" s="20">
        <f t="shared" si="13"/>
        <v>-42</v>
      </c>
      <c r="F15" s="20">
        <f t="shared" si="13"/>
        <v>23</v>
      </c>
      <c r="G15" s="20">
        <f t="shared" si="13"/>
        <v>9</v>
      </c>
      <c r="H15" s="20">
        <f t="shared" si="13"/>
        <v>65</v>
      </c>
      <c r="I15" s="22">
        <f t="shared" si="13"/>
        <v>12</v>
      </c>
      <c r="J15" s="26">
        <f>K15-L15</f>
        <v>-12.680215389960047</v>
      </c>
      <c r="K15" s="35">
        <v>6.9439274754543128</v>
      </c>
      <c r="L15" s="35">
        <v>19.62414286541436</v>
      </c>
      <c r="M15" s="22">
        <f t="shared" ref="M15:U15" si="14">M32+M33+M34+M35</f>
        <v>-4</v>
      </c>
      <c r="N15" s="20">
        <f t="shared" si="14"/>
        <v>58</v>
      </c>
      <c r="O15" s="20">
        <f t="shared" si="14"/>
        <v>-35</v>
      </c>
      <c r="P15" s="20">
        <f t="shared" si="14"/>
        <v>30</v>
      </c>
      <c r="Q15" s="20">
        <f t="shared" si="14"/>
        <v>28</v>
      </c>
      <c r="R15" s="20">
        <f>R32+R33+R34+R35</f>
        <v>62</v>
      </c>
      <c r="S15" s="20">
        <f t="shared" si="14"/>
        <v>-58</v>
      </c>
      <c r="T15" s="20">
        <f t="shared" si="14"/>
        <v>27</v>
      </c>
      <c r="U15" s="20">
        <f t="shared" si="14"/>
        <v>35</v>
      </c>
      <c r="V15" s="26">
        <v>-1.2076395609485786</v>
      </c>
    </row>
    <row r="16" spans="1:22" ht="18.75" customHeight="1" x14ac:dyDescent="0.2">
      <c r="A16" s="2" t="s">
        <v>22</v>
      </c>
      <c r="B16" s="19">
        <f t="shared" ref="B16:I16" si="15">B36+B37+B38</f>
        <v>-19</v>
      </c>
      <c r="C16" s="19">
        <f t="shared" si="15"/>
        <v>-1</v>
      </c>
      <c r="D16" s="19">
        <f t="shared" si="15"/>
        <v>11</v>
      </c>
      <c r="E16" s="19">
        <f t="shared" si="15"/>
        <v>-12</v>
      </c>
      <c r="F16" s="19">
        <f t="shared" si="15"/>
        <v>3</v>
      </c>
      <c r="G16" s="19">
        <f t="shared" si="15"/>
        <v>2</v>
      </c>
      <c r="H16" s="19">
        <f t="shared" si="15"/>
        <v>15</v>
      </c>
      <c r="I16" s="19">
        <f t="shared" si="15"/>
        <v>-5</v>
      </c>
      <c r="J16" s="27">
        <f t="shared" si="1"/>
        <v>-14.639526722149805</v>
      </c>
      <c r="K16" s="34">
        <v>3.6598816805374512</v>
      </c>
      <c r="L16" s="34">
        <v>18.299408402687256</v>
      </c>
      <c r="M16" s="19">
        <f t="shared" ref="M16:U16" si="16">M36+M37+M38</f>
        <v>-7</v>
      </c>
      <c r="N16" s="19">
        <f t="shared" si="16"/>
        <v>20</v>
      </c>
      <c r="O16" s="19">
        <f t="shared" si="16"/>
        <v>11</v>
      </c>
      <c r="P16" s="19">
        <f t="shared" si="16"/>
        <v>16</v>
      </c>
      <c r="Q16" s="19">
        <f t="shared" si="16"/>
        <v>4</v>
      </c>
      <c r="R16" s="19">
        <f t="shared" si="16"/>
        <v>27</v>
      </c>
      <c r="S16" s="19">
        <f t="shared" si="16"/>
        <v>7</v>
      </c>
      <c r="T16" s="19">
        <f t="shared" si="16"/>
        <v>2</v>
      </c>
      <c r="U16" s="19">
        <f t="shared" si="16"/>
        <v>25</v>
      </c>
      <c r="V16" s="30">
        <v>-8.5397239212540548</v>
      </c>
    </row>
    <row r="17" spans="1:22" ht="18.75" customHeight="1" x14ac:dyDescent="0.2">
      <c r="A17" s="6" t="s">
        <v>21</v>
      </c>
      <c r="B17" s="18">
        <f t="shared" ref="B17:I17" si="17">B12+B13+B20</f>
        <v>-88</v>
      </c>
      <c r="C17" s="18">
        <f t="shared" si="17"/>
        <v>2</v>
      </c>
      <c r="D17" s="18">
        <f t="shared" si="17"/>
        <v>72</v>
      </c>
      <c r="E17" s="18">
        <f t="shared" si="17"/>
        <v>-128</v>
      </c>
      <c r="F17" s="18">
        <f t="shared" si="17"/>
        <v>124</v>
      </c>
      <c r="G17" s="18">
        <f t="shared" si="17"/>
        <v>-9</v>
      </c>
      <c r="H17" s="18">
        <f t="shared" si="17"/>
        <v>252</v>
      </c>
      <c r="I17" s="18">
        <f t="shared" si="17"/>
        <v>-8</v>
      </c>
      <c r="J17" s="25">
        <f t="shared" si="1"/>
        <v>-6.8968673283053512</v>
      </c>
      <c r="K17" s="33">
        <v>6.6813402242958091</v>
      </c>
      <c r="L17" s="33">
        <v>13.57820755260116</v>
      </c>
      <c r="M17" s="18">
        <f t="shared" ref="M17:U17" si="18">M12+M13+M20</f>
        <v>40</v>
      </c>
      <c r="N17" s="18">
        <f t="shared" si="18"/>
        <v>294</v>
      </c>
      <c r="O17" s="18">
        <f t="shared" si="18"/>
        <v>-14</v>
      </c>
      <c r="P17" s="18">
        <f t="shared" si="18"/>
        <v>216</v>
      </c>
      <c r="Q17" s="18">
        <f t="shared" si="18"/>
        <v>78</v>
      </c>
      <c r="R17" s="18">
        <f t="shared" si="18"/>
        <v>254</v>
      </c>
      <c r="S17" s="18">
        <f t="shared" si="18"/>
        <v>-87</v>
      </c>
      <c r="T17" s="18">
        <f t="shared" si="18"/>
        <v>176</v>
      </c>
      <c r="U17" s="18">
        <f t="shared" si="18"/>
        <v>78</v>
      </c>
      <c r="V17" s="25">
        <v>2.1552710400954247</v>
      </c>
    </row>
    <row r="18" spans="1:22" ht="18.75" customHeight="1" x14ac:dyDescent="0.2">
      <c r="A18" s="4" t="s">
        <v>20</v>
      </c>
      <c r="B18" s="20">
        <f t="shared" ref="B18:I18" si="19">B14+B22</f>
        <v>-81</v>
      </c>
      <c r="C18" s="20">
        <f t="shared" si="19"/>
        <v>10</v>
      </c>
      <c r="D18" s="20">
        <f t="shared" si="19"/>
        <v>-16</v>
      </c>
      <c r="E18" s="20">
        <f t="shared" si="19"/>
        <v>-66</v>
      </c>
      <c r="F18" s="20">
        <f t="shared" si="19"/>
        <v>60</v>
      </c>
      <c r="G18" s="20">
        <f t="shared" si="19"/>
        <v>0</v>
      </c>
      <c r="H18" s="20">
        <f t="shared" si="19"/>
        <v>126</v>
      </c>
      <c r="I18" s="20">
        <f t="shared" si="19"/>
        <v>-4</v>
      </c>
      <c r="J18" s="26">
        <f t="shared" si="1"/>
        <v>-8.0129324538732511</v>
      </c>
      <c r="K18" s="35">
        <v>7.2844840489756821</v>
      </c>
      <c r="L18" s="35">
        <v>15.297416502848932</v>
      </c>
      <c r="M18" s="20">
        <f t="shared" ref="M18:U18" si="20">M14+M22</f>
        <v>-15</v>
      </c>
      <c r="N18" s="20">
        <f t="shared" si="20"/>
        <v>181</v>
      </c>
      <c r="O18" s="20">
        <f t="shared" si="20"/>
        <v>-11</v>
      </c>
      <c r="P18" s="20">
        <f t="shared" si="20"/>
        <v>61</v>
      </c>
      <c r="Q18" s="20">
        <f t="shared" si="20"/>
        <v>120</v>
      </c>
      <c r="R18" s="20">
        <f t="shared" si="20"/>
        <v>196</v>
      </c>
      <c r="S18" s="20">
        <f t="shared" si="20"/>
        <v>9</v>
      </c>
      <c r="T18" s="20">
        <f t="shared" si="20"/>
        <v>85</v>
      </c>
      <c r="U18" s="20">
        <f t="shared" si="20"/>
        <v>111</v>
      </c>
      <c r="V18" s="26">
        <v>-1.8211210122439176</v>
      </c>
    </row>
    <row r="19" spans="1:22" ht="18.75" customHeight="1" x14ac:dyDescent="0.2">
      <c r="A19" s="2" t="s">
        <v>19</v>
      </c>
      <c r="B19" s="19">
        <f t="shared" ref="B19:I19" si="21">B15+B16+B21+B23</f>
        <v>-41</v>
      </c>
      <c r="C19" s="19">
        <f t="shared" si="21"/>
        <v>6</v>
      </c>
      <c r="D19" s="19">
        <f t="shared" si="21"/>
        <v>140</v>
      </c>
      <c r="E19" s="19">
        <f t="shared" si="21"/>
        <v>-112</v>
      </c>
      <c r="F19" s="19">
        <f t="shared" si="21"/>
        <v>142</v>
      </c>
      <c r="G19" s="19">
        <f t="shared" si="21"/>
        <v>-5</v>
      </c>
      <c r="H19" s="19">
        <f t="shared" si="21"/>
        <v>254</v>
      </c>
      <c r="I19" s="21">
        <f t="shared" si="21"/>
        <v>-26</v>
      </c>
      <c r="J19" s="27">
        <f t="shared" si="1"/>
        <v>-5.9000370917204643</v>
      </c>
      <c r="K19" s="34">
        <v>7.4804041698598747</v>
      </c>
      <c r="L19" s="34">
        <v>13.380441261580339</v>
      </c>
      <c r="M19" s="21">
        <f t="shared" ref="M19:U19" si="22">M15+M16+M21+M23</f>
        <v>71</v>
      </c>
      <c r="N19" s="21">
        <f>N15+N16+N21+N23</f>
        <v>457</v>
      </c>
      <c r="O19" s="19">
        <f t="shared" si="22"/>
        <v>16</v>
      </c>
      <c r="P19" s="19">
        <f t="shared" si="22"/>
        <v>311</v>
      </c>
      <c r="Q19" s="19">
        <f t="shared" si="22"/>
        <v>146</v>
      </c>
      <c r="R19" s="19">
        <f t="shared" si="22"/>
        <v>386</v>
      </c>
      <c r="S19" s="19">
        <f t="shared" si="22"/>
        <v>-103</v>
      </c>
      <c r="T19" s="19">
        <f t="shared" si="22"/>
        <v>231</v>
      </c>
      <c r="U19" s="19">
        <f t="shared" si="22"/>
        <v>155</v>
      </c>
      <c r="V19" s="30">
        <v>3.7402020849299298</v>
      </c>
    </row>
    <row r="20" spans="1:22" ht="18.75" customHeight="1" x14ac:dyDescent="0.2">
      <c r="A20" s="5" t="s">
        <v>18</v>
      </c>
      <c r="B20" s="18">
        <f>E20+M20</f>
        <v>-58</v>
      </c>
      <c r="C20" s="18">
        <v>2</v>
      </c>
      <c r="D20" s="18">
        <f>G20-I20+O20-S20</f>
        <v>36</v>
      </c>
      <c r="E20" s="18">
        <f>F20-H20</f>
        <v>-83</v>
      </c>
      <c r="F20" s="18">
        <v>109</v>
      </c>
      <c r="G20" s="18">
        <v>-10</v>
      </c>
      <c r="H20" s="18">
        <v>192</v>
      </c>
      <c r="I20" s="18">
        <v>-16</v>
      </c>
      <c r="J20" s="25">
        <f>K20-L20</f>
        <v>-5.3353551150372667</v>
      </c>
      <c r="K20" s="33">
        <v>7.0066711751694211</v>
      </c>
      <c r="L20" s="33">
        <v>12.342026290206688</v>
      </c>
      <c r="M20" s="18">
        <f>N20-R20</f>
        <v>25</v>
      </c>
      <c r="N20" s="18">
        <f>P20+Q20</f>
        <v>216</v>
      </c>
      <c r="O20" s="22">
        <v>-19</v>
      </c>
      <c r="P20" s="22">
        <v>157</v>
      </c>
      <c r="Q20" s="22">
        <v>59</v>
      </c>
      <c r="R20" s="22">
        <f>SUM(T20:U20)</f>
        <v>191</v>
      </c>
      <c r="S20" s="22">
        <v>-49</v>
      </c>
      <c r="T20" s="22">
        <v>146</v>
      </c>
      <c r="U20" s="22">
        <v>45</v>
      </c>
      <c r="V20" s="29">
        <v>1.6070346732039997</v>
      </c>
    </row>
    <row r="21" spans="1:22" ht="18.75" customHeight="1" x14ac:dyDescent="0.2">
      <c r="A21" s="3" t="s">
        <v>17</v>
      </c>
      <c r="B21" s="20">
        <f t="shared" ref="B21:B38" si="23">E21+M21</f>
        <v>37</v>
      </c>
      <c r="C21" s="20">
        <v>51</v>
      </c>
      <c r="D21" s="20">
        <f t="shared" ref="D21:D38" si="24">G21-I21+O21-S21</f>
        <v>111</v>
      </c>
      <c r="E21" s="20">
        <f t="shared" ref="E21:E38" si="25">F21-H21</f>
        <v>-36</v>
      </c>
      <c r="F21" s="20">
        <v>100</v>
      </c>
      <c r="G21" s="20">
        <v>-17</v>
      </c>
      <c r="H21" s="20">
        <v>136</v>
      </c>
      <c r="I21" s="20">
        <v>-23</v>
      </c>
      <c r="J21" s="26">
        <f t="shared" ref="J21:J38" si="26">K21-L21</f>
        <v>-2.9646676594016501</v>
      </c>
      <c r="K21" s="35">
        <v>8.2351879427823658</v>
      </c>
      <c r="L21" s="35">
        <v>11.199855602184016</v>
      </c>
      <c r="M21" s="20">
        <f t="shared" ref="M21:M38" si="27">N21-R21</f>
        <v>73</v>
      </c>
      <c r="N21" s="20">
        <f t="shared" ref="N21:N38" si="28">P21+Q21</f>
        <v>312</v>
      </c>
      <c r="O21" s="20">
        <v>61</v>
      </c>
      <c r="P21" s="20">
        <v>220</v>
      </c>
      <c r="Q21" s="20">
        <v>92</v>
      </c>
      <c r="R21" s="20">
        <f t="shared" ref="R21:R38" si="29">SUM(T21:U21)</f>
        <v>239</v>
      </c>
      <c r="S21" s="20">
        <v>-44</v>
      </c>
      <c r="T21" s="20">
        <v>167</v>
      </c>
      <c r="U21" s="20">
        <v>72</v>
      </c>
      <c r="V21" s="26">
        <v>6.011687198231126</v>
      </c>
    </row>
    <row r="22" spans="1:22" ht="18.75" customHeight="1" x14ac:dyDescent="0.2">
      <c r="A22" s="3" t="s">
        <v>16</v>
      </c>
      <c r="B22" s="20">
        <f t="shared" si="23"/>
        <v>-37</v>
      </c>
      <c r="C22" s="20">
        <v>-17</v>
      </c>
      <c r="D22" s="20">
        <f t="shared" si="24"/>
        <v>-23</v>
      </c>
      <c r="E22" s="20">
        <f t="shared" si="25"/>
        <v>-18</v>
      </c>
      <c r="F22" s="20">
        <v>31</v>
      </c>
      <c r="G22" s="20">
        <v>4</v>
      </c>
      <c r="H22" s="20">
        <v>49</v>
      </c>
      <c r="I22" s="20">
        <v>-14</v>
      </c>
      <c r="J22" s="26">
        <f t="shared" si="26"/>
        <v>-4.6659280722686187</v>
      </c>
      <c r="K22" s="35">
        <v>8.0357650133515151</v>
      </c>
      <c r="L22" s="35">
        <v>12.701693085620134</v>
      </c>
      <c r="M22" s="20">
        <f t="shared" si="27"/>
        <v>-19</v>
      </c>
      <c r="N22" s="20">
        <f t="shared" si="28"/>
        <v>83</v>
      </c>
      <c r="O22" s="20">
        <v>-6</v>
      </c>
      <c r="P22" s="20">
        <v>34</v>
      </c>
      <c r="Q22" s="20">
        <v>49</v>
      </c>
      <c r="R22" s="20">
        <f t="shared" si="29"/>
        <v>102</v>
      </c>
      <c r="S22" s="20">
        <v>35</v>
      </c>
      <c r="T22" s="20">
        <v>47</v>
      </c>
      <c r="U22" s="20">
        <v>55</v>
      </c>
      <c r="V22" s="26">
        <v>-4.9251462985057728</v>
      </c>
    </row>
    <row r="23" spans="1:22" ht="18.75" customHeight="1" x14ac:dyDescent="0.2">
      <c r="A23" s="1" t="s">
        <v>15</v>
      </c>
      <c r="B23" s="19">
        <f t="shared" si="23"/>
        <v>-13</v>
      </c>
      <c r="C23" s="19">
        <v>-36</v>
      </c>
      <c r="D23" s="19">
        <f t="shared" si="24"/>
        <v>-2</v>
      </c>
      <c r="E23" s="19">
        <f t="shared" si="25"/>
        <v>-22</v>
      </c>
      <c r="F23" s="19">
        <v>16</v>
      </c>
      <c r="G23" s="19">
        <v>1</v>
      </c>
      <c r="H23" s="19">
        <v>38</v>
      </c>
      <c r="I23" s="21">
        <v>-10</v>
      </c>
      <c r="J23" s="27">
        <f t="shared" si="26"/>
        <v>-8.1241590028429513</v>
      </c>
      <c r="K23" s="34">
        <v>5.908479274794872</v>
      </c>
      <c r="L23" s="34">
        <v>14.032638277637822</v>
      </c>
      <c r="M23" s="21">
        <f t="shared" si="27"/>
        <v>9</v>
      </c>
      <c r="N23" s="21">
        <f t="shared" si="28"/>
        <v>67</v>
      </c>
      <c r="O23" s="19">
        <v>-21</v>
      </c>
      <c r="P23" s="19">
        <v>45</v>
      </c>
      <c r="Q23" s="19">
        <v>22</v>
      </c>
      <c r="R23" s="19">
        <f t="shared" si="29"/>
        <v>58</v>
      </c>
      <c r="S23" s="19">
        <v>-8</v>
      </c>
      <c r="T23" s="19">
        <v>35</v>
      </c>
      <c r="U23" s="19">
        <v>23</v>
      </c>
      <c r="V23" s="31">
        <v>3.3235195920721168</v>
      </c>
    </row>
    <row r="24" spans="1:22" ht="18.75" customHeight="1" x14ac:dyDescent="0.2">
      <c r="A24" s="7" t="s">
        <v>14</v>
      </c>
      <c r="B24" s="17">
        <f t="shared" si="23"/>
        <v>-11</v>
      </c>
      <c r="C24" s="17">
        <v>5</v>
      </c>
      <c r="D24" s="18">
        <f t="shared" si="24"/>
        <v>7</v>
      </c>
      <c r="E24" s="18">
        <f t="shared" si="25"/>
        <v>-15</v>
      </c>
      <c r="F24" s="17">
        <v>4</v>
      </c>
      <c r="G24" s="17">
        <v>0</v>
      </c>
      <c r="H24" s="17">
        <v>19</v>
      </c>
      <c r="I24" s="23">
        <v>3</v>
      </c>
      <c r="J24" s="28">
        <f t="shared" si="26"/>
        <v>-16.678852129409613</v>
      </c>
      <c r="K24" s="32">
        <v>4.4476939011758967</v>
      </c>
      <c r="L24" s="32">
        <v>21.126546030585509</v>
      </c>
      <c r="M24" s="18">
        <f t="shared" si="27"/>
        <v>4</v>
      </c>
      <c r="N24" s="17">
        <f t="shared" si="28"/>
        <v>34</v>
      </c>
      <c r="O24" s="17">
        <v>2</v>
      </c>
      <c r="P24" s="17">
        <v>25</v>
      </c>
      <c r="Q24" s="17">
        <v>9</v>
      </c>
      <c r="R24" s="17">
        <f t="shared" si="29"/>
        <v>30</v>
      </c>
      <c r="S24" s="17">
        <v>-8</v>
      </c>
      <c r="T24" s="17">
        <v>21</v>
      </c>
      <c r="U24" s="17">
        <v>9</v>
      </c>
      <c r="V24" s="28">
        <v>4.4476939011758958</v>
      </c>
    </row>
    <row r="25" spans="1:22" ht="18.75" customHeight="1" x14ac:dyDescent="0.2">
      <c r="A25" s="5" t="s">
        <v>13</v>
      </c>
      <c r="B25" s="18">
        <f t="shared" si="23"/>
        <v>-6</v>
      </c>
      <c r="C25" s="18">
        <v>-3</v>
      </c>
      <c r="D25" s="18">
        <f t="shared" si="24"/>
        <v>-1</v>
      </c>
      <c r="E25" s="18">
        <f t="shared" si="25"/>
        <v>-6</v>
      </c>
      <c r="F25" s="18">
        <v>2</v>
      </c>
      <c r="G25" s="18">
        <v>1</v>
      </c>
      <c r="H25" s="18">
        <v>8</v>
      </c>
      <c r="I25" s="18">
        <v>3</v>
      </c>
      <c r="J25" s="25">
        <f t="shared" si="26"/>
        <v>-24.89768076398363</v>
      </c>
      <c r="K25" s="33">
        <v>8.2992269213278771</v>
      </c>
      <c r="L25" s="33">
        <v>33.196907685311508</v>
      </c>
      <c r="M25" s="18">
        <f t="shared" si="27"/>
        <v>0</v>
      </c>
      <c r="N25" s="18">
        <f t="shared" si="28"/>
        <v>10</v>
      </c>
      <c r="O25" s="18">
        <v>6</v>
      </c>
      <c r="P25" s="18">
        <v>9</v>
      </c>
      <c r="Q25" s="18">
        <v>1</v>
      </c>
      <c r="R25" s="18">
        <f t="shared" si="29"/>
        <v>10</v>
      </c>
      <c r="S25" s="18">
        <v>5</v>
      </c>
      <c r="T25" s="18">
        <v>2</v>
      </c>
      <c r="U25" s="18">
        <v>8</v>
      </c>
      <c r="V25" s="29">
        <v>0</v>
      </c>
    </row>
    <row r="26" spans="1:22" ht="18.75" customHeight="1" x14ac:dyDescent="0.2">
      <c r="A26" s="3" t="s">
        <v>12</v>
      </c>
      <c r="B26" s="20">
        <f t="shared" si="23"/>
        <v>7</v>
      </c>
      <c r="C26" s="20">
        <v>9</v>
      </c>
      <c r="D26" s="20">
        <f t="shared" si="24"/>
        <v>16</v>
      </c>
      <c r="E26" s="20">
        <f t="shared" si="25"/>
        <v>-9</v>
      </c>
      <c r="F26" s="20">
        <v>2</v>
      </c>
      <c r="G26" s="20">
        <v>-1</v>
      </c>
      <c r="H26" s="20">
        <v>11</v>
      </c>
      <c r="I26" s="20">
        <v>1</v>
      </c>
      <c r="J26" s="26">
        <f t="shared" si="26"/>
        <v>-16.65399239543726</v>
      </c>
      <c r="K26" s="35">
        <v>3.7008871989860581</v>
      </c>
      <c r="L26" s="35">
        <v>20.35487959442332</v>
      </c>
      <c r="M26" s="20">
        <f t="shared" si="27"/>
        <v>16</v>
      </c>
      <c r="N26" s="20">
        <f t="shared" si="28"/>
        <v>19</v>
      </c>
      <c r="O26" s="20">
        <v>10</v>
      </c>
      <c r="P26" s="20">
        <v>18</v>
      </c>
      <c r="Q26" s="20">
        <v>1</v>
      </c>
      <c r="R26" s="20">
        <f t="shared" si="29"/>
        <v>3</v>
      </c>
      <c r="S26" s="20">
        <v>-8</v>
      </c>
      <c r="T26" s="20">
        <v>1</v>
      </c>
      <c r="U26" s="20">
        <v>2</v>
      </c>
      <c r="V26" s="26">
        <v>29.607097591888461</v>
      </c>
    </row>
    <row r="27" spans="1:22" ht="18.75" customHeight="1" x14ac:dyDescent="0.2">
      <c r="A27" s="1" t="s">
        <v>11</v>
      </c>
      <c r="B27" s="19">
        <f t="shared" si="23"/>
        <v>-20</v>
      </c>
      <c r="C27" s="19">
        <v>-11</v>
      </c>
      <c r="D27" s="19">
        <f t="shared" si="24"/>
        <v>14</v>
      </c>
      <c r="E27" s="19">
        <f t="shared" si="25"/>
        <v>-15</v>
      </c>
      <c r="F27" s="19">
        <v>7</v>
      </c>
      <c r="G27" s="19">
        <v>1</v>
      </c>
      <c r="H27" s="21">
        <v>22</v>
      </c>
      <c r="I27" s="21">
        <v>1</v>
      </c>
      <c r="J27" s="27">
        <f t="shared" si="26"/>
        <v>-11.348091033453548</v>
      </c>
      <c r="K27" s="34">
        <v>5.2957758156116572</v>
      </c>
      <c r="L27" s="34">
        <v>16.643866849065205</v>
      </c>
      <c r="M27" s="21">
        <f t="shared" si="27"/>
        <v>-5</v>
      </c>
      <c r="N27" s="21">
        <f t="shared" si="28"/>
        <v>15</v>
      </c>
      <c r="O27" s="24">
        <v>-13</v>
      </c>
      <c r="P27" s="24">
        <v>7</v>
      </c>
      <c r="Q27" s="24">
        <v>8</v>
      </c>
      <c r="R27" s="24">
        <f t="shared" si="29"/>
        <v>20</v>
      </c>
      <c r="S27" s="24">
        <v>-27</v>
      </c>
      <c r="T27" s="24">
        <v>6</v>
      </c>
      <c r="U27" s="24">
        <v>14</v>
      </c>
      <c r="V27" s="31">
        <v>-3.7826970111511837</v>
      </c>
    </row>
    <row r="28" spans="1:22" ht="18.75" customHeight="1" x14ac:dyDescent="0.2">
      <c r="A28" s="5" t="s">
        <v>10</v>
      </c>
      <c r="B28" s="18">
        <f t="shared" si="23"/>
        <v>-7</v>
      </c>
      <c r="C28" s="18">
        <v>-2</v>
      </c>
      <c r="D28" s="18">
        <f t="shared" si="24"/>
        <v>4</v>
      </c>
      <c r="E28" s="18">
        <f>F28-H28</f>
        <v>-3</v>
      </c>
      <c r="F28" s="18">
        <v>1</v>
      </c>
      <c r="G28" s="18">
        <v>1</v>
      </c>
      <c r="H28" s="18">
        <v>4</v>
      </c>
      <c r="I28" s="18">
        <v>-3</v>
      </c>
      <c r="J28" s="25">
        <f t="shared" si="26"/>
        <v>-5.9388219980475103</v>
      </c>
      <c r="K28" s="33">
        <v>1.9796073326825034</v>
      </c>
      <c r="L28" s="33">
        <v>7.9184293307300138</v>
      </c>
      <c r="M28" s="18">
        <f t="shared" si="27"/>
        <v>-4</v>
      </c>
      <c r="N28" s="18">
        <f t="shared" si="28"/>
        <v>11</v>
      </c>
      <c r="O28" s="18">
        <v>5</v>
      </c>
      <c r="P28" s="18">
        <v>3</v>
      </c>
      <c r="Q28" s="18">
        <v>8</v>
      </c>
      <c r="R28" s="18">
        <f t="shared" si="29"/>
        <v>15</v>
      </c>
      <c r="S28" s="18">
        <v>5</v>
      </c>
      <c r="T28" s="18">
        <v>6</v>
      </c>
      <c r="U28" s="18">
        <v>9</v>
      </c>
      <c r="V28" s="25">
        <v>-7.9184293307300173</v>
      </c>
    </row>
    <row r="29" spans="1:22" ht="18.75" customHeight="1" x14ac:dyDescent="0.2">
      <c r="A29" s="3" t="s">
        <v>9</v>
      </c>
      <c r="B29" s="20">
        <f t="shared" si="23"/>
        <v>-5</v>
      </c>
      <c r="C29" s="20">
        <v>14</v>
      </c>
      <c r="D29" s="20">
        <f t="shared" si="24"/>
        <v>-6</v>
      </c>
      <c r="E29" s="20">
        <f t="shared" si="25"/>
        <v>-13</v>
      </c>
      <c r="F29" s="20">
        <v>10</v>
      </c>
      <c r="G29" s="20">
        <v>-4</v>
      </c>
      <c r="H29" s="20">
        <v>23</v>
      </c>
      <c r="I29" s="20">
        <v>-1</v>
      </c>
      <c r="J29" s="26">
        <f t="shared" si="26"/>
        <v>-9.7730268578019484</v>
      </c>
      <c r="K29" s="35">
        <v>7.5177129675399561</v>
      </c>
      <c r="L29" s="35">
        <v>17.290739825341905</v>
      </c>
      <c r="M29" s="22">
        <f t="shared" si="27"/>
        <v>8</v>
      </c>
      <c r="N29" s="22">
        <f t="shared" si="28"/>
        <v>34</v>
      </c>
      <c r="O29" s="20">
        <v>-6</v>
      </c>
      <c r="P29" s="20">
        <v>5</v>
      </c>
      <c r="Q29" s="20">
        <v>29</v>
      </c>
      <c r="R29" s="20">
        <f t="shared" si="29"/>
        <v>26</v>
      </c>
      <c r="S29" s="20">
        <v>-3</v>
      </c>
      <c r="T29" s="20">
        <v>11</v>
      </c>
      <c r="U29" s="20">
        <v>15</v>
      </c>
      <c r="V29" s="26">
        <v>6.0141703740319592</v>
      </c>
    </row>
    <row r="30" spans="1:22" ht="18.75" customHeight="1" x14ac:dyDescent="0.2">
      <c r="A30" s="3" t="s">
        <v>8</v>
      </c>
      <c r="B30" s="20">
        <f t="shared" si="23"/>
        <v>-12</v>
      </c>
      <c r="C30" s="20">
        <v>25</v>
      </c>
      <c r="D30" s="20">
        <f t="shared" si="24"/>
        <v>18</v>
      </c>
      <c r="E30" s="20">
        <f t="shared" si="25"/>
        <v>-13</v>
      </c>
      <c r="F30" s="20">
        <v>6</v>
      </c>
      <c r="G30" s="20">
        <v>-3</v>
      </c>
      <c r="H30" s="20">
        <v>19</v>
      </c>
      <c r="I30" s="20">
        <v>-2</v>
      </c>
      <c r="J30" s="29">
        <f t="shared" si="26"/>
        <v>-9.5707773609262148</v>
      </c>
      <c r="K30" s="36">
        <v>4.4172818588890239</v>
      </c>
      <c r="L30" s="36">
        <v>13.98805921981524</v>
      </c>
      <c r="M30" s="20">
        <f t="shared" si="27"/>
        <v>1</v>
      </c>
      <c r="N30" s="20">
        <f t="shared" si="28"/>
        <v>31</v>
      </c>
      <c r="O30" s="20">
        <v>-3</v>
      </c>
      <c r="P30" s="20">
        <v>16</v>
      </c>
      <c r="Q30" s="20">
        <v>15</v>
      </c>
      <c r="R30" s="20">
        <f t="shared" si="29"/>
        <v>30</v>
      </c>
      <c r="S30" s="20">
        <v>-22</v>
      </c>
      <c r="T30" s="20">
        <v>12</v>
      </c>
      <c r="U30" s="20">
        <v>18</v>
      </c>
      <c r="V30" s="26">
        <v>0.73621364314817228</v>
      </c>
    </row>
    <row r="31" spans="1:22" ht="18.75" customHeight="1" x14ac:dyDescent="0.2">
      <c r="A31" s="1" t="s">
        <v>7</v>
      </c>
      <c r="B31" s="19">
        <f t="shared" si="23"/>
        <v>-20</v>
      </c>
      <c r="C31" s="19">
        <v>-10</v>
      </c>
      <c r="D31" s="19">
        <f t="shared" si="24"/>
        <v>-9</v>
      </c>
      <c r="E31" s="19">
        <f t="shared" si="25"/>
        <v>-19</v>
      </c>
      <c r="F31" s="19">
        <v>12</v>
      </c>
      <c r="G31" s="19">
        <v>2</v>
      </c>
      <c r="H31" s="19">
        <v>31</v>
      </c>
      <c r="I31" s="21">
        <v>16</v>
      </c>
      <c r="J31" s="27">
        <f t="shared" si="26"/>
        <v>-16.029863855950815</v>
      </c>
      <c r="K31" s="34">
        <v>10.124124540600514</v>
      </c>
      <c r="L31" s="34">
        <v>26.153988396551327</v>
      </c>
      <c r="M31" s="19">
        <f t="shared" si="27"/>
        <v>-1</v>
      </c>
      <c r="N31" s="19">
        <f t="shared" si="28"/>
        <v>22</v>
      </c>
      <c r="O31" s="19">
        <v>-1</v>
      </c>
      <c r="P31" s="19">
        <v>3</v>
      </c>
      <c r="Q31" s="19">
        <v>19</v>
      </c>
      <c r="R31" s="19">
        <f t="shared" si="29"/>
        <v>23</v>
      </c>
      <c r="S31" s="19">
        <v>-6</v>
      </c>
      <c r="T31" s="19">
        <v>9</v>
      </c>
      <c r="U31" s="19">
        <v>14</v>
      </c>
      <c r="V31" s="30">
        <v>-0.84367704505005037</v>
      </c>
    </row>
    <row r="32" spans="1:22" ht="18.75" customHeight="1" x14ac:dyDescent="0.2">
      <c r="A32" s="5" t="s">
        <v>6</v>
      </c>
      <c r="B32" s="18">
        <f t="shared" si="23"/>
        <v>11</v>
      </c>
      <c r="C32" s="18">
        <v>10</v>
      </c>
      <c r="D32" s="18">
        <f t="shared" si="24"/>
        <v>38</v>
      </c>
      <c r="E32" s="18">
        <f t="shared" si="25"/>
        <v>2</v>
      </c>
      <c r="F32" s="18">
        <v>4</v>
      </c>
      <c r="G32" s="18">
        <v>2</v>
      </c>
      <c r="H32" s="18">
        <v>2</v>
      </c>
      <c r="I32" s="18">
        <v>-3</v>
      </c>
      <c r="J32" s="25">
        <f t="shared" si="26"/>
        <v>6.9345492542984699</v>
      </c>
      <c r="K32" s="33">
        <v>13.86909850859694</v>
      </c>
      <c r="L32" s="33">
        <v>6.9345492542984699</v>
      </c>
      <c r="M32" s="18">
        <f t="shared" si="27"/>
        <v>9</v>
      </c>
      <c r="N32" s="18">
        <f t="shared" si="28"/>
        <v>14</v>
      </c>
      <c r="O32" s="22">
        <v>-6</v>
      </c>
      <c r="P32" s="22">
        <v>4</v>
      </c>
      <c r="Q32" s="22">
        <v>10</v>
      </c>
      <c r="R32" s="22">
        <f t="shared" si="29"/>
        <v>5</v>
      </c>
      <c r="S32" s="22">
        <v>-39</v>
      </c>
      <c r="T32" s="22">
        <v>2</v>
      </c>
      <c r="U32" s="22">
        <v>3</v>
      </c>
      <c r="V32" s="29">
        <v>31.205471644343124</v>
      </c>
    </row>
    <row r="33" spans="1:22" ht="18.75" customHeight="1" x14ac:dyDescent="0.2">
      <c r="A33" s="3" t="s">
        <v>5</v>
      </c>
      <c r="B33" s="20">
        <f t="shared" si="23"/>
        <v>-28</v>
      </c>
      <c r="C33" s="20">
        <v>-22</v>
      </c>
      <c r="D33" s="20">
        <f t="shared" si="24"/>
        <v>-19</v>
      </c>
      <c r="E33" s="20">
        <f t="shared" si="25"/>
        <v>-21</v>
      </c>
      <c r="F33" s="20">
        <v>13</v>
      </c>
      <c r="G33" s="20">
        <v>11</v>
      </c>
      <c r="H33" s="20">
        <v>34</v>
      </c>
      <c r="I33" s="20">
        <v>16</v>
      </c>
      <c r="J33" s="26">
        <f t="shared" si="26"/>
        <v>-16.371908240420346</v>
      </c>
      <c r="K33" s="35">
        <v>10.134990815498314</v>
      </c>
      <c r="L33" s="35">
        <v>26.506899055918662</v>
      </c>
      <c r="M33" s="20">
        <f t="shared" si="27"/>
        <v>-7</v>
      </c>
      <c r="N33" s="20">
        <f t="shared" si="28"/>
        <v>17</v>
      </c>
      <c r="O33" s="20">
        <v>-21</v>
      </c>
      <c r="P33" s="20">
        <v>12</v>
      </c>
      <c r="Q33" s="20">
        <v>5</v>
      </c>
      <c r="R33" s="20">
        <f t="shared" si="29"/>
        <v>24</v>
      </c>
      <c r="S33" s="20">
        <v>-7</v>
      </c>
      <c r="T33" s="20">
        <v>9</v>
      </c>
      <c r="U33" s="20">
        <v>15</v>
      </c>
      <c r="V33" s="26">
        <v>-5.4573027468067838</v>
      </c>
    </row>
    <row r="34" spans="1:22" ht="18.75" customHeight="1" x14ac:dyDescent="0.2">
      <c r="A34" s="3" t="s">
        <v>4</v>
      </c>
      <c r="B34" s="20">
        <f t="shared" si="23"/>
        <v>-21</v>
      </c>
      <c r="C34" s="20">
        <v>-5</v>
      </c>
      <c r="D34" s="20">
        <f t="shared" si="24"/>
        <v>-11</v>
      </c>
      <c r="E34" s="20">
        <f t="shared" si="25"/>
        <v>-10</v>
      </c>
      <c r="F34" s="20">
        <v>2</v>
      </c>
      <c r="G34" s="20">
        <v>-2</v>
      </c>
      <c r="H34" s="20">
        <v>12</v>
      </c>
      <c r="I34" s="20">
        <v>-5</v>
      </c>
      <c r="J34" s="26">
        <f t="shared" si="26"/>
        <v>-11.651663155206538</v>
      </c>
      <c r="K34" s="35">
        <v>2.3303326310413075</v>
      </c>
      <c r="L34" s="35">
        <v>13.981995786247845</v>
      </c>
      <c r="M34" s="20">
        <f>N34-R34</f>
        <v>-11</v>
      </c>
      <c r="N34" s="20">
        <f t="shared" si="28"/>
        <v>6</v>
      </c>
      <c r="O34" s="20">
        <v>-13</v>
      </c>
      <c r="P34" s="20">
        <v>4</v>
      </c>
      <c r="Q34" s="20">
        <v>2</v>
      </c>
      <c r="R34" s="20">
        <f t="shared" si="29"/>
        <v>17</v>
      </c>
      <c r="S34" s="20">
        <v>1</v>
      </c>
      <c r="T34" s="20">
        <v>9</v>
      </c>
      <c r="U34" s="20">
        <v>8</v>
      </c>
      <c r="V34" s="26">
        <v>-12.816829470727193</v>
      </c>
    </row>
    <row r="35" spans="1:22" ht="18.75" customHeight="1" x14ac:dyDescent="0.2">
      <c r="A35" s="1" t="s">
        <v>3</v>
      </c>
      <c r="B35" s="19">
        <f t="shared" si="23"/>
        <v>-8</v>
      </c>
      <c r="C35" s="19">
        <v>9</v>
      </c>
      <c r="D35" s="19">
        <f t="shared" si="24"/>
        <v>12</v>
      </c>
      <c r="E35" s="19">
        <f t="shared" si="25"/>
        <v>-13</v>
      </c>
      <c r="F35" s="19">
        <v>4</v>
      </c>
      <c r="G35" s="19">
        <v>-2</v>
      </c>
      <c r="H35" s="19">
        <v>17</v>
      </c>
      <c r="I35" s="21">
        <v>4</v>
      </c>
      <c r="J35" s="27">
        <f t="shared" si="26"/>
        <v>-14.724135790976227</v>
      </c>
      <c r="K35" s="34">
        <v>4.5305033203003786</v>
      </c>
      <c r="L35" s="34">
        <v>19.254639111276607</v>
      </c>
      <c r="M35" s="21">
        <f t="shared" si="27"/>
        <v>5</v>
      </c>
      <c r="N35" s="21">
        <f t="shared" si="28"/>
        <v>21</v>
      </c>
      <c r="O35" s="24">
        <v>5</v>
      </c>
      <c r="P35" s="24">
        <v>10</v>
      </c>
      <c r="Q35" s="24">
        <v>11</v>
      </c>
      <c r="R35" s="24">
        <f t="shared" si="29"/>
        <v>16</v>
      </c>
      <c r="S35" s="24">
        <v>-13</v>
      </c>
      <c r="T35" s="24">
        <v>7</v>
      </c>
      <c r="U35" s="24">
        <v>9</v>
      </c>
      <c r="V35" s="31">
        <v>5.6631291503754717</v>
      </c>
    </row>
    <row r="36" spans="1:22" ht="18.75" customHeight="1" x14ac:dyDescent="0.2">
      <c r="A36" s="5" t="s">
        <v>2</v>
      </c>
      <c r="B36" s="18">
        <f t="shared" si="23"/>
        <v>-12</v>
      </c>
      <c r="C36" s="18">
        <v>-5</v>
      </c>
      <c r="D36" s="18">
        <f t="shared" si="24"/>
        <v>2</v>
      </c>
      <c r="E36" s="18">
        <f t="shared" si="25"/>
        <v>-9</v>
      </c>
      <c r="F36" s="18">
        <v>1</v>
      </c>
      <c r="G36" s="18">
        <v>1</v>
      </c>
      <c r="H36" s="18">
        <v>10</v>
      </c>
      <c r="I36" s="18">
        <v>-1</v>
      </c>
      <c r="J36" s="25">
        <f t="shared" si="26"/>
        <v>-25.626023870816752</v>
      </c>
      <c r="K36" s="33">
        <v>2.8473359856463061</v>
      </c>
      <c r="L36" s="33">
        <v>28.473359856463059</v>
      </c>
      <c r="M36" s="18">
        <f t="shared" si="27"/>
        <v>-3</v>
      </c>
      <c r="N36" s="18">
        <f t="shared" si="28"/>
        <v>11</v>
      </c>
      <c r="O36" s="18">
        <v>6</v>
      </c>
      <c r="P36" s="18">
        <v>8</v>
      </c>
      <c r="Q36" s="18">
        <v>3</v>
      </c>
      <c r="R36" s="18">
        <f t="shared" si="29"/>
        <v>14</v>
      </c>
      <c r="S36" s="18">
        <v>6</v>
      </c>
      <c r="T36" s="18">
        <v>1</v>
      </c>
      <c r="U36" s="18">
        <v>13</v>
      </c>
      <c r="V36" s="25">
        <v>-8.542007956938928</v>
      </c>
    </row>
    <row r="37" spans="1:22" ht="18.75" customHeight="1" x14ac:dyDescent="0.2">
      <c r="A37" s="3" t="s">
        <v>1</v>
      </c>
      <c r="B37" s="20">
        <f t="shared" si="23"/>
        <v>-2</v>
      </c>
      <c r="C37" s="20">
        <v>5</v>
      </c>
      <c r="D37" s="20">
        <f t="shared" si="24"/>
        <v>5</v>
      </c>
      <c r="E37" s="20">
        <f t="shared" si="25"/>
        <v>-3</v>
      </c>
      <c r="F37" s="20">
        <v>0</v>
      </c>
      <c r="G37" s="20">
        <v>-1</v>
      </c>
      <c r="H37" s="20">
        <v>3</v>
      </c>
      <c r="I37" s="20">
        <v>-2</v>
      </c>
      <c r="J37" s="26">
        <f t="shared" si="26"/>
        <v>-12.178845512178846</v>
      </c>
      <c r="K37" s="35">
        <v>0</v>
      </c>
      <c r="L37" s="35">
        <v>12.178845512178846</v>
      </c>
      <c r="M37" s="20">
        <f>N37-R37</f>
        <v>1</v>
      </c>
      <c r="N37" s="22">
        <f t="shared" si="28"/>
        <v>7</v>
      </c>
      <c r="O37" s="20">
        <v>3</v>
      </c>
      <c r="P37" s="20">
        <v>7</v>
      </c>
      <c r="Q37" s="20">
        <v>0</v>
      </c>
      <c r="R37" s="20">
        <f t="shared" si="29"/>
        <v>6</v>
      </c>
      <c r="S37" s="20">
        <v>-1</v>
      </c>
      <c r="T37" s="20">
        <v>1</v>
      </c>
      <c r="U37" s="20">
        <v>5</v>
      </c>
      <c r="V37" s="26">
        <v>4.059615170726282</v>
      </c>
    </row>
    <row r="38" spans="1:22" ht="18.75" customHeight="1" x14ac:dyDescent="0.2">
      <c r="A38" s="1" t="s">
        <v>0</v>
      </c>
      <c r="B38" s="19">
        <f t="shared" si="23"/>
        <v>-5</v>
      </c>
      <c r="C38" s="19">
        <v>-1</v>
      </c>
      <c r="D38" s="19">
        <f t="shared" si="24"/>
        <v>4</v>
      </c>
      <c r="E38" s="19">
        <f t="shared" si="25"/>
        <v>0</v>
      </c>
      <c r="F38" s="19">
        <v>2</v>
      </c>
      <c r="G38" s="19">
        <v>2</v>
      </c>
      <c r="H38" s="19">
        <v>2</v>
      </c>
      <c r="I38" s="21">
        <v>-2</v>
      </c>
      <c r="J38" s="27">
        <f t="shared" si="26"/>
        <v>0</v>
      </c>
      <c r="K38" s="34">
        <v>9.002343075595018</v>
      </c>
      <c r="L38" s="34">
        <v>9.002343075595018</v>
      </c>
      <c r="M38" s="21">
        <f t="shared" si="27"/>
        <v>-5</v>
      </c>
      <c r="N38" s="19">
        <f t="shared" si="28"/>
        <v>2</v>
      </c>
      <c r="O38" s="19">
        <v>2</v>
      </c>
      <c r="P38" s="19">
        <v>1</v>
      </c>
      <c r="Q38" s="19">
        <v>1</v>
      </c>
      <c r="R38" s="19">
        <f t="shared" si="29"/>
        <v>7</v>
      </c>
      <c r="S38" s="19">
        <v>2</v>
      </c>
      <c r="T38" s="19">
        <v>0</v>
      </c>
      <c r="U38" s="19">
        <v>7</v>
      </c>
      <c r="V38" s="30">
        <v>-22.505857688987547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-108</v>
      </c>
      <c r="C9" s="17">
        <f t="shared" si="0"/>
        <v>16</v>
      </c>
      <c r="D9" s="17">
        <f t="shared" si="0"/>
        <v>64</v>
      </c>
      <c r="E9" s="17">
        <f t="shared" si="0"/>
        <v>-150</v>
      </c>
      <c r="F9" s="17">
        <f t="shared" si="0"/>
        <v>172</v>
      </c>
      <c r="G9" s="17">
        <f t="shared" si="0"/>
        <v>-17</v>
      </c>
      <c r="H9" s="17">
        <f t="shared" si="0"/>
        <v>322</v>
      </c>
      <c r="I9" s="17">
        <f>I10+I11</f>
        <v>0</v>
      </c>
      <c r="J9" s="28">
        <f>K9-L9</f>
        <v>-6.8576023567606574</v>
      </c>
      <c r="K9" s="28">
        <v>7.863384035752218</v>
      </c>
      <c r="L9" s="28">
        <v>14.720986392512875</v>
      </c>
      <c r="M9" s="17">
        <f t="shared" ref="M9:U9" si="1">M10+M11</f>
        <v>42</v>
      </c>
      <c r="N9" s="17">
        <f t="shared" si="1"/>
        <v>460</v>
      </c>
      <c r="O9" s="17">
        <f t="shared" si="1"/>
        <v>14</v>
      </c>
      <c r="P9" s="17">
        <f t="shared" si="1"/>
        <v>291</v>
      </c>
      <c r="Q9" s="17">
        <f t="shared" si="1"/>
        <v>169</v>
      </c>
      <c r="R9" s="17">
        <f>R10+R11</f>
        <v>418</v>
      </c>
      <c r="S9" s="17">
        <f t="shared" si="1"/>
        <v>-67</v>
      </c>
      <c r="T9" s="17">
        <f t="shared" si="1"/>
        <v>249</v>
      </c>
      <c r="U9" s="17">
        <f t="shared" si="1"/>
        <v>169</v>
      </c>
      <c r="V9" s="28">
        <v>1.9201286598929848</v>
      </c>
    </row>
    <row r="10" spans="1:22" ht="15" customHeight="1" x14ac:dyDescent="0.2">
      <c r="A10" s="6" t="s">
        <v>28</v>
      </c>
      <c r="B10" s="18">
        <f t="shared" ref="B10:I10" si="2">B20+B21+B22+B23</f>
        <v>-41</v>
      </c>
      <c r="C10" s="18">
        <f t="shared" si="2"/>
        <v>11</v>
      </c>
      <c r="D10" s="18">
        <f t="shared" si="2"/>
        <v>32</v>
      </c>
      <c r="E10" s="18">
        <f t="shared" si="2"/>
        <v>-69</v>
      </c>
      <c r="F10" s="18">
        <f t="shared" si="2"/>
        <v>139</v>
      </c>
      <c r="G10" s="18">
        <f t="shared" si="2"/>
        <v>-18</v>
      </c>
      <c r="H10" s="18">
        <f t="shared" si="2"/>
        <v>208</v>
      </c>
      <c r="I10" s="18">
        <f t="shared" si="2"/>
        <v>-22</v>
      </c>
      <c r="J10" s="25">
        <f t="shared" ref="J10:J38" si="3">K10-L10</f>
        <v>-4.2046900199340875</v>
      </c>
      <c r="K10" s="25">
        <v>8.4703175763889593</v>
      </c>
      <c r="L10" s="25">
        <v>12.675007596323047</v>
      </c>
      <c r="M10" s="18">
        <f t="shared" ref="M10:U10" si="4">M20+M21+M22+M23</f>
        <v>28</v>
      </c>
      <c r="N10" s="18">
        <f t="shared" si="4"/>
        <v>335</v>
      </c>
      <c r="O10" s="18">
        <f t="shared" si="4"/>
        <v>10</v>
      </c>
      <c r="P10" s="18">
        <f t="shared" si="4"/>
        <v>231</v>
      </c>
      <c r="Q10" s="18">
        <f t="shared" si="4"/>
        <v>104</v>
      </c>
      <c r="R10" s="18">
        <f t="shared" si="4"/>
        <v>307</v>
      </c>
      <c r="S10" s="18">
        <f t="shared" si="4"/>
        <v>-18</v>
      </c>
      <c r="T10" s="18">
        <f t="shared" si="4"/>
        <v>204</v>
      </c>
      <c r="U10" s="18">
        <f t="shared" si="4"/>
        <v>103</v>
      </c>
      <c r="V10" s="25">
        <v>1.7062510225819452</v>
      </c>
    </row>
    <row r="11" spans="1:22" ht="15" customHeight="1" x14ac:dyDescent="0.2">
      <c r="A11" s="2" t="s">
        <v>27</v>
      </c>
      <c r="B11" s="19">
        <f t="shared" ref="B11:I11" si="5">B12+B13+B14+B15+B16</f>
        <v>-67</v>
      </c>
      <c r="C11" s="19">
        <f t="shared" si="5"/>
        <v>5</v>
      </c>
      <c r="D11" s="19">
        <f t="shared" si="5"/>
        <v>32</v>
      </c>
      <c r="E11" s="19">
        <f t="shared" si="5"/>
        <v>-81</v>
      </c>
      <c r="F11" s="19">
        <f t="shared" si="5"/>
        <v>33</v>
      </c>
      <c r="G11" s="19">
        <f t="shared" si="5"/>
        <v>1</v>
      </c>
      <c r="H11" s="19">
        <f t="shared" si="5"/>
        <v>114</v>
      </c>
      <c r="I11" s="19">
        <f t="shared" si="5"/>
        <v>22</v>
      </c>
      <c r="J11" s="30">
        <f t="shared" si="3"/>
        <v>-14.826237400330978</v>
      </c>
      <c r="K11" s="30">
        <v>6.0403189408755837</v>
      </c>
      <c r="L11" s="30">
        <v>20.866556341206561</v>
      </c>
      <c r="M11" s="19">
        <f t="shared" ref="M11:U11" si="6">M12+M13+M14+M15+M16</f>
        <v>14</v>
      </c>
      <c r="N11" s="19">
        <f t="shared" si="6"/>
        <v>125</v>
      </c>
      <c r="O11" s="19">
        <f t="shared" si="6"/>
        <v>4</v>
      </c>
      <c r="P11" s="19">
        <f t="shared" si="6"/>
        <v>60</v>
      </c>
      <c r="Q11" s="19">
        <f t="shared" si="6"/>
        <v>65</v>
      </c>
      <c r="R11" s="19">
        <f t="shared" si="6"/>
        <v>111</v>
      </c>
      <c r="S11" s="19">
        <f t="shared" si="6"/>
        <v>-49</v>
      </c>
      <c r="T11" s="19">
        <f t="shared" si="6"/>
        <v>45</v>
      </c>
      <c r="U11" s="19">
        <f t="shared" si="6"/>
        <v>66</v>
      </c>
      <c r="V11" s="30">
        <v>2.5625595506744929</v>
      </c>
    </row>
    <row r="12" spans="1:22" ht="15" customHeight="1" x14ac:dyDescent="0.2">
      <c r="A12" s="6" t="s">
        <v>26</v>
      </c>
      <c r="B12" s="18">
        <f t="shared" ref="B12:I12" si="7">B24</f>
        <v>4</v>
      </c>
      <c r="C12" s="18">
        <f t="shared" si="7"/>
        <v>7</v>
      </c>
      <c r="D12" s="18">
        <f t="shared" si="7"/>
        <v>11</v>
      </c>
      <c r="E12" s="18">
        <f t="shared" si="7"/>
        <v>-6</v>
      </c>
      <c r="F12" s="18">
        <f t="shared" si="7"/>
        <v>2</v>
      </c>
      <c r="G12" s="18">
        <f t="shared" si="7"/>
        <v>0</v>
      </c>
      <c r="H12" s="18">
        <f t="shared" si="7"/>
        <v>8</v>
      </c>
      <c r="I12" s="18">
        <f t="shared" si="7"/>
        <v>2</v>
      </c>
      <c r="J12" s="25">
        <f t="shared" si="3"/>
        <v>-13.915364086923368</v>
      </c>
      <c r="K12" s="25">
        <v>4.6384546956411228</v>
      </c>
      <c r="L12" s="25">
        <v>18.553818782564491</v>
      </c>
      <c r="M12" s="18">
        <f t="shared" ref="M12:U12" si="8">M24</f>
        <v>10</v>
      </c>
      <c r="N12" s="18">
        <f t="shared" si="8"/>
        <v>15</v>
      </c>
      <c r="O12" s="18">
        <f t="shared" si="8"/>
        <v>4</v>
      </c>
      <c r="P12" s="18">
        <f t="shared" si="8"/>
        <v>8</v>
      </c>
      <c r="Q12" s="18">
        <f t="shared" si="8"/>
        <v>7</v>
      </c>
      <c r="R12" s="18">
        <f t="shared" si="8"/>
        <v>5</v>
      </c>
      <c r="S12" s="18">
        <f t="shared" si="8"/>
        <v>-9</v>
      </c>
      <c r="T12" s="18">
        <f t="shared" si="8"/>
        <v>3</v>
      </c>
      <c r="U12" s="18">
        <f t="shared" si="8"/>
        <v>2</v>
      </c>
      <c r="V12" s="25">
        <v>23.192273478205614</v>
      </c>
    </row>
    <row r="13" spans="1:22" ht="15" customHeight="1" x14ac:dyDescent="0.2">
      <c r="A13" s="4" t="s">
        <v>25</v>
      </c>
      <c r="B13" s="20">
        <f t="shared" ref="B13:I13" si="9">B25+B26+B27</f>
        <v>-13</v>
      </c>
      <c r="C13" s="20">
        <f t="shared" si="9"/>
        <v>-1</v>
      </c>
      <c r="D13" s="20">
        <f t="shared" si="9"/>
        <v>11</v>
      </c>
      <c r="E13" s="20">
        <f t="shared" si="9"/>
        <v>-20</v>
      </c>
      <c r="F13" s="20">
        <f t="shared" si="9"/>
        <v>2</v>
      </c>
      <c r="G13" s="20">
        <f t="shared" si="9"/>
        <v>-2</v>
      </c>
      <c r="H13" s="20">
        <f t="shared" si="9"/>
        <v>22</v>
      </c>
      <c r="I13" s="20">
        <f t="shared" si="9"/>
        <v>3</v>
      </c>
      <c r="J13" s="26">
        <f t="shared" si="3"/>
        <v>-20.032381109190194</v>
      </c>
      <c r="K13" s="26">
        <v>2.0032381109190198</v>
      </c>
      <c r="L13" s="26">
        <v>22.035619220109215</v>
      </c>
      <c r="M13" s="20">
        <f t="shared" ref="M13:U13" si="10">M25+M26+M27</f>
        <v>7</v>
      </c>
      <c r="N13" s="20">
        <f t="shared" si="10"/>
        <v>23</v>
      </c>
      <c r="O13" s="20">
        <f t="shared" si="10"/>
        <v>1</v>
      </c>
      <c r="P13" s="20">
        <f t="shared" si="10"/>
        <v>19</v>
      </c>
      <c r="Q13" s="20">
        <f t="shared" si="10"/>
        <v>4</v>
      </c>
      <c r="R13" s="20">
        <f t="shared" si="10"/>
        <v>16</v>
      </c>
      <c r="S13" s="20">
        <f t="shared" si="10"/>
        <v>-15</v>
      </c>
      <c r="T13" s="20">
        <f t="shared" si="10"/>
        <v>6</v>
      </c>
      <c r="U13" s="20">
        <f t="shared" si="10"/>
        <v>10</v>
      </c>
      <c r="V13" s="26">
        <v>7.0113333882165705</v>
      </c>
    </row>
    <row r="14" spans="1:22" ht="15" customHeight="1" x14ac:dyDescent="0.2">
      <c r="A14" s="4" t="s">
        <v>24</v>
      </c>
      <c r="B14" s="20">
        <f t="shared" ref="B14:I14" si="11">B28+B29+B30+B31</f>
        <v>-23</v>
      </c>
      <c r="C14" s="20">
        <f t="shared" si="11"/>
        <v>12</v>
      </c>
      <c r="D14" s="20">
        <f t="shared" si="11"/>
        <v>-3</v>
      </c>
      <c r="E14" s="20">
        <f t="shared" si="11"/>
        <v>-26</v>
      </c>
      <c r="F14" s="20">
        <f t="shared" si="11"/>
        <v>15</v>
      </c>
      <c r="G14" s="20">
        <f t="shared" si="11"/>
        <v>-3</v>
      </c>
      <c r="H14" s="20">
        <f t="shared" si="11"/>
        <v>41</v>
      </c>
      <c r="I14" s="20">
        <f t="shared" si="11"/>
        <v>12</v>
      </c>
      <c r="J14" s="26">
        <f t="shared" si="3"/>
        <v>-12.499341446709867</v>
      </c>
      <c r="K14" s="26">
        <v>7.2111585269480001</v>
      </c>
      <c r="L14" s="26">
        <v>19.710499973657868</v>
      </c>
      <c r="M14" s="20">
        <f t="shared" ref="M14:U14" si="12">M28+M29+M30+M31</f>
        <v>3</v>
      </c>
      <c r="N14" s="20">
        <f t="shared" si="12"/>
        <v>50</v>
      </c>
      <c r="O14" s="20">
        <f t="shared" si="12"/>
        <v>10</v>
      </c>
      <c r="P14" s="20">
        <f t="shared" si="12"/>
        <v>10</v>
      </c>
      <c r="Q14" s="20">
        <f t="shared" si="12"/>
        <v>40</v>
      </c>
      <c r="R14" s="20">
        <f t="shared" si="12"/>
        <v>47</v>
      </c>
      <c r="S14" s="20">
        <f t="shared" si="12"/>
        <v>-2</v>
      </c>
      <c r="T14" s="20">
        <f t="shared" si="12"/>
        <v>21</v>
      </c>
      <c r="U14" s="20">
        <f t="shared" si="12"/>
        <v>26</v>
      </c>
      <c r="V14" s="26">
        <v>1.4422317053895988</v>
      </c>
    </row>
    <row r="15" spans="1:22" ht="15" customHeight="1" x14ac:dyDescent="0.2">
      <c r="A15" s="4" t="s">
        <v>23</v>
      </c>
      <c r="B15" s="20">
        <f t="shared" ref="B15:I15" si="13">B32+B33+B34+B35</f>
        <v>-25</v>
      </c>
      <c r="C15" s="20">
        <f t="shared" si="13"/>
        <v>-11</v>
      </c>
      <c r="D15" s="20">
        <f t="shared" si="13"/>
        <v>12</v>
      </c>
      <c r="E15" s="20">
        <f t="shared" si="13"/>
        <v>-21</v>
      </c>
      <c r="F15" s="20">
        <f t="shared" si="13"/>
        <v>12</v>
      </c>
      <c r="G15" s="20">
        <f t="shared" si="13"/>
        <v>4</v>
      </c>
      <c r="H15" s="20">
        <f t="shared" si="13"/>
        <v>33</v>
      </c>
      <c r="I15" s="20">
        <f t="shared" si="13"/>
        <v>6</v>
      </c>
      <c r="J15" s="26">
        <f t="shared" si="3"/>
        <v>-13.362271847706712</v>
      </c>
      <c r="K15" s="26">
        <v>7.635583912975263</v>
      </c>
      <c r="L15" s="26">
        <v>20.997855760681976</v>
      </c>
      <c r="M15" s="20">
        <f t="shared" ref="M15:U15" si="14">M32+M33+M34+M35</f>
        <v>-4</v>
      </c>
      <c r="N15" s="20">
        <f t="shared" si="14"/>
        <v>28</v>
      </c>
      <c r="O15" s="20">
        <f t="shared" si="14"/>
        <v>-15</v>
      </c>
      <c r="P15" s="20">
        <f t="shared" si="14"/>
        <v>16</v>
      </c>
      <c r="Q15" s="20">
        <f t="shared" si="14"/>
        <v>12</v>
      </c>
      <c r="R15" s="20">
        <f t="shared" si="14"/>
        <v>32</v>
      </c>
      <c r="S15" s="20">
        <f t="shared" si="14"/>
        <v>-29</v>
      </c>
      <c r="T15" s="20">
        <f t="shared" si="14"/>
        <v>15</v>
      </c>
      <c r="U15" s="20">
        <f t="shared" si="14"/>
        <v>17</v>
      </c>
      <c r="V15" s="26">
        <v>-2.5451946376584154</v>
      </c>
    </row>
    <row r="16" spans="1:22" ht="15" customHeight="1" x14ac:dyDescent="0.2">
      <c r="A16" s="2" t="s">
        <v>22</v>
      </c>
      <c r="B16" s="19">
        <f t="shared" ref="B16:I16" si="15">B36+B37+B38</f>
        <v>-10</v>
      </c>
      <c r="C16" s="19">
        <f t="shared" si="15"/>
        <v>-2</v>
      </c>
      <c r="D16" s="19">
        <f t="shared" si="15"/>
        <v>1</v>
      </c>
      <c r="E16" s="19">
        <f t="shared" si="15"/>
        <v>-8</v>
      </c>
      <c r="F16" s="19">
        <f t="shared" si="15"/>
        <v>2</v>
      </c>
      <c r="G16" s="19">
        <f t="shared" si="15"/>
        <v>2</v>
      </c>
      <c r="H16" s="19">
        <f t="shared" si="15"/>
        <v>10</v>
      </c>
      <c r="I16" s="19">
        <f t="shared" si="15"/>
        <v>-1</v>
      </c>
      <c r="J16" s="30">
        <f t="shared" si="3"/>
        <v>-20.940906483075157</v>
      </c>
      <c r="K16" s="30">
        <v>5.2352266207687892</v>
      </c>
      <c r="L16" s="30">
        <v>26.176133103843945</v>
      </c>
      <c r="M16" s="19">
        <f t="shared" ref="M16:U16" si="16">M36+M37+M38</f>
        <v>-2</v>
      </c>
      <c r="N16" s="19">
        <f t="shared" si="16"/>
        <v>9</v>
      </c>
      <c r="O16" s="19">
        <f t="shared" si="16"/>
        <v>4</v>
      </c>
      <c r="P16" s="19">
        <f t="shared" si="16"/>
        <v>7</v>
      </c>
      <c r="Q16" s="19">
        <f t="shared" si="16"/>
        <v>2</v>
      </c>
      <c r="R16" s="19">
        <f t="shared" si="16"/>
        <v>11</v>
      </c>
      <c r="S16" s="19">
        <f t="shared" si="16"/>
        <v>6</v>
      </c>
      <c r="T16" s="19">
        <f t="shared" si="16"/>
        <v>0</v>
      </c>
      <c r="U16" s="19">
        <f t="shared" si="16"/>
        <v>11</v>
      </c>
      <c r="V16" s="30">
        <v>-5.2352266207687848</v>
      </c>
    </row>
    <row r="17" spans="1:22" ht="15" customHeight="1" x14ac:dyDescent="0.2">
      <c r="A17" s="6" t="s">
        <v>21</v>
      </c>
      <c r="B17" s="18">
        <f t="shared" ref="B17:I17" si="17">B12+B13+B20</f>
        <v>-44</v>
      </c>
      <c r="C17" s="18">
        <f t="shared" si="17"/>
        <v>-22</v>
      </c>
      <c r="D17" s="18">
        <f t="shared" si="17"/>
        <v>26</v>
      </c>
      <c r="E17" s="18">
        <f t="shared" si="17"/>
        <v>-70</v>
      </c>
      <c r="F17" s="18">
        <f t="shared" si="17"/>
        <v>58</v>
      </c>
      <c r="G17" s="18">
        <f t="shared" si="17"/>
        <v>-12</v>
      </c>
      <c r="H17" s="18">
        <f t="shared" si="17"/>
        <v>128</v>
      </c>
      <c r="I17" s="18">
        <f t="shared" si="17"/>
        <v>-5</v>
      </c>
      <c r="J17" s="25">
        <f t="shared" si="3"/>
        <v>-7.8009312266239226</v>
      </c>
      <c r="K17" s="25">
        <v>6.4636287306312488</v>
      </c>
      <c r="L17" s="25">
        <v>14.264559957255171</v>
      </c>
      <c r="M17" s="18">
        <f t="shared" ref="M17:U17" si="18">M12+M13+M20</f>
        <v>26</v>
      </c>
      <c r="N17" s="18">
        <f t="shared" si="18"/>
        <v>143</v>
      </c>
      <c r="O17" s="18">
        <f t="shared" si="18"/>
        <v>-6</v>
      </c>
      <c r="P17" s="18">
        <f t="shared" si="18"/>
        <v>105</v>
      </c>
      <c r="Q17" s="18">
        <f t="shared" si="18"/>
        <v>38</v>
      </c>
      <c r="R17" s="18">
        <f t="shared" si="18"/>
        <v>117</v>
      </c>
      <c r="S17" s="18">
        <f t="shared" si="18"/>
        <v>-39</v>
      </c>
      <c r="T17" s="18">
        <f t="shared" si="18"/>
        <v>81</v>
      </c>
      <c r="U17" s="18">
        <f t="shared" si="18"/>
        <v>36</v>
      </c>
      <c r="V17" s="25">
        <v>2.8974887413174564</v>
      </c>
    </row>
    <row r="18" spans="1:22" ht="15" customHeight="1" x14ac:dyDescent="0.2">
      <c r="A18" s="4" t="s">
        <v>20</v>
      </c>
      <c r="B18" s="20">
        <f t="shared" ref="B18:I18" si="19">B14+B22</f>
        <v>-54</v>
      </c>
      <c r="C18" s="20">
        <f t="shared" si="19"/>
        <v>-21</v>
      </c>
      <c r="D18" s="20">
        <f t="shared" si="19"/>
        <v>-21</v>
      </c>
      <c r="E18" s="20">
        <f t="shared" si="19"/>
        <v>-34</v>
      </c>
      <c r="F18" s="20">
        <f t="shared" si="19"/>
        <v>30</v>
      </c>
      <c r="G18" s="20">
        <f t="shared" si="19"/>
        <v>-1</v>
      </c>
      <c r="H18" s="20">
        <f t="shared" si="19"/>
        <v>64</v>
      </c>
      <c r="I18" s="20">
        <f t="shared" si="19"/>
        <v>11</v>
      </c>
      <c r="J18" s="26">
        <f t="shared" si="3"/>
        <v>-8.7319345351177162</v>
      </c>
      <c r="K18" s="26">
        <v>7.7046481192215142</v>
      </c>
      <c r="L18" s="26">
        <v>16.436582654339229</v>
      </c>
      <c r="M18" s="20">
        <f t="shared" ref="M18:U18" si="20">M14+M22</f>
        <v>-20</v>
      </c>
      <c r="N18" s="20">
        <f t="shared" si="20"/>
        <v>83</v>
      </c>
      <c r="O18" s="20">
        <f t="shared" si="20"/>
        <v>15</v>
      </c>
      <c r="P18" s="20">
        <f t="shared" si="20"/>
        <v>22</v>
      </c>
      <c r="Q18" s="20">
        <f t="shared" si="20"/>
        <v>61</v>
      </c>
      <c r="R18" s="20">
        <f t="shared" si="20"/>
        <v>103</v>
      </c>
      <c r="S18" s="20">
        <f t="shared" si="20"/>
        <v>24</v>
      </c>
      <c r="T18" s="20">
        <f t="shared" si="20"/>
        <v>48</v>
      </c>
      <c r="U18" s="20">
        <f t="shared" si="20"/>
        <v>55</v>
      </c>
      <c r="V18" s="26">
        <v>-5.1364320794810077</v>
      </c>
    </row>
    <row r="19" spans="1:22" ht="15" customHeight="1" x14ac:dyDescent="0.2">
      <c r="A19" s="2" t="s">
        <v>19</v>
      </c>
      <c r="B19" s="19">
        <f t="shared" ref="B19:I19" si="21">B15+B16+B21+B23</f>
        <v>-10</v>
      </c>
      <c r="C19" s="19">
        <f t="shared" si="21"/>
        <v>59</v>
      </c>
      <c r="D19" s="19">
        <f t="shared" si="21"/>
        <v>59</v>
      </c>
      <c r="E19" s="19">
        <f t="shared" si="21"/>
        <v>-46</v>
      </c>
      <c r="F19" s="19">
        <f t="shared" si="21"/>
        <v>84</v>
      </c>
      <c r="G19" s="19">
        <f t="shared" si="21"/>
        <v>-4</v>
      </c>
      <c r="H19" s="19">
        <f t="shared" si="21"/>
        <v>130</v>
      </c>
      <c r="I19" s="19">
        <f t="shared" si="21"/>
        <v>-6</v>
      </c>
      <c r="J19" s="30">
        <f t="shared" si="3"/>
        <v>-5.1074263012681858</v>
      </c>
      <c r="K19" s="30">
        <v>9.3266045501419068</v>
      </c>
      <c r="L19" s="30">
        <v>14.434030851410093</v>
      </c>
      <c r="M19" s="19">
        <f t="shared" ref="M19:U19" si="22">M15+M16+M21+M23</f>
        <v>36</v>
      </c>
      <c r="N19" s="19">
        <f t="shared" si="22"/>
        <v>234</v>
      </c>
      <c r="O19" s="19">
        <f t="shared" si="22"/>
        <v>5</v>
      </c>
      <c r="P19" s="19">
        <f t="shared" si="22"/>
        <v>164</v>
      </c>
      <c r="Q19" s="19">
        <f t="shared" si="22"/>
        <v>70</v>
      </c>
      <c r="R19" s="19">
        <f t="shared" si="22"/>
        <v>198</v>
      </c>
      <c r="S19" s="19">
        <f t="shared" si="22"/>
        <v>-52</v>
      </c>
      <c r="T19" s="19">
        <f t="shared" si="22"/>
        <v>120</v>
      </c>
      <c r="U19" s="19">
        <f t="shared" si="22"/>
        <v>78</v>
      </c>
      <c r="V19" s="30">
        <v>3.9971162357751027</v>
      </c>
    </row>
    <row r="20" spans="1:22" ht="15" customHeight="1" x14ac:dyDescent="0.2">
      <c r="A20" s="5" t="s">
        <v>18</v>
      </c>
      <c r="B20" s="18">
        <f>E20+M20</f>
        <v>-35</v>
      </c>
      <c r="C20" s="18">
        <v>-28</v>
      </c>
      <c r="D20" s="18">
        <f>G20-I20+O20-S20</f>
        <v>4</v>
      </c>
      <c r="E20" s="18">
        <f>F20-H20</f>
        <v>-44</v>
      </c>
      <c r="F20" s="18">
        <v>54</v>
      </c>
      <c r="G20" s="18">
        <v>-10</v>
      </c>
      <c r="H20" s="18">
        <v>98</v>
      </c>
      <c r="I20" s="18">
        <v>-10</v>
      </c>
      <c r="J20" s="25">
        <f t="shared" si="3"/>
        <v>-5.8326614514102237</v>
      </c>
      <c r="K20" s="25">
        <v>7.1582663267307316</v>
      </c>
      <c r="L20" s="25">
        <v>12.990927778140955</v>
      </c>
      <c r="M20" s="18">
        <f>N20-R20</f>
        <v>9</v>
      </c>
      <c r="N20" s="18">
        <f>SUM(P20:Q20)</f>
        <v>105</v>
      </c>
      <c r="O20" s="22">
        <v>-11</v>
      </c>
      <c r="P20" s="22">
        <v>78</v>
      </c>
      <c r="Q20" s="22">
        <v>27</v>
      </c>
      <c r="R20" s="22">
        <f>SUM(T20:U20)</f>
        <v>96</v>
      </c>
      <c r="S20" s="22">
        <v>-15</v>
      </c>
      <c r="T20" s="22">
        <v>72</v>
      </c>
      <c r="U20" s="22">
        <v>24</v>
      </c>
      <c r="V20" s="29">
        <v>1.193044387788456</v>
      </c>
    </row>
    <row r="21" spans="1:22" ht="15" customHeight="1" x14ac:dyDescent="0.2">
      <c r="A21" s="3" t="s">
        <v>17</v>
      </c>
      <c r="B21" s="20">
        <f t="shared" ref="B21:B38" si="23">E21+M21</f>
        <v>23</v>
      </c>
      <c r="C21" s="20">
        <v>69</v>
      </c>
      <c r="D21" s="20">
        <f t="shared" ref="D21:D38" si="24">G21-I21+O21-S21</f>
        <v>43</v>
      </c>
      <c r="E21" s="20">
        <f t="shared" ref="E21:E38" si="25">F21-H21</f>
        <v>-11</v>
      </c>
      <c r="F21" s="20">
        <v>59</v>
      </c>
      <c r="G21" s="20">
        <v>-14</v>
      </c>
      <c r="H21" s="20">
        <v>70</v>
      </c>
      <c r="I21" s="20">
        <v>-3</v>
      </c>
      <c r="J21" s="26">
        <f t="shared" si="3"/>
        <v>-1.9121779301805049</v>
      </c>
      <c r="K21" s="26">
        <v>10.256227080059055</v>
      </c>
      <c r="L21" s="26">
        <v>12.16840501023956</v>
      </c>
      <c r="M21" s="20">
        <f t="shared" ref="M21:M38" si="26">N21-R21</f>
        <v>34</v>
      </c>
      <c r="N21" s="20">
        <f>SUM(P21:Q21)</f>
        <v>156</v>
      </c>
      <c r="O21" s="20">
        <v>27</v>
      </c>
      <c r="P21" s="20">
        <v>114</v>
      </c>
      <c r="Q21" s="20">
        <v>42</v>
      </c>
      <c r="R21" s="20">
        <f t="shared" ref="R21:R38" si="27">SUM(T21:U21)</f>
        <v>122</v>
      </c>
      <c r="S21" s="20">
        <v>-27</v>
      </c>
      <c r="T21" s="20">
        <v>86</v>
      </c>
      <c r="U21" s="20">
        <v>36</v>
      </c>
      <c r="V21" s="26">
        <v>5.910368147830642</v>
      </c>
    </row>
    <row r="22" spans="1:22" ht="15" customHeight="1" x14ac:dyDescent="0.2">
      <c r="A22" s="3" t="s">
        <v>16</v>
      </c>
      <c r="B22" s="20">
        <f t="shared" si="23"/>
        <v>-31</v>
      </c>
      <c r="C22" s="20">
        <v>-33</v>
      </c>
      <c r="D22" s="20">
        <f t="shared" si="24"/>
        <v>-18</v>
      </c>
      <c r="E22" s="20">
        <f t="shared" si="25"/>
        <v>-8</v>
      </c>
      <c r="F22" s="20">
        <v>15</v>
      </c>
      <c r="G22" s="20">
        <v>2</v>
      </c>
      <c r="H22" s="20">
        <v>23</v>
      </c>
      <c r="I22" s="20">
        <v>-1</v>
      </c>
      <c r="J22" s="26">
        <f t="shared" si="3"/>
        <v>-4.4110093960542631</v>
      </c>
      <c r="K22" s="26">
        <v>8.2706426176017409</v>
      </c>
      <c r="L22" s="26">
        <v>12.681652013656004</v>
      </c>
      <c r="M22" s="20">
        <f>N22-R22</f>
        <v>-23</v>
      </c>
      <c r="N22" s="20">
        <f t="shared" ref="N22:N38" si="28">SUM(P22:Q22)</f>
        <v>33</v>
      </c>
      <c r="O22" s="20">
        <v>5</v>
      </c>
      <c r="P22" s="20">
        <v>12</v>
      </c>
      <c r="Q22" s="20">
        <v>21</v>
      </c>
      <c r="R22" s="20">
        <f t="shared" si="27"/>
        <v>56</v>
      </c>
      <c r="S22" s="20">
        <v>26</v>
      </c>
      <c r="T22" s="20">
        <v>27</v>
      </c>
      <c r="U22" s="20">
        <v>29</v>
      </c>
      <c r="V22" s="26">
        <v>-12.681652013656002</v>
      </c>
    </row>
    <row r="23" spans="1:22" ht="15" customHeight="1" x14ac:dyDescent="0.2">
      <c r="A23" s="1" t="s">
        <v>15</v>
      </c>
      <c r="B23" s="19">
        <f t="shared" si="23"/>
        <v>2</v>
      </c>
      <c r="C23" s="19">
        <v>3</v>
      </c>
      <c r="D23" s="19">
        <f t="shared" si="24"/>
        <v>3</v>
      </c>
      <c r="E23" s="19">
        <f t="shared" si="25"/>
        <v>-6</v>
      </c>
      <c r="F23" s="19">
        <v>11</v>
      </c>
      <c r="G23" s="19">
        <v>4</v>
      </c>
      <c r="H23" s="19">
        <v>17</v>
      </c>
      <c r="I23" s="19">
        <v>-8</v>
      </c>
      <c r="J23" s="30">
        <f t="shared" si="3"/>
        <v>-4.6144121365360302</v>
      </c>
      <c r="K23" s="30">
        <v>8.4597555836493878</v>
      </c>
      <c r="L23" s="30">
        <v>13.074167720185418</v>
      </c>
      <c r="M23" s="19">
        <f t="shared" si="26"/>
        <v>8</v>
      </c>
      <c r="N23" s="19">
        <f t="shared" si="28"/>
        <v>41</v>
      </c>
      <c r="O23" s="19">
        <v>-11</v>
      </c>
      <c r="P23" s="19">
        <v>27</v>
      </c>
      <c r="Q23" s="19">
        <v>14</v>
      </c>
      <c r="R23" s="19">
        <f t="shared" si="27"/>
        <v>33</v>
      </c>
      <c r="S23" s="24">
        <v>-2</v>
      </c>
      <c r="T23" s="24">
        <v>19</v>
      </c>
      <c r="U23" s="24">
        <v>14</v>
      </c>
      <c r="V23" s="31">
        <v>6.1525495153813772</v>
      </c>
    </row>
    <row r="24" spans="1:22" ht="15" customHeight="1" x14ac:dyDescent="0.2">
      <c r="A24" s="7" t="s">
        <v>14</v>
      </c>
      <c r="B24" s="17">
        <f t="shared" si="23"/>
        <v>4</v>
      </c>
      <c r="C24" s="17">
        <v>7</v>
      </c>
      <c r="D24" s="17">
        <f t="shared" si="24"/>
        <v>11</v>
      </c>
      <c r="E24" s="18">
        <f t="shared" si="25"/>
        <v>-6</v>
      </c>
      <c r="F24" s="17">
        <v>2</v>
      </c>
      <c r="G24" s="17">
        <v>0</v>
      </c>
      <c r="H24" s="17">
        <v>8</v>
      </c>
      <c r="I24" s="23">
        <v>2</v>
      </c>
      <c r="J24" s="38">
        <f t="shared" si="3"/>
        <v>-13.915364086923368</v>
      </c>
      <c r="K24" s="38">
        <v>4.6384546956411228</v>
      </c>
      <c r="L24" s="38">
        <v>18.553818782564491</v>
      </c>
      <c r="M24" s="18">
        <f t="shared" si="26"/>
        <v>10</v>
      </c>
      <c r="N24" s="17">
        <f t="shared" si="28"/>
        <v>15</v>
      </c>
      <c r="O24" s="17">
        <v>4</v>
      </c>
      <c r="P24" s="17">
        <v>8</v>
      </c>
      <c r="Q24" s="17">
        <v>7</v>
      </c>
      <c r="R24" s="17">
        <f t="shared" si="27"/>
        <v>5</v>
      </c>
      <c r="S24" s="17">
        <v>-9</v>
      </c>
      <c r="T24" s="17">
        <v>3</v>
      </c>
      <c r="U24" s="17">
        <v>2</v>
      </c>
      <c r="V24" s="28">
        <v>23.192273478205614</v>
      </c>
    </row>
    <row r="25" spans="1:22" ht="15" customHeight="1" x14ac:dyDescent="0.2">
      <c r="A25" s="5" t="s">
        <v>13</v>
      </c>
      <c r="B25" s="18">
        <f t="shared" si="23"/>
        <v>-5</v>
      </c>
      <c r="C25" s="18">
        <v>-5</v>
      </c>
      <c r="D25" s="18">
        <f t="shared" si="24"/>
        <v>-5</v>
      </c>
      <c r="E25" s="18">
        <f t="shared" si="25"/>
        <v>-4</v>
      </c>
      <c r="F25" s="18">
        <v>0</v>
      </c>
      <c r="G25" s="18">
        <v>0</v>
      </c>
      <c r="H25" s="18">
        <v>4</v>
      </c>
      <c r="I25" s="18">
        <v>2</v>
      </c>
      <c r="J25" s="25">
        <f t="shared" si="3"/>
        <v>-35.368217054263567</v>
      </c>
      <c r="K25" s="25">
        <v>0</v>
      </c>
      <c r="L25" s="25">
        <v>35.368217054263567</v>
      </c>
      <c r="M25" s="18">
        <f t="shared" si="26"/>
        <v>-1</v>
      </c>
      <c r="N25" s="18">
        <f t="shared" si="28"/>
        <v>3</v>
      </c>
      <c r="O25" s="18">
        <v>0</v>
      </c>
      <c r="P25" s="18">
        <v>3</v>
      </c>
      <c r="Q25" s="18">
        <v>0</v>
      </c>
      <c r="R25" s="18">
        <f t="shared" si="27"/>
        <v>4</v>
      </c>
      <c r="S25" s="22">
        <v>3</v>
      </c>
      <c r="T25" s="22">
        <v>2</v>
      </c>
      <c r="U25" s="22">
        <v>2</v>
      </c>
      <c r="V25" s="29">
        <v>-8.8420542635658954</v>
      </c>
    </row>
    <row r="26" spans="1:22" ht="15" customHeight="1" x14ac:dyDescent="0.2">
      <c r="A26" s="3" t="s">
        <v>12</v>
      </c>
      <c r="B26" s="20">
        <f t="shared" si="23"/>
        <v>2</v>
      </c>
      <c r="C26" s="20">
        <v>6</v>
      </c>
      <c r="D26" s="20">
        <f t="shared" si="24"/>
        <v>6</v>
      </c>
      <c r="E26" s="20">
        <f t="shared" si="25"/>
        <v>-6</v>
      </c>
      <c r="F26" s="20">
        <v>1</v>
      </c>
      <c r="G26" s="20">
        <v>-1</v>
      </c>
      <c r="H26" s="20">
        <v>7</v>
      </c>
      <c r="I26" s="20">
        <v>2</v>
      </c>
      <c r="J26" s="26">
        <f t="shared" si="3"/>
        <v>-23.755287992190045</v>
      </c>
      <c r="K26" s="26">
        <v>3.9592146653650069</v>
      </c>
      <c r="L26" s="26">
        <v>27.714502657555052</v>
      </c>
      <c r="M26" s="20">
        <f t="shared" si="26"/>
        <v>8</v>
      </c>
      <c r="N26" s="20">
        <f t="shared" si="28"/>
        <v>10</v>
      </c>
      <c r="O26" s="20">
        <v>5</v>
      </c>
      <c r="P26" s="20">
        <v>10</v>
      </c>
      <c r="Q26" s="20">
        <v>0</v>
      </c>
      <c r="R26" s="20">
        <f t="shared" si="27"/>
        <v>2</v>
      </c>
      <c r="S26" s="20">
        <v>-4</v>
      </c>
      <c r="T26" s="20">
        <v>0</v>
      </c>
      <c r="U26" s="20">
        <v>2</v>
      </c>
      <c r="V26" s="26">
        <v>31.673717322920055</v>
      </c>
    </row>
    <row r="27" spans="1:22" ht="15" customHeight="1" x14ac:dyDescent="0.2">
      <c r="A27" s="1" t="s">
        <v>11</v>
      </c>
      <c r="B27" s="19">
        <f t="shared" si="23"/>
        <v>-10</v>
      </c>
      <c r="C27" s="19">
        <v>-2</v>
      </c>
      <c r="D27" s="19">
        <f t="shared" si="24"/>
        <v>10</v>
      </c>
      <c r="E27" s="19">
        <f t="shared" si="25"/>
        <v>-10</v>
      </c>
      <c r="F27" s="19">
        <v>1</v>
      </c>
      <c r="G27" s="19">
        <v>-1</v>
      </c>
      <c r="H27" s="19">
        <v>11</v>
      </c>
      <c r="I27" s="19">
        <v>-1</v>
      </c>
      <c r="J27" s="30">
        <f t="shared" si="3"/>
        <v>-15.804970988135441</v>
      </c>
      <c r="K27" s="30">
        <v>1.5804970988135445</v>
      </c>
      <c r="L27" s="30">
        <v>17.385468086948986</v>
      </c>
      <c r="M27" s="19">
        <f t="shared" si="26"/>
        <v>0</v>
      </c>
      <c r="N27" s="19">
        <f t="shared" si="28"/>
        <v>10</v>
      </c>
      <c r="O27" s="24">
        <v>-4</v>
      </c>
      <c r="P27" s="24">
        <v>6</v>
      </c>
      <c r="Q27" s="24">
        <v>4</v>
      </c>
      <c r="R27" s="24">
        <f t="shared" si="27"/>
        <v>10</v>
      </c>
      <c r="S27" s="24">
        <v>-14</v>
      </c>
      <c r="T27" s="24">
        <v>4</v>
      </c>
      <c r="U27" s="24">
        <v>6</v>
      </c>
      <c r="V27" s="31">
        <v>0</v>
      </c>
    </row>
    <row r="28" spans="1:22" ht="15" customHeight="1" x14ac:dyDescent="0.2">
      <c r="A28" s="5" t="s">
        <v>10</v>
      </c>
      <c r="B28" s="18">
        <f t="shared" si="23"/>
        <v>-2</v>
      </c>
      <c r="C28" s="18">
        <v>1</v>
      </c>
      <c r="D28" s="18">
        <f t="shared" si="24"/>
        <v>2</v>
      </c>
      <c r="E28" s="18">
        <f t="shared" si="25"/>
        <v>-1</v>
      </c>
      <c r="F28" s="18">
        <v>1</v>
      </c>
      <c r="G28" s="18">
        <v>1</v>
      </c>
      <c r="H28" s="18">
        <v>2</v>
      </c>
      <c r="I28" s="18">
        <v>-2</v>
      </c>
      <c r="J28" s="25">
        <f t="shared" si="3"/>
        <v>-4.155282331511839</v>
      </c>
      <c r="K28" s="25">
        <v>4.155282331511839</v>
      </c>
      <c r="L28" s="25">
        <v>8.310564663023678</v>
      </c>
      <c r="M28" s="18">
        <f t="shared" si="26"/>
        <v>-1</v>
      </c>
      <c r="N28" s="18">
        <f t="shared" si="28"/>
        <v>4</v>
      </c>
      <c r="O28" s="18">
        <v>0</v>
      </c>
      <c r="P28" s="18">
        <v>1</v>
      </c>
      <c r="Q28" s="18">
        <v>3</v>
      </c>
      <c r="R28" s="18">
        <f t="shared" si="27"/>
        <v>5</v>
      </c>
      <c r="S28" s="18">
        <v>1</v>
      </c>
      <c r="T28" s="18">
        <v>2</v>
      </c>
      <c r="U28" s="18">
        <v>3</v>
      </c>
      <c r="V28" s="25">
        <v>-4.1552823315118417</v>
      </c>
    </row>
    <row r="29" spans="1:22" ht="15" customHeight="1" x14ac:dyDescent="0.2">
      <c r="A29" s="3" t="s">
        <v>9</v>
      </c>
      <c r="B29" s="20">
        <f t="shared" si="23"/>
        <v>-8</v>
      </c>
      <c r="C29" s="20">
        <v>3</v>
      </c>
      <c r="D29" s="20">
        <f t="shared" si="24"/>
        <v>-10</v>
      </c>
      <c r="E29" s="20">
        <f>F29-H29</f>
        <v>-9</v>
      </c>
      <c r="F29" s="20">
        <v>5</v>
      </c>
      <c r="G29" s="20">
        <v>-3</v>
      </c>
      <c r="H29" s="20">
        <v>14</v>
      </c>
      <c r="I29" s="20">
        <v>6</v>
      </c>
      <c r="J29" s="26">
        <f t="shared" si="3"/>
        <v>-14.198651452282158</v>
      </c>
      <c r="K29" s="26">
        <v>7.8881396957123098</v>
      </c>
      <c r="L29" s="26">
        <v>22.086791147994468</v>
      </c>
      <c r="M29" s="20">
        <f t="shared" si="26"/>
        <v>1</v>
      </c>
      <c r="N29" s="20">
        <f t="shared" si="28"/>
        <v>18</v>
      </c>
      <c r="O29" s="20">
        <v>1</v>
      </c>
      <c r="P29" s="20">
        <v>3</v>
      </c>
      <c r="Q29" s="20">
        <v>15</v>
      </c>
      <c r="R29" s="20">
        <f t="shared" si="27"/>
        <v>17</v>
      </c>
      <c r="S29" s="20">
        <v>2</v>
      </c>
      <c r="T29" s="20">
        <v>9</v>
      </c>
      <c r="U29" s="20">
        <v>8</v>
      </c>
      <c r="V29" s="26">
        <v>1.5776279391424666</v>
      </c>
    </row>
    <row r="30" spans="1:22" ht="15" customHeight="1" x14ac:dyDescent="0.2">
      <c r="A30" s="3" t="s">
        <v>8</v>
      </c>
      <c r="B30" s="20">
        <f t="shared" si="23"/>
        <v>-2</v>
      </c>
      <c r="C30" s="20">
        <v>13</v>
      </c>
      <c r="D30" s="20">
        <f t="shared" si="24"/>
        <v>10</v>
      </c>
      <c r="E30" s="20">
        <f t="shared" si="25"/>
        <v>-6</v>
      </c>
      <c r="F30" s="20">
        <v>3</v>
      </c>
      <c r="G30" s="20">
        <v>-3</v>
      </c>
      <c r="H30" s="20">
        <v>9</v>
      </c>
      <c r="I30" s="20">
        <v>-2</v>
      </c>
      <c r="J30" s="26">
        <f t="shared" si="3"/>
        <v>-9.4096416602217055</v>
      </c>
      <c r="K30" s="26">
        <v>4.7048208301108536</v>
      </c>
      <c r="L30" s="26">
        <v>14.11446249033256</v>
      </c>
      <c r="M30" s="20">
        <f t="shared" si="26"/>
        <v>4</v>
      </c>
      <c r="N30" s="20">
        <f t="shared" si="28"/>
        <v>16</v>
      </c>
      <c r="O30" s="20">
        <v>8</v>
      </c>
      <c r="P30" s="20">
        <v>6</v>
      </c>
      <c r="Q30" s="20">
        <v>10</v>
      </c>
      <c r="R30" s="20">
        <f t="shared" si="27"/>
        <v>12</v>
      </c>
      <c r="S30" s="20">
        <v>-3</v>
      </c>
      <c r="T30" s="20">
        <v>3</v>
      </c>
      <c r="U30" s="20">
        <v>9</v>
      </c>
      <c r="V30" s="26">
        <v>6.2730944401478048</v>
      </c>
    </row>
    <row r="31" spans="1:22" ht="15" customHeight="1" x14ac:dyDescent="0.2">
      <c r="A31" s="1" t="s">
        <v>7</v>
      </c>
      <c r="B31" s="19">
        <f t="shared" si="23"/>
        <v>-11</v>
      </c>
      <c r="C31" s="19">
        <v>-5</v>
      </c>
      <c r="D31" s="19">
        <f t="shared" si="24"/>
        <v>-5</v>
      </c>
      <c r="E31" s="19">
        <f t="shared" si="25"/>
        <v>-10</v>
      </c>
      <c r="F31" s="19">
        <v>6</v>
      </c>
      <c r="G31" s="19">
        <v>2</v>
      </c>
      <c r="H31" s="19">
        <v>16</v>
      </c>
      <c r="I31" s="19">
        <v>10</v>
      </c>
      <c r="J31" s="30">
        <f t="shared" si="3"/>
        <v>-17.607332368547993</v>
      </c>
      <c r="K31" s="30">
        <v>10.564399421128799</v>
      </c>
      <c r="L31" s="30">
        <v>28.171731789676794</v>
      </c>
      <c r="M31" s="19">
        <f t="shared" si="26"/>
        <v>-1</v>
      </c>
      <c r="N31" s="19">
        <f t="shared" si="28"/>
        <v>12</v>
      </c>
      <c r="O31" s="19">
        <v>1</v>
      </c>
      <c r="P31" s="19">
        <v>0</v>
      </c>
      <c r="Q31" s="19">
        <v>12</v>
      </c>
      <c r="R31" s="19">
        <f t="shared" si="27"/>
        <v>13</v>
      </c>
      <c r="S31" s="19">
        <v>-2</v>
      </c>
      <c r="T31" s="19">
        <v>7</v>
      </c>
      <c r="U31" s="19">
        <v>6</v>
      </c>
      <c r="V31" s="30">
        <v>-1.7607332368548043</v>
      </c>
    </row>
    <row r="32" spans="1:22" ht="15" customHeight="1" x14ac:dyDescent="0.2">
      <c r="A32" s="5" t="s">
        <v>6</v>
      </c>
      <c r="B32" s="18">
        <f t="shared" si="23"/>
        <v>2</v>
      </c>
      <c r="C32" s="18">
        <v>3</v>
      </c>
      <c r="D32" s="18">
        <f t="shared" si="24"/>
        <v>21</v>
      </c>
      <c r="E32" s="18">
        <f t="shared" si="25"/>
        <v>-1</v>
      </c>
      <c r="F32" s="18">
        <v>1</v>
      </c>
      <c r="G32" s="18">
        <v>-1</v>
      </c>
      <c r="H32" s="18">
        <v>2</v>
      </c>
      <c r="I32" s="18">
        <v>-1</v>
      </c>
      <c r="J32" s="25">
        <f t="shared" si="3"/>
        <v>-7.5195714874330442</v>
      </c>
      <c r="K32" s="25">
        <v>7.5195714874330442</v>
      </c>
      <c r="L32" s="25">
        <v>15.039142974866088</v>
      </c>
      <c r="M32" s="18">
        <f t="shared" si="26"/>
        <v>3</v>
      </c>
      <c r="N32" s="18">
        <f t="shared" si="28"/>
        <v>7</v>
      </c>
      <c r="O32" s="22">
        <v>-3</v>
      </c>
      <c r="P32" s="22">
        <v>2</v>
      </c>
      <c r="Q32" s="22">
        <v>5</v>
      </c>
      <c r="R32" s="22">
        <f t="shared" si="27"/>
        <v>4</v>
      </c>
      <c r="S32" s="22">
        <v>-24</v>
      </c>
      <c r="T32" s="22">
        <v>2</v>
      </c>
      <c r="U32" s="22">
        <v>2</v>
      </c>
      <c r="V32" s="29">
        <v>22.558714462299136</v>
      </c>
    </row>
    <row r="33" spans="1:22" ht="15" customHeight="1" x14ac:dyDescent="0.2">
      <c r="A33" s="3" t="s">
        <v>5</v>
      </c>
      <c r="B33" s="20">
        <f t="shared" si="23"/>
        <v>-10</v>
      </c>
      <c r="C33" s="20">
        <v>-9</v>
      </c>
      <c r="D33" s="20">
        <f t="shared" si="24"/>
        <v>-3</v>
      </c>
      <c r="E33" s="20">
        <f t="shared" si="25"/>
        <v>-7</v>
      </c>
      <c r="F33" s="20">
        <v>8</v>
      </c>
      <c r="G33" s="20">
        <v>8</v>
      </c>
      <c r="H33" s="20">
        <v>15</v>
      </c>
      <c r="I33" s="20">
        <v>5</v>
      </c>
      <c r="J33" s="26">
        <f t="shared" si="3"/>
        <v>-11.376792234393088</v>
      </c>
      <c r="K33" s="26">
        <v>13.002048267877816</v>
      </c>
      <c r="L33" s="26">
        <v>24.378840502270904</v>
      </c>
      <c r="M33" s="20">
        <f t="shared" si="26"/>
        <v>-3</v>
      </c>
      <c r="N33" s="20">
        <f t="shared" si="28"/>
        <v>7</v>
      </c>
      <c r="O33" s="20">
        <v>-10</v>
      </c>
      <c r="P33" s="20">
        <v>5</v>
      </c>
      <c r="Q33" s="20">
        <v>2</v>
      </c>
      <c r="R33" s="20">
        <f t="shared" si="27"/>
        <v>10</v>
      </c>
      <c r="S33" s="20">
        <v>-4</v>
      </c>
      <c r="T33" s="20">
        <v>3</v>
      </c>
      <c r="U33" s="20">
        <v>7</v>
      </c>
      <c r="V33" s="26">
        <v>-4.8757681004541809</v>
      </c>
    </row>
    <row r="34" spans="1:22" ht="15" customHeight="1" x14ac:dyDescent="0.2">
      <c r="A34" s="3" t="s">
        <v>4</v>
      </c>
      <c r="B34" s="20">
        <f t="shared" si="23"/>
        <v>-12</v>
      </c>
      <c r="C34" s="20">
        <v>-11</v>
      </c>
      <c r="D34" s="20">
        <f t="shared" si="24"/>
        <v>-11</v>
      </c>
      <c r="E34" s="20">
        <f t="shared" si="25"/>
        <v>-6</v>
      </c>
      <c r="F34" s="20">
        <v>1</v>
      </c>
      <c r="G34" s="20">
        <v>-2</v>
      </c>
      <c r="H34" s="20">
        <v>7</v>
      </c>
      <c r="I34" s="20">
        <v>-1</v>
      </c>
      <c r="J34" s="26">
        <f t="shared" si="3"/>
        <v>-14.726649182973572</v>
      </c>
      <c r="K34" s="26">
        <v>2.4544415304955951</v>
      </c>
      <c r="L34" s="26">
        <v>17.181090713469167</v>
      </c>
      <c r="M34" s="20">
        <f t="shared" si="26"/>
        <v>-6</v>
      </c>
      <c r="N34" s="20">
        <f t="shared" si="28"/>
        <v>4</v>
      </c>
      <c r="O34" s="20">
        <v>-4</v>
      </c>
      <c r="P34" s="20">
        <v>3</v>
      </c>
      <c r="Q34" s="20">
        <v>1</v>
      </c>
      <c r="R34" s="20">
        <f t="shared" si="27"/>
        <v>10</v>
      </c>
      <c r="S34" s="20">
        <v>6</v>
      </c>
      <c r="T34" s="20">
        <v>7</v>
      </c>
      <c r="U34" s="20">
        <v>3</v>
      </c>
      <c r="V34" s="26">
        <v>-14.726649182973574</v>
      </c>
    </row>
    <row r="35" spans="1:22" ht="15" customHeight="1" x14ac:dyDescent="0.2">
      <c r="A35" s="1" t="s">
        <v>3</v>
      </c>
      <c r="B35" s="19">
        <f t="shared" si="23"/>
        <v>-5</v>
      </c>
      <c r="C35" s="19">
        <v>6</v>
      </c>
      <c r="D35" s="19">
        <f t="shared" si="24"/>
        <v>5</v>
      </c>
      <c r="E35" s="19">
        <f t="shared" si="25"/>
        <v>-7</v>
      </c>
      <c r="F35" s="19">
        <v>2</v>
      </c>
      <c r="G35" s="19">
        <v>-1</v>
      </c>
      <c r="H35" s="19">
        <v>9</v>
      </c>
      <c r="I35" s="19">
        <v>3</v>
      </c>
      <c r="J35" s="30">
        <f t="shared" si="3"/>
        <v>-16.831357048748355</v>
      </c>
      <c r="K35" s="30">
        <v>4.8089591567852432</v>
      </c>
      <c r="L35" s="30">
        <v>21.640316205533598</v>
      </c>
      <c r="M35" s="19">
        <f>N35-R35</f>
        <v>2</v>
      </c>
      <c r="N35" s="19">
        <f t="shared" si="28"/>
        <v>10</v>
      </c>
      <c r="O35" s="24">
        <v>2</v>
      </c>
      <c r="P35" s="24">
        <v>6</v>
      </c>
      <c r="Q35" s="24">
        <v>4</v>
      </c>
      <c r="R35" s="24">
        <f t="shared" si="27"/>
        <v>8</v>
      </c>
      <c r="S35" s="24">
        <v>-7</v>
      </c>
      <c r="T35" s="24">
        <v>3</v>
      </c>
      <c r="U35" s="24">
        <v>5</v>
      </c>
      <c r="V35" s="31">
        <v>4.8089591567852423</v>
      </c>
    </row>
    <row r="36" spans="1:22" ht="15" customHeight="1" x14ac:dyDescent="0.2">
      <c r="A36" s="5" t="s">
        <v>2</v>
      </c>
      <c r="B36" s="18">
        <f t="shared" si="23"/>
        <v>-5</v>
      </c>
      <c r="C36" s="18">
        <v>-2</v>
      </c>
      <c r="D36" s="18">
        <f t="shared" si="24"/>
        <v>-1</v>
      </c>
      <c r="E36" s="18">
        <f t="shared" si="25"/>
        <v>-4</v>
      </c>
      <c r="F36" s="18">
        <v>1</v>
      </c>
      <c r="G36" s="18">
        <v>1</v>
      </c>
      <c r="H36" s="18">
        <v>5</v>
      </c>
      <c r="I36" s="18">
        <v>-1</v>
      </c>
      <c r="J36" s="25">
        <f t="shared" si="3"/>
        <v>-24.116286752560292</v>
      </c>
      <c r="K36" s="25">
        <v>6.0290716881400721</v>
      </c>
      <c r="L36" s="25">
        <v>30.145358440700363</v>
      </c>
      <c r="M36" s="18">
        <f t="shared" si="26"/>
        <v>-1</v>
      </c>
      <c r="N36" s="18">
        <f t="shared" si="28"/>
        <v>5</v>
      </c>
      <c r="O36" s="18">
        <v>1</v>
      </c>
      <c r="P36" s="18">
        <v>3</v>
      </c>
      <c r="Q36" s="18">
        <v>2</v>
      </c>
      <c r="R36" s="18">
        <f t="shared" si="27"/>
        <v>6</v>
      </c>
      <c r="S36" s="18">
        <v>4</v>
      </c>
      <c r="T36" s="18">
        <v>0</v>
      </c>
      <c r="U36" s="18">
        <v>6</v>
      </c>
      <c r="V36" s="25">
        <v>-6.0290716881400783</v>
      </c>
    </row>
    <row r="37" spans="1:22" ht="15" customHeight="1" x14ac:dyDescent="0.2">
      <c r="A37" s="3" t="s">
        <v>1</v>
      </c>
      <c r="B37" s="20">
        <f t="shared" si="23"/>
        <v>-2</v>
      </c>
      <c r="C37" s="20">
        <v>0</v>
      </c>
      <c r="D37" s="20">
        <f t="shared" si="24"/>
        <v>4</v>
      </c>
      <c r="E37" s="20">
        <f t="shared" si="25"/>
        <v>-3</v>
      </c>
      <c r="F37" s="20">
        <v>0</v>
      </c>
      <c r="G37" s="20">
        <v>0</v>
      </c>
      <c r="H37" s="20">
        <v>3</v>
      </c>
      <c r="I37" s="20">
        <v>-1</v>
      </c>
      <c r="J37" s="26">
        <f t="shared" si="3"/>
        <v>-26.526162790697672</v>
      </c>
      <c r="K37" s="26">
        <v>0</v>
      </c>
      <c r="L37" s="26">
        <v>26.526162790697672</v>
      </c>
      <c r="M37" s="20">
        <f t="shared" si="26"/>
        <v>1</v>
      </c>
      <c r="N37" s="20">
        <f t="shared" si="28"/>
        <v>4</v>
      </c>
      <c r="O37" s="20">
        <v>3</v>
      </c>
      <c r="P37" s="20">
        <v>4</v>
      </c>
      <c r="Q37" s="20">
        <v>0</v>
      </c>
      <c r="R37" s="20">
        <f t="shared" si="27"/>
        <v>3</v>
      </c>
      <c r="S37" s="20">
        <v>0</v>
      </c>
      <c r="T37" s="20">
        <v>0</v>
      </c>
      <c r="U37" s="20">
        <v>3</v>
      </c>
      <c r="V37" s="26">
        <v>8.8420542635658954</v>
      </c>
    </row>
    <row r="38" spans="1:22" ht="15" customHeight="1" x14ac:dyDescent="0.2">
      <c r="A38" s="1" t="s">
        <v>0</v>
      </c>
      <c r="B38" s="19">
        <f t="shared" si="23"/>
        <v>-3</v>
      </c>
      <c r="C38" s="19">
        <v>0</v>
      </c>
      <c r="D38" s="19">
        <f t="shared" si="24"/>
        <v>-2</v>
      </c>
      <c r="E38" s="19">
        <f t="shared" si="25"/>
        <v>-1</v>
      </c>
      <c r="F38" s="19">
        <v>1</v>
      </c>
      <c r="G38" s="19">
        <v>1</v>
      </c>
      <c r="H38" s="19">
        <v>2</v>
      </c>
      <c r="I38" s="19">
        <v>1</v>
      </c>
      <c r="J38" s="30">
        <f t="shared" si="3"/>
        <v>-9.7022860180754922</v>
      </c>
      <c r="K38" s="30">
        <v>9.7022860180754922</v>
      </c>
      <c r="L38" s="30">
        <v>19.404572036150984</v>
      </c>
      <c r="M38" s="19">
        <f t="shared" si="26"/>
        <v>-2</v>
      </c>
      <c r="N38" s="19">
        <f t="shared" si="28"/>
        <v>0</v>
      </c>
      <c r="O38" s="19">
        <v>0</v>
      </c>
      <c r="P38" s="19">
        <v>0</v>
      </c>
      <c r="Q38" s="19">
        <v>0</v>
      </c>
      <c r="R38" s="19">
        <f t="shared" si="27"/>
        <v>2</v>
      </c>
      <c r="S38" s="19">
        <v>2</v>
      </c>
      <c r="T38" s="19">
        <v>0</v>
      </c>
      <c r="U38" s="19">
        <v>2</v>
      </c>
      <c r="V38" s="30">
        <v>-19.404572036150984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-102</v>
      </c>
      <c r="C9" s="17">
        <f t="shared" si="0"/>
        <v>2</v>
      </c>
      <c r="D9" s="17">
        <f t="shared" si="0"/>
        <v>132</v>
      </c>
      <c r="E9" s="17">
        <f t="shared" si="0"/>
        <v>-156</v>
      </c>
      <c r="F9" s="17">
        <f t="shared" si="0"/>
        <v>154</v>
      </c>
      <c r="G9" s="17">
        <f t="shared" si="0"/>
        <v>3</v>
      </c>
      <c r="H9" s="17">
        <f t="shared" si="0"/>
        <v>310</v>
      </c>
      <c r="I9" s="17">
        <f t="shared" si="0"/>
        <v>-38</v>
      </c>
      <c r="J9" s="28">
        <f>K9-L9</f>
        <v>-6.5257678435741138</v>
      </c>
      <c r="K9" s="28">
        <v>6.442104153271881</v>
      </c>
      <c r="L9" s="28">
        <v>12.967871996845995</v>
      </c>
      <c r="M9" s="17">
        <f t="shared" ref="M9:U9" si="1">M10+M11</f>
        <v>54</v>
      </c>
      <c r="N9" s="17">
        <f t="shared" si="1"/>
        <v>472</v>
      </c>
      <c r="O9" s="17">
        <f t="shared" si="1"/>
        <v>-23</v>
      </c>
      <c r="P9" s="17">
        <f t="shared" si="1"/>
        <v>297</v>
      </c>
      <c r="Q9" s="17">
        <f t="shared" si="1"/>
        <v>175</v>
      </c>
      <c r="R9" s="17">
        <f>R10+R11</f>
        <v>418</v>
      </c>
      <c r="S9" s="17">
        <f t="shared" si="1"/>
        <v>-114</v>
      </c>
      <c r="T9" s="17">
        <f t="shared" si="1"/>
        <v>243</v>
      </c>
      <c r="U9" s="17">
        <f t="shared" si="1"/>
        <v>175</v>
      </c>
      <c r="V9" s="28">
        <v>2.2589196381602648</v>
      </c>
    </row>
    <row r="10" spans="1:22" ht="15" customHeight="1" x14ac:dyDescent="0.2">
      <c r="A10" s="6" t="s">
        <v>28</v>
      </c>
      <c r="B10" s="18">
        <f t="shared" ref="B10:I10" si="2">B20+B21+B22+B23</f>
        <v>-30</v>
      </c>
      <c r="C10" s="18">
        <f t="shared" si="2"/>
        <v>-11</v>
      </c>
      <c r="D10" s="18">
        <f t="shared" si="2"/>
        <v>90</v>
      </c>
      <c r="E10" s="18">
        <f t="shared" si="2"/>
        <v>-90</v>
      </c>
      <c r="F10" s="18">
        <f t="shared" si="2"/>
        <v>117</v>
      </c>
      <c r="G10" s="18">
        <f t="shared" si="2"/>
        <v>-4</v>
      </c>
      <c r="H10" s="18">
        <f t="shared" si="2"/>
        <v>207</v>
      </c>
      <c r="I10" s="18">
        <f t="shared" si="2"/>
        <v>-41</v>
      </c>
      <c r="J10" s="25">
        <f t="shared" ref="J10:J38" si="3">K10-L10</f>
        <v>-5.0405778021239485</v>
      </c>
      <c r="K10" s="25">
        <v>6.5527511427611316</v>
      </c>
      <c r="L10" s="25">
        <v>11.59332894488508</v>
      </c>
      <c r="M10" s="18">
        <f t="shared" ref="M10:U10" si="4">M20+M21+M22+M23</f>
        <v>60</v>
      </c>
      <c r="N10" s="18">
        <f t="shared" si="4"/>
        <v>343</v>
      </c>
      <c r="O10" s="18">
        <f t="shared" si="4"/>
        <v>5</v>
      </c>
      <c r="P10" s="18">
        <f t="shared" si="4"/>
        <v>225</v>
      </c>
      <c r="Q10" s="18">
        <f t="shared" si="4"/>
        <v>118</v>
      </c>
      <c r="R10" s="18">
        <f t="shared" si="4"/>
        <v>283</v>
      </c>
      <c r="S10" s="18">
        <f t="shared" si="4"/>
        <v>-48</v>
      </c>
      <c r="T10" s="18">
        <f t="shared" si="4"/>
        <v>191</v>
      </c>
      <c r="U10" s="18">
        <f t="shared" si="4"/>
        <v>92</v>
      </c>
      <c r="V10" s="25">
        <v>3.3603852014159656</v>
      </c>
    </row>
    <row r="11" spans="1:22" ht="15" customHeight="1" x14ac:dyDescent="0.2">
      <c r="A11" s="2" t="s">
        <v>27</v>
      </c>
      <c r="B11" s="19">
        <f t="shared" ref="B11:I11" si="5">B12+B13+B14+B15+B16</f>
        <v>-72</v>
      </c>
      <c r="C11" s="19">
        <f t="shared" si="5"/>
        <v>13</v>
      </c>
      <c r="D11" s="19">
        <f t="shared" si="5"/>
        <v>42</v>
      </c>
      <c r="E11" s="19">
        <f t="shared" si="5"/>
        <v>-66</v>
      </c>
      <c r="F11" s="19">
        <f t="shared" si="5"/>
        <v>37</v>
      </c>
      <c r="G11" s="19">
        <f t="shared" si="5"/>
        <v>7</v>
      </c>
      <c r="H11" s="19">
        <f t="shared" si="5"/>
        <v>103</v>
      </c>
      <c r="I11" s="19">
        <f t="shared" si="5"/>
        <v>3</v>
      </c>
      <c r="J11" s="30">
        <f t="shared" si="3"/>
        <v>-10.90884390707784</v>
      </c>
      <c r="K11" s="30">
        <v>6.1155640085133367</v>
      </c>
      <c r="L11" s="30">
        <v>17.024407915591176</v>
      </c>
      <c r="M11" s="19">
        <f t="shared" ref="M11:U11" si="6">M12+M13+M14+M15+M16</f>
        <v>-6</v>
      </c>
      <c r="N11" s="19">
        <f t="shared" si="6"/>
        <v>129</v>
      </c>
      <c r="O11" s="19">
        <f t="shared" si="6"/>
        <v>-28</v>
      </c>
      <c r="P11" s="19">
        <f t="shared" si="6"/>
        <v>72</v>
      </c>
      <c r="Q11" s="19">
        <f t="shared" si="6"/>
        <v>57</v>
      </c>
      <c r="R11" s="19">
        <f t="shared" si="6"/>
        <v>135</v>
      </c>
      <c r="S11" s="19">
        <f t="shared" si="6"/>
        <v>-66</v>
      </c>
      <c r="T11" s="19">
        <f t="shared" si="6"/>
        <v>52</v>
      </c>
      <c r="U11" s="19">
        <f t="shared" si="6"/>
        <v>83</v>
      </c>
      <c r="V11" s="30">
        <v>-0.99171308246162582</v>
      </c>
    </row>
    <row r="12" spans="1:22" ht="15" customHeight="1" x14ac:dyDescent="0.2">
      <c r="A12" s="6" t="s">
        <v>26</v>
      </c>
      <c r="B12" s="18">
        <f t="shared" ref="B12:I12" si="7">B24</f>
        <v>-15</v>
      </c>
      <c r="C12" s="18">
        <f t="shared" si="7"/>
        <v>-2</v>
      </c>
      <c r="D12" s="18">
        <f t="shared" si="7"/>
        <v>-4</v>
      </c>
      <c r="E12" s="18">
        <f t="shared" si="7"/>
        <v>-9</v>
      </c>
      <c r="F12" s="18">
        <f t="shared" si="7"/>
        <v>2</v>
      </c>
      <c r="G12" s="18">
        <f t="shared" si="7"/>
        <v>0</v>
      </c>
      <c r="H12" s="18">
        <f t="shared" si="7"/>
        <v>11</v>
      </c>
      <c r="I12" s="18">
        <f t="shared" si="7"/>
        <v>1</v>
      </c>
      <c r="J12" s="25">
        <f t="shared" si="3"/>
        <v>-19.224016853932582</v>
      </c>
      <c r="K12" s="25">
        <v>4.2720037453183517</v>
      </c>
      <c r="L12" s="25">
        <v>23.496020599250933</v>
      </c>
      <c r="M12" s="18">
        <f t="shared" ref="M12:U12" si="8">M24</f>
        <v>-6</v>
      </c>
      <c r="N12" s="18">
        <f t="shared" si="8"/>
        <v>19</v>
      </c>
      <c r="O12" s="18">
        <f t="shared" si="8"/>
        <v>-2</v>
      </c>
      <c r="P12" s="18">
        <f t="shared" si="8"/>
        <v>17</v>
      </c>
      <c r="Q12" s="18">
        <f t="shared" si="8"/>
        <v>2</v>
      </c>
      <c r="R12" s="18">
        <f t="shared" si="8"/>
        <v>25</v>
      </c>
      <c r="S12" s="18">
        <f t="shared" si="8"/>
        <v>1</v>
      </c>
      <c r="T12" s="18">
        <f t="shared" si="8"/>
        <v>18</v>
      </c>
      <c r="U12" s="18">
        <f t="shared" si="8"/>
        <v>7</v>
      </c>
      <c r="V12" s="25">
        <v>-12.81601123595506</v>
      </c>
    </row>
    <row r="13" spans="1:22" ht="15" customHeight="1" x14ac:dyDescent="0.2">
      <c r="A13" s="4" t="s">
        <v>25</v>
      </c>
      <c r="B13" s="20">
        <f t="shared" ref="B13:I13" si="9">B25+B26+B27</f>
        <v>-6</v>
      </c>
      <c r="C13" s="20">
        <f t="shared" si="9"/>
        <v>-4</v>
      </c>
      <c r="D13" s="20">
        <f t="shared" si="9"/>
        <v>18</v>
      </c>
      <c r="E13" s="20">
        <f t="shared" si="9"/>
        <v>-10</v>
      </c>
      <c r="F13" s="20">
        <f t="shared" si="9"/>
        <v>9</v>
      </c>
      <c r="G13" s="20">
        <f t="shared" si="9"/>
        <v>3</v>
      </c>
      <c r="H13" s="20">
        <f t="shared" si="9"/>
        <v>19</v>
      </c>
      <c r="I13" s="20">
        <f t="shared" si="9"/>
        <v>2</v>
      </c>
      <c r="J13" s="26">
        <f t="shared" si="3"/>
        <v>-9.0512324554877726</v>
      </c>
      <c r="K13" s="26">
        <v>8.1461092099389969</v>
      </c>
      <c r="L13" s="26">
        <v>17.197341665426769</v>
      </c>
      <c r="M13" s="20">
        <f t="shared" ref="M13:U13" si="10">M25+M26+M27</f>
        <v>4</v>
      </c>
      <c r="N13" s="20">
        <f t="shared" si="10"/>
        <v>21</v>
      </c>
      <c r="O13" s="20">
        <f t="shared" si="10"/>
        <v>2</v>
      </c>
      <c r="P13" s="20">
        <f t="shared" si="10"/>
        <v>15</v>
      </c>
      <c r="Q13" s="20">
        <f t="shared" si="10"/>
        <v>6</v>
      </c>
      <c r="R13" s="20">
        <f t="shared" si="10"/>
        <v>17</v>
      </c>
      <c r="S13" s="20">
        <f t="shared" si="10"/>
        <v>-15</v>
      </c>
      <c r="T13" s="20">
        <f t="shared" si="10"/>
        <v>3</v>
      </c>
      <c r="U13" s="20">
        <f t="shared" si="10"/>
        <v>14</v>
      </c>
      <c r="V13" s="26">
        <v>3.620492982195108</v>
      </c>
    </row>
    <row r="14" spans="1:22" ht="15" customHeight="1" x14ac:dyDescent="0.2">
      <c r="A14" s="4" t="s">
        <v>24</v>
      </c>
      <c r="B14" s="20">
        <f t="shared" ref="B14:I14" si="11">B28+B29+B30+B31</f>
        <v>-21</v>
      </c>
      <c r="C14" s="20">
        <f t="shared" si="11"/>
        <v>15</v>
      </c>
      <c r="D14" s="20">
        <f t="shared" si="11"/>
        <v>10</v>
      </c>
      <c r="E14" s="20">
        <f t="shared" si="11"/>
        <v>-22</v>
      </c>
      <c r="F14" s="20">
        <f t="shared" si="11"/>
        <v>14</v>
      </c>
      <c r="G14" s="20">
        <f t="shared" si="11"/>
        <v>-1</v>
      </c>
      <c r="H14" s="20">
        <f t="shared" si="11"/>
        <v>36</v>
      </c>
      <c r="I14" s="20">
        <f t="shared" si="11"/>
        <v>-2</v>
      </c>
      <c r="J14" s="26">
        <f t="shared" si="3"/>
        <v>-9.5701192987474215</v>
      </c>
      <c r="K14" s="26">
        <v>6.0900759173847243</v>
      </c>
      <c r="L14" s="26">
        <v>15.660195216132145</v>
      </c>
      <c r="M14" s="20">
        <f t="shared" ref="M14:U14" si="12">M28+M29+M30+M31</f>
        <v>1</v>
      </c>
      <c r="N14" s="20">
        <f t="shared" si="12"/>
        <v>48</v>
      </c>
      <c r="O14" s="20">
        <f t="shared" si="12"/>
        <v>-15</v>
      </c>
      <c r="P14" s="20">
        <f t="shared" si="12"/>
        <v>17</v>
      </c>
      <c r="Q14" s="20">
        <f t="shared" si="12"/>
        <v>31</v>
      </c>
      <c r="R14" s="20">
        <f t="shared" si="12"/>
        <v>47</v>
      </c>
      <c r="S14" s="20">
        <f t="shared" si="12"/>
        <v>-24</v>
      </c>
      <c r="T14" s="20">
        <f t="shared" si="12"/>
        <v>17</v>
      </c>
      <c r="U14" s="20">
        <f t="shared" si="12"/>
        <v>30</v>
      </c>
      <c r="V14" s="26">
        <v>0.43500542267033637</v>
      </c>
    </row>
    <row r="15" spans="1:22" ht="15" customHeight="1" x14ac:dyDescent="0.2">
      <c r="A15" s="4" t="s">
        <v>23</v>
      </c>
      <c r="B15" s="20">
        <f t="shared" ref="B15:I15" si="13">B32+B33+B34+B35</f>
        <v>-21</v>
      </c>
      <c r="C15" s="20">
        <f t="shared" si="13"/>
        <v>3</v>
      </c>
      <c r="D15" s="20">
        <f t="shared" si="13"/>
        <v>8</v>
      </c>
      <c r="E15" s="20">
        <f t="shared" si="13"/>
        <v>-21</v>
      </c>
      <c r="F15" s="20">
        <f t="shared" si="13"/>
        <v>11</v>
      </c>
      <c r="G15" s="20">
        <f t="shared" si="13"/>
        <v>5</v>
      </c>
      <c r="H15" s="20">
        <f t="shared" si="13"/>
        <v>32</v>
      </c>
      <c r="I15" s="20">
        <f t="shared" si="13"/>
        <v>6</v>
      </c>
      <c r="J15" s="26">
        <f t="shared" si="3"/>
        <v>-12.06440645953348</v>
      </c>
      <c r="K15" s="26">
        <v>6.319451002612773</v>
      </c>
      <c r="L15" s="26">
        <v>18.383857462146253</v>
      </c>
      <c r="M15" s="20">
        <f t="shared" ref="M15:U15" si="14">M32+M33+M34+M35</f>
        <v>0</v>
      </c>
      <c r="N15" s="20">
        <f t="shared" si="14"/>
        <v>30</v>
      </c>
      <c r="O15" s="20">
        <f t="shared" si="14"/>
        <v>-20</v>
      </c>
      <c r="P15" s="20">
        <f t="shared" si="14"/>
        <v>14</v>
      </c>
      <c r="Q15" s="20">
        <f t="shared" si="14"/>
        <v>16</v>
      </c>
      <c r="R15" s="20">
        <f t="shared" si="14"/>
        <v>30</v>
      </c>
      <c r="S15" s="20">
        <f t="shared" si="14"/>
        <v>-29</v>
      </c>
      <c r="T15" s="20">
        <f t="shared" si="14"/>
        <v>12</v>
      </c>
      <c r="U15" s="20">
        <f t="shared" si="14"/>
        <v>18</v>
      </c>
      <c r="V15" s="26">
        <v>0</v>
      </c>
    </row>
    <row r="16" spans="1:22" ht="15" customHeight="1" x14ac:dyDescent="0.2">
      <c r="A16" s="2" t="s">
        <v>22</v>
      </c>
      <c r="B16" s="19">
        <f t="shared" ref="B16:I16" si="15">B36+B37+B38</f>
        <v>-9</v>
      </c>
      <c r="C16" s="19">
        <f t="shared" si="15"/>
        <v>1</v>
      </c>
      <c r="D16" s="19">
        <f t="shared" si="15"/>
        <v>10</v>
      </c>
      <c r="E16" s="19">
        <f t="shared" si="15"/>
        <v>-4</v>
      </c>
      <c r="F16" s="19">
        <f t="shared" si="15"/>
        <v>1</v>
      </c>
      <c r="G16" s="19">
        <f t="shared" si="15"/>
        <v>0</v>
      </c>
      <c r="H16" s="19">
        <f t="shared" si="15"/>
        <v>5</v>
      </c>
      <c r="I16" s="19">
        <f t="shared" si="15"/>
        <v>-4</v>
      </c>
      <c r="J16" s="30">
        <f t="shared" si="3"/>
        <v>-9.1392801251956168</v>
      </c>
      <c r="K16" s="30">
        <v>2.2848200312989042</v>
      </c>
      <c r="L16" s="30">
        <v>11.424100156494521</v>
      </c>
      <c r="M16" s="19">
        <f t="shared" ref="M16:U16" si="16">M36+M37+M38</f>
        <v>-5</v>
      </c>
      <c r="N16" s="19">
        <f t="shared" si="16"/>
        <v>11</v>
      </c>
      <c r="O16" s="19">
        <f t="shared" si="16"/>
        <v>7</v>
      </c>
      <c r="P16" s="19">
        <f t="shared" si="16"/>
        <v>9</v>
      </c>
      <c r="Q16" s="19">
        <f t="shared" si="16"/>
        <v>2</v>
      </c>
      <c r="R16" s="19">
        <f t="shared" si="16"/>
        <v>16</v>
      </c>
      <c r="S16" s="19">
        <f t="shared" si="16"/>
        <v>1</v>
      </c>
      <c r="T16" s="19">
        <f t="shared" si="16"/>
        <v>2</v>
      </c>
      <c r="U16" s="19">
        <f t="shared" si="16"/>
        <v>14</v>
      </c>
      <c r="V16" s="30">
        <v>-11.424100156494518</v>
      </c>
    </row>
    <row r="17" spans="1:22" ht="15" customHeight="1" x14ac:dyDescent="0.2">
      <c r="A17" s="6" t="s">
        <v>21</v>
      </c>
      <c r="B17" s="18">
        <f t="shared" ref="B17:I17" si="17">B12+B13+B20</f>
        <v>-44</v>
      </c>
      <c r="C17" s="18">
        <f t="shared" si="17"/>
        <v>24</v>
      </c>
      <c r="D17" s="18">
        <f t="shared" si="17"/>
        <v>46</v>
      </c>
      <c r="E17" s="18">
        <f t="shared" si="17"/>
        <v>-58</v>
      </c>
      <c r="F17" s="18">
        <f t="shared" si="17"/>
        <v>66</v>
      </c>
      <c r="G17" s="18">
        <f t="shared" si="17"/>
        <v>3</v>
      </c>
      <c r="H17" s="18">
        <f t="shared" si="17"/>
        <v>124</v>
      </c>
      <c r="I17" s="18">
        <f t="shared" si="17"/>
        <v>-3</v>
      </c>
      <c r="J17" s="25">
        <f t="shared" si="3"/>
        <v>-6.0505767625841704</v>
      </c>
      <c r="K17" s="25">
        <v>6.8851390746647469</v>
      </c>
      <c r="L17" s="25">
        <v>12.935715837248917</v>
      </c>
      <c r="M17" s="18">
        <f t="shared" ref="M17:U17" si="18">M12+M13+M20</f>
        <v>14</v>
      </c>
      <c r="N17" s="18">
        <f t="shared" si="18"/>
        <v>151</v>
      </c>
      <c r="O17" s="18">
        <f t="shared" si="18"/>
        <v>-8</v>
      </c>
      <c r="P17" s="18">
        <f t="shared" si="18"/>
        <v>111</v>
      </c>
      <c r="Q17" s="18">
        <f t="shared" si="18"/>
        <v>40</v>
      </c>
      <c r="R17" s="18">
        <f t="shared" si="18"/>
        <v>137</v>
      </c>
      <c r="S17" s="18">
        <f t="shared" si="18"/>
        <v>-48</v>
      </c>
      <c r="T17" s="18">
        <f t="shared" si="18"/>
        <v>95</v>
      </c>
      <c r="U17" s="18">
        <f t="shared" si="18"/>
        <v>42</v>
      </c>
      <c r="V17" s="25">
        <v>1.4604840461410049</v>
      </c>
    </row>
    <row r="18" spans="1:22" ht="15" customHeight="1" x14ac:dyDescent="0.2">
      <c r="A18" s="4" t="s">
        <v>20</v>
      </c>
      <c r="B18" s="20">
        <f t="shared" ref="B18:I18" si="19">B14+B22</f>
        <v>-27</v>
      </c>
      <c r="C18" s="20">
        <f t="shared" si="19"/>
        <v>31</v>
      </c>
      <c r="D18" s="20">
        <f t="shared" si="19"/>
        <v>5</v>
      </c>
      <c r="E18" s="20">
        <f t="shared" si="19"/>
        <v>-32</v>
      </c>
      <c r="F18" s="20">
        <f t="shared" si="19"/>
        <v>30</v>
      </c>
      <c r="G18" s="20">
        <f t="shared" si="19"/>
        <v>1</v>
      </c>
      <c r="H18" s="20">
        <f t="shared" si="19"/>
        <v>62</v>
      </c>
      <c r="I18" s="20">
        <f t="shared" si="19"/>
        <v>-15</v>
      </c>
      <c r="J18" s="26">
        <f t="shared" si="3"/>
        <v>-7.368294883198649</v>
      </c>
      <c r="K18" s="26">
        <v>6.907776452998732</v>
      </c>
      <c r="L18" s="26">
        <v>14.276071336197381</v>
      </c>
      <c r="M18" s="20">
        <f t="shared" ref="M18:U18" si="20">M14+M22</f>
        <v>5</v>
      </c>
      <c r="N18" s="20">
        <f t="shared" si="20"/>
        <v>98</v>
      </c>
      <c r="O18" s="20">
        <f t="shared" si="20"/>
        <v>-26</v>
      </c>
      <c r="P18" s="20">
        <f t="shared" si="20"/>
        <v>39</v>
      </c>
      <c r="Q18" s="20">
        <f t="shared" si="20"/>
        <v>59</v>
      </c>
      <c r="R18" s="20">
        <f t="shared" si="20"/>
        <v>93</v>
      </c>
      <c r="S18" s="20">
        <f t="shared" si="20"/>
        <v>-15</v>
      </c>
      <c r="T18" s="20">
        <f t="shared" si="20"/>
        <v>37</v>
      </c>
      <c r="U18" s="20">
        <f t="shared" si="20"/>
        <v>56</v>
      </c>
      <c r="V18" s="26">
        <v>1.1512960754997899</v>
      </c>
    </row>
    <row r="19" spans="1:22" ht="15" customHeight="1" x14ac:dyDescent="0.2">
      <c r="A19" s="2" t="s">
        <v>19</v>
      </c>
      <c r="B19" s="19">
        <f t="shared" ref="B19:I19" si="21">B15+B16+B21+B23</f>
        <v>-31</v>
      </c>
      <c r="C19" s="19">
        <f t="shared" si="21"/>
        <v>-53</v>
      </c>
      <c r="D19" s="19">
        <f t="shared" si="21"/>
        <v>81</v>
      </c>
      <c r="E19" s="19">
        <f t="shared" si="21"/>
        <v>-66</v>
      </c>
      <c r="F19" s="19">
        <f t="shared" si="21"/>
        <v>58</v>
      </c>
      <c r="G19" s="19">
        <f t="shared" si="21"/>
        <v>-1</v>
      </c>
      <c r="H19" s="19">
        <f t="shared" si="21"/>
        <v>124</v>
      </c>
      <c r="I19" s="19">
        <f t="shared" si="21"/>
        <v>-20</v>
      </c>
      <c r="J19" s="30">
        <f t="shared" si="3"/>
        <v>-6.6155874114351638</v>
      </c>
      <c r="K19" s="30">
        <v>5.8136980282308999</v>
      </c>
      <c r="L19" s="30">
        <v>12.429285439666064</v>
      </c>
      <c r="M19" s="19">
        <f t="shared" ref="M19:U19" si="22">M15+M16+M21+M23</f>
        <v>35</v>
      </c>
      <c r="N19" s="19">
        <f t="shared" si="22"/>
        <v>223</v>
      </c>
      <c r="O19" s="19">
        <f t="shared" si="22"/>
        <v>11</v>
      </c>
      <c r="P19" s="19">
        <f t="shared" si="22"/>
        <v>147</v>
      </c>
      <c r="Q19" s="19">
        <f t="shared" si="22"/>
        <v>76</v>
      </c>
      <c r="R19" s="19">
        <f t="shared" si="22"/>
        <v>188</v>
      </c>
      <c r="S19" s="19">
        <f t="shared" si="22"/>
        <v>-51</v>
      </c>
      <c r="T19" s="19">
        <f t="shared" si="22"/>
        <v>111</v>
      </c>
      <c r="U19" s="19">
        <f t="shared" si="22"/>
        <v>77</v>
      </c>
      <c r="V19" s="30">
        <v>3.5082660515186497</v>
      </c>
    </row>
    <row r="20" spans="1:22" ht="15" customHeight="1" x14ac:dyDescent="0.2">
      <c r="A20" s="5" t="s">
        <v>18</v>
      </c>
      <c r="B20" s="18">
        <f>E20+M20</f>
        <v>-23</v>
      </c>
      <c r="C20" s="18">
        <v>30</v>
      </c>
      <c r="D20" s="18">
        <f>G20-I20+O20-S20</f>
        <v>32</v>
      </c>
      <c r="E20" s="18">
        <f>F20-H20</f>
        <v>-39</v>
      </c>
      <c r="F20" s="18">
        <v>55</v>
      </c>
      <c r="G20" s="18">
        <v>0</v>
      </c>
      <c r="H20" s="18">
        <v>94</v>
      </c>
      <c r="I20" s="18">
        <v>-6</v>
      </c>
      <c r="J20" s="25">
        <f t="shared" si="3"/>
        <v>-4.8671658631654546</v>
      </c>
      <c r="K20" s="25">
        <v>6.8639518583102541</v>
      </c>
      <c r="L20" s="25">
        <v>11.731117721475709</v>
      </c>
      <c r="M20" s="18">
        <f>N20-R20</f>
        <v>16</v>
      </c>
      <c r="N20" s="18">
        <f>SUM(P20:Q20)</f>
        <v>111</v>
      </c>
      <c r="O20" s="22">
        <v>-8</v>
      </c>
      <c r="P20" s="22">
        <v>79</v>
      </c>
      <c r="Q20" s="22">
        <v>32</v>
      </c>
      <c r="R20" s="22">
        <f>SUM(T20:U20)</f>
        <v>95</v>
      </c>
      <c r="S20" s="22">
        <v>-34</v>
      </c>
      <c r="T20" s="22">
        <v>74</v>
      </c>
      <c r="U20" s="22">
        <v>21</v>
      </c>
      <c r="V20" s="29">
        <v>1.9967859951448013</v>
      </c>
    </row>
    <row r="21" spans="1:22" ht="15" customHeight="1" x14ac:dyDescent="0.2">
      <c r="A21" s="3" t="s">
        <v>17</v>
      </c>
      <c r="B21" s="20">
        <f t="shared" ref="B21:B38" si="23">E21+M21</f>
        <v>14</v>
      </c>
      <c r="C21" s="20">
        <v>-18</v>
      </c>
      <c r="D21" s="20">
        <f t="shared" ref="D21:D38" si="24">G21-I21+O21-S21</f>
        <v>68</v>
      </c>
      <c r="E21" s="20">
        <f t="shared" ref="E21:E38" si="25">F21-H21</f>
        <v>-25</v>
      </c>
      <c r="F21" s="20">
        <v>41</v>
      </c>
      <c r="G21" s="20">
        <v>-3</v>
      </c>
      <c r="H21" s="20">
        <v>66</v>
      </c>
      <c r="I21" s="20">
        <v>-20</v>
      </c>
      <c r="J21" s="26">
        <f t="shared" si="3"/>
        <v>-3.912111468381565</v>
      </c>
      <c r="K21" s="26">
        <v>6.4158628081457669</v>
      </c>
      <c r="L21" s="26">
        <v>10.327974276527332</v>
      </c>
      <c r="M21" s="20">
        <f t="shared" ref="M21:M38" si="26">N21-R21</f>
        <v>39</v>
      </c>
      <c r="N21" s="20">
        <f>SUM(P21:Q21)</f>
        <v>156</v>
      </c>
      <c r="O21" s="20">
        <v>34</v>
      </c>
      <c r="P21" s="20">
        <v>106</v>
      </c>
      <c r="Q21" s="20">
        <v>50</v>
      </c>
      <c r="R21" s="20">
        <f t="shared" ref="R21:R38" si="27">SUM(T21:U21)</f>
        <v>117</v>
      </c>
      <c r="S21" s="20">
        <v>-17</v>
      </c>
      <c r="T21" s="20">
        <v>81</v>
      </c>
      <c r="U21" s="20">
        <v>36</v>
      </c>
      <c r="V21" s="26">
        <v>6.1028938906752401</v>
      </c>
    </row>
    <row r="22" spans="1:22" ht="15" customHeight="1" x14ac:dyDescent="0.2">
      <c r="A22" s="3" t="s">
        <v>16</v>
      </c>
      <c r="B22" s="20">
        <f t="shared" si="23"/>
        <v>-6</v>
      </c>
      <c r="C22" s="20">
        <v>16</v>
      </c>
      <c r="D22" s="20">
        <f t="shared" si="24"/>
        <v>-5</v>
      </c>
      <c r="E22" s="20">
        <f t="shared" si="25"/>
        <v>-10</v>
      </c>
      <c r="F22" s="20">
        <v>16</v>
      </c>
      <c r="G22" s="20">
        <v>2</v>
      </c>
      <c r="H22" s="20">
        <v>26</v>
      </c>
      <c r="I22" s="20">
        <v>-13</v>
      </c>
      <c r="J22" s="26">
        <f t="shared" si="3"/>
        <v>-4.8921056158691894</v>
      </c>
      <c r="K22" s="26">
        <v>7.8273689853906969</v>
      </c>
      <c r="L22" s="26">
        <v>12.719474601259886</v>
      </c>
      <c r="M22" s="20">
        <f t="shared" si="26"/>
        <v>4</v>
      </c>
      <c r="N22" s="20">
        <f t="shared" ref="N22:N38" si="28">SUM(P22:Q22)</f>
        <v>50</v>
      </c>
      <c r="O22" s="20">
        <v>-11</v>
      </c>
      <c r="P22" s="20">
        <v>22</v>
      </c>
      <c r="Q22" s="20">
        <v>28</v>
      </c>
      <c r="R22" s="20">
        <f t="shared" si="27"/>
        <v>46</v>
      </c>
      <c r="S22" s="20">
        <v>9</v>
      </c>
      <c r="T22" s="20">
        <v>20</v>
      </c>
      <c r="U22" s="20">
        <v>26</v>
      </c>
      <c r="V22" s="26">
        <v>1.9568422463476765</v>
      </c>
    </row>
    <row r="23" spans="1:22" ht="15" customHeight="1" x14ac:dyDescent="0.2">
      <c r="A23" s="1" t="s">
        <v>15</v>
      </c>
      <c r="B23" s="19">
        <f t="shared" si="23"/>
        <v>-15</v>
      </c>
      <c r="C23" s="19">
        <v>-39</v>
      </c>
      <c r="D23" s="19">
        <f t="shared" si="24"/>
        <v>-5</v>
      </c>
      <c r="E23" s="19">
        <f t="shared" si="25"/>
        <v>-16</v>
      </c>
      <c r="F23" s="19">
        <v>5</v>
      </c>
      <c r="G23" s="19">
        <v>-3</v>
      </c>
      <c r="H23" s="19">
        <v>21</v>
      </c>
      <c r="I23" s="19">
        <v>-2</v>
      </c>
      <c r="J23" s="30">
        <f t="shared" si="3"/>
        <v>-11.366069169537376</v>
      </c>
      <c r="K23" s="30">
        <v>3.5518966154804303</v>
      </c>
      <c r="L23" s="30">
        <v>14.917965785017806</v>
      </c>
      <c r="M23" s="19">
        <f t="shared" si="26"/>
        <v>1</v>
      </c>
      <c r="N23" s="19">
        <f t="shared" si="28"/>
        <v>26</v>
      </c>
      <c r="O23" s="19">
        <v>-10</v>
      </c>
      <c r="P23" s="19">
        <v>18</v>
      </c>
      <c r="Q23" s="19">
        <v>8</v>
      </c>
      <c r="R23" s="19">
        <f t="shared" si="27"/>
        <v>25</v>
      </c>
      <c r="S23" s="24">
        <v>-6</v>
      </c>
      <c r="T23" s="24">
        <v>16</v>
      </c>
      <c r="U23" s="24">
        <v>9</v>
      </c>
      <c r="V23" s="31">
        <v>0.7103793230960882</v>
      </c>
    </row>
    <row r="24" spans="1:22" ht="15" customHeight="1" x14ac:dyDescent="0.2">
      <c r="A24" s="7" t="s">
        <v>14</v>
      </c>
      <c r="B24" s="17">
        <f t="shared" si="23"/>
        <v>-15</v>
      </c>
      <c r="C24" s="17">
        <v>-2</v>
      </c>
      <c r="D24" s="17">
        <f t="shared" si="24"/>
        <v>-4</v>
      </c>
      <c r="E24" s="18">
        <f t="shared" si="25"/>
        <v>-9</v>
      </c>
      <c r="F24" s="17">
        <v>2</v>
      </c>
      <c r="G24" s="17">
        <v>0</v>
      </c>
      <c r="H24" s="17">
        <v>11</v>
      </c>
      <c r="I24" s="23">
        <v>1</v>
      </c>
      <c r="J24" s="38">
        <f t="shared" si="3"/>
        <v>-19.224016853932582</v>
      </c>
      <c r="K24" s="38">
        <v>4.2720037453183517</v>
      </c>
      <c r="L24" s="38">
        <v>23.496020599250933</v>
      </c>
      <c r="M24" s="18">
        <f t="shared" si="26"/>
        <v>-6</v>
      </c>
      <c r="N24" s="17">
        <f t="shared" si="28"/>
        <v>19</v>
      </c>
      <c r="O24" s="17">
        <v>-2</v>
      </c>
      <c r="P24" s="17">
        <v>17</v>
      </c>
      <c r="Q24" s="17">
        <v>2</v>
      </c>
      <c r="R24" s="17">
        <f t="shared" si="27"/>
        <v>25</v>
      </c>
      <c r="S24" s="17">
        <v>1</v>
      </c>
      <c r="T24" s="17">
        <v>18</v>
      </c>
      <c r="U24" s="17">
        <v>7</v>
      </c>
      <c r="V24" s="28">
        <v>-12.81601123595506</v>
      </c>
    </row>
    <row r="25" spans="1:22" ht="15" customHeight="1" x14ac:dyDescent="0.2">
      <c r="A25" s="5" t="s">
        <v>13</v>
      </c>
      <c r="B25" s="18">
        <f t="shared" si="23"/>
        <v>-1</v>
      </c>
      <c r="C25" s="18">
        <v>2</v>
      </c>
      <c r="D25" s="18">
        <f t="shared" si="24"/>
        <v>4</v>
      </c>
      <c r="E25" s="18">
        <f t="shared" si="25"/>
        <v>-2</v>
      </c>
      <c r="F25" s="18">
        <v>2</v>
      </c>
      <c r="G25" s="18">
        <v>1</v>
      </c>
      <c r="H25" s="18">
        <v>4</v>
      </c>
      <c r="I25" s="18">
        <v>1</v>
      </c>
      <c r="J25" s="25">
        <f t="shared" si="3"/>
        <v>-15.638389031705227</v>
      </c>
      <c r="K25" s="25">
        <v>15.638389031705227</v>
      </c>
      <c r="L25" s="25">
        <v>31.276778063410454</v>
      </c>
      <c r="M25" s="18">
        <f t="shared" si="26"/>
        <v>1</v>
      </c>
      <c r="N25" s="18">
        <f t="shared" si="28"/>
        <v>7</v>
      </c>
      <c r="O25" s="18">
        <v>6</v>
      </c>
      <c r="P25" s="18">
        <v>6</v>
      </c>
      <c r="Q25" s="18">
        <v>1</v>
      </c>
      <c r="R25" s="18">
        <f t="shared" si="27"/>
        <v>6</v>
      </c>
      <c r="S25" s="22">
        <v>2</v>
      </c>
      <c r="T25" s="22">
        <v>0</v>
      </c>
      <c r="U25" s="22">
        <v>6</v>
      </c>
      <c r="V25" s="29">
        <v>7.8191945158526224</v>
      </c>
    </row>
    <row r="26" spans="1:22" ht="15" customHeight="1" x14ac:dyDescent="0.2">
      <c r="A26" s="3" t="s">
        <v>12</v>
      </c>
      <c r="B26" s="20">
        <f t="shared" si="23"/>
        <v>5</v>
      </c>
      <c r="C26" s="20">
        <v>3</v>
      </c>
      <c r="D26" s="20">
        <f t="shared" si="24"/>
        <v>10</v>
      </c>
      <c r="E26" s="20">
        <f t="shared" si="25"/>
        <v>-3</v>
      </c>
      <c r="F26" s="20">
        <v>1</v>
      </c>
      <c r="G26" s="20">
        <v>0</v>
      </c>
      <c r="H26" s="20">
        <v>4</v>
      </c>
      <c r="I26" s="20">
        <v>-1</v>
      </c>
      <c r="J26" s="26">
        <f t="shared" si="3"/>
        <v>-10.422615648201027</v>
      </c>
      <c r="K26" s="26">
        <v>3.4742052160670092</v>
      </c>
      <c r="L26" s="26">
        <v>13.896820864268037</v>
      </c>
      <c r="M26" s="20">
        <f t="shared" si="26"/>
        <v>8</v>
      </c>
      <c r="N26" s="20">
        <f t="shared" si="28"/>
        <v>9</v>
      </c>
      <c r="O26" s="20">
        <v>5</v>
      </c>
      <c r="P26" s="20">
        <v>8</v>
      </c>
      <c r="Q26" s="20">
        <v>1</v>
      </c>
      <c r="R26" s="20">
        <f t="shared" si="27"/>
        <v>1</v>
      </c>
      <c r="S26" s="20">
        <v>-4</v>
      </c>
      <c r="T26" s="20">
        <v>1</v>
      </c>
      <c r="U26" s="20">
        <v>0</v>
      </c>
      <c r="V26" s="26">
        <v>27.793641728536077</v>
      </c>
    </row>
    <row r="27" spans="1:22" ht="15" customHeight="1" x14ac:dyDescent="0.2">
      <c r="A27" s="1" t="s">
        <v>11</v>
      </c>
      <c r="B27" s="19">
        <f t="shared" si="23"/>
        <v>-10</v>
      </c>
      <c r="C27" s="19">
        <v>-9</v>
      </c>
      <c r="D27" s="19">
        <f t="shared" si="24"/>
        <v>4</v>
      </c>
      <c r="E27" s="19">
        <f t="shared" si="25"/>
        <v>-5</v>
      </c>
      <c r="F27" s="19">
        <v>6</v>
      </c>
      <c r="G27" s="19">
        <v>2</v>
      </c>
      <c r="H27" s="19">
        <v>11</v>
      </c>
      <c r="I27" s="19">
        <v>2</v>
      </c>
      <c r="J27" s="30">
        <f t="shared" si="3"/>
        <v>-7.2558842239185726</v>
      </c>
      <c r="K27" s="30">
        <v>8.7070610687022914</v>
      </c>
      <c r="L27" s="30">
        <v>15.962945292620864</v>
      </c>
      <c r="M27" s="19">
        <f t="shared" si="26"/>
        <v>-5</v>
      </c>
      <c r="N27" s="19">
        <f t="shared" si="28"/>
        <v>5</v>
      </c>
      <c r="O27" s="24">
        <v>-9</v>
      </c>
      <c r="P27" s="24">
        <v>1</v>
      </c>
      <c r="Q27" s="24">
        <v>4</v>
      </c>
      <c r="R27" s="24">
        <f t="shared" si="27"/>
        <v>10</v>
      </c>
      <c r="S27" s="24">
        <v>-13</v>
      </c>
      <c r="T27" s="24">
        <v>2</v>
      </c>
      <c r="U27" s="24">
        <v>8</v>
      </c>
      <c r="V27" s="31">
        <v>-7.2558842239185743</v>
      </c>
    </row>
    <row r="28" spans="1:22" ht="15" customHeight="1" x14ac:dyDescent="0.2">
      <c r="A28" s="5" t="s">
        <v>10</v>
      </c>
      <c r="B28" s="18">
        <f t="shared" si="23"/>
        <v>-5</v>
      </c>
      <c r="C28" s="18">
        <v>-3</v>
      </c>
      <c r="D28" s="18">
        <f t="shared" si="24"/>
        <v>2</v>
      </c>
      <c r="E28" s="18">
        <f t="shared" si="25"/>
        <v>-2</v>
      </c>
      <c r="F28" s="18">
        <v>0</v>
      </c>
      <c r="G28" s="18">
        <v>0</v>
      </c>
      <c r="H28" s="18">
        <v>2</v>
      </c>
      <c r="I28" s="18">
        <v>-1</v>
      </c>
      <c r="J28" s="25">
        <f t="shared" si="3"/>
        <v>-7.5616324839444786</v>
      </c>
      <c r="K28" s="25">
        <v>0</v>
      </c>
      <c r="L28" s="25">
        <v>7.5616324839444786</v>
      </c>
      <c r="M28" s="18">
        <f t="shared" si="26"/>
        <v>-3</v>
      </c>
      <c r="N28" s="18">
        <f t="shared" si="28"/>
        <v>7</v>
      </c>
      <c r="O28" s="18">
        <v>5</v>
      </c>
      <c r="P28" s="18">
        <v>2</v>
      </c>
      <c r="Q28" s="18">
        <v>5</v>
      </c>
      <c r="R28" s="18">
        <f t="shared" si="27"/>
        <v>10</v>
      </c>
      <c r="S28" s="18">
        <v>4</v>
      </c>
      <c r="T28" s="18">
        <v>4</v>
      </c>
      <c r="U28" s="18">
        <v>6</v>
      </c>
      <c r="V28" s="25">
        <v>-11.342448725916714</v>
      </c>
    </row>
    <row r="29" spans="1:22" ht="15" customHeight="1" x14ac:dyDescent="0.2">
      <c r="A29" s="3" t="s">
        <v>9</v>
      </c>
      <c r="B29" s="20">
        <f t="shared" si="23"/>
        <v>3</v>
      </c>
      <c r="C29" s="20">
        <v>11</v>
      </c>
      <c r="D29" s="20">
        <f t="shared" si="24"/>
        <v>4</v>
      </c>
      <c r="E29" s="20">
        <f t="shared" si="25"/>
        <v>-4</v>
      </c>
      <c r="F29" s="20">
        <v>5</v>
      </c>
      <c r="G29" s="20">
        <v>-1</v>
      </c>
      <c r="H29" s="20">
        <v>9</v>
      </c>
      <c r="I29" s="20">
        <v>-7</v>
      </c>
      <c r="J29" s="26">
        <f t="shared" si="3"/>
        <v>-5.7444129682090015</v>
      </c>
      <c r="K29" s="26">
        <v>7.1805162102612528</v>
      </c>
      <c r="L29" s="26">
        <v>12.924929178470254</v>
      </c>
      <c r="M29" s="20">
        <f t="shared" si="26"/>
        <v>7</v>
      </c>
      <c r="N29" s="20">
        <f t="shared" si="28"/>
        <v>16</v>
      </c>
      <c r="O29" s="20">
        <v>-7</v>
      </c>
      <c r="P29" s="20">
        <v>2</v>
      </c>
      <c r="Q29" s="20">
        <v>14</v>
      </c>
      <c r="R29" s="20">
        <f t="shared" si="27"/>
        <v>9</v>
      </c>
      <c r="S29" s="20">
        <v>-5</v>
      </c>
      <c r="T29" s="20">
        <v>2</v>
      </c>
      <c r="U29" s="20">
        <v>7</v>
      </c>
      <c r="V29" s="26">
        <v>10.052722694365752</v>
      </c>
    </row>
    <row r="30" spans="1:22" ht="15" customHeight="1" x14ac:dyDescent="0.2">
      <c r="A30" s="3" t="s">
        <v>8</v>
      </c>
      <c r="B30" s="20">
        <f t="shared" si="23"/>
        <v>-10</v>
      </c>
      <c r="C30" s="20">
        <v>12</v>
      </c>
      <c r="D30" s="20">
        <f t="shared" si="24"/>
        <v>8</v>
      </c>
      <c r="E30" s="20">
        <f t="shared" si="25"/>
        <v>-7</v>
      </c>
      <c r="F30" s="20">
        <v>3</v>
      </c>
      <c r="G30" s="20">
        <v>0</v>
      </c>
      <c r="H30" s="20">
        <v>10</v>
      </c>
      <c r="I30" s="20">
        <v>0</v>
      </c>
      <c r="J30" s="26">
        <f t="shared" si="3"/>
        <v>-9.7133515815085154</v>
      </c>
      <c r="K30" s="26">
        <v>4.1628649635036501</v>
      </c>
      <c r="L30" s="26">
        <v>13.876216545012165</v>
      </c>
      <c r="M30" s="20">
        <f t="shared" si="26"/>
        <v>-3</v>
      </c>
      <c r="N30" s="20">
        <f t="shared" si="28"/>
        <v>15</v>
      </c>
      <c r="O30" s="20">
        <v>-11</v>
      </c>
      <c r="P30" s="20">
        <v>10</v>
      </c>
      <c r="Q30" s="20">
        <v>5</v>
      </c>
      <c r="R30" s="20">
        <f t="shared" si="27"/>
        <v>18</v>
      </c>
      <c r="S30" s="20">
        <v>-19</v>
      </c>
      <c r="T30" s="20">
        <v>9</v>
      </c>
      <c r="U30" s="20">
        <v>9</v>
      </c>
      <c r="V30" s="26">
        <v>-4.1628649635036439</v>
      </c>
    </row>
    <row r="31" spans="1:22" ht="15" customHeight="1" x14ac:dyDescent="0.2">
      <c r="A31" s="1" t="s">
        <v>7</v>
      </c>
      <c r="B31" s="19">
        <f t="shared" si="23"/>
        <v>-9</v>
      </c>
      <c r="C31" s="19">
        <v>-5</v>
      </c>
      <c r="D31" s="19">
        <f t="shared" si="24"/>
        <v>-4</v>
      </c>
      <c r="E31" s="19">
        <f t="shared" si="25"/>
        <v>-9</v>
      </c>
      <c r="F31" s="19">
        <v>6</v>
      </c>
      <c r="G31" s="19">
        <v>0</v>
      </c>
      <c r="H31" s="19">
        <v>15</v>
      </c>
      <c r="I31" s="19">
        <v>6</v>
      </c>
      <c r="J31" s="30">
        <f t="shared" si="3"/>
        <v>-14.57861802689389</v>
      </c>
      <c r="K31" s="30">
        <v>9.7190786845959263</v>
      </c>
      <c r="L31" s="30">
        <v>24.297696711489817</v>
      </c>
      <c r="M31" s="19">
        <f t="shared" si="26"/>
        <v>0</v>
      </c>
      <c r="N31" s="19">
        <f t="shared" si="28"/>
        <v>10</v>
      </c>
      <c r="O31" s="19">
        <v>-2</v>
      </c>
      <c r="P31" s="19">
        <v>3</v>
      </c>
      <c r="Q31" s="19">
        <v>7</v>
      </c>
      <c r="R31" s="19">
        <f t="shared" si="27"/>
        <v>10</v>
      </c>
      <c r="S31" s="19">
        <v>-4</v>
      </c>
      <c r="T31" s="19">
        <v>2</v>
      </c>
      <c r="U31" s="19">
        <v>8</v>
      </c>
      <c r="V31" s="30">
        <v>0</v>
      </c>
    </row>
    <row r="32" spans="1:22" ht="15" customHeight="1" x14ac:dyDescent="0.2">
      <c r="A32" s="5" t="s">
        <v>6</v>
      </c>
      <c r="B32" s="18">
        <f t="shared" si="23"/>
        <v>9</v>
      </c>
      <c r="C32" s="18">
        <v>7</v>
      </c>
      <c r="D32" s="18">
        <f t="shared" si="24"/>
        <v>17</v>
      </c>
      <c r="E32" s="18">
        <f t="shared" si="25"/>
        <v>3</v>
      </c>
      <c r="F32" s="18">
        <v>3</v>
      </c>
      <c r="G32" s="18">
        <v>3</v>
      </c>
      <c r="H32" s="18">
        <v>0</v>
      </c>
      <c r="I32" s="18">
        <v>-2</v>
      </c>
      <c r="J32" s="25">
        <f t="shared" si="3"/>
        <v>19.301956636700162</v>
      </c>
      <c r="K32" s="25">
        <v>19.301956636700162</v>
      </c>
      <c r="L32" s="25">
        <v>0</v>
      </c>
      <c r="M32" s="18">
        <f t="shared" si="26"/>
        <v>6</v>
      </c>
      <c r="N32" s="18">
        <f t="shared" si="28"/>
        <v>7</v>
      </c>
      <c r="O32" s="22">
        <v>-3</v>
      </c>
      <c r="P32" s="22">
        <v>2</v>
      </c>
      <c r="Q32" s="22">
        <v>5</v>
      </c>
      <c r="R32" s="22">
        <f t="shared" si="27"/>
        <v>1</v>
      </c>
      <c r="S32" s="22">
        <v>-15</v>
      </c>
      <c r="T32" s="22">
        <v>0</v>
      </c>
      <c r="U32" s="22">
        <v>1</v>
      </c>
      <c r="V32" s="29">
        <v>38.603913273400316</v>
      </c>
    </row>
    <row r="33" spans="1:22" ht="15" customHeight="1" x14ac:dyDescent="0.2">
      <c r="A33" s="3" t="s">
        <v>5</v>
      </c>
      <c r="B33" s="20">
        <f t="shared" si="23"/>
        <v>-18</v>
      </c>
      <c r="C33" s="20">
        <v>-13</v>
      </c>
      <c r="D33" s="20">
        <f t="shared" si="24"/>
        <v>-16</v>
      </c>
      <c r="E33" s="20">
        <f>F33-H33</f>
        <v>-14</v>
      </c>
      <c r="F33" s="20">
        <v>5</v>
      </c>
      <c r="G33" s="20">
        <v>3</v>
      </c>
      <c r="H33" s="20">
        <v>19</v>
      </c>
      <c r="I33" s="20">
        <v>11</v>
      </c>
      <c r="J33" s="26">
        <f t="shared" si="3"/>
        <v>-20.977011494252871</v>
      </c>
      <c r="K33" s="26">
        <v>7.4917898193760255</v>
      </c>
      <c r="L33" s="26">
        <v>28.468801313628898</v>
      </c>
      <c r="M33" s="20">
        <f>N33-R33</f>
        <v>-4</v>
      </c>
      <c r="N33" s="20">
        <f t="shared" si="28"/>
        <v>10</v>
      </c>
      <c r="O33" s="20">
        <v>-11</v>
      </c>
      <c r="P33" s="20">
        <v>7</v>
      </c>
      <c r="Q33" s="20">
        <v>3</v>
      </c>
      <c r="R33" s="20">
        <f t="shared" si="27"/>
        <v>14</v>
      </c>
      <c r="S33" s="20">
        <v>-3</v>
      </c>
      <c r="T33" s="20">
        <v>6</v>
      </c>
      <c r="U33" s="20">
        <v>8</v>
      </c>
      <c r="V33" s="26">
        <v>-5.9934318555008232</v>
      </c>
    </row>
    <row r="34" spans="1:22" ht="15" customHeight="1" x14ac:dyDescent="0.2">
      <c r="A34" s="3" t="s">
        <v>4</v>
      </c>
      <c r="B34" s="20">
        <f t="shared" si="23"/>
        <v>-9</v>
      </c>
      <c r="C34" s="20">
        <v>6</v>
      </c>
      <c r="D34" s="20">
        <f t="shared" si="24"/>
        <v>0</v>
      </c>
      <c r="E34" s="20">
        <f t="shared" si="25"/>
        <v>-4</v>
      </c>
      <c r="F34" s="20">
        <v>1</v>
      </c>
      <c r="G34" s="20">
        <v>0</v>
      </c>
      <c r="H34" s="20">
        <v>5</v>
      </c>
      <c r="I34" s="20">
        <v>-4</v>
      </c>
      <c r="J34" s="26">
        <f t="shared" si="3"/>
        <v>-8.8726830750531747</v>
      </c>
      <c r="K34" s="26">
        <v>2.2181707687632937</v>
      </c>
      <c r="L34" s="26">
        <v>11.090853843816468</v>
      </c>
      <c r="M34" s="20">
        <f t="shared" si="26"/>
        <v>-5</v>
      </c>
      <c r="N34" s="20">
        <f t="shared" si="28"/>
        <v>2</v>
      </c>
      <c r="O34" s="20">
        <v>-9</v>
      </c>
      <c r="P34" s="20">
        <v>1</v>
      </c>
      <c r="Q34" s="20">
        <v>1</v>
      </c>
      <c r="R34" s="20">
        <f t="shared" si="27"/>
        <v>7</v>
      </c>
      <c r="S34" s="20">
        <v>-5</v>
      </c>
      <c r="T34" s="20">
        <v>2</v>
      </c>
      <c r="U34" s="20">
        <v>5</v>
      </c>
      <c r="V34" s="26">
        <v>-11.090853843816472</v>
      </c>
    </row>
    <row r="35" spans="1:22" ht="15" customHeight="1" x14ac:dyDescent="0.2">
      <c r="A35" s="1" t="s">
        <v>3</v>
      </c>
      <c r="B35" s="19">
        <f t="shared" si="23"/>
        <v>-3</v>
      </c>
      <c r="C35" s="19">
        <v>3</v>
      </c>
      <c r="D35" s="19">
        <f t="shared" si="24"/>
        <v>7</v>
      </c>
      <c r="E35" s="19">
        <f t="shared" si="25"/>
        <v>-6</v>
      </c>
      <c r="F35" s="19">
        <v>2</v>
      </c>
      <c r="G35" s="19">
        <v>-1</v>
      </c>
      <c r="H35" s="19">
        <v>8</v>
      </c>
      <c r="I35" s="19">
        <v>1</v>
      </c>
      <c r="J35" s="30">
        <f t="shared" si="3"/>
        <v>-12.84758887715593</v>
      </c>
      <c r="K35" s="30">
        <v>4.2825296257186434</v>
      </c>
      <c r="L35" s="30">
        <v>17.130118502874573</v>
      </c>
      <c r="M35" s="19">
        <f t="shared" si="26"/>
        <v>3</v>
      </c>
      <c r="N35" s="19">
        <f t="shared" si="28"/>
        <v>11</v>
      </c>
      <c r="O35" s="24">
        <v>3</v>
      </c>
      <c r="P35" s="24">
        <v>4</v>
      </c>
      <c r="Q35" s="24">
        <v>7</v>
      </c>
      <c r="R35" s="24">
        <f t="shared" si="27"/>
        <v>8</v>
      </c>
      <c r="S35" s="24">
        <v>-6</v>
      </c>
      <c r="T35" s="24">
        <v>4</v>
      </c>
      <c r="U35" s="24">
        <v>4</v>
      </c>
      <c r="V35" s="31">
        <v>6.4237944385779642</v>
      </c>
    </row>
    <row r="36" spans="1:22" ht="15" customHeight="1" x14ac:dyDescent="0.2">
      <c r="A36" s="5" t="s">
        <v>2</v>
      </c>
      <c r="B36" s="18">
        <f t="shared" si="23"/>
        <v>-7</v>
      </c>
      <c r="C36" s="18">
        <v>-3</v>
      </c>
      <c r="D36" s="18">
        <f t="shared" si="24"/>
        <v>3</v>
      </c>
      <c r="E36" s="18">
        <f t="shared" si="25"/>
        <v>-5</v>
      </c>
      <c r="F36" s="18">
        <v>0</v>
      </c>
      <c r="G36" s="18">
        <v>0</v>
      </c>
      <c r="H36" s="18">
        <v>5</v>
      </c>
      <c r="I36" s="18">
        <v>0</v>
      </c>
      <c r="J36" s="25">
        <f t="shared" si="3"/>
        <v>-26.977087952697705</v>
      </c>
      <c r="K36" s="25">
        <v>0</v>
      </c>
      <c r="L36" s="25">
        <v>26.977087952697705</v>
      </c>
      <c r="M36" s="18">
        <f t="shared" si="26"/>
        <v>-2</v>
      </c>
      <c r="N36" s="18">
        <f t="shared" si="28"/>
        <v>6</v>
      </c>
      <c r="O36" s="18">
        <v>5</v>
      </c>
      <c r="P36" s="18">
        <v>5</v>
      </c>
      <c r="Q36" s="18">
        <v>1</v>
      </c>
      <c r="R36" s="18">
        <f t="shared" si="27"/>
        <v>8</v>
      </c>
      <c r="S36" s="18">
        <v>2</v>
      </c>
      <c r="T36" s="18">
        <v>1</v>
      </c>
      <c r="U36" s="18">
        <v>7</v>
      </c>
      <c r="V36" s="25">
        <v>-10.790835181079075</v>
      </c>
    </row>
    <row r="37" spans="1:22" ht="15" customHeight="1" x14ac:dyDescent="0.2">
      <c r="A37" s="3" t="s">
        <v>1</v>
      </c>
      <c r="B37" s="20">
        <f t="shared" si="23"/>
        <v>0</v>
      </c>
      <c r="C37" s="20">
        <v>5</v>
      </c>
      <c r="D37" s="20">
        <f t="shared" si="24"/>
        <v>1</v>
      </c>
      <c r="E37" s="20">
        <f t="shared" si="25"/>
        <v>0</v>
      </c>
      <c r="F37" s="20">
        <v>0</v>
      </c>
      <c r="G37" s="20">
        <v>-1</v>
      </c>
      <c r="H37" s="20">
        <v>0</v>
      </c>
      <c r="I37" s="20">
        <v>-1</v>
      </c>
      <c r="J37" s="26">
        <f t="shared" si="3"/>
        <v>0</v>
      </c>
      <c r="K37" s="26">
        <v>0</v>
      </c>
      <c r="L37" s="26">
        <v>0</v>
      </c>
      <c r="M37" s="20">
        <f t="shared" si="26"/>
        <v>0</v>
      </c>
      <c r="N37" s="20">
        <f t="shared" si="28"/>
        <v>3</v>
      </c>
      <c r="O37" s="20">
        <v>0</v>
      </c>
      <c r="P37" s="20">
        <v>3</v>
      </c>
      <c r="Q37" s="20">
        <v>0</v>
      </c>
      <c r="R37" s="20">
        <f t="shared" si="27"/>
        <v>3</v>
      </c>
      <c r="S37" s="20">
        <v>-1</v>
      </c>
      <c r="T37" s="20">
        <v>1</v>
      </c>
      <c r="U37" s="20">
        <v>2</v>
      </c>
      <c r="V37" s="26">
        <v>0</v>
      </c>
    </row>
    <row r="38" spans="1:22" ht="15" customHeight="1" x14ac:dyDescent="0.2">
      <c r="A38" s="1" t="s">
        <v>0</v>
      </c>
      <c r="B38" s="19">
        <f t="shared" si="23"/>
        <v>-2</v>
      </c>
      <c r="C38" s="19">
        <v>-1</v>
      </c>
      <c r="D38" s="19">
        <f t="shared" si="24"/>
        <v>6</v>
      </c>
      <c r="E38" s="19">
        <f t="shared" si="25"/>
        <v>1</v>
      </c>
      <c r="F38" s="19">
        <v>1</v>
      </c>
      <c r="G38" s="19">
        <v>1</v>
      </c>
      <c r="H38" s="19">
        <v>0</v>
      </c>
      <c r="I38" s="19">
        <v>-3</v>
      </c>
      <c r="J38" s="30">
        <f t="shared" si="3"/>
        <v>8.3965953531170925</v>
      </c>
      <c r="K38" s="30">
        <v>8.3965953531170925</v>
      </c>
      <c r="L38" s="30">
        <v>0</v>
      </c>
      <c r="M38" s="19">
        <f t="shared" si="26"/>
        <v>-3</v>
      </c>
      <c r="N38" s="19">
        <f t="shared" si="28"/>
        <v>2</v>
      </c>
      <c r="O38" s="19">
        <v>2</v>
      </c>
      <c r="P38" s="19">
        <v>1</v>
      </c>
      <c r="Q38" s="19">
        <v>1</v>
      </c>
      <c r="R38" s="19">
        <f t="shared" si="27"/>
        <v>5</v>
      </c>
      <c r="S38" s="19">
        <v>0</v>
      </c>
      <c r="T38" s="19">
        <v>0</v>
      </c>
      <c r="U38" s="19">
        <v>5</v>
      </c>
      <c r="V38" s="30">
        <v>-25.189786059351277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2024-10-28T06:44:30Z</dcterms:modified>
</cp:coreProperties>
</file>