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9_江府町\"/>
    </mc:Choice>
  </mc:AlternateContent>
  <workbookProtection workbookAlgorithmName="SHA-512" workbookHashValue="PdV8Dvh49RLes6XJ2qxPXMzAF8sjjkFpAnKXv2lC5Zpu4xnlQr1G8wDmHsmXsjS517CnOeIcCHgeSusWAYaT1g==" workbookSaltValue="pQHnd0Fgi6omMrfqnIEW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<sst xmlns="http://schemas.openxmlformats.org/spreadsheetml/2006/main" count="308" uniqueCount="107">
  <si>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</si>
  <si>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</si>
  <si>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</si>
  <si>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</si>
  <si>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</si>
  <si>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</si>
  <si>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</si>
  <si>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</si>
  <si>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</si>
  <si>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</si>
  <si>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</si>
  <si>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</si>
  <si>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</si>
  <si>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</si>
  <si>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</si>
  <si>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</si>
  <si>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</si>
  <si>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</si>
  <si>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</si>
  <si>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</si>
  <si>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</si>
  <si>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</si>
  <si>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</si>
  <si>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</si>
  <si>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</si>
  <si>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</si>
  <si>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</si>
  <si>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</si>
  <si>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</si>
  <si>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</si>
  <si>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</si>
  <si>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</si>
  <si>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</si>
  <si>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</si>
  <si>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</si>
  <si>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</si>
  <si>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</si>
  <si>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</si>
  <si>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</si>
  <si>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</si>
  <si>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</si>
  <si>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</si>
  <si>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</si>
  <si>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</si>
  <si>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</si>
  <si>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</si>
  <si>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</si>
  <si>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</si>
  <si>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</si>
  <si>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</si>
  <si>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</si>
  <si>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</si>
  <si>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</si>
  <si>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</si>
  <si>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</si>
  <si>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</si>
  <si>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</si>
  <si>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</si>
  <si>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</si>
  <si>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</si>
  <si>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</si>
  <si>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</si>
  <si>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</si>
  <si>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</si>
  <si>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</si>
  <si>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</si>
  <si>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</si>
  <si>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</si>
  <si>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</si>
  <si>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</si>
  <si>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</si>
  <si>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</si>
  <si>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</si>
  <si>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</si>
  <si>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</si>
  <si>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</si>
  <si>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</si>
  <si>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</si>
  <si>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</si>
  <si>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</si>
  <si>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</si>
  <si>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</si>
  <si>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</si>
  <si>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</si>
  <si>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</si>
  <si>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</si>
  <si>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</si>
  <si>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</si>
  <si>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</si>
  <si>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</si>
  <si>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</si>
  <si>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</si>
  <si>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</si>
  <si>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</si>
  <si>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</si>
  <si>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</si>
  <si>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</si>
  <si>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</si>
  <si>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</si>
  <si>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</si>
  <si>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</si>
  <si>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</si>
  <si>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</si>
  <si>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</si>
  <si>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
　収入については、給水収益以外に一般会計からの繰入金等に依存している状態です。人口減少が顕著であり、給水料金の増額改定を含めた一層の経営改善が必要と考える。
・累積欠損金比率
　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地形的に多くの施設を整備しており起債残高が大きくなっている。今後の整備については、起債残高が増加しないように留意し平準的に行なっていかなければならないと考える。
・料金回収率
　現在、3割に満たない回収率であり、また今後の人口減少により給水料金の減収が予想さることから、適切な料金収入の確保と給水原価の削減が必要と考える。
・給水原価
　他団体と比較しても高い状況である。施設の統廃合を含め管理経費の削減を行なう必要がある。
・施設利用率
　他団体と同等程度である。
・有収率
　類似団体と比べ低い状況である。原因（漏水等）を特定し、その対策を講じる必要がある。</t>
    <rPh sb="1" eb="3">
      <t>ケイジョウ</t>
    </rPh>
    <rPh sb="3" eb="5">
      <t>シュウシ</t>
    </rPh>
    <rPh sb="5" eb="7">
      <t>ヒリツ</t>
    </rPh>
    <rPh sb="9" eb="11">
      <t>シュウニュウ</t>
    </rPh>
    <rPh sb="17" eb="19">
      <t>キュウスイ</t>
    </rPh>
    <rPh sb="19" eb="21">
      <t>シュウエキ</t>
    </rPh>
    <rPh sb="21" eb="23">
      <t>イガイ</t>
    </rPh>
    <rPh sb="24" eb="26">
      <t>イッパン</t>
    </rPh>
    <rPh sb="26" eb="28">
      <t>カイケイ</t>
    </rPh>
    <rPh sb="31" eb="33">
      <t>クリイレ</t>
    </rPh>
    <rPh sb="33" eb="34">
      <t>キン</t>
    </rPh>
    <rPh sb="34" eb="35">
      <t>トウ</t>
    </rPh>
    <rPh sb="36" eb="38">
      <t>イゾン</t>
    </rPh>
    <rPh sb="42" eb="44">
      <t>ジョウタイ</t>
    </rPh>
    <rPh sb="47" eb="49">
      <t>ジンコウ</t>
    </rPh>
    <rPh sb="49" eb="51">
      <t>ゲンショウ</t>
    </rPh>
    <rPh sb="52" eb="54">
      <t>ケンチョ</t>
    </rPh>
    <rPh sb="58" eb="60">
      <t>キュウスイ</t>
    </rPh>
    <rPh sb="60" eb="62">
      <t>リョウキン</t>
    </rPh>
    <rPh sb="63" eb="65">
      <t>ゾウガク</t>
    </rPh>
    <rPh sb="65" eb="67">
      <t>カイテイ</t>
    </rPh>
    <rPh sb="68" eb="69">
      <t>フク</t>
    </rPh>
    <rPh sb="71" eb="73">
      <t>イッソウ</t>
    </rPh>
    <rPh sb="74" eb="76">
      <t>ケイエイ</t>
    </rPh>
    <rPh sb="76" eb="78">
      <t>カイゼン</t>
    </rPh>
    <rPh sb="79" eb="81">
      <t>ヒツヨウ</t>
    </rPh>
    <rPh sb="82" eb="83">
      <t>カンガ</t>
    </rPh>
    <rPh sb="88" eb="90">
      <t>ルイセキ</t>
    </rPh>
    <rPh sb="90" eb="93">
      <t>ケッソンキン</t>
    </rPh>
    <rPh sb="93" eb="95">
      <t>ヒリツ</t>
    </rPh>
    <rPh sb="97" eb="99">
      <t>イジ</t>
    </rPh>
    <rPh sb="99" eb="101">
      <t>カンリ</t>
    </rPh>
    <rPh sb="101" eb="103">
      <t>ケイヒ</t>
    </rPh>
    <rPh sb="104" eb="106">
      <t>ゾウカ</t>
    </rPh>
    <rPh sb="108" eb="109">
      <t>ナカ</t>
    </rPh>
    <rPh sb="110" eb="112">
      <t>ケイカク</t>
    </rPh>
    <rPh sb="112" eb="113">
      <t>テキ</t>
    </rPh>
    <rPh sb="114" eb="116">
      <t>イジ</t>
    </rPh>
    <rPh sb="116" eb="118">
      <t>シュウゼン</t>
    </rPh>
    <rPh sb="119" eb="120">
      <t>オコ</t>
    </rPh>
    <rPh sb="126" eb="128">
      <t>シセツ</t>
    </rPh>
    <rPh sb="129" eb="130">
      <t>チョウ</t>
    </rPh>
    <rPh sb="130" eb="133">
      <t>ジュミョウカ</t>
    </rPh>
    <rPh sb="134" eb="135">
      <t>ハカ</t>
    </rPh>
    <rPh sb="136" eb="138">
      <t>ヒツヨウ</t>
    </rPh>
    <rPh sb="144" eb="146">
      <t>リュウドウ</t>
    </rPh>
    <rPh sb="146" eb="148">
      <t>ヒリツ</t>
    </rPh>
    <rPh sb="150" eb="152">
      <t>リュウドウ</t>
    </rPh>
    <rPh sb="152" eb="154">
      <t>フサイ</t>
    </rPh>
    <rPh sb="167" eb="169">
      <t>キギョウ</t>
    </rPh>
    <rPh sb="169" eb="170">
      <t>サイ</t>
    </rPh>
    <rPh sb="171" eb="173">
      <t>ショウカン</t>
    </rPh>
    <rPh sb="177" eb="179">
      <t>ショウカン</t>
    </rPh>
    <rPh sb="183" eb="185">
      <t>イッパン</t>
    </rPh>
    <rPh sb="185" eb="187">
      <t>カイケイ</t>
    </rPh>
    <rPh sb="190" eb="192">
      <t>クリイレ</t>
    </rPh>
    <rPh sb="192" eb="193">
      <t>キン</t>
    </rPh>
    <rPh sb="193" eb="194">
      <t>トウ</t>
    </rPh>
    <rPh sb="204" eb="206">
      <t>ゲンジョウ</t>
    </rPh>
    <rPh sb="212" eb="214">
      <t>キギョウ</t>
    </rPh>
    <rPh sb="214" eb="215">
      <t>サイ</t>
    </rPh>
    <rPh sb="215" eb="217">
      <t>ザンダカ</t>
    </rPh>
    <rPh sb="219" eb="222">
      <t>チケイテキ</t>
    </rPh>
    <rPh sb="223" eb="224">
      <t>オオ</t>
    </rPh>
    <rPh sb="226" eb="228">
      <t>シセツ</t>
    </rPh>
    <rPh sb="229" eb="231">
      <t>セイビ</t>
    </rPh>
    <rPh sb="235" eb="237">
      <t>キサイ</t>
    </rPh>
    <rPh sb="237" eb="239">
      <t>ザンダカ</t>
    </rPh>
    <rPh sb="240" eb="241">
      <t>オオ</t>
    </rPh>
    <rPh sb="249" eb="251">
      <t>コンゴ</t>
    </rPh>
    <rPh sb="252" eb="254">
      <t>セイビ</t>
    </rPh>
    <rPh sb="260" eb="262">
      <t>キサイ</t>
    </rPh>
    <rPh sb="262" eb="264">
      <t>ザンダカ</t>
    </rPh>
    <rPh sb="265" eb="267">
      <t>ゾウカ</t>
    </rPh>
    <rPh sb="273" eb="275">
      <t>リュウイ</t>
    </rPh>
    <rPh sb="276" eb="279">
      <t>ヘイジュンテキ</t>
    </rPh>
    <rPh sb="280" eb="281">
      <t>オコ</t>
    </rPh>
    <rPh sb="295" eb="296">
      <t>カンガ</t>
    </rPh>
    <rPh sb="301" eb="303">
      <t>リョウキン</t>
    </rPh>
    <rPh sb="303" eb="305">
      <t>カイシュウ</t>
    </rPh>
    <rPh sb="305" eb="306">
      <t>リツ</t>
    </rPh>
    <rPh sb="308" eb="310">
      <t>ゲンザイ</t>
    </rPh>
    <rPh sb="312" eb="313">
      <t>ワリ</t>
    </rPh>
    <rPh sb="314" eb="315">
      <t>ミ</t>
    </rPh>
    <rPh sb="318" eb="320">
      <t>カイシュウ</t>
    </rPh>
    <rPh sb="320" eb="321">
      <t>リツ</t>
    </rPh>
    <rPh sb="327" eb="329">
      <t>コンゴ</t>
    </rPh>
    <rPh sb="330" eb="332">
      <t>ジンコウ</t>
    </rPh>
    <rPh sb="332" eb="334">
      <t>ゲンショウ</t>
    </rPh>
    <rPh sb="337" eb="339">
      <t>キュウスイ</t>
    </rPh>
    <rPh sb="339" eb="341">
      <t>リョウキン</t>
    </rPh>
    <rPh sb="342" eb="344">
      <t>ゲンシュウ</t>
    </rPh>
    <rPh sb="345" eb="347">
      <t>ヨソウ</t>
    </rPh>
    <rPh sb="354" eb="356">
      <t>テキセツ</t>
    </rPh>
    <rPh sb="357" eb="359">
      <t>リョウキン</t>
    </rPh>
    <rPh sb="359" eb="361">
      <t>シュウニュウ</t>
    </rPh>
    <rPh sb="362" eb="364">
      <t>カクホ</t>
    </rPh>
    <rPh sb="365" eb="367">
      <t>キュウスイ</t>
    </rPh>
    <rPh sb="367" eb="369">
      <t>ゲンカ</t>
    </rPh>
    <rPh sb="370" eb="372">
      <t>サクゲン</t>
    </rPh>
    <rPh sb="373" eb="375">
      <t>ヒツヨウ</t>
    </rPh>
    <rPh sb="376" eb="377">
      <t>カンガ</t>
    </rPh>
    <rPh sb="382" eb="384">
      <t>キュウスイ</t>
    </rPh>
    <rPh sb="384" eb="386">
      <t>ゲンカ</t>
    </rPh>
    <rPh sb="433" eb="435">
      <t>シセツ</t>
    </rPh>
    <rPh sb="435" eb="437">
      <t>リヨウ</t>
    </rPh>
    <rPh sb="437" eb="438">
      <t>リツ</t>
    </rPh>
    <rPh sb="454" eb="456">
      <t>ユウシュウ</t>
    </rPh>
    <rPh sb="456" eb="457">
      <t>リツ</t>
    </rPh>
    <rPh sb="459" eb="461">
      <t>ルイジ</t>
    </rPh>
    <rPh sb="461" eb="463">
      <t>ダンタイ</t>
    </rPh>
    <rPh sb="464" eb="465">
      <t>クラ</t>
    </rPh>
    <rPh sb="466" eb="467">
      <t>ヒク</t>
    </rPh>
    <rPh sb="468" eb="470">
      <t>ジョウキョウ</t>
    </rPh>
    <rPh sb="474" eb="476">
      <t>ゲンイン</t>
    </rPh>
    <rPh sb="477" eb="479">
      <t>ロウスイ</t>
    </rPh>
    <rPh sb="479" eb="480">
      <t>トウ</t>
    </rPh>
    <rPh sb="482" eb="484">
      <t>トクテイ</t>
    </rPh>
    <rPh sb="488" eb="490">
      <t>タイサク</t>
    </rPh>
    <rPh sb="491" eb="492">
      <t>コウ</t>
    </rPh>
    <rPh sb="494" eb="496">
      <t>ヒツヨウ</t>
    </rPh>
    <phoneticPr fontId="4"/>
  </si>
  <si>
    <t>・有形固定資産償却率・管路経年化率
　償却率が50％以上で高くなりつつある。現在、ストックマネージメント計画を策定中であり、その計画を基に更新をしていく。</t>
    <rPh sb="1" eb="3">
      <t>ユウケイ</t>
    </rPh>
    <rPh sb="3" eb="5">
      <t>コテイ</t>
    </rPh>
    <rPh sb="5" eb="7">
      <t>シサン</t>
    </rPh>
    <rPh sb="7" eb="9">
      <t>ショウキャク</t>
    </rPh>
    <rPh sb="9" eb="10">
      <t>リツ</t>
    </rPh>
    <rPh sb="11" eb="13">
      <t>カンロ</t>
    </rPh>
    <rPh sb="13" eb="16">
      <t>ケイネンカ</t>
    </rPh>
    <rPh sb="16" eb="17">
      <t>リツ</t>
    </rPh>
    <rPh sb="19" eb="21">
      <t>ショウキャク</t>
    </rPh>
    <rPh sb="21" eb="22">
      <t>リツ</t>
    </rPh>
    <rPh sb="26" eb="28">
      <t>イジョウ</t>
    </rPh>
    <rPh sb="29" eb="30">
      <t>タカ</t>
    </rPh>
    <rPh sb="38" eb="40">
      <t>ゲンザイ</t>
    </rPh>
    <rPh sb="52" eb="54">
      <t>ケイカク</t>
    </rPh>
    <rPh sb="55" eb="58">
      <t>サクテイチュウ</t>
    </rPh>
    <rPh sb="64" eb="66">
      <t>ケイカク</t>
    </rPh>
    <rPh sb="67" eb="68">
      <t>モト</t>
    </rPh>
    <rPh sb="69" eb="71">
      <t>コウシン</t>
    </rPh>
    <phoneticPr fontId="4"/>
  </si>
  <si>
    <t>　人口減少が続く中、給水料金収入の増加は見込めない。よって、施設整備の長寿命化・統廃合など維持管理経費の更なる削減を行ない、適切な給水料金の確保を行ない経営改善を一層進めていかなければならない。</t>
    <rPh sb="1" eb="3">
      <t>ジンコウ</t>
    </rPh>
    <rPh sb="3" eb="5">
      <t>ゲンショウ</t>
    </rPh>
    <rPh sb="6" eb="7">
      <t>ツヅ</t>
    </rPh>
    <rPh sb="8" eb="9">
      <t>ナカ</t>
    </rPh>
    <rPh sb="10" eb="12">
      <t>キュウスイ</t>
    </rPh>
    <rPh sb="12" eb="14">
      <t>リョウキン</t>
    </rPh>
    <rPh sb="14" eb="16">
      <t>シュウニュウ</t>
    </rPh>
    <rPh sb="17" eb="19">
      <t>ゾウカ</t>
    </rPh>
    <rPh sb="20" eb="22">
      <t>ミコ</t>
    </rPh>
    <rPh sb="30" eb="32">
      <t>シセツ</t>
    </rPh>
    <rPh sb="32" eb="34">
      <t>セイビ</t>
    </rPh>
    <rPh sb="35" eb="36">
      <t>チョウ</t>
    </rPh>
    <rPh sb="36" eb="39">
      <t>ジュミョウカ</t>
    </rPh>
    <rPh sb="40" eb="43">
      <t>トウハイゴウ</t>
    </rPh>
    <rPh sb="45" eb="47">
      <t>イジ</t>
    </rPh>
    <rPh sb="47" eb="49">
      <t>カンリ</t>
    </rPh>
    <rPh sb="49" eb="51">
      <t>ケイヒ</t>
    </rPh>
    <rPh sb="52" eb="53">
      <t>サラ</t>
    </rPh>
    <rPh sb="55" eb="57">
      <t>サクゲン</t>
    </rPh>
    <rPh sb="58" eb="59">
      <t>オコ</t>
    </rPh>
    <rPh sb="62" eb="64">
      <t>テキセツ</t>
    </rPh>
    <rPh sb="65" eb="67">
      <t>キュウスイ</t>
    </rPh>
    <rPh sb="67" eb="69">
      <t>リョウキン</t>
    </rPh>
    <rPh sb="70" eb="72">
      <t>カクホ</t>
    </rPh>
    <rPh sb="73" eb="74">
      <t>オコ</t>
    </rPh>
    <rPh sb="76" eb="78">
      <t>ケイエイ</t>
    </rPh>
    <rPh sb="78" eb="80">
      <t>カイゼン</t>
    </rPh>
    <rPh sb="81" eb="83">
      <t>イッソウ</t>
    </rPh>
    <rPh sb="83" eb="8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</si>
</sst>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C78-40B2-A815-528A0AF96058}"/>
            </c:ext>
          </c:extLst>
        </c:ser>
        <c:dLbls>
          <c:showLegendKey val="0"/>
          <c:showVal val="0"/>
          <c:showCatName val="0"/>
          <c:showSerName val="0"/>
          <c:showPercent val="0"/>
          <c:showBubbleSize val="0"/>
        </c:dLbls>
        <c:gapWidth val="150"/>
        <c:axId val="316010656"/>
        <c:axId val="31601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0.46</c:v>
                </c:pt>
              </c:numCache>
            </c:numRef>
          </c:val>
          <c:smooth val="0"/>
          <c:extLst xmlns:c16r2="http://schemas.microsoft.com/office/drawing/2015/06/chart">
            <c:ext xmlns:c16="http://schemas.microsoft.com/office/drawing/2014/chart" uri="{C3380CC4-5D6E-409C-BE32-E72D297353CC}">
              <c16:uniqueId val="{00000001-1C78-40B2-A815-528A0AF96058}"/>
            </c:ext>
          </c:extLst>
        </c:ser>
        <c:dLbls>
          <c:showLegendKey val="0"/>
          <c:showVal val="0"/>
          <c:showCatName val="0"/>
          <c:showSerName val="0"/>
          <c:showPercent val="0"/>
          <c:showBubbleSize val="0"/>
        </c:dLbls>
        <c:marker val="1"/>
        <c:smooth val="0"/>
        <c:axId val="316010656"/>
        <c:axId val="316010264"/>
      </c:lineChart>
      <c:dateAx>
        <c:axId val="316010656"/>
        <c:scaling>
          <c:orientation val="minMax"/>
        </c:scaling>
        <c:delete val="1"/>
        <c:axPos val="b"/>
        <c:numFmt formatCode="ge" sourceLinked="1"/>
        <c:majorTickMark val="none"/>
        <c:minorTickMark val="none"/>
        <c:tickLblPos val="none"/>
        <c:crossAx val="316010264"/>
        <c:crosses val="autoZero"/>
        <c:auto val="1"/>
        <c:lblOffset val="100"/>
        <c:baseTimeUnit val="years"/>
      </c:dateAx>
      <c:valAx>
        <c:axId val="31601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0</c:v>
                </c:pt>
                <c:pt idx="4">
                  <c:v>41.53</c:v>
                </c:pt>
              </c:numCache>
            </c:numRef>
          </c:val>
          <c:extLst xmlns:c16r2="http://schemas.microsoft.com/office/drawing/2015/06/chart">
            <c:ext xmlns:c16="http://schemas.microsoft.com/office/drawing/2014/chart" uri="{C3380CC4-5D6E-409C-BE32-E72D297353CC}">
              <c16:uniqueId val="{00000000-800E-4771-951E-336577AB8D9C}"/>
            </c:ext>
          </c:extLst>
        </c:ser>
        <c:dLbls>
          <c:showLegendKey val="0"/>
          <c:showVal val="0"/>
          <c:showCatName val="0"/>
          <c:showSerName val="0"/>
          <c:showPercent val="0"/>
          <c:showBubbleSize val="0"/>
        </c:dLbls>
        <c:gapWidth val="150"/>
        <c:axId val="316634512"/>
        <c:axId val="3166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45.73</c:v>
                </c:pt>
              </c:numCache>
            </c:numRef>
          </c:val>
          <c:smooth val="0"/>
          <c:extLst xmlns:c16r2="http://schemas.microsoft.com/office/drawing/2015/06/chart">
            <c:ext xmlns:c16="http://schemas.microsoft.com/office/drawing/2014/chart" uri="{C3380CC4-5D6E-409C-BE32-E72D297353CC}">
              <c16:uniqueId val="{00000001-800E-4771-951E-336577AB8D9C}"/>
            </c:ext>
          </c:extLst>
        </c:ser>
        <c:dLbls>
          <c:showLegendKey val="0"/>
          <c:showVal val="0"/>
          <c:showCatName val="0"/>
          <c:showSerName val="0"/>
          <c:showPercent val="0"/>
          <c:showBubbleSize val="0"/>
        </c:dLbls>
        <c:marker val="1"/>
        <c:smooth val="0"/>
        <c:axId val="316634512"/>
        <c:axId val="316635296"/>
      </c:lineChart>
      <c:dateAx>
        <c:axId val="316634512"/>
        <c:scaling>
          <c:orientation val="minMax"/>
        </c:scaling>
        <c:delete val="1"/>
        <c:axPos val="b"/>
        <c:numFmt formatCode="ge" sourceLinked="1"/>
        <c:majorTickMark val="none"/>
        <c:minorTickMark val="none"/>
        <c:tickLblPos val="none"/>
        <c:crossAx val="316635296"/>
        <c:crosses val="autoZero"/>
        <c:auto val="1"/>
        <c:lblOffset val="100"/>
        <c:baseTimeUnit val="years"/>
      </c:dateAx>
      <c:valAx>
        <c:axId val="3166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3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0</c:v>
                </c:pt>
                <c:pt idx="4">
                  <c:v>72.760000000000005</c:v>
                </c:pt>
              </c:numCache>
            </c:numRef>
          </c:val>
          <c:extLst xmlns:c16r2="http://schemas.microsoft.com/office/drawing/2015/06/chart">
            <c:ext xmlns:c16="http://schemas.microsoft.com/office/drawing/2014/chart" uri="{C3380CC4-5D6E-409C-BE32-E72D297353CC}">
              <c16:uniqueId val="{00000000-E076-44EA-BA29-C772F1C17865}"/>
            </c:ext>
          </c:extLst>
        </c:ser>
        <c:dLbls>
          <c:showLegendKey val="0"/>
          <c:showVal val="0"/>
          <c:showCatName val="0"/>
          <c:showSerName val="0"/>
          <c:showPercent val="0"/>
          <c:showBubbleSize val="0"/>
        </c:dLbls>
        <c:gapWidth val="150"/>
        <c:axId val="317104272"/>
        <c:axId val="31710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80.25</c:v>
                </c:pt>
              </c:numCache>
            </c:numRef>
          </c:val>
          <c:smooth val="0"/>
          <c:extLst xmlns:c16r2="http://schemas.microsoft.com/office/drawing/2015/06/chart">
            <c:ext xmlns:c16="http://schemas.microsoft.com/office/drawing/2014/chart" uri="{C3380CC4-5D6E-409C-BE32-E72D297353CC}">
              <c16:uniqueId val="{00000001-E076-44EA-BA29-C772F1C17865}"/>
            </c:ext>
          </c:extLst>
        </c:ser>
        <c:dLbls>
          <c:showLegendKey val="0"/>
          <c:showVal val="0"/>
          <c:showCatName val="0"/>
          <c:showSerName val="0"/>
          <c:showPercent val="0"/>
          <c:showBubbleSize val="0"/>
        </c:dLbls>
        <c:marker val="1"/>
        <c:smooth val="0"/>
        <c:axId val="317104272"/>
        <c:axId val="317104664"/>
      </c:lineChart>
      <c:dateAx>
        <c:axId val="317104272"/>
        <c:scaling>
          <c:orientation val="minMax"/>
        </c:scaling>
        <c:delete val="1"/>
        <c:axPos val="b"/>
        <c:numFmt formatCode="ge" sourceLinked="1"/>
        <c:majorTickMark val="none"/>
        <c:minorTickMark val="none"/>
        <c:tickLblPos val="none"/>
        <c:crossAx val="317104664"/>
        <c:crosses val="autoZero"/>
        <c:auto val="1"/>
        <c:lblOffset val="100"/>
        <c:baseTimeUnit val="years"/>
      </c:dateAx>
      <c:valAx>
        <c:axId val="31710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0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0</c:v>
                </c:pt>
                <c:pt idx="4">
                  <c:v>74.55</c:v>
                </c:pt>
              </c:numCache>
            </c:numRef>
          </c:val>
          <c:extLst xmlns:c16r2="http://schemas.microsoft.com/office/drawing/2015/06/chart">
            <c:ext xmlns:c16="http://schemas.microsoft.com/office/drawing/2014/chart" uri="{C3380CC4-5D6E-409C-BE32-E72D297353CC}">
              <c16:uniqueId val="{00000000-0D43-4FBC-9601-BECF05099309}"/>
            </c:ext>
          </c:extLst>
        </c:ser>
        <c:dLbls>
          <c:showLegendKey val="0"/>
          <c:showVal val="0"/>
          <c:showCatName val="0"/>
          <c:showSerName val="0"/>
          <c:showPercent val="0"/>
          <c:showBubbleSize val="0"/>
        </c:dLbls>
        <c:gapWidth val="150"/>
        <c:axId val="316011832"/>
        <c:axId val="31600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109.77</c:v>
                </c:pt>
              </c:numCache>
            </c:numRef>
          </c:val>
          <c:smooth val="0"/>
          <c:extLst xmlns:c16r2="http://schemas.microsoft.com/office/drawing/2015/06/chart">
            <c:ext xmlns:c16="http://schemas.microsoft.com/office/drawing/2014/chart" uri="{C3380CC4-5D6E-409C-BE32-E72D297353CC}">
              <c16:uniqueId val="{00000001-0D43-4FBC-9601-BECF05099309}"/>
            </c:ext>
          </c:extLst>
        </c:ser>
        <c:dLbls>
          <c:showLegendKey val="0"/>
          <c:showVal val="0"/>
          <c:showCatName val="0"/>
          <c:showSerName val="0"/>
          <c:showPercent val="0"/>
          <c:showBubbleSize val="0"/>
        </c:dLbls>
        <c:marker val="1"/>
        <c:smooth val="0"/>
        <c:axId val="316011832"/>
        <c:axId val="316007912"/>
      </c:lineChart>
      <c:dateAx>
        <c:axId val="316011832"/>
        <c:scaling>
          <c:orientation val="minMax"/>
        </c:scaling>
        <c:delete val="1"/>
        <c:axPos val="b"/>
        <c:numFmt formatCode="ge" sourceLinked="1"/>
        <c:majorTickMark val="none"/>
        <c:minorTickMark val="none"/>
        <c:tickLblPos val="none"/>
        <c:crossAx val="316007912"/>
        <c:crosses val="autoZero"/>
        <c:auto val="1"/>
        <c:lblOffset val="100"/>
        <c:baseTimeUnit val="years"/>
      </c:dateAx>
      <c:valAx>
        <c:axId val="316007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01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0</c:v>
                </c:pt>
                <c:pt idx="4">
                  <c:v>54.1</c:v>
                </c:pt>
              </c:numCache>
            </c:numRef>
          </c:val>
          <c:extLst xmlns:c16r2="http://schemas.microsoft.com/office/drawing/2015/06/chart">
            <c:ext xmlns:c16="http://schemas.microsoft.com/office/drawing/2014/chart" uri="{C3380CC4-5D6E-409C-BE32-E72D297353CC}">
              <c16:uniqueId val="{00000000-920B-4672-AD75-CA7DDF51B446}"/>
            </c:ext>
          </c:extLst>
        </c:ser>
        <c:dLbls>
          <c:showLegendKey val="0"/>
          <c:showVal val="0"/>
          <c:showCatName val="0"/>
          <c:showSerName val="0"/>
          <c:showPercent val="0"/>
          <c:showBubbleSize val="0"/>
        </c:dLbls>
        <c:gapWidth val="150"/>
        <c:axId val="316007520"/>
        <c:axId val="31601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46.28</c:v>
                </c:pt>
              </c:numCache>
            </c:numRef>
          </c:val>
          <c:smooth val="0"/>
          <c:extLst xmlns:c16r2="http://schemas.microsoft.com/office/drawing/2015/06/chart">
            <c:ext xmlns:c16="http://schemas.microsoft.com/office/drawing/2014/chart" uri="{C3380CC4-5D6E-409C-BE32-E72D297353CC}">
              <c16:uniqueId val="{00000001-920B-4672-AD75-CA7DDF51B446}"/>
            </c:ext>
          </c:extLst>
        </c:ser>
        <c:dLbls>
          <c:showLegendKey val="0"/>
          <c:showVal val="0"/>
          <c:showCatName val="0"/>
          <c:showSerName val="0"/>
          <c:showPercent val="0"/>
          <c:showBubbleSize val="0"/>
        </c:dLbls>
        <c:marker val="1"/>
        <c:smooth val="0"/>
        <c:axId val="316007520"/>
        <c:axId val="316011440"/>
      </c:lineChart>
      <c:dateAx>
        <c:axId val="316007520"/>
        <c:scaling>
          <c:orientation val="minMax"/>
        </c:scaling>
        <c:delete val="1"/>
        <c:axPos val="b"/>
        <c:numFmt formatCode="ge" sourceLinked="1"/>
        <c:majorTickMark val="none"/>
        <c:minorTickMark val="none"/>
        <c:tickLblPos val="none"/>
        <c:crossAx val="316011440"/>
        <c:crosses val="autoZero"/>
        <c:auto val="1"/>
        <c:lblOffset val="100"/>
        <c:baseTimeUnit val="years"/>
      </c:dateAx>
      <c:valAx>
        <c:axId val="31601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20.87</c:v>
                </c:pt>
              </c:numCache>
            </c:numRef>
          </c:val>
          <c:extLst xmlns:c16r2="http://schemas.microsoft.com/office/drawing/2015/06/chart">
            <c:ext xmlns:c16="http://schemas.microsoft.com/office/drawing/2014/chart" uri="{C3380CC4-5D6E-409C-BE32-E72D297353CC}">
              <c16:uniqueId val="{00000000-F40E-44FA-9588-82D066AAA7DF}"/>
            </c:ext>
          </c:extLst>
        </c:ser>
        <c:dLbls>
          <c:showLegendKey val="0"/>
          <c:showVal val="0"/>
          <c:showCatName val="0"/>
          <c:showSerName val="0"/>
          <c:showPercent val="0"/>
          <c:showBubbleSize val="0"/>
        </c:dLbls>
        <c:gapWidth val="150"/>
        <c:axId val="316005560"/>
        <c:axId val="3160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18.03</c:v>
                </c:pt>
              </c:numCache>
            </c:numRef>
          </c:val>
          <c:smooth val="0"/>
          <c:extLst xmlns:c16r2="http://schemas.microsoft.com/office/drawing/2015/06/chart">
            <c:ext xmlns:c16="http://schemas.microsoft.com/office/drawing/2014/chart" uri="{C3380CC4-5D6E-409C-BE32-E72D297353CC}">
              <c16:uniqueId val="{00000001-F40E-44FA-9588-82D066AAA7DF}"/>
            </c:ext>
          </c:extLst>
        </c:ser>
        <c:dLbls>
          <c:showLegendKey val="0"/>
          <c:showVal val="0"/>
          <c:showCatName val="0"/>
          <c:showSerName val="0"/>
          <c:showPercent val="0"/>
          <c:showBubbleSize val="0"/>
        </c:dLbls>
        <c:marker val="1"/>
        <c:smooth val="0"/>
        <c:axId val="316005560"/>
        <c:axId val="316005952"/>
      </c:lineChart>
      <c:dateAx>
        <c:axId val="316005560"/>
        <c:scaling>
          <c:orientation val="minMax"/>
        </c:scaling>
        <c:delete val="1"/>
        <c:axPos val="b"/>
        <c:numFmt formatCode="ge" sourceLinked="1"/>
        <c:majorTickMark val="none"/>
        <c:minorTickMark val="none"/>
        <c:tickLblPos val="none"/>
        <c:crossAx val="316005952"/>
        <c:crosses val="autoZero"/>
        <c:auto val="1"/>
        <c:lblOffset val="100"/>
        <c:baseTimeUnit val="years"/>
      </c:dateAx>
      <c:valAx>
        <c:axId val="3160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0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79.63</c:v>
                </c:pt>
              </c:numCache>
            </c:numRef>
          </c:val>
          <c:extLst xmlns:c16r2="http://schemas.microsoft.com/office/drawing/2015/06/chart">
            <c:ext xmlns:c16="http://schemas.microsoft.com/office/drawing/2014/chart" uri="{C3380CC4-5D6E-409C-BE32-E72D297353CC}">
              <c16:uniqueId val="{00000000-3334-45D8-BBA5-49F3D9BDD9B9}"/>
            </c:ext>
          </c:extLst>
        </c:ser>
        <c:dLbls>
          <c:showLegendKey val="0"/>
          <c:showVal val="0"/>
          <c:showCatName val="0"/>
          <c:showSerName val="0"/>
          <c:showPercent val="0"/>
          <c:showBubbleSize val="0"/>
        </c:dLbls>
        <c:gapWidth val="150"/>
        <c:axId val="316009088"/>
        <c:axId val="31600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4.96</c:v>
                </c:pt>
              </c:numCache>
            </c:numRef>
          </c:val>
          <c:smooth val="0"/>
          <c:extLst xmlns:c16r2="http://schemas.microsoft.com/office/drawing/2015/06/chart">
            <c:ext xmlns:c16="http://schemas.microsoft.com/office/drawing/2014/chart" uri="{C3380CC4-5D6E-409C-BE32-E72D297353CC}">
              <c16:uniqueId val="{00000001-3334-45D8-BBA5-49F3D9BDD9B9}"/>
            </c:ext>
          </c:extLst>
        </c:ser>
        <c:dLbls>
          <c:showLegendKey val="0"/>
          <c:showVal val="0"/>
          <c:showCatName val="0"/>
          <c:showSerName val="0"/>
          <c:showPercent val="0"/>
          <c:showBubbleSize val="0"/>
        </c:dLbls>
        <c:marker val="1"/>
        <c:smooth val="0"/>
        <c:axId val="316009088"/>
        <c:axId val="316009872"/>
      </c:lineChart>
      <c:dateAx>
        <c:axId val="316009088"/>
        <c:scaling>
          <c:orientation val="minMax"/>
        </c:scaling>
        <c:delete val="1"/>
        <c:axPos val="b"/>
        <c:numFmt formatCode="ge" sourceLinked="1"/>
        <c:majorTickMark val="none"/>
        <c:minorTickMark val="none"/>
        <c:tickLblPos val="none"/>
        <c:crossAx val="316009872"/>
        <c:crosses val="autoZero"/>
        <c:auto val="1"/>
        <c:lblOffset val="100"/>
        <c:baseTimeUnit val="years"/>
      </c:dateAx>
      <c:valAx>
        <c:axId val="31600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0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0</c:v>
                </c:pt>
                <c:pt idx="4">
                  <c:v>30.43</c:v>
                </c:pt>
              </c:numCache>
            </c:numRef>
          </c:val>
          <c:extLst xmlns:c16r2="http://schemas.microsoft.com/office/drawing/2015/06/chart">
            <c:ext xmlns:c16="http://schemas.microsoft.com/office/drawing/2014/chart" uri="{C3380CC4-5D6E-409C-BE32-E72D297353CC}">
              <c16:uniqueId val="{00000000-8F13-415D-A898-1DF56BF4DBC4}"/>
            </c:ext>
          </c:extLst>
        </c:ser>
        <c:dLbls>
          <c:showLegendKey val="0"/>
          <c:showVal val="0"/>
          <c:showCatName val="0"/>
          <c:showSerName val="0"/>
          <c:showPercent val="0"/>
          <c:showBubbleSize val="0"/>
        </c:dLbls>
        <c:gapWidth val="150"/>
        <c:axId val="316638040"/>
        <c:axId val="3166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563.05999999999995</c:v>
                </c:pt>
              </c:numCache>
            </c:numRef>
          </c:val>
          <c:smooth val="0"/>
          <c:extLst xmlns:c16r2="http://schemas.microsoft.com/office/drawing/2015/06/chart">
            <c:ext xmlns:c16="http://schemas.microsoft.com/office/drawing/2014/chart" uri="{C3380CC4-5D6E-409C-BE32-E72D297353CC}">
              <c16:uniqueId val="{00000001-8F13-415D-A898-1DF56BF4DBC4}"/>
            </c:ext>
          </c:extLst>
        </c:ser>
        <c:dLbls>
          <c:showLegendKey val="0"/>
          <c:showVal val="0"/>
          <c:showCatName val="0"/>
          <c:showSerName val="0"/>
          <c:showPercent val="0"/>
          <c:showBubbleSize val="0"/>
        </c:dLbls>
        <c:marker val="1"/>
        <c:smooth val="0"/>
        <c:axId val="316638040"/>
        <c:axId val="316636864"/>
      </c:lineChart>
      <c:dateAx>
        <c:axId val="316638040"/>
        <c:scaling>
          <c:orientation val="minMax"/>
        </c:scaling>
        <c:delete val="1"/>
        <c:axPos val="b"/>
        <c:numFmt formatCode="ge" sourceLinked="1"/>
        <c:majorTickMark val="none"/>
        <c:minorTickMark val="none"/>
        <c:tickLblPos val="none"/>
        <c:crossAx val="316636864"/>
        <c:crosses val="autoZero"/>
        <c:auto val="1"/>
        <c:lblOffset val="100"/>
        <c:baseTimeUnit val="years"/>
      </c:dateAx>
      <c:valAx>
        <c:axId val="31663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63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2013.05</c:v>
                </c:pt>
              </c:numCache>
            </c:numRef>
          </c:val>
          <c:extLst xmlns:c16r2="http://schemas.microsoft.com/office/drawing/2015/06/chart">
            <c:ext xmlns:c16="http://schemas.microsoft.com/office/drawing/2014/chart" uri="{C3380CC4-5D6E-409C-BE32-E72D297353CC}">
              <c16:uniqueId val="{00000000-4D9D-4998-8C27-0375B78B1FCD}"/>
            </c:ext>
          </c:extLst>
        </c:ser>
        <c:dLbls>
          <c:showLegendKey val="0"/>
          <c:showVal val="0"/>
          <c:showCatName val="0"/>
          <c:showSerName val="0"/>
          <c:showPercent val="0"/>
          <c:showBubbleSize val="0"/>
        </c:dLbls>
        <c:gapWidth val="150"/>
        <c:axId val="316638432"/>
        <c:axId val="3166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651.9</c:v>
                </c:pt>
              </c:numCache>
            </c:numRef>
          </c:val>
          <c:smooth val="0"/>
          <c:extLst xmlns:c16r2="http://schemas.microsoft.com/office/drawing/2015/06/chart">
            <c:ext xmlns:c16="http://schemas.microsoft.com/office/drawing/2014/chart" uri="{C3380CC4-5D6E-409C-BE32-E72D297353CC}">
              <c16:uniqueId val="{00000001-4D9D-4998-8C27-0375B78B1FCD}"/>
            </c:ext>
          </c:extLst>
        </c:ser>
        <c:dLbls>
          <c:showLegendKey val="0"/>
          <c:showVal val="0"/>
          <c:showCatName val="0"/>
          <c:showSerName val="0"/>
          <c:showPercent val="0"/>
          <c:showBubbleSize val="0"/>
        </c:dLbls>
        <c:marker val="1"/>
        <c:smooth val="0"/>
        <c:axId val="316638432"/>
        <c:axId val="316633728"/>
      </c:lineChart>
      <c:dateAx>
        <c:axId val="316638432"/>
        <c:scaling>
          <c:orientation val="minMax"/>
        </c:scaling>
        <c:delete val="1"/>
        <c:axPos val="b"/>
        <c:numFmt formatCode="ge" sourceLinked="1"/>
        <c:majorTickMark val="none"/>
        <c:minorTickMark val="none"/>
        <c:tickLblPos val="none"/>
        <c:crossAx val="316633728"/>
        <c:crosses val="autoZero"/>
        <c:auto val="1"/>
        <c:lblOffset val="100"/>
        <c:baseTimeUnit val="years"/>
      </c:dateAx>
      <c:valAx>
        <c:axId val="31663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6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0</c:v>
                </c:pt>
                <c:pt idx="4">
                  <c:v>27.92</c:v>
                </c:pt>
              </c:numCache>
            </c:numRef>
          </c:val>
          <c:extLst xmlns:c16r2="http://schemas.microsoft.com/office/drawing/2015/06/chart">
            <c:ext xmlns:c16="http://schemas.microsoft.com/office/drawing/2014/chart" uri="{C3380CC4-5D6E-409C-BE32-E72D297353CC}">
              <c16:uniqueId val="{00000000-A40C-4E4A-9FD7-1205D839A948}"/>
            </c:ext>
          </c:extLst>
        </c:ser>
        <c:dLbls>
          <c:showLegendKey val="0"/>
          <c:showVal val="0"/>
          <c:showCatName val="0"/>
          <c:showSerName val="0"/>
          <c:showPercent val="0"/>
          <c:showBubbleSize val="0"/>
        </c:dLbls>
        <c:gapWidth val="150"/>
        <c:axId val="316635688"/>
        <c:axId val="31663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75.28</c:v>
                </c:pt>
              </c:numCache>
            </c:numRef>
          </c:val>
          <c:smooth val="0"/>
          <c:extLst xmlns:c16r2="http://schemas.microsoft.com/office/drawing/2015/06/chart">
            <c:ext xmlns:c16="http://schemas.microsoft.com/office/drawing/2014/chart" uri="{C3380CC4-5D6E-409C-BE32-E72D297353CC}">
              <c16:uniqueId val="{00000001-A40C-4E4A-9FD7-1205D839A948}"/>
            </c:ext>
          </c:extLst>
        </c:ser>
        <c:dLbls>
          <c:showLegendKey val="0"/>
          <c:showVal val="0"/>
          <c:showCatName val="0"/>
          <c:showSerName val="0"/>
          <c:showPercent val="0"/>
          <c:showBubbleSize val="0"/>
        </c:dLbls>
        <c:marker val="1"/>
        <c:smooth val="0"/>
        <c:axId val="316635688"/>
        <c:axId val="316637648"/>
      </c:lineChart>
      <c:dateAx>
        <c:axId val="316635688"/>
        <c:scaling>
          <c:orientation val="minMax"/>
        </c:scaling>
        <c:delete val="1"/>
        <c:axPos val="b"/>
        <c:numFmt formatCode="ge" sourceLinked="1"/>
        <c:majorTickMark val="none"/>
        <c:minorTickMark val="none"/>
        <c:tickLblPos val="none"/>
        <c:crossAx val="316637648"/>
        <c:crosses val="autoZero"/>
        <c:auto val="1"/>
        <c:lblOffset val="100"/>
        <c:baseTimeUnit val="years"/>
      </c:dateAx>
      <c:valAx>
        <c:axId val="31663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3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0</c:v>
                </c:pt>
                <c:pt idx="4">
                  <c:v>380.98</c:v>
                </c:pt>
              </c:numCache>
            </c:numRef>
          </c:val>
          <c:extLst xmlns:c16r2="http://schemas.microsoft.com/office/drawing/2015/06/chart">
            <c:ext xmlns:c16="http://schemas.microsoft.com/office/drawing/2014/chart" uri="{C3380CC4-5D6E-409C-BE32-E72D297353CC}">
              <c16:uniqueId val="{00000000-ECB6-4E83-9227-38CB277AECEE}"/>
            </c:ext>
          </c:extLst>
        </c:ser>
        <c:dLbls>
          <c:showLegendKey val="0"/>
          <c:showVal val="0"/>
          <c:showCatName val="0"/>
          <c:showSerName val="0"/>
          <c:showPercent val="0"/>
          <c:showBubbleSize val="0"/>
        </c:dLbls>
        <c:gapWidth val="150"/>
        <c:axId val="316639608"/>
        <c:axId val="31664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255.35</c:v>
                </c:pt>
              </c:numCache>
            </c:numRef>
          </c:val>
          <c:smooth val="0"/>
          <c:extLst xmlns:c16r2="http://schemas.microsoft.com/office/drawing/2015/06/chart">
            <c:ext xmlns:c16="http://schemas.microsoft.com/office/drawing/2014/chart" uri="{C3380CC4-5D6E-409C-BE32-E72D297353CC}">
              <c16:uniqueId val="{00000001-ECB6-4E83-9227-38CB277AECEE}"/>
            </c:ext>
          </c:extLst>
        </c:ser>
        <c:dLbls>
          <c:showLegendKey val="0"/>
          <c:showVal val="0"/>
          <c:showCatName val="0"/>
          <c:showSerName val="0"/>
          <c:showPercent val="0"/>
          <c:showBubbleSize val="0"/>
        </c:dLbls>
        <c:marker val="1"/>
        <c:smooth val="0"/>
        <c:axId val="316639608"/>
        <c:axId val="316640784"/>
      </c:lineChart>
      <c:dateAx>
        <c:axId val="316639608"/>
        <c:scaling>
          <c:orientation val="minMax"/>
        </c:scaling>
        <c:delete val="1"/>
        <c:axPos val="b"/>
        <c:numFmt formatCode="ge" sourceLinked="1"/>
        <c:majorTickMark val="none"/>
        <c:minorTickMark val="none"/>
        <c:tickLblPos val="none"/>
        <c:crossAx val="316640784"/>
        <c:crosses val="autoZero"/>
        <c:auto val="1"/>
        <c:lblOffset val="100"/>
        <c:baseTimeUnit val="years"/>
      </c:dateAx>
      <c:valAx>
        <c:axId val="31664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3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12" sqref="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鳥取県　江府町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C3</v>
      </c>
      <c r="X8" s="59"/>
      <c r="Y8" s="59"/>
      <c r="Z8" s="59"/>
      <c r="AA8" s="59"/>
      <c r="AB8" s="59"/>
      <c r="AC8" s="59"/>
      <c r="AD8" s="59" t="str">
        <f>データ!$M$6</f>
        <v>非設置</v>
      </c>
      <c r="AE8" s="59"/>
      <c r="AF8" s="59"/>
      <c r="AG8" s="59"/>
      <c r="AH8" s="59"/>
      <c r="AI8" s="59"/>
      <c r="AJ8" s="59"/>
      <c r="AK8" s="4"/>
      <c r="AL8" s="60">
        <f>データ!$R$6</f>
        <v>2941</v>
      </c>
      <c r="AM8" s="60"/>
      <c r="AN8" s="60"/>
      <c r="AO8" s="60"/>
      <c r="AP8" s="60"/>
      <c r="AQ8" s="60"/>
      <c r="AR8" s="60"/>
      <c r="AS8" s="60"/>
      <c r="AT8" s="51">
        <f>データ!$S$6</f>
        <v>124.52</v>
      </c>
      <c r="AU8" s="52"/>
      <c r="AV8" s="52"/>
      <c r="AW8" s="52"/>
      <c r="AX8" s="52"/>
      <c r="AY8" s="52"/>
      <c r="AZ8" s="52"/>
      <c r="BA8" s="52"/>
      <c r="BB8" s="53">
        <f>データ!$T$6</f>
        <v>23.62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42.01</v>
      </c>
      <c r="J10" s="52"/>
      <c r="K10" s="52"/>
      <c r="L10" s="52"/>
      <c r="M10" s="52"/>
      <c r="N10" s="52"/>
      <c r="O10" s="63"/>
      <c r="P10" s="53">
        <f>データ!$P$6</f>
        <v>99.73</v>
      </c>
      <c r="Q10" s="53"/>
      <c r="R10" s="53"/>
      <c r="S10" s="53"/>
      <c r="T10" s="53"/>
      <c r="U10" s="53"/>
      <c r="V10" s="53"/>
      <c r="W10" s="60">
        <f>データ!$Q$6</f>
        <v>1890</v>
      </c>
      <c r="X10" s="60"/>
      <c r="Y10" s="60"/>
      <c r="Z10" s="60"/>
      <c r="AA10" s="60"/>
      <c r="AB10" s="60"/>
      <c r="AC10" s="60"/>
      <c r="AD10" s="2"/>
      <c r="AE10" s="2"/>
      <c r="AF10" s="2"/>
      <c r="AG10" s="2"/>
      <c r="AH10" s="4"/>
      <c r="AI10" s="4"/>
      <c r="AJ10" s="4"/>
      <c r="AK10" s="4"/>
      <c r="AL10" s="60">
        <f>データ!$U$6</f>
        <v>2907</v>
      </c>
      <c r="AM10" s="60"/>
      <c r="AN10" s="60"/>
      <c r="AO10" s="60"/>
      <c r="AP10" s="60"/>
      <c r="AQ10" s="60"/>
      <c r="AR10" s="60"/>
      <c r="AS10" s="60"/>
      <c r="AT10" s="51">
        <f>データ!$V$6</f>
        <v>11.12</v>
      </c>
      <c r="AU10" s="52"/>
      <c r="AV10" s="52"/>
      <c r="AW10" s="52"/>
      <c r="AX10" s="52"/>
      <c r="AY10" s="52"/>
      <c r="AZ10" s="52"/>
      <c r="BA10" s="52"/>
      <c r="BB10" s="53">
        <f>データ!$W$6</f>
        <v>261.42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NQJJHc2TRrgV5SBxOhNnvJLx9wCxNMCPoZ0Vvbk4V26iqYv7sYHz5BktOQA3/yQBIxL+1IO4uwG1F+Pu3OXzUg==" saltValue="6KjxfPZhyrZBuXx/OQeJe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314030</v>
      </c>
      <c r="D6" s="34">
        <f t="shared" si="3"/>
        <v>46</v>
      </c>
      <c r="E6" s="34">
        <f t="shared" si="3"/>
        <v>1</v>
      </c>
      <c r="F6" s="34">
        <f t="shared" si="3"/>
        <v>0</v>
      </c>
      <c r="G6" s="34">
        <f t="shared" si="3"/>
        <v>5</v>
      </c>
      <c r="H6" s="34" t="str">
        <f t="shared" si="3"/>
        <v>鳥取県　江府町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42.01</v>
      </c>
      <c r="P6" s="35">
        <f t="shared" si="3"/>
        <v>99.73</v>
      </c>
      <c r="Q6" s="35">
        <f t="shared" si="3"/>
        <v>1890</v>
      </c>
      <c r="R6" s="35">
        <f t="shared" si="3"/>
        <v>2941</v>
      </c>
      <c r="S6" s="35">
        <f t="shared" si="3"/>
        <v>124.52</v>
      </c>
      <c r="T6" s="35">
        <f t="shared" si="3"/>
        <v>23.62</v>
      </c>
      <c r="U6" s="35">
        <f t="shared" si="3"/>
        <v>2907</v>
      </c>
      <c r="V6" s="35">
        <f t="shared" si="3"/>
        <v>11.12</v>
      </c>
      <c r="W6" s="35">
        <f t="shared" si="3"/>
        <v>261.42</v>
      </c>
      <c r="X6" s="36" t="str">
        <f>IF(X7="",NA(),X7)</f>
        <v>-</v>
      </c>
      <c r="Y6" s="36" t="str">
        <f t="shared" ref="Y6:AG6" si="4">IF(Y7="",NA(),Y7)</f>
        <v>-</v>
      </c>
      <c r="Z6" s="36" t="str">
        <f t="shared" si="4"/>
        <v>-</v>
      </c>
      <c r="AA6" s="36" t="str">
        <f t="shared" si="4"/>
        <v>-</v>
      </c>
      <c r="AB6" s="36">
        <f t="shared" si="4"/>
        <v>74.55</v>
      </c>
      <c r="AC6" s="36" t="str">
        <f t="shared" si="4"/>
        <v>-</v>
      </c>
      <c r="AD6" s="36" t="str">
        <f t="shared" si="4"/>
        <v>-</v>
      </c>
      <c r="AE6" s="36" t="str">
        <f t="shared" si="4"/>
        <v>-</v>
      </c>
      <c r="AF6" s="36" t="str">
        <f t="shared" si="4"/>
        <v>-</v>
      </c>
      <c r="AG6" s="36">
        <f t="shared" si="4"/>
        <v>109.77</v>
      </c>
      <c r="AH6" s="35" t="str">
        <f>IF(AH7="","",IF(AH7="-","【-】","【"&amp;SUBSTITUTE(TEXT(AH7,"#,##0.00"),"-","△")&amp;"】"))</f>
        <v>【104.88】</v>
      </c>
      <c r="AI6" s="36" t="str">
        <f>IF(AI7="",NA(),AI7)</f>
        <v>-</v>
      </c>
      <c r="AJ6" s="36" t="str">
        <f t="shared" ref="AJ6:AR6" si="5">IF(AJ7="",NA(),AJ7)</f>
        <v>-</v>
      </c>
      <c r="AK6" s="36" t="str">
        <f t="shared" si="5"/>
        <v>-</v>
      </c>
      <c r="AL6" s="36" t="str">
        <f t="shared" si="5"/>
        <v>-</v>
      </c>
      <c r="AM6" s="36">
        <f t="shared" si="5"/>
        <v>79.63</v>
      </c>
      <c r="AN6" s="36" t="str">
        <f t="shared" si="5"/>
        <v>-</v>
      </c>
      <c r="AO6" s="36" t="str">
        <f t="shared" si="5"/>
        <v>-</v>
      </c>
      <c r="AP6" s="36" t="str">
        <f t="shared" si="5"/>
        <v>-</v>
      </c>
      <c r="AQ6" s="36" t="str">
        <f t="shared" si="5"/>
        <v>-</v>
      </c>
      <c r="AR6" s="36">
        <f t="shared" si="5"/>
        <v>4.96</v>
      </c>
      <c r="AS6" s="35" t="str">
        <f>IF(AS7="","",IF(AS7="-","【-】","【"&amp;SUBSTITUTE(TEXT(AS7,"#,##0.00"),"-","△")&amp;"】"))</f>
        <v>【13.15】</v>
      </c>
      <c r="AT6" s="36" t="str">
        <f>IF(AT7="",NA(),AT7)</f>
        <v>-</v>
      </c>
      <c r="AU6" s="36" t="str">
        <f t="shared" ref="AU6:BC6" si="6">IF(AU7="",NA(),AU7)</f>
        <v>-</v>
      </c>
      <c r="AV6" s="36" t="str">
        <f t="shared" si="6"/>
        <v>-</v>
      </c>
      <c r="AW6" s="36" t="str">
        <f t="shared" si="6"/>
        <v>-</v>
      </c>
      <c r="AX6" s="36">
        <f t="shared" si="6"/>
        <v>30.43</v>
      </c>
      <c r="AY6" s="36" t="str">
        <f t="shared" si="6"/>
        <v>-</v>
      </c>
      <c r="AZ6" s="36" t="str">
        <f t="shared" si="6"/>
        <v>-</v>
      </c>
      <c r="BA6" s="36" t="str">
        <f t="shared" si="6"/>
        <v>-</v>
      </c>
      <c r="BB6" s="36" t="str">
        <f t="shared" si="6"/>
        <v>-</v>
      </c>
      <c r="BC6" s="36">
        <f t="shared" si="6"/>
        <v>563.05999999999995</v>
      </c>
      <c r="BD6" s="35" t="str">
        <f>IF(BD7="","",IF(BD7="-","【-】","【"&amp;SUBSTITUTE(TEXT(BD7,"#,##0.00"),"-","△")&amp;"】"))</f>
        <v>【299.46】</v>
      </c>
      <c r="BE6" s="36" t="str">
        <f>IF(BE7="",NA(),BE7)</f>
        <v>-</v>
      </c>
      <c r="BF6" s="36" t="str">
        <f t="shared" ref="BF6:BN6" si="7">IF(BF7="",NA(),BF7)</f>
        <v>-</v>
      </c>
      <c r="BG6" s="36" t="str">
        <f t="shared" si="7"/>
        <v>-</v>
      </c>
      <c r="BH6" s="36" t="str">
        <f t="shared" si="7"/>
        <v>-</v>
      </c>
      <c r="BI6" s="36">
        <f t="shared" si="7"/>
        <v>2013.05</v>
      </c>
      <c r="BJ6" s="36" t="str">
        <f t="shared" si="7"/>
        <v>-</v>
      </c>
      <c r="BK6" s="36" t="str">
        <f t="shared" si="7"/>
        <v>-</v>
      </c>
      <c r="BL6" s="36" t="str">
        <f t="shared" si="7"/>
        <v>-</v>
      </c>
      <c r="BM6" s="36" t="str">
        <f t="shared" si="7"/>
        <v>-</v>
      </c>
      <c r="BN6" s="36">
        <f t="shared" si="7"/>
        <v>651.9</v>
      </c>
      <c r="BO6" s="35" t="str">
        <f>IF(BO7="","",IF(BO7="-","【-】","【"&amp;SUBSTITUTE(TEXT(BO7,"#,##0.00"),"-","△")&amp;"】"))</f>
        <v>【969.46】</v>
      </c>
      <c r="BP6" s="36" t="str">
        <f>IF(BP7="",NA(),BP7)</f>
        <v>-</v>
      </c>
      <c r="BQ6" s="36" t="str">
        <f t="shared" ref="BQ6:BY6" si="8">IF(BQ7="",NA(),BQ7)</f>
        <v>-</v>
      </c>
      <c r="BR6" s="36" t="str">
        <f t="shared" si="8"/>
        <v>-</v>
      </c>
      <c r="BS6" s="36" t="str">
        <f t="shared" si="8"/>
        <v>-</v>
      </c>
      <c r="BT6" s="36">
        <f t="shared" si="8"/>
        <v>27.92</v>
      </c>
      <c r="BU6" s="36" t="str">
        <f t="shared" si="8"/>
        <v>-</v>
      </c>
      <c r="BV6" s="36" t="str">
        <f t="shared" si="8"/>
        <v>-</v>
      </c>
      <c r="BW6" s="36" t="str">
        <f t="shared" si="8"/>
        <v>-</v>
      </c>
      <c r="BX6" s="36" t="str">
        <f t="shared" si="8"/>
        <v>-</v>
      </c>
      <c r="BY6" s="36">
        <f t="shared" si="8"/>
        <v>75.28</v>
      </c>
      <c r="BZ6" s="35" t="str">
        <f>IF(BZ7="","",IF(BZ7="-","【-】","【"&amp;SUBSTITUTE(TEXT(BZ7,"#,##0.00"),"-","△")&amp;"】"))</f>
        <v>【73.20】</v>
      </c>
      <c r="CA6" s="36" t="str">
        <f>IF(CA7="",NA(),CA7)</f>
        <v>-</v>
      </c>
      <c r="CB6" s="36" t="str">
        <f t="shared" ref="CB6:CJ6" si="9">IF(CB7="",NA(),CB7)</f>
        <v>-</v>
      </c>
      <c r="CC6" s="36" t="str">
        <f t="shared" si="9"/>
        <v>-</v>
      </c>
      <c r="CD6" s="36" t="str">
        <f t="shared" si="9"/>
        <v>-</v>
      </c>
      <c r="CE6" s="36">
        <f t="shared" si="9"/>
        <v>380.98</v>
      </c>
      <c r="CF6" s="36" t="str">
        <f t="shared" si="9"/>
        <v>-</v>
      </c>
      <c r="CG6" s="36" t="str">
        <f t="shared" si="9"/>
        <v>-</v>
      </c>
      <c r="CH6" s="36" t="str">
        <f t="shared" si="9"/>
        <v>-</v>
      </c>
      <c r="CI6" s="36" t="str">
        <f t="shared" si="9"/>
        <v>-</v>
      </c>
      <c r="CJ6" s="36">
        <f t="shared" si="9"/>
        <v>255.35</v>
      </c>
      <c r="CK6" s="35" t="str">
        <f>IF(CK7="","",IF(CK7="-","【-】","【"&amp;SUBSTITUTE(TEXT(CK7,"#,##0.00"),"-","△")&amp;"】"))</f>
        <v>【249.60】</v>
      </c>
      <c r="CL6" s="36" t="str">
        <f>IF(CL7="",NA(),CL7)</f>
        <v>-</v>
      </c>
      <c r="CM6" s="36" t="str">
        <f t="shared" ref="CM6:CU6" si="10">IF(CM7="",NA(),CM7)</f>
        <v>-</v>
      </c>
      <c r="CN6" s="36" t="str">
        <f t="shared" si="10"/>
        <v>-</v>
      </c>
      <c r="CO6" s="36" t="str">
        <f t="shared" si="10"/>
        <v>-</v>
      </c>
      <c r="CP6" s="36">
        <f t="shared" si="10"/>
        <v>41.53</v>
      </c>
      <c r="CQ6" s="36" t="str">
        <f t="shared" si="10"/>
        <v>-</v>
      </c>
      <c r="CR6" s="36" t="str">
        <f t="shared" si="10"/>
        <v>-</v>
      </c>
      <c r="CS6" s="36" t="str">
        <f t="shared" si="10"/>
        <v>-</v>
      </c>
      <c r="CT6" s="36" t="str">
        <f t="shared" si="10"/>
        <v>-</v>
      </c>
      <c r="CU6" s="36">
        <f t="shared" si="10"/>
        <v>45.73</v>
      </c>
      <c r="CV6" s="35" t="str">
        <f>IF(CV7="","",IF(CV7="-","【-】","【"&amp;SUBSTITUTE(TEXT(CV7,"#,##0.00"),"-","△")&amp;"】"))</f>
        <v>【48.62】</v>
      </c>
      <c r="CW6" s="36" t="str">
        <f>IF(CW7="",NA(),CW7)</f>
        <v>-</v>
      </c>
      <c r="CX6" s="36" t="str">
        <f t="shared" ref="CX6:DF6" si="11">IF(CX7="",NA(),CX7)</f>
        <v>-</v>
      </c>
      <c r="CY6" s="36" t="str">
        <f t="shared" si="11"/>
        <v>-</v>
      </c>
      <c r="CZ6" s="36" t="str">
        <f t="shared" si="11"/>
        <v>-</v>
      </c>
      <c r="DA6" s="36">
        <f t="shared" si="11"/>
        <v>72.760000000000005</v>
      </c>
      <c r="DB6" s="36" t="str">
        <f t="shared" si="11"/>
        <v>-</v>
      </c>
      <c r="DC6" s="36" t="str">
        <f t="shared" si="11"/>
        <v>-</v>
      </c>
      <c r="DD6" s="36" t="str">
        <f t="shared" si="11"/>
        <v>-</v>
      </c>
      <c r="DE6" s="36" t="str">
        <f t="shared" si="11"/>
        <v>-</v>
      </c>
      <c r="DF6" s="36">
        <f t="shared" si="11"/>
        <v>80.25</v>
      </c>
      <c r="DG6" s="35" t="str">
        <f>IF(DG7="","",IF(DG7="-","【-】","【"&amp;SUBSTITUTE(TEXT(DG7,"#,##0.00"),"-","△")&amp;"】"))</f>
        <v>【79.22】</v>
      </c>
      <c r="DH6" s="36" t="str">
        <f>IF(DH7="",NA(),DH7)</f>
        <v>-</v>
      </c>
      <c r="DI6" s="36" t="str">
        <f t="shared" ref="DI6:DQ6" si="12">IF(DI7="",NA(),DI7)</f>
        <v>-</v>
      </c>
      <c r="DJ6" s="36" t="str">
        <f t="shared" si="12"/>
        <v>-</v>
      </c>
      <c r="DK6" s="36" t="str">
        <f t="shared" si="12"/>
        <v>-</v>
      </c>
      <c r="DL6" s="36">
        <f t="shared" si="12"/>
        <v>54.1</v>
      </c>
      <c r="DM6" s="36" t="str">
        <f t="shared" si="12"/>
        <v>-</v>
      </c>
      <c r="DN6" s="36" t="str">
        <f t="shared" si="12"/>
        <v>-</v>
      </c>
      <c r="DO6" s="36" t="str">
        <f t="shared" si="12"/>
        <v>-</v>
      </c>
      <c r="DP6" s="36" t="str">
        <f t="shared" si="12"/>
        <v>-</v>
      </c>
      <c r="DQ6" s="36">
        <f t="shared" si="12"/>
        <v>46.28</v>
      </c>
      <c r="DR6" s="35" t="str">
        <f>IF(DR7="","",IF(DR7="-","【-】","【"&amp;SUBSTITUTE(TEXT(DR7,"#,##0.00"),"-","△")&amp;"】"))</f>
        <v>【38.53】</v>
      </c>
      <c r="DS6" s="36" t="str">
        <f>IF(DS7="",NA(),DS7)</f>
        <v>-</v>
      </c>
      <c r="DT6" s="36" t="str">
        <f t="shared" ref="DT6:EB6" si="13">IF(DT7="",NA(),DT7)</f>
        <v>-</v>
      </c>
      <c r="DU6" s="36" t="str">
        <f t="shared" si="13"/>
        <v>-</v>
      </c>
      <c r="DV6" s="36" t="str">
        <f t="shared" si="13"/>
        <v>-</v>
      </c>
      <c r="DW6" s="36">
        <f t="shared" si="13"/>
        <v>20.87</v>
      </c>
      <c r="DX6" s="36" t="str">
        <f t="shared" si="13"/>
        <v>-</v>
      </c>
      <c r="DY6" s="36" t="str">
        <f t="shared" si="13"/>
        <v>-</v>
      </c>
      <c r="DZ6" s="36" t="str">
        <f t="shared" si="13"/>
        <v>-</v>
      </c>
      <c r="EA6" s="36" t="str">
        <f t="shared" si="13"/>
        <v>-</v>
      </c>
      <c r="EB6" s="36">
        <f t="shared" si="13"/>
        <v>18.03</v>
      </c>
      <c r="EC6" s="35" t="str">
        <f>IF(EC7="","",IF(EC7="-","【-】","【"&amp;SUBSTITUTE(TEXT(EC7,"#,##0.00"),"-","△")&amp;"】"))</f>
        <v>【11.65】</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0.46</v>
      </c>
      <c r="EN6" s="35" t="str">
        <f>IF(EN7="","",IF(EN7="-","【-】","【"&amp;SUBSTITUTE(TEXT(EN7,"#,##0.00"),"-","△")&amp;"】"))</f>
        <v>【0.34】</v>
      </c>
    </row>
    <row r="7" spans="1:144" s="37" customFormat="1" x14ac:dyDescent="0.15">
      <c r="A7" s="29"/>
      <c r="B7" s="38">
        <v>2018</v>
      </c>
      <c r="C7" s="38">
        <v>314030</v>
      </c>
      <c r="D7" s="38">
        <v>46</v>
      </c>
      <c r="E7" s="38">
        <v>1</v>
      </c>
      <c r="F7" s="38">
        <v>0</v>
      </c>
      <c r="G7" s="38">
        <v>5</v>
      </c>
      <c r="H7" s="38" t="s">
        <v>92</v>
      </c>
      <c r="I7" s="38" t="s">
        <v>93</v>
      </c>
      <c r="J7" s="38" t="s">
        <v>94</v>
      </c>
      <c r="K7" s="38" t="s">
        <v>95</v>
      </c>
      <c r="L7" s="38" t="s">
        <v>96</v>
      </c>
      <c r="M7" s="38" t="s">
        <v>97</v>
      </c>
      <c r="N7" s="39" t="s">
        <v>98</v>
      </c>
      <c r="O7" s="39">
        <v>42.01</v>
      </c>
      <c r="P7" s="39">
        <v>99.73</v>
      </c>
      <c r="Q7" s="39">
        <v>1890</v>
      </c>
      <c r="R7" s="39">
        <v>2941</v>
      </c>
      <c r="S7" s="39">
        <v>124.52</v>
      </c>
      <c r="T7" s="39">
        <v>23.62</v>
      </c>
      <c r="U7" s="39">
        <v>2907</v>
      </c>
      <c r="V7" s="39">
        <v>11.12</v>
      </c>
      <c r="W7" s="39">
        <v>261.42</v>
      </c>
      <c r="X7" s="39" t="s">
        <v>98</v>
      </c>
      <c r="Y7" s="39" t="s">
        <v>98</v>
      </c>
      <c r="Z7" s="39" t="s">
        <v>98</v>
      </c>
      <c r="AA7" s="39" t="s">
        <v>98</v>
      </c>
      <c r="AB7" s="39">
        <v>74.55</v>
      </c>
      <c r="AC7" s="39" t="s">
        <v>98</v>
      </c>
      <c r="AD7" s="39" t="s">
        <v>98</v>
      </c>
      <c r="AE7" s="39" t="s">
        <v>98</v>
      </c>
      <c r="AF7" s="39" t="s">
        <v>98</v>
      </c>
      <c r="AG7" s="39">
        <v>109.77</v>
      </c>
      <c r="AH7" s="39">
        <v>104.88</v>
      </c>
      <c r="AI7" s="39" t="s">
        <v>98</v>
      </c>
      <c r="AJ7" s="39" t="s">
        <v>98</v>
      </c>
      <c r="AK7" s="39" t="s">
        <v>98</v>
      </c>
      <c r="AL7" s="39" t="s">
        <v>98</v>
      </c>
      <c r="AM7" s="39">
        <v>79.63</v>
      </c>
      <c r="AN7" s="39" t="s">
        <v>98</v>
      </c>
      <c r="AO7" s="39" t="s">
        <v>98</v>
      </c>
      <c r="AP7" s="39" t="s">
        <v>98</v>
      </c>
      <c r="AQ7" s="39" t="s">
        <v>98</v>
      </c>
      <c r="AR7" s="39">
        <v>4.96</v>
      </c>
      <c r="AS7" s="39">
        <v>13.15</v>
      </c>
      <c r="AT7" s="39" t="s">
        <v>98</v>
      </c>
      <c r="AU7" s="39" t="s">
        <v>98</v>
      </c>
      <c r="AV7" s="39" t="s">
        <v>98</v>
      </c>
      <c r="AW7" s="39" t="s">
        <v>98</v>
      </c>
      <c r="AX7" s="39">
        <v>30.43</v>
      </c>
      <c r="AY7" s="39" t="s">
        <v>98</v>
      </c>
      <c r="AZ7" s="39" t="s">
        <v>98</v>
      </c>
      <c r="BA7" s="39" t="s">
        <v>98</v>
      </c>
      <c r="BB7" s="39" t="s">
        <v>98</v>
      </c>
      <c r="BC7" s="39">
        <v>563.05999999999995</v>
      </c>
      <c r="BD7" s="39">
        <v>299.45999999999998</v>
      </c>
      <c r="BE7" s="39" t="s">
        <v>98</v>
      </c>
      <c r="BF7" s="39" t="s">
        <v>98</v>
      </c>
      <c r="BG7" s="39" t="s">
        <v>98</v>
      </c>
      <c r="BH7" s="39" t="s">
        <v>98</v>
      </c>
      <c r="BI7" s="39">
        <v>2013.05</v>
      </c>
      <c r="BJ7" s="39" t="s">
        <v>98</v>
      </c>
      <c r="BK7" s="39" t="s">
        <v>98</v>
      </c>
      <c r="BL7" s="39" t="s">
        <v>98</v>
      </c>
      <c r="BM7" s="39" t="s">
        <v>98</v>
      </c>
      <c r="BN7" s="39">
        <v>651.9</v>
      </c>
      <c r="BO7" s="39">
        <v>969.46</v>
      </c>
      <c r="BP7" s="39" t="s">
        <v>98</v>
      </c>
      <c r="BQ7" s="39" t="s">
        <v>98</v>
      </c>
      <c r="BR7" s="39" t="s">
        <v>98</v>
      </c>
      <c r="BS7" s="39" t="s">
        <v>98</v>
      </c>
      <c r="BT7" s="39">
        <v>27.92</v>
      </c>
      <c r="BU7" s="39" t="s">
        <v>98</v>
      </c>
      <c r="BV7" s="39" t="s">
        <v>98</v>
      </c>
      <c r="BW7" s="39" t="s">
        <v>98</v>
      </c>
      <c r="BX7" s="39" t="s">
        <v>98</v>
      </c>
      <c r="BY7" s="39">
        <v>75.28</v>
      </c>
      <c r="BZ7" s="39">
        <v>73.2</v>
      </c>
      <c r="CA7" s="39" t="s">
        <v>98</v>
      </c>
      <c r="CB7" s="39" t="s">
        <v>98</v>
      </c>
      <c r="CC7" s="39" t="s">
        <v>98</v>
      </c>
      <c r="CD7" s="39" t="s">
        <v>98</v>
      </c>
      <c r="CE7" s="39">
        <v>380.98</v>
      </c>
      <c r="CF7" s="39" t="s">
        <v>98</v>
      </c>
      <c r="CG7" s="39" t="s">
        <v>98</v>
      </c>
      <c r="CH7" s="39" t="s">
        <v>98</v>
      </c>
      <c r="CI7" s="39" t="s">
        <v>98</v>
      </c>
      <c r="CJ7" s="39">
        <v>255.35</v>
      </c>
      <c r="CK7" s="39">
        <v>249.6</v>
      </c>
      <c r="CL7" s="39" t="s">
        <v>98</v>
      </c>
      <c r="CM7" s="39" t="s">
        <v>98</v>
      </c>
      <c r="CN7" s="39" t="s">
        <v>98</v>
      </c>
      <c r="CO7" s="39" t="s">
        <v>98</v>
      </c>
      <c r="CP7" s="39">
        <v>41.53</v>
      </c>
      <c r="CQ7" s="39" t="s">
        <v>98</v>
      </c>
      <c r="CR7" s="39" t="s">
        <v>98</v>
      </c>
      <c r="CS7" s="39" t="s">
        <v>98</v>
      </c>
      <c r="CT7" s="39" t="s">
        <v>98</v>
      </c>
      <c r="CU7" s="39">
        <v>45.73</v>
      </c>
      <c r="CV7" s="39">
        <v>48.62</v>
      </c>
      <c r="CW7" s="39" t="s">
        <v>98</v>
      </c>
      <c r="CX7" s="39" t="s">
        <v>98</v>
      </c>
      <c r="CY7" s="39" t="s">
        <v>98</v>
      </c>
      <c r="CZ7" s="39" t="s">
        <v>98</v>
      </c>
      <c r="DA7" s="39">
        <v>72.760000000000005</v>
      </c>
      <c r="DB7" s="39" t="s">
        <v>98</v>
      </c>
      <c r="DC7" s="39" t="s">
        <v>98</v>
      </c>
      <c r="DD7" s="39" t="s">
        <v>98</v>
      </c>
      <c r="DE7" s="39" t="s">
        <v>98</v>
      </c>
      <c r="DF7" s="39">
        <v>80.25</v>
      </c>
      <c r="DG7" s="39">
        <v>79.22</v>
      </c>
      <c r="DH7" s="39" t="s">
        <v>98</v>
      </c>
      <c r="DI7" s="39" t="s">
        <v>98</v>
      </c>
      <c r="DJ7" s="39" t="s">
        <v>98</v>
      </c>
      <c r="DK7" s="39" t="s">
        <v>98</v>
      </c>
      <c r="DL7" s="39">
        <v>54.1</v>
      </c>
      <c r="DM7" s="39" t="s">
        <v>98</v>
      </c>
      <c r="DN7" s="39" t="s">
        <v>98</v>
      </c>
      <c r="DO7" s="39" t="s">
        <v>98</v>
      </c>
      <c r="DP7" s="39" t="s">
        <v>98</v>
      </c>
      <c r="DQ7" s="39">
        <v>46.28</v>
      </c>
      <c r="DR7" s="39">
        <v>38.53</v>
      </c>
      <c r="DS7" s="39" t="s">
        <v>98</v>
      </c>
      <c r="DT7" s="39" t="s">
        <v>98</v>
      </c>
      <c r="DU7" s="39" t="s">
        <v>98</v>
      </c>
      <c r="DV7" s="39" t="s">
        <v>98</v>
      </c>
      <c r="DW7" s="39">
        <v>20.87</v>
      </c>
      <c r="DX7" s="39" t="s">
        <v>98</v>
      </c>
      <c r="DY7" s="39" t="s">
        <v>98</v>
      </c>
      <c r="DZ7" s="39" t="s">
        <v>98</v>
      </c>
      <c r="EA7" s="39" t="s">
        <v>98</v>
      </c>
      <c r="EB7" s="39">
        <v>18.03</v>
      </c>
      <c r="EC7" s="39">
        <v>11.65</v>
      </c>
      <c r="ED7" s="39" t="s">
        <v>98</v>
      </c>
      <c r="EE7" s="39" t="s">
        <v>98</v>
      </c>
      <c r="EF7" s="39" t="s">
        <v>98</v>
      </c>
      <c r="EG7" s="39" t="s">
        <v>98</v>
      </c>
      <c r="EH7" s="39">
        <v>0</v>
      </c>
      <c r="EI7" s="39" t="s">
        <v>98</v>
      </c>
      <c r="EJ7" s="39" t="s">
        <v>98</v>
      </c>
      <c r="EK7" s="39" t="s">
        <v>98</v>
      </c>
      <c r="EL7" s="39" t="s">
        <v>98</v>
      </c>
      <c r="EM7" s="39">
        <v>0.46</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2020-02-07T06:35:57Z</cp:lastPrinted>
  <dcterms:created xsi:type="dcterms:W3CDTF">2019-12-05T04:24:07Z</dcterms:created>
  <dcterms:modified xsi:type="dcterms:W3CDTF">2020-02-07T06:41:35Z</dcterms:modified>
  <cp:category/>
</cp:coreProperties>
</file>