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itpro1\Homes$\hakumatsukasa\Documents\推計人口\４月\"/>
    </mc:Choice>
  </mc:AlternateContent>
  <bookViews>
    <workbookView xWindow="0" yWindow="0" windowWidth="16620" windowHeight="5955" activeTab="19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O9" i="15" l="1"/>
  <c r="P9" i="10"/>
  <c r="P9" i="22"/>
  <c r="P9" i="17"/>
  <c r="O9" i="10"/>
  <c r="P9" i="19"/>
  <c r="O9" i="18"/>
  <c r="O9" i="12"/>
  <c r="N10" i="10"/>
  <c r="P9" i="7"/>
  <c r="O9" i="11"/>
  <c r="O9" i="5"/>
  <c r="N10" i="12"/>
  <c r="P9" i="9"/>
  <c r="O9" i="8"/>
  <c r="N10" i="6"/>
  <c r="N10" i="4"/>
  <c r="P9" i="20"/>
  <c r="P9" i="14"/>
  <c r="N10" i="11"/>
  <c r="P9" i="8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1" i="14" l="1"/>
  <c r="T40" i="10"/>
  <c r="H9" i="4"/>
  <c r="AM39" i="6"/>
  <c r="AE39" i="6" s="1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AE38" i="21" s="1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Y40" i="4" s="1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H40" i="21" l="1"/>
  <c r="W40" i="21" s="1"/>
  <c r="AK40" i="4"/>
  <c r="AC40" i="4" s="1"/>
  <c r="AK41" i="4"/>
  <c r="AH40" i="7"/>
  <c r="W40" i="7" s="1"/>
  <c r="AK42" i="8"/>
  <c r="AC42" i="8" s="1"/>
  <c r="AK39" i="4"/>
  <c r="AC39" i="4" s="1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H38" i="19"/>
  <c r="W38" i="19" s="1"/>
  <c r="AK41" i="5"/>
  <c r="AC41" i="5" s="1"/>
  <c r="AH42" i="8"/>
  <c r="W42" i="8" s="1"/>
  <c r="AK38" i="22"/>
  <c r="AC38" i="22" s="1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K41" i="12"/>
  <c r="AC41" i="12" s="1"/>
  <c r="AK40" i="10"/>
  <c r="AC40" i="10" s="1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C15" i="1" l="1"/>
  <c r="AC21" i="1"/>
  <c r="AC27" i="1"/>
  <c r="AC13" i="1"/>
  <c r="AC19" i="1"/>
  <c r="AC25" i="1"/>
  <c r="AC11" i="1"/>
  <c r="AC17" i="1"/>
  <c r="AC23" i="1"/>
  <c r="AC29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<sst xmlns="http://schemas.openxmlformats.org/spreadsheetml/2006/main" count="7700" uniqueCount="97">
  <si>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</si>
  <si>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</si>
  <si>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</si>
  <si>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</si>
  <si>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</si>
  <si>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</si>
  <si>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</si>
  <si>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</si>
  <si>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</si>
  <si>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</si>
  <si>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</si>
  <si>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</si>
  <si>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</si>
  <si>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</si>
  <si>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</si>
  <si>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</si>
  <si>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</si>
  <si>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</si>
  <si>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</si>
  <si>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</si>
  <si>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</si>
  <si>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</si>
  <si>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</si>
  <si>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</si>
  <si>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</si>
  <si>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</si>
  <si>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</si>
  <si>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</si>
  <si>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</si>
  <si>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</si>
  <si>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</si>
  <si>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</si>
  <si>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</si>
  <si>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</si>
  <si>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</si>
  <si>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</si>
  <si>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</si>
  <si>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</si>
  <si>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</si>
  <si>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</si>
  <si>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</si>
  <si>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</si>
  <si>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</si>
  <si>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</si>
  <si>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</si>
  <si>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</si>
  <si>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</si>
  <si>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</si>
  <si>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</si>
  <si>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</si>
  <si>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</si>
  <si>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</si>
  <si>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</si>
  <si>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</si>
  <si>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</si>
  <si>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</si>
  <si>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</si>
  <si>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</si>
  <si>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</si>
  <si>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</si>
  <si>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</si>
  <si>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</si>
  <si>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</si>
  <si>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</si>
  <si>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</si>
  <si>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</si>
  <si>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</si>
  <si>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</si>
  <si>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</si>
  <si>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</si>
  <si>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</si>
  <si>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</si>
  <si>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</si>
  <si>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</si>
  <si>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</si>
  <si>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</si>
  <si>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</si>
  <si>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</si>
  <si>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</si>
  <si>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</si>
  <si>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</si>
  <si>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</si>
  <si>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</si>
  <si>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</si>
  <si>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</si>
  <si>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</si>
  <si>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</si>
  <si>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</si>
  <si>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</si>
  <si>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</si>
  <si>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</si>
  <si>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</si>
  <si>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</si>
  <si>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</si>
  <si>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</si>
  <si>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</si>
  <si>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第１1表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</si>
</sst>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15">
      <c r="A9" s="4" t="s">
        <v>0</v>
      </c>
      <c r="B9" s="17">
        <f>C9+D9</f>
        <v>324</v>
      </c>
      <c r="C9" s="17">
        <f>SUM(C10:C30)</f>
        <v>179</v>
      </c>
      <c r="D9" s="17">
        <f>SUM(D10:D30)</f>
        <v>145</v>
      </c>
      <c r="E9" s="17">
        <f>F9+G9</f>
        <v>42</v>
      </c>
      <c r="F9" s="17">
        <f>SUM(F10:F30)</f>
        <v>21</v>
      </c>
      <c r="G9" s="17">
        <f>SUM(G10:G30)</f>
        <v>21</v>
      </c>
      <c r="H9" s="15">
        <f>IF(B9=E9,0,(1-(B9/(B9-E9)))*-100)</f>
        <v>14.893617021276606</v>
      </c>
      <c r="I9" s="15">
        <f>IF(C9=F9,0,(1-(C9/(C9-F9)))*-100)</f>
        <v>13.291139240506332</v>
      </c>
      <c r="J9" s="15">
        <f>IF(D9=G9,0,(1-(D9/(D9-G9)))*-100)</f>
        <v>16.935483870967751</v>
      </c>
      <c r="K9" s="17">
        <f>L9+M9</f>
        <v>38</v>
      </c>
      <c r="L9" s="17">
        <f>SUM(L10:L30)</f>
        <v>34</v>
      </c>
      <c r="M9" s="17">
        <f>SUM(M10:M30)</f>
        <v>4</v>
      </c>
      <c r="N9" s="15">
        <f>IF(B9=K9,0,(1-(B9/(B9-K9)))*-100)</f>
        <v>13.286713286713292</v>
      </c>
      <c r="O9" s="15">
        <f t="shared" ref="O9" si="0">IF(C9=L9,0,(1-(C9/(C9-L9)))*-100)</f>
        <v>23.448275862068968</v>
      </c>
      <c r="P9" s="15">
        <f>IF(D9=M9,0,(1-(D9/(D9-M9)))*-100)</f>
        <v>2.8368794326241176</v>
      </c>
      <c r="Q9" s="17">
        <f>R9+S9</f>
        <v>625</v>
      </c>
      <c r="R9" s="17">
        <f>SUM(R10:R30)</f>
        <v>284</v>
      </c>
      <c r="S9" s="17">
        <f>SUM(S10:S30)</f>
        <v>341</v>
      </c>
      <c r="T9" s="17">
        <f>U9+V9</f>
        <v>17</v>
      </c>
      <c r="U9" s="17">
        <f>SUM(U10:U30)</f>
        <v>-18</v>
      </c>
      <c r="V9" s="17">
        <f>SUM(V10:V30)</f>
        <v>35</v>
      </c>
      <c r="W9" s="15">
        <f>IF(Q9=T9,IF(Q9&gt;0,"皆増",0),(1-(Q9/(Q9-T9)))*-100)</f>
        <v>2.796052631578938</v>
      </c>
      <c r="X9" s="15">
        <f t="shared" ref="X9:Y30" si="1">IF(R9=U9,IF(R9&gt;0,"皆増",0),(1-(R9/(R9-U9)))*-100)</f>
        <v>-5.9602649006622492</v>
      </c>
      <c r="Y9" s="15">
        <f t="shared" si="1"/>
        <v>11.43790849673203</v>
      </c>
      <c r="Z9" s="17">
        <f>AA9+AB9</f>
        <v>-21</v>
      </c>
      <c r="AA9" s="17">
        <f>SUM(AA10:AA30)</f>
        <v>-32</v>
      </c>
      <c r="AB9" s="17">
        <f>SUM(AB10:AB30)</f>
        <v>11</v>
      </c>
      <c r="AC9" s="15">
        <f>IF(Q9=Z9,IF(Q9&gt;0,"皆増",0),(1-(Q9/(Q9-Z9)))*-100)</f>
        <v>-3.2507739938080538</v>
      </c>
      <c r="AD9" s="15">
        <f t="shared" ref="AD9:AE30" si="2">IF(R9=AA9,IF(R9&gt;0,"皆増",0),(1-(R9/(R9-AA9)))*-100)</f>
        <v>-10.126582278481012</v>
      </c>
      <c r="AE9" s="15">
        <f t="shared" si="2"/>
        <v>3.3333333333333437</v>
      </c>
      <c r="AH9" s="4">
        <f t="shared" ref="AH9:AH30" si="3">Q9-T9</f>
        <v>608</v>
      </c>
      <c r="AI9" s="4">
        <f t="shared" ref="AI9:AI30" si="4">R9-U9</f>
        <v>302</v>
      </c>
      <c r="AJ9" s="4">
        <f t="shared" ref="AJ9:AJ30" si="5">S9-V9</f>
        <v>306</v>
      </c>
      <c r="AK9" s="4">
        <f t="shared" ref="AK9:AK30" si="6">Q9-Z9</f>
        <v>646</v>
      </c>
      <c r="AL9" s="4">
        <f t="shared" ref="AL9:AL30" si="7">R9-AA9</f>
        <v>316</v>
      </c>
      <c r="AM9" s="4">
        <f t="shared" ref="AM9:AM30" si="8">S9-AB9</f>
        <v>330</v>
      </c>
    </row>
    <row r="10" spans="1:39" s="1" customFormat="1" ht="18" customHeight="1" x14ac:dyDescent="0.15">
      <c r="A10" s="4" t="s">
        <v>1</v>
      </c>
      <c r="B10" s="17">
        <f t="shared" ref="B10" si="9">C10+D10</f>
        <v>324</v>
      </c>
      <c r="C10" s="17">
        <v>179</v>
      </c>
      <c r="D10" s="17">
        <v>145</v>
      </c>
      <c r="E10" s="17">
        <f t="shared" ref="E10" si="10">F10+G10</f>
        <v>42</v>
      </c>
      <c r="F10" s="17">
        <v>21</v>
      </c>
      <c r="G10" s="17">
        <v>21</v>
      </c>
      <c r="H10" s="15">
        <f>IF(B10=E10,0,(1-(B10/(B10-E10)))*-100)</f>
        <v>14.893617021276606</v>
      </c>
      <c r="I10" s="15">
        <f t="shared" ref="I10" si="11">IF(C10=F10,0,(1-(C10/(C10-F10)))*-100)</f>
        <v>13.291139240506332</v>
      </c>
      <c r="J10" s="15">
        <f>IF(D10=G10,0,(1-(D10/(D10-G10)))*-100)</f>
        <v>16.935483870967751</v>
      </c>
      <c r="K10" s="17">
        <f t="shared" ref="K10" si="12">L10+M10</f>
        <v>38</v>
      </c>
      <c r="L10" s="17">
        <v>34</v>
      </c>
      <c r="M10" s="17">
        <v>4</v>
      </c>
      <c r="N10" s="15">
        <f>IF(B10=K10,0,(1-(B10/(B10-K10)))*-100)</f>
        <v>13.286713286713292</v>
      </c>
      <c r="O10" s="15">
        <f t="shared" ref="O10" si="13">IF(C10=L10,0,(1-(C10/(C10-L10)))*-100)</f>
        <v>23.448275862068968</v>
      </c>
      <c r="P10" s="15">
        <f t="shared" ref="P10" si="14">IF(D10=M10,0,(1-(D10/(D10-M10)))*-100)</f>
        <v>2.8368794326241176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0</v>
      </c>
      <c r="U10" s="17">
        <v>0</v>
      </c>
      <c r="V10" s="17">
        <v>0</v>
      </c>
      <c r="W10" s="15">
        <f t="shared" ref="W10:W30" si="17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8">AA10+AB10</f>
        <v>-3</v>
      </c>
      <c r="AA10" s="17">
        <v>-1</v>
      </c>
      <c r="AB10" s="17">
        <v>-2</v>
      </c>
      <c r="AC10" s="15">
        <f t="shared" ref="AC10:AC30" si="19">IF(Q10=Z10,IF(Q10&gt;0,"皆増",0),(1-(Q10/(Q10-Z10)))*-100)</f>
        <v>-100</v>
      </c>
      <c r="AD10" s="15">
        <f t="shared" si="2"/>
        <v>-100</v>
      </c>
      <c r="AE10" s="15">
        <f t="shared" si="2"/>
        <v>-100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3</v>
      </c>
      <c r="AL10" s="4">
        <f t="shared" si="7"/>
        <v>1</v>
      </c>
      <c r="AM10" s="4">
        <f t="shared" si="8"/>
        <v>2</v>
      </c>
    </row>
    <row r="11" spans="1:39" s="1" customFormat="1" ht="18" customHeight="1" x14ac:dyDescent="0.15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-1</v>
      </c>
      <c r="AA13" s="17">
        <v>-1</v>
      </c>
      <c r="AB13" s="17">
        <v>0</v>
      </c>
      <c r="AC13" s="15">
        <f t="shared" si="19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1</v>
      </c>
      <c r="AL13" s="4">
        <f t="shared" si="7"/>
        <v>1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-2</v>
      </c>
      <c r="AA14" s="17">
        <v>-1</v>
      </c>
      <c r="AB14" s="17">
        <v>-1</v>
      </c>
      <c r="AC14" s="15">
        <f t="shared" si="19"/>
        <v>-100</v>
      </c>
      <c r="AD14" s="15">
        <f t="shared" si="2"/>
        <v>-100</v>
      </c>
      <c r="AE14" s="15">
        <f t="shared" si="2"/>
        <v>-100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2</v>
      </c>
      <c r="AL14" s="4">
        <f t="shared" si="7"/>
        <v>1</v>
      </c>
      <c r="AM14" s="4">
        <f t="shared" si="8"/>
        <v>1</v>
      </c>
    </row>
    <row r="15" spans="1:39" s="1" customFormat="1" ht="18" customHeight="1" x14ac:dyDescent="0.15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-1</v>
      </c>
      <c r="U15" s="17">
        <v>-1</v>
      </c>
      <c r="V15" s="17">
        <v>0</v>
      </c>
      <c r="W15" s="15">
        <f t="shared" si="17"/>
        <v>-100</v>
      </c>
      <c r="X15" s="15">
        <f t="shared" si="1"/>
        <v>-100</v>
      </c>
      <c r="Y15" s="15">
        <f t="shared" si="1"/>
        <v>0</v>
      </c>
      <c r="Z15" s="17">
        <f t="shared" si="18"/>
        <v>-1</v>
      </c>
      <c r="AA15" s="17">
        <v>0</v>
      </c>
      <c r="AB15" s="17">
        <v>-1</v>
      </c>
      <c r="AC15" s="15">
        <f t="shared" si="19"/>
        <v>-100</v>
      </c>
      <c r="AD15" s="15">
        <f t="shared" si="2"/>
        <v>0</v>
      </c>
      <c r="AE15" s="15">
        <f t="shared" si="2"/>
        <v>-100</v>
      </c>
      <c r="AH15" s="4">
        <f t="shared" si="3"/>
        <v>1</v>
      </c>
      <c r="AI15" s="4">
        <f t="shared" si="4"/>
        <v>1</v>
      </c>
      <c r="AJ15" s="4">
        <f t="shared" si="5"/>
        <v>0</v>
      </c>
      <c r="AK15" s="4">
        <f t="shared" si="6"/>
        <v>1</v>
      </c>
      <c r="AL15" s="4">
        <f t="shared" si="7"/>
        <v>0</v>
      </c>
      <c r="AM15" s="4">
        <f t="shared" si="8"/>
        <v>1</v>
      </c>
    </row>
    <row r="16" spans="1:39" s="1" customFormat="1" ht="18" customHeight="1" x14ac:dyDescent="0.15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1</v>
      </c>
      <c r="R16" s="17">
        <v>1</v>
      </c>
      <c r="S16" s="17">
        <v>0</v>
      </c>
      <c r="T16" s="17">
        <f t="shared" si="16"/>
        <v>0</v>
      </c>
      <c r="U16" s="17">
        <v>0</v>
      </c>
      <c r="V16" s="17">
        <v>0</v>
      </c>
      <c r="W16" s="15">
        <f t="shared" si="17"/>
        <v>0</v>
      </c>
      <c r="X16" s="15">
        <f t="shared" si="1"/>
        <v>0</v>
      </c>
      <c r="Y16" s="15">
        <f t="shared" si="1"/>
        <v>0</v>
      </c>
      <c r="Z16" s="17">
        <f t="shared" si="18"/>
        <v>-1</v>
      </c>
      <c r="AA16" s="17">
        <v>0</v>
      </c>
      <c r="AB16" s="17">
        <v>-1</v>
      </c>
      <c r="AC16" s="15">
        <f t="shared" si="19"/>
        <v>-50</v>
      </c>
      <c r="AD16" s="15">
        <f t="shared" si="2"/>
        <v>0</v>
      </c>
      <c r="AE16" s="15">
        <f t="shared" si="2"/>
        <v>-100</v>
      </c>
      <c r="AH16" s="4">
        <f t="shared" si="3"/>
        <v>1</v>
      </c>
      <c r="AI16" s="4">
        <f t="shared" si="4"/>
        <v>1</v>
      </c>
      <c r="AJ16" s="4">
        <f t="shared" si="5"/>
        <v>0</v>
      </c>
      <c r="AK16" s="4">
        <f t="shared" si="6"/>
        <v>2</v>
      </c>
      <c r="AL16" s="4">
        <f t="shared" si="7"/>
        <v>1</v>
      </c>
      <c r="AM16" s="4">
        <f t="shared" si="8"/>
        <v>1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0</v>
      </c>
      <c r="S17" s="17">
        <v>1</v>
      </c>
      <c r="T17" s="17">
        <f t="shared" si="16"/>
        <v>-1</v>
      </c>
      <c r="U17" s="17">
        <v>-1</v>
      </c>
      <c r="V17" s="17">
        <v>0</v>
      </c>
      <c r="W17" s="15">
        <f t="shared" si="17"/>
        <v>-50</v>
      </c>
      <c r="X17" s="15">
        <f t="shared" si="1"/>
        <v>-100</v>
      </c>
      <c r="Y17" s="15">
        <f t="shared" si="1"/>
        <v>0</v>
      </c>
      <c r="Z17" s="17">
        <f t="shared" si="18"/>
        <v>0</v>
      </c>
      <c r="AA17" s="17">
        <v>-1</v>
      </c>
      <c r="AB17" s="17">
        <v>1</v>
      </c>
      <c r="AC17" s="15">
        <f t="shared" si="19"/>
        <v>0</v>
      </c>
      <c r="AD17" s="15">
        <f t="shared" si="2"/>
        <v>-100</v>
      </c>
      <c r="AE17" s="15" t="str">
        <f t="shared" si="2"/>
        <v>皆増</v>
      </c>
      <c r="AH17" s="4">
        <f t="shared" si="3"/>
        <v>2</v>
      </c>
      <c r="AI17" s="4">
        <f t="shared" si="4"/>
        <v>1</v>
      </c>
      <c r="AJ17" s="4">
        <f t="shared" si="5"/>
        <v>1</v>
      </c>
      <c r="AK17" s="4">
        <f t="shared" si="6"/>
        <v>1</v>
      </c>
      <c r="AL17" s="4">
        <f t="shared" si="7"/>
        <v>1</v>
      </c>
      <c r="AM17" s="4">
        <f t="shared" si="8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2</v>
      </c>
      <c r="R18" s="17">
        <v>1</v>
      </c>
      <c r="S18" s="17">
        <v>1</v>
      </c>
      <c r="T18" s="17">
        <f t="shared" si="16"/>
        <v>-1</v>
      </c>
      <c r="U18" s="17">
        <v>-1</v>
      </c>
      <c r="V18" s="17">
        <v>0</v>
      </c>
      <c r="W18" s="15">
        <f t="shared" si="17"/>
        <v>-33.333333333333336</v>
      </c>
      <c r="X18" s="15">
        <f t="shared" si="1"/>
        <v>-50</v>
      </c>
      <c r="Y18" s="15">
        <f t="shared" si="1"/>
        <v>0</v>
      </c>
      <c r="Z18" s="17">
        <f t="shared" si="18"/>
        <v>-1</v>
      </c>
      <c r="AA18" s="17">
        <v>-1</v>
      </c>
      <c r="AB18" s="17">
        <v>0</v>
      </c>
      <c r="AC18" s="15">
        <f t="shared" si="19"/>
        <v>-33.333333333333336</v>
      </c>
      <c r="AD18" s="15">
        <f t="shared" si="2"/>
        <v>-50</v>
      </c>
      <c r="AE18" s="15">
        <f t="shared" si="2"/>
        <v>0</v>
      </c>
      <c r="AH18" s="4">
        <f t="shared" si="3"/>
        <v>3</v>
      </c>
      <c r="AI18" s="4">
        <f t="shared" si="4"/>
        <v>2</v>
      </c>
      <c r="AJ18" s="4">
        <f t="shared" si="5"/>
        <v>1</v>
      </c>
      <c r="AK18" s="4">
        <f t="shared" si="6"/>
        <v>3</v>
      </c>
      <c r="AL18" s="4">
        <f t="shared" si="7"/>
        <v>2</v>
      </c>
      <c r="AM18" s="4">
        <f t="shared" si="8"/>
        <v>1</v>
      </c>
    </row>
    <row r="19" spans="1:39" s="1" customFormat="1" ht="18" customHeight="1" x14ac:dyDescent="0.15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2</v>
      </c>
      <c r="R19" s="17">
        <v>1</v>
      </c>
      <c r="S19" s="17">
        <v>1</v>
      </c>
      <c r="T19" s="17">
        <f t="shared" si="16"/>
        <v>-4</v>
      </c>
      <c r="U19" s="17">
        <v>-4</v>
      </c>
      <c r="V19" s="17">
        <v>0</v>
      </c>
      <c r="W19" s="15">
        <f t="shared" si="17"/>
        <v>-66.666666666666671</v>
      </c>
      <c r="X19" s="15">
        <f t="shared" si="1"/>
        <v>-80</v>
      </c>
      <c r="Y19" s="15">
        <f t="shared" si="1"/>
        <v>0</v>
      </c>
      <c r="Z19" s="17">
        <f t="shared" si="18"/>
        <v>0</v>
      </c>
      <c r="AA19" s="17">
        <v>0</v>
      </c>
      <c r="AB19" s="17">
        <v>0</v>
      </c>
      <c r="AC19" s="15">
        <f t="shared" si="19"/>
        <v>0</v>
      </c>
      <c r="AD19" s="15">
        <f t="shared" si="2"/>
        <v>0</v>
      </c>
      <c r="AE19" s="15">
        <f t="shared" si="2"/>
        <v>0</v>
      </c>
      <c r="AH19" s="4">
        <f t="shared" si="3"/>
        <v>6</v>
      </c>
      <c r="AI19" s="4">
        <f t="shared" si="4"/>
        <v>5</v>
      </c>
      <c r="AJ19" s="4">
        <f t="shared" si="5"/>
        <v>1</v>
      </c>
      <c r="AK19" s="4">
        <f t="shared" si="6"/>
        <v>2</v>
      </c>
      <c r="AL19" s="4">
        <f t="shared" si="7"/>
        <v>1</v>
      </c>
      <c r="AM19" s="4">
        <f t="shared" si="8"/>
        <v>1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5</v>
      </c>
      <c r="R20" s="17">
        <v>3</v>
      </c>
      <c r="S20" s="17">
        <v>2</v>
      </c>
      <c r="T20" s="17">
        <f t="shared" si="16"/>
        <v>-2</v>
      </c>
      <c r="U20" s="17">
        <v>0</v>
      </c>
      <c r="V20" s="17">
        <v>-2</v>
      </c>
      <c r="W20" s="15">
        <f t="shared" si="17"/>
        <v>-28.571428571428569</v>
      </c>
      <c r="X20" s="15">
        <f t="shared" si="1"/>
        <v>0</v>
      </c>
      <c r="Y20" s="15">
        <f t="shared" si="1"/>
        <v>-50</v>
      </c>
      <c r="Z20" s="17">
        <f t="shared" si="18"/>
        <v>-3</v>
      </c>
      <c r="AA20" s="17">
        <v>-1</v>
      </c>
      <c r="AB20" s="17">
        <v>-2</v>
      </c>
      <c r="AC20" s="15">
        <f t="shared" si="19"/>
        <v>-37.5</v>
      </c>
      <c r="AD20" s="15">
        <f t="shared" si="2"/>
        <v>-25</v>
      </c>
      <c r="AE20" s="15">
        <f t="shared" si="2"/>
        <v>-50</v>
      </c>
      <c r="AH20" s="4">
        <f t="shared" si="3"/>
        <v>7</v>
      </c>
      <c r="AI20" s="4">
        <f t="shared" si="4"/>
        <v>3</v>
      </c>
      <c r="AJ20" s="4">
        <f t="shared" si="5"/>
        <v>4</v>
      </c>
      <c r="AK20" s="4">
        <f t="shared" si="6"/>
        <v>8</v>
      </c>
      <c r="AL20" s="4">
        <f t="shared" si="7"/>
        <v>4</v>
      </c>
      <c r="AM20" s="4">
        <f t="shared" si="8"/>
        <v>4</v>
      </c>
    </row>
    <row r="21" spans="1:39" s="1" customFormat="1" ht="18" customHeight="1" x14ac:dyDescent="0.15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8</v>
      </c>
      <c r="R21" s="17">
        <v>7</v>
      </c>
      <c r="S21" s="17">
        <v>1</v>
      </c>
      <c r="T21" s="17">
        <f t="shared" si="16"/>
        <v>-7</v>
      </c>
      <c r="U21" s="17">
        <v>-1</v>
      </c>
      <c r="V21" s="17">
        <v>-6</v>
      </c>
      <c r="W21" s="15">
        <f t="shared" si="17"/>
        <v>-46.666666666666664</v>
      </c>
      <c r="X21" s="15">
        <f t="shared" si="1"/>
        <v>-12.5</v>
      </c>
      <c r="Y21" s="15">
        <f t="shared" si="1"/>
        <v>-85.714285714285722</v>
      </c>
      <c r="Z21" s="17">
        <f t="shared" si="18"/>
        <v>-3</v>
      </c>
      <c r="AA21" s="17">
        <v>0</v>
      </c>
      <c r="AB21" s="17">
        <v>-3</v>
      </c>
      <c r="AC21" s="15">
        <f t="shared" si="19"/>
        <v>-27.27272727272727</v>
      </c>
      <c r="AD21" s="15">
        <f t="shared" si="2"/>
        <v>0</v>
      </c>
      <c r="AE21" s="15">
        <f t="shared" si="2"/>
        <v>-75</v>
      </c>
      <c r="AH21" s="4">
        <f t="shared" si="3"/>
        <v>15</v>
      </c>
      <c r="AI21" s="4">
        <f t="shared" si="4"/>
        <v>8</v>
      </c>
      <c r="AJ21" s="4">
        <f t="shared" si="5"/>
        <v>7</v>
      </c>
      <c r="AK21" s="4">
        <f t="shared" si="6"/>
        <v>11</v>
      </c>
      <c r="AL21" s="4">
        <f t="shared" si="7"/>
        <v>7</v>
      </c>
      <c r="AM21" s="4">
        <f t="shared" si="8"/>
        <v>4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22</v>
      </c>
      <c r="R22" s="17">
        <v>15</v>
      </c>
      <c r="S22" s="17">
        <v>7</v>
      </c>
      <c r="T22" s="17">
        <f t="shared" si="16"/>
        <v>6</v>
      </c>
      <c r="U22" s="17">
        <v>4</v>
      </c>
      <c r="V22" s="17">
        <v>2</v>
      </c>
      <c r="W22" s="15">
        <f t="shared" si="17"/>
        <v>37.5</v>
      </c>
      <c r="X22" s="15">
        <f t="shared" si="1"/>
        <v>36.363636363636353</v>
      </c>
      <c r="Y22" s="15">
        <f t="shared" si="1"/>
        <v>39.999999999999993</v>
      </c>
      <c r="Z22" s="17">
        <f t="shared" si="18"/>
        <v>1</v>
      </c>
      <c r="AA22" s="17">
        <v>0</v>
      </c>
      <c r="AB22" s="17">
        <v>1</v>
      </c>
      <c r="AC22" s="15">
        <f t="shared" si="19"/>
        <v>4.7619047619047672</v>
      </c>
      <c r="AD22" s="15">
        <f t="shared" si="2"/>
        <v>0</v>
      </c>
      <c r="AE22" s="15">
        <f t="shared" si="2"/>
        <v>16.666666666666675</v>
      </c>
      <c r="AH22" s="4">
        <f t="shared" si="3"/>
        <v>16</v>
      </c>
      <c r="AI22" s="4">
        <f t="shared" si="4"/>
        <v>11</v>
      </c>
      <c r="AJ22" s="4">
        <f t="shared" si="5"/>
        <v>5</v>
      </c>
      <c r="AK22" s="4">
        <f t="shared" si="6"/>
        <v>21</v>
      </c>
      <c r="AL22" s="4">
        <f t="shared" si="7"/>
        <v>15</v>
      </c>
      <c r="AM22" s="4">
        <f t="shared" si="8"/>
        <v>6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38</v>
      </c>
      <c r="R23" s="17">
        <v>28</v>
      </c>
      <c r="S23" s="17">
        <v>10</v>
      </c>
      <c r="T23" s="17">
        <f t="shared" si="16"/>
        <v>4</v>
      </c>
      <c r="U23" s="17">
        <v>0</v>
      </c>
      <c r="V23" s="17">
        <v>4</v>
      </c>
      <c r="W23" s="15">
        <f t="shared" si="17"/>
        <v>11.764705882352944</v>
      </c>
      <c r="X23" s="15">
        <f t="shared" si="1"/>
        <v>0</v>
      </c>
      <c r="Y23" s="15">
        <f t="shared" si="1"/>
        <v>66.666666666666671</v>
      </c>
      <c r="Z23" s="17">
        <f t="shared" si="18"/>
        <v>6</v>
      </c>
      <c r="AA23" s="17">
        <v>6</v>
      </c>
      <c r="AB23" s="17">
        <v>0</v>
      </c>
      <c r="AC23" s="15">
        <f t="shared" si="19"/>
        <v>18.75</v>
      </c>
      <c r="AD23" s="15">
        <f t="shared" si="2"/>
        <v>27.27272727272727</v>
      </c>
      <c r="AE23" s="15">
        <f t="shared" si="2"/>
        <v>0</v>
      </c>
      <c r="AH23" s="4">
        <f t="shared" si="3"/>
        <v>34</v>
      </c>
      <c r="AI23" s="4">
        <f t="shared" si="4"/>
        <v>28</v>
      </c>
      <c r="AJ23" s="4">
        <f t="shared" si="5"/>
        <v>6</v>
      </c>
      <c r="AK23" s="4">
        <f t="shared" si="6"/>
        <v>32</v>
      </c>
      <c r="AL23" s="4">
        <f t="shared" si="7"/>
        <v>22</v>
      </c>
      <c r="AM23" s="4">
        <f t="shared" si="8"/>
        <v>10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51</v>
      </c>
      <c r="R24" s="17">
        <v>25</v>
      </c>
      <c r="S24" s="17">
        <v>26</v>
      </c>
      <c r="T24" s="17">
        <f t="shared" si="16"/>
        <v>10</v>
      </c>
      <c r="U24" s="17">
        <v>-4</v>
      </c>
      <c r="V24" s="17">
        <v>14</v>
      </c>
      <c r="W24" s="15">
        <f t="shared" si="17"/>
        <v>24.390243902439025</v>
      </c>
      <c r="X24" s="15">
        <f t="shared" si="1"/>
        <v>-13.793103448275868</v>
      </c>
      <c r="Y24" s="15">
        <f t="shared" si="1"/>
        <v>116.66666666666666</v>
      </c>
      <c r="Z24" s="17">
        <f t="shared" si="18"/>
        <v>5</v>
      </c>
      <c r="AA24" s="17">
        <v>-7</v>
      </c>
      <c r="AB24" s="17">
        <v>12</v>
      </c>
      <c r="AC24" s="15">
        <f t="shared" si="19"/>
        <v>10.869565217391308</v>
      </c>
      <c r="AD24" s="15">
        <f t="shared" si="2"/>
        <v>-21.875</v>
      </c>
      <c r="AE24" s="15">
        <f t="shared" si="2"/>
        <v>85.714285714285722</v>
      </c>
      <c r="AH24" s="4">
        <f t="shared" si="3"/>
        <v>41</v>
      </c>
      <c r="AI24" s="4">
        <f t="shared" si="4"/>
        <v>29</v>
      </c>
      <c r="AJ24" s="4">
        <f t="shared" si="5"/>
        <v>12</v>
      </c>
      <c r="AK24" s="4">
        <f t="shared" si="6"/>
        <v>46</v>
      </c>
      <c r="AL24" s="4">
        <f t="shared" si="7"/>
        <v>32</v>
      </c>
      <c r="AM24" s="4">
        <f t="shared" si="8"/>
        <v>14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60</v>
      </c>
      <c r="R25" s="17">
        <v>37</v>
      </c>
      <c r="S25" s="17">
        <v>23</v>
      </c>
      <c r="T25" s="17">
        <f t="shared" si="16"/>
        <v>5</v>
      </c>
      <c r="U25" s="17">
        <v>-1</v>
      </c>
      <c r="V25" s="17">
        <v>6</v>
      </c>
      <c r="W25" s="15">
        <f t="shared" si="17"/>
        <v>9.0909090909090828</v>
      </c>
      <c r="X25" s="15">
        <f t="shared" si="1"/>
        <v>-2.6315789473684181</v>
      </c>
      <c r="Y25" s="15">
        <f t="shared" si="1"/>
        <v>35.294117647058833</v>
      </c>
      <c r="Z25" s="17">
        <f t="shared" si="18"/>
        <v>3</v>
      </c>
      <c r="AA25" s="17">
        <v>1</v>
      </c>
      <c r="AB25" s="17">
        <v>2</v>
      </c>
      <c r="AC25" s="15">
        <f t="shared" si="19"/>
        <v>5.2631578947368363</v>
      </c>
      <c r="AD25" s="15">
        <f t="shared" si="2"/>
        <v>2.7777777777777679</v>
      </c>
      <c r="AE25" s="15">
        <f t="shared" si="2"/>
        <v>9.5238095238095344</v>
      </c>
      <c r="AH25" s="4">
        <f t="shared" si="3"/>
        <v>55</v>
      </c>
      <c r="AI25" s="4">
        <f t="shared" si="4"/>
        <v>38</v>
      </c>
      <c r="AJ25" s="4">
        <f t="shared" si="5"/>
        <v>17</v>
      </c>
      <c r="AK25" s="4">
        <f t="shared" si="6"/>
        <v>57</v>
      </c>
      <c r="AL25" s="4">
        <f t="shared" si="7"/>
        <v>36</v>
      </c>
      <c r="AM25" s="4">
        <f t="shared" si="8"/>
        <v>21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82</v>
      </c>
      <c r="R26" s="17">
        <v>41</v>
      </c>
      <c r="S26" s="17">
        <v>41</v>
      </c>
      <c r="T26" s="17">
        <f t="shared" si="16"/>
        <v>-12</v>
      </c>
      <c r="U26" s="17">
        <v>-13</v>
      </c>
      <c r="V26" s="17">
        <v>1</v>
      </c>
      <c r="W26" s="15">
        <f t="shared" si="17"/>
        <v>-12.765957446808507</v>
      </c>
      <c r="X26" s="15">
        <f t="shared" si="1"/>
        <v>-24.074074074074069</v>
      </c>
      <c r="Y26" s="15">
        <f t="shared" si="1"/>
        <v>2.4999999999999911</v>
      </c>
      <c r="Z26" s="17">
        <f t="shared" si="18"/>
        <v>-19</v>
      </c>
      <c r="AA26" s="17">
        <v>-21</v>
      </c>
      <c r="AB26" s="17">
        <v>2</v>
      </c>
      <c r="AC26" s="15">
        <f t="shared" si="19"/>
        <v>-18.811881188118807</v>
      </c>
      <c r="AD26" s="15">
        <f t="shared" si="2"/>
        <v>-33.870967741935488</v>
      </c>
      <c r="AE26" s="15">
        <f t="shared" si="2"/>
        <v>5.1282051282051322</v>
      </c>
      <c r="AH26" s="4">
        <f t="shared" si="3"/>
        <v>94</v>
      </c>
      <c r="AI26" s="4">
        <f t="shared" si="4"/>
        <v>54</v>
      </c>
      <c r="AJ26" s="4">
        <f t="shared" si="5"/>
        <v>40</v>
      </c>
      <c r="AK26" s="4">
        <f t="shared" si="6"/>
        <v>101</v>
      </c>
      <c r="AL26" s="4">
        <f t="shared" si="7"/>
        <v>62</v>
      </c>
      <c r="AM26" s="4">
        <f t="shared" si="8"/>
        <v>39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136</v>
      </c>
      <c r="R27" s="17">
        <v>58</v>
      </c>
      <c r="S27" s="17">
        <v>78</v>
      </c>
      <c r="T27" s="17">
        <f t="shared" si="16"/>
        <v>31</v>
      </c>
      <c r="U27" s="17">
        <v>7</v>
      </c>
      <c r="V27" s="17">
        <v>24</v>
      </c>
      <c r="W27" s="15">
        <f t="shared" si="17"/>
        <v>29.523809523809529</v>
      </c>
      <c r="X27" s="15">
        <f t="shared" si="1"/>
        <v>13.725490196078427</v>
      </c>
      <c r="Y27" s="15">
        <f t="shared" si="1"/>
        <v>44.444444444444443</v>
      </c>
      <c r="Z27" s="17">
        <f t="shared" si="18"/>
        <v>9</v>
      </c>
      <c r="AA27" s="17">
        <v>2</v>
      </c>
      <c r="AB27" s="17">
        <v>7</v>
      </c>
      <c r="AC27" s="15">
        <f t="shared" si="19"/>
        <v>7.0866141732283561</v>
      </c>
      <c r="AD27" s="15">
        <f t="shared" si="2"/>
        <v>3.5714285714285809</v>
      </c>
      <c r="AE27" s="15">
        <f t="shared" si="2"/>
        <v>9.8591549295774747</v>
      </c>
      <c r="AH27" s="4">
        <f t="shared" si="3"/>
        <v>105</v>
      </c>
      <c r="AI27" s="4">
        <f t="shared" si="4"/>
        <v>51</v>
      </c>
      <c r="AJ27" s="4">
        <f t="shared" si="5"/>
        <v>54</v>
      </c>
      <c r="AK27" s="4">
        <f t="shared" si="6"/>
        <v>127</v>
      </c>
      <c r="AL27" s="4">
        <f t="shared" si="7"/>
        <v>56</v>
      </c>
      <c r="AM27" s="4">
        <f t="shared" si="8"/>
        <v>71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128</v>
      </c>
      <c r="R28" s="17">
        <v>45</v>
      </c>
      <c r="S28" s="17">
        <v>83</v>
      </c>
      <c r="T28" s="17">
        <f t="shared" si="16"/>
        <v>-9</v>
      </c>
      <c r="U28" s="17">
        <v>-6</v>
      </c>
      <c r="V28" s="17">
        <v>-3</v>
      </c>
      <c r="W28" s="15">
        <f t="shared" si="17"/>
        <v>-6.5693430656934337</v>
      </c>
      <c r="X28" s="15">
        <f t="shared" si="1"/>
        <v>-11.764705882352944</v>
      </c>
      <c r="Y28" s="15">
        <f t="shared" si="1"/>
        <v>-3.4883720930232509</v>
      </c>
      <c r="Z28" s="17">
        <f t="shared" si="18"/>
        <v>-17</v>
      </c>
      <c r="AA28" s="17">
        <v>-6</v>
      </c>
      <c r="AB28" s="17">
        <v>-11</v>
      </c>
      <c r="AC28" s="15">
        <f t="shared" si="19"/>
        <v>-11.724137931034484</v>
      </c>
      <c r="AD28" s="15">
        <f t="shared" si="2"/>
        <v>-11.764705882352944</v>
      </c>
      <c r="AE28" s="15">
        <f t="shared" si="2"/>
        <v>-11.702127659574469</v>
      </c>
      <c r="AH28" s="4">
        <f t="shared" si="3"/>
        <v>137</v>
      </c>
      <c r="AI28" s="4">
        <f t="shared" si="4"/>
        <v>51</v>
      </c>
      <c r="AJ28" s="4">
        <f t="shared" si="5"/>
        <v>86</v>
      </c>
      <c r="AK28" s="4">
        <f t="shared" si="6"/>
        <v>145</v>
      </c>
      <c r="AL28" s="4">
        <f t="shared" si="7"/>
        <v>51</v>
      </c>
      <c r="AM28" s="4">
        <f t="shared" si="8"/>
        <v>94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69</v>
      </c>
      <c r="R29" s="17">
        <v>19</v>
      </c>
      <c r="S29" s="17">
        <v>50</v>
      </c>
      <c r="T29" s="17">
        <f t="shared" si="16"/>
        <v>-3</v>
      </c>
      <c r="U29" s="17">
        <v>5</v>
      </c>
      <c r="V29" s="17">
        <v>-8</v>
      </c>
      <c r="W29" s="15">
        <f t="shared" si="17"/>
        <v>-4.1666666666666625</v>
      </c>
      <c r="X29" s="15">
        <f t="shared" si="1"/>
        <v>35.714285714285722</v>
      </c>
      <c r="Y29" s="15">
        <f t="shared" si="1"/>
        <v>-13.793103448275868</v>
      </c>
      <c r="Z29" s="17">
        <f t="shared" si="18"/>
        <v>-3</v>
      </c>
      <c r="AA29" s="17">
        <v>0</v>
      </c>
      <c r="AB29" s="17">
        <v>-3</v>
      </c>
      <c r="AC29" s="15">
        <f t="shared" si="19"/>
        <v>-4.1666666666666625</v>
      </c>
      <c r="AD29" s="15">
        <f t="shared" si="2"/>
        <v>0</v>
      </c>
      <c r="AE29" s="15">
        <f t="shared" si="2"/>
        <v>-5.6603773584905648</v>
      </c>
      <c r="AH29" s="4">
        <f t="shared" si="3"/>
        <v>72</v>
      </c>
      <c r="AI29" s="4">
        <f t="shared" si="4"/>
        <v>14</v>
      </c>
      <c r="AJ29" s="4">
        <f t="shared" si="5"/>
        <v>58</v>
      </c>
      <c r="AK29" s="4">
        <f t="shared" si="6"/>
        <v>72</v>
      </c>
      <c r="AL29" s="4">
        <f t="shared" si="7"/>
        <v>19</v>
      </c>
      <c r="AM29" s="4">
        <f t="shared" si="8"/>
        <v>53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20</v>
      </c>
      <c r="R30" s="17">
        <v>3</v>
      </c>
      <c r="S30" s="17">
        <v>17</v>
      </c>
      <c r="T30" s="17">
        <f t="shared" si="16"/>
        <v>1</v>
      </c>
      <c r="U30" s="17">
        <v>-2</v>
      </c>
      <c r="V30" s="17">
        <v>3</v>
      </c>
      <c r="W30" s="15">
        <f t="shared" si="17"/>
        <v>5.2631578947368363</v>
      </c>
      <c r="X30" s="15">
        <f t="shared" si="1"/>
        <v>-40</v>
      </c>
      <c r="Y30" s="15">
        <f t="shared" si="1"/>
        <v>21.42857142857142</v>
      </c>
      <c r="Z30" s="17">
        <f t="shared" si="18"/>
        <v>9</v>
      </c>
      <c r="AA30" s="17">
        <v>-1</v>
      </c>
      <c r="AB30" s="17">
        <v>10</v>
      </c>
      <c r="AC30" s="15">
        <f t="shared" si="19"/>
        <v>81.818181818181813</v>
      </c>
      <c r="AD30" s="15">
        <f t="shared" si="2"/>
        <v>-25</v>
      </c>
      <c r="AE30" s="15">
        <f t="shared" si="2"/>
        <v>142.85714285714283</v>
      </c>
      <c r="AH30" s="4">
        <f t="shared" si="3"/>
        <v>19</v>
      </c>
      <c r="AI30" s="4">
        <f t="shared" si="4"/>
        <v>5</v>
      </c>
      <c r="AJ30" s="4">
        <f t="shared" si="5"/>
        <v>14</v>
      </c>
      <c r="AK30" s="4">
        <f t="shared" si="6"/>
        <v>11</v>
      </c>
      <c r="AL30" s="4">
        <f t="shared" si="7"/>
        <v>4</v>
      </c>
      <c r="AM30" s="4">
        <f t="shared" si="8"/>
        <v>7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0</v>
      </c>
      <c r="U32" s="17">
        <f t="shared" si="20"/>
        <v>0</v>
      </c>
      <c r="V32" s="17">
        <f t="shared" si="20"/>
        <v>0</v>
      </c>
      <c r="W32" s="15">
        <f t="shared" ref="W32:Y36" si="21">IF(Q32=T32,IF(Q32&gt;0,"皆増",0),(1-(Q32/(Q32-T32)))*-100)</f>
        <v>0</v>
      </c>
      <c r="X32" s="15">
        <f t="shared" si="21"/>
        <v>0</v>
      </c>
      <c r="Y32" s="15">
        <f t="shared" si="21"/>
        <v>0</v>
      </c>
      <c r="Z32" s="17">
        <f t="shared" si="20"/>
        <v>-3</v>
      </c>
      <c r="AA32" s="17">
        <f t="shared" si="20"/>
        <v>-1</v>
      </c>
      <c r="AB32" s="17">
        <f t="shared" si="20"/>
        <v>-2</v>
      </c>
      <c r="AC32" s="15">
        <f t="shared" ref="AC32:AE36" si="22">IF(Q32=Z32,IF(Q32&gt;0,"皆増",0),(1-(Q32/(Q32-Z32)))*-100)</f>
        <v>-100</v>
      </c>
      <c r="AD32" s="15">
        <f t="shared" si="22"/>
        <v>-100</v>
      </c>
      <c r="AE32" s="15">
        <f t="shared" si="22"/>
        <v>-100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3</v>
      </c>
      <c r="AL32" s="4">
        <f t="shared" si="23"/>
        <v>1</v>
      </c>
      <c r="AM32" s="4">
        <f t="shared" si="23"/>
        <v>2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41</v>
      </c>
      <c r="R33" s="17">
        <f t="shared" si="24"/>
        <v>28</v>
      </c>
      <c r="S33" s="17">
        <f>SUM(S13:S22)</f>
        <v>13</v>
      </c>
      <c r="T33" s="17">
        <f t="shared" si="24"/>
        <v>-10</v>
      </c>
      <c r="U33" s="17">
        <f t="shared" si="24"/>
        <v>-4</v>
      </c>
      <c r="V33" s="17">
        <f t="shared" si="24"/>
        <v>-6</v>
      </c>
      <c r="W33" s="15">
        <f t="shared" si="21"/>
        <v>-19.6078431372549</v>
      </c>
      <c r="X33" s="15">
        <f t="shared" si="21"/>
        <v>-12.5</v>
      </c>
      <c r="Y33" s="15">
        <f t="shared" si="21"/>
        <v>-31.578947368421051</v>
      </c>
      <c r="Z33" s="17">
        <f t="shared" si="24"/>
        <v>-11</v>
      </c>
      <c r="AA33" s="17">
        <f t="shared" si="24"/>
        <v>-5</v>
      </c>
      <c r="AB33" s="17">
        <f t="shared" si="24"/>
        <v>-6</v>
      </c>
      <c r="AC33" s="15">
        <f t="shared" si="22"/>
        <v>-21.153846153846157</v>
      </c>
      <c r="AD33" s="15">
        <f t="shared" si="22"/>
        <v>-15.151515151515149</v>
      </c>
      <c r="AE33" s="15">
        <f t="shared" si="22"/>
        <v>-31.578947368421051</v>
      </c>
      <c r="AH33" s="4">
        <f t="shared" ref="AH33:AI33" si="25">SUM(AH13:AH22)</f>
        <v>51</v>
      </c>
      <c r="AI33" s="4">
        <f t="shared" si="25"/>
        <v>32</v>
      </c>
      <c r="AJ33" s="4">
        <f t="shared" ref="AJ33" si="26">SUM(AJ13:AJ22)</f>
        <v>19</v>
      </c>
      <c r="AK33" s="4">
        <f>SUM(AK13:AK22)</f>
        <v>52</v>
      </c>
      <c r="AL33" s="4">
        <f>SUM(AL13:AL22)</f>
        <v>33</v>
      </c>
      <c r="AM33" s="4">
        <f>SUM(AM13:AM22)</f>
        <v>19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584</v>
      </c>
      <c r="R34" s="17">
        <f t="shared" si="27"/>
        <v>256</v>
      </c>
      <c r="S34" s="17">
        <f t="shared" si="27"/>
        <v>328</v>
      </c>
      <c r="T34" s="17">
        <f t="shared" si="27"/>
        <v>27</v>
      </c>
      <c r="U34" s="17">
        <f t="shared" si="27"/>
        <v>-14</v>
      </c>
      <c r="V34" s="17">
        <f t="shared" si="27"/>
        <v>41</v>
      </c>
      <c r="W34" s="15">
        <f t="shared" si="21"/>
        <v>4.8473967684021568</v>
      </c>
      <c r="X34" s="15">
        <f t="shared" si="21"/>
        <v>-5.1851851851851816</v>
      </c>
      <c r="Y34" s="15">
        <f t="shared" si="21"/>
        <v>14.285714285714279</v>
      </c>
      <c r="Z34" s="17">
        <f t="shared" si="27"/>
        <v>-7</v>
      </c>
      <c r="AA34" s="17">
        <f t="shared" si="27"/>
        <v>-26</v>
      </c>
      <c r="AB34" s="17">
        <f t="shared" si="27"/>
        <v>19</v>
      </c>
      <c r="AC34" s="15">
        <f t="shared" si="22"/>
        <v>-1.1844331641285955</v>
      </c>
      <c r="AD34" s="15">
        <f t="shared" si="22"/>
        <v>-9.219858156028371</v>
      </c>
      <c r="AE34" s="15">
        <f t="shared" si="22"/>
        <v>6.1488673139158623</v>
      </c>
      <c r="AH34" s="4">
        <f t="shared" ref="AH34:AI34" si="28">SUM(AH23:AH30)</f>
        <v>557</v>
      </c>
      <c r="AI34" s="4">
        <f t="shared" si="28"/>
        <v>270</v>
      </c>
      <c r="AJ34" s="4">
        <f t="shared" ref="AJ34" si="29">SUM(AJ23:AJ30)</f>
        <v>287</v>
      </c>
      <c r="AK34" s="4">
        <f>SUM(AK23:AK30)</f>
        <v>591</v>
      </c>
      <c r="AL34" s="4">
        <f>SUM(AL23:AL30)</f>
        <v>282</v>
      </c>
      <c r="AM34" s="4">
        <f>SUM(AM23:AM30)</f>
        <v>309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495</v>
      </c>
      <c r="R35" s="17">
        <f t="shared" si="30"/>
        <v>203</v>
      </c>
      <c r="S35" s="17">
        <f t="shared" si="30"/>
        <v>292</v>
      </c>
      <c r="T35" s="17">
        <f t="shared" si="30"/>
        <v>13</v>
      </c>
      <c r="U35" s="17">
        <f t="shared" si="30"/>
        <v>-10</v>
      </c>
      <c r="V35" s="17">
        <f t="shared" si="30"/>
        <v>23</v>
      </c>
      <c r="W35" s="15">
        <f t="shared" si="21"/>
        <v>2.6970954356846377</v>
      </c>
      <c r="X35" s="15">
        <f t="shared" si="21"/>
        <v>-4.6948356807511749</v>
      </c>
      <c r="Y35" s="15">
        <f t="shared" si="21"/>
        <v>8.5501858736059422</v>
      </c>
      <c r="Z35" s="17">
        <f t="shared" si="30"/>
        <v>-18</v>
      </c>
      <c r="AA35" s="17">
        <f t="shared" si="30"/>
        <v>-25</v>
      </c>
      <c r="AB35" s="17">
        <f t="shared" si="30"/>
        <v>7</v>
      </c>
      <c r="AC35" s="15">
        <f t="shared" si="22"/>
        <v>-3.5087719298245612</v>
      </c>
      <c r="AD35" s="15">
        <f t="shared" si="22"/>
        <v>-10.964912280701755</v>
      </c>
      <c r="AE35" s="15">
        <f t="shared" si="22"/>
        <v>2.4561403508772006</v>
      </c>
      <c r="AH35" s="4">
        <f t="shared" ref="AH35:AI35" si="31">SUM(AH25:AH30)</f>
        <v>482</v>
      </c>
      <c r="AI35" s="4">
        <f t="shared" si="31"/>
        <v>213</v>
      </c>
      <c r="AJ35" s="4">
        <f t="shared" ref="AJ35" si="32">SUM(AJ25:AJ30)</f>
        <v>269</v>
      </c>
      <c r="AK35" s="4">
        <f>SUM(AK25:AK30)</f>
        <v>513</v>
      </c>
      <c r="AL35" s="4">
        <f>SUM(AL25:AL30)</f>
        <v>228</v>
      </c>
      <c r="AM35" s="4">
        <f>SUM(AM25:AM30)</f>
        <v>285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353</v>
      </c>
      <c r="R36" s="17">
        <f t="shared" si="33"/>
        <v>125</v>
      </c>
      <c r="S36" s="17">
        <f t="shared" si="33"/>
        <v>228</v>
      </c>
      <c r="T36" s="17">
        <f t="shared" si="33"/>
        <v>20</v>
      </c>
      <c r="U36" s="17">
        <f t="shared" si="33"/>
        <v>4</v>
      </c>
      <c r="V36" s="17">
        <f t="shared" si="33"/>
        <v>16</v>
      </c>
      <c r="W36" s="15">
        <f t="shared" si="21"/>
        <v>6.0060060060060039</v>
      </c>
      <c r="X36" s="15">
        <f t="shared" si="21"/>
        <v>3.3057851239669311</v>
      </c>
      <c r="Y36" s="15">
        <f t="shared" si="21"/>
        <v>7.547169811320753</v>
      </c>
      <c r="Z36" s="17">
        <f t="shared" si="33"/>
        <v>-2</v>
      </c>
      <c r="AA36" s="17">
        <f t="shared" si="33"/>
        <v>-5</v>
      </c>
      <c r="AB36" s="17">
        <f t="shared" si="33"/>
        <v>3</v>
      </c>
      <c r="AC36" s="15">
        <f t="shared" si="22"/>
        <v>-0.56338028169014009</v>
      </c>
      <c r="AD36" s="15">
        <f t="shared" si="22"/>
        <v>-3.8461538461538436</v>
      </c>
      <c r="AE36" s="15">
        <f t="shared" si="22"/>
        <v>1.3333333333333419</v>
      </c>
      <c r="AH36" s="4">
        <f t="shared" ref="AH36:AI36" si="34">SUM(AH27:AH30)</f>
        <v>333</v>
      </c>
      <c r="AI36" s="4">
        <f t="shared" si="34"/>
        <v>121</v>
      </c>
      <c r="AJ36" s="4">
        <f t="shared" ref="AJ36" si="35">SUM(AJ27:AJ30)</f>
        <v>212</v>
      </c>
      <c r="AK36" s="4">
        <f>SUM(AK27:AK30)</f>
        <v>355</v>
      </c>
      <c r="AL36" s="4">
        <f>SUM(AL27:AL30)</f>
        <v>130</v>
      </c>
      <c r="AM36" s="4">
        <f>SUM(AM27:AM30)</f>
        <v>225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0</v>
      </c>
      <c r="U38" s="12">
        <f t="shared" ref="U38:V38" si="37">U32/U9*100</f>
        <v>0</v>
      </c>
      <c r="V38" s="12">
        <f t="shared" si="37"/>
        <v>0</v>
      </c>
      <c r="W38" s="12">
        <f>Q38-AH38</f>
        <v>0</v>
      </c>
      <c r="X38" s="12">
        <f t="shared" ref="X38:Y42" si="38">R38-AI38</f>
        <v>0</v>
      </c>
      <c r="Y38" s="12">
        <f t="shared" si="38"/>
        <v>0</v>
      </c>
      <c r="Z38" s="12">
        <f>Z32/Z9*100</f>
        <v>14.285714285714285</v>
      </c>
      <c r="AA38" s="12">
        <f t="shared" ref="AA38:AB38" si="39">AA32/AA9*100</f>
        <v>3.125</v>
      </c>
      <c r="AB38" s="12">
        <f t="shared" si="39"/>
        <v>-18.181818181818183</v>
      </c>
      <c r="AC38" s="12">
        <f>Q38-AK38</f>
        <v>-0.46439628482972134</v>
      </c>
      <c r="AD38" s="12">
        <f t="shared" ref="AD38:AE42" si="40">R38-AL38</f>
        <v>-0.31645569620253167</v>
      </c>
      <c r="AE38" s="12">
        <f t="shared" si="40"/>
        <v>-0.60606060606060608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0.46439628482972134</v>
      </c>
      <c r="AL38" s="12">
        <f>AL32/AL9*100</f>
        <v>0.31645569620253167</v>
      </c>
      <c r="AM38" s="12">
        <f>AM32/AM9*100</f>
        <v>0.60606060606060608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6.5600000000000005</v>
      </c>
      <c r="R39" s="12">
        <f>R33/R9*100</f>
        <v>9.8591549295774641</v>
      </c>
      <c r="S39" s="13">
        <f t="shared" si="43"/>
        <v>3.8123167155425222</v>
      </c>
      <c r="T39" s="12">
        <f>T33/T9*100</f>
        <v>-58.82352941176471</v>
      </c>
      <c r="U39" s="12">
        <f t="shared" ref="U39:V39" si="44">U33/U9*100</f>
        <v>22.222222222222221</v>
      </c>
      <c r="V39" s="12">
        <f t="shared" si="44"/>
        <v>-17.142857142857142</v>
      </c>
      <c r="W39" s="12">
        <f>Q39-AH39</f>
        <v>-1.828157894736842</v>
      </c>
      <c r="X39" s="12">
        <f t="shared" si="38"/>
        <v>-0.7368715604887619</v>
      </c>
      <c r="Y39" s="12">
        <f>S39-AJ39</f>
        <v>-2.3968336112548636</v>
      </c>
      <c r="Z39" s="12">
        <f t="shared" si="43"/>
        <v>52.380952380952387</v>
      </c>
      <c r="AA39" s="12">
        <f t="shared" ref="AA39:AB39" si="45">AA33/AA9*100</f>
        <v>15.625</v>
      </c>
      <c r="AB39" s="12">
        <f t="shared" si="45"/>
        <v>-54.54545454545454</v>
      </c>
      <c r="AC39" s="12">
        <f>Q39-AK39</f>
        <v>-1.4895356037151704</v>
      </c>
      <c r="AD39" s="12">
        <f t="shared" si="40"/>
        <v>-0.5838830451060808</v>
      </c>
      <c r="AE39" s="12">
        <f t="shared" si="40"/>
        <v>-1.9452590420332356</v>
      </c>
      <c r="AH39" s="12">
        <f t="shared" ref="AH39:AI39" si="46">AH33/AH9*100</f>
        <v>8.3881578947368425</v>
      </c>
      <c r="AI39" s="12">
        <f t="shared" si="46"/>
        <v>10.596026490066226</v>
      </c>
      <c r="AJ39" s="12">
        <f t="shared" ref="AJ39" si="47">AJ33/AJ9*100</f>
        <v>6.2091503267973858</v>
      </c>
      <c r="AK39" s="12">
        <f>AK33/AK9*100</f>
        <v>8.0495356037151709</v>
      </c>
      <c r="AL39" s="12">
        <f>AL33/AL9*100</f>
        <v>10.443037974683545</v>
      </c>
      <c r="AM39" s="12">
        <f>AM33/AM9*100</f>
        <v>5.7575757575757578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93.44</v>
      </c>
      <c r="R40" s="12">
        <f t="shared" si="48"/>
        <v>90.140845070422543</v>
      </c>
      <c r="S40" s="12">
        <f t="shared" si="48"/>
        <v>96.187683284457478</v>
      </c>
      <c r="T40" s="12">
        <f>T34/T9*100</f>
        <v>158.8235294117647</v>
      </c>
      <c r="U40" s="12">
        <f t="shared" ref="U40:V40" si="49">U34/U9*100</f>
        <v>77.777777777777786</v>
      </c>
      <c r="V40" s="12">
        <f t="shared" si="49"/>
        <v>117.14285714285715</v>
      </c>
      <c r="W40" s="12">
        <f t="shared" ref="W40:W42" si="50">Q40-AH40</f>
        <v>1.8281578947368473</v>
      </c>
      <c r="X40" s="12">
        <f t="shared" si="38"/>
        <v>0.73687156048876545</v>
      </c>
      <c r="Y40" s="12">
        <f>S40-AJ40</f>
        <v>2.3968336112548627</v>
      </c>
      <c r="Z40" s="12">
        <f>Z34/Z9*100</f>
        <v>33.333333333333329</v>
      </c>
      <c r="AA40" s="12">
        <f t="shared" ref="AA40:AB40" si="51">AA34/AA9*100</f>
        <v>81.25</v>
      </c>
      <c r="AB40" s="12">
        <f t="shared" si="51"/>
        <v>172.72727272727272</v>
      </c>
      <c r="AC40" s="12">
        <f t="shared" ref="AC40:AC42" si="52">Q40-AK40</f>
        <v>1.9539318885448864</v>
      </c>
      <c r="AD40" s="12">
        <f t="shared" si="40"/>
        <v>0.90033874130861591</v>
      </c>
      <c r="AE40" s="12">
        <f t="shared" si="40"/>
        <v>2.5513196480938376</v>
      </c>
      <c r="AH40" s="12">
        <f t="shared" ref="AH40:AI40" si="53">AH34/AH9*100</f>
        <v>91.61184210526315</v>
      </c>
      <c r="AI40" s="12">
        <f t="shared" si="53"/>
        <v>89.403973509933778</v>
      </c>
      <c r="AJ40" s="12">
        <f t="shared" ref="AJ40" si="54">AJ34/AJ9*100</f>
        <v>93.790849673202615</v>
      </c>
      <c r="AK40" s="12">
        <f>AK34/AK9*100</f>
        <v>91.486068111455111</v>
      </c>
      <c r="AL40" s="12">
        <f>AL34/AL9*100</f>
        <v>89.240506329113927</v>
      </c>
      <c r="AM40" s="12">
        <f>AM34/AM9*100</f>
        <v>93.63636363636364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79.2</v>
      </c>
      <c r="R41" s="12">
        <f t="shared" si="55"/>
        <v>71.478873239436624</v>
      </c>
      <c r="S41" s="12">
        <f t="shared" si="55"/>
        <v>85.630498533724335</v>
      </c>
      <c r="T41" s="12">
        <f>T35/T9*100</f>
        <v>76.470588235294116</v>
      </c>
      <c r="U41" s="12">
        <f t="shared" ref="U41:V41" si="56">U35/U9*100</f>
        <v>55.555555555555557</v>
      </c>
      <c r="V41" s="12">
        <f t="shared" si="56"/>
        <v>65.714285714285708</v>
      </c>
      <c r="W41" s="12">
        <f t="shared" si="50"/>
        <v>-7.6315789473682116E-2</v>
      </c>
      <c r="X41" s="12">
        <f t="shared" si="38"/>
        <v>0.94907191493331311</v>
      </c>
      <c r="Y41" s="12">
        <f>S41-AJ41</f>
        <v>-2.2779981983018018</v>
      </c>
      <c r="Z41" s="12">
        <f>Z35/Z9*100</f>
        <v>85.714285714285708</v>
      </c>
      <c r="AA41" s="12">
        <f t="shared" ref="AA41:AB41" si="57">AA35/AA9*100</f>
        <v>78.125</v>
      </c>
      <c r="AB41" s="12">
        <f t="shared" si="57"/>
        <v>63.636363636363633</v>
      </c>
      <c r="AC41" s="12">
        <f t="shared" si="52"/>
        <v>-0.21176470588234508</v>
      </c>
      <c r="AD41" s="12">
        <f>R41-AL41</f>
        <v>-0.67302549474058537</v>
      </c>
      <c r="AE41" s="12">
        <f t="shared" si="40"/>
        <v>-0.73313782991202459</v>
      </c>
      <c r="AH41" s="12">
        <f>AH35/AH9*100</f>
        <v>79.276315789473685</v>
      </c>
      <c r="AI41" s="12">
        <f>AI35/AI9*100</f>
        <v>70.52980132450331</v>
      </c>
      <c r="AJ41" s="12">
        <f>AJ35/AJ9*100</f>
        <v>87.908496732026137</v>
      </c>
      <c r="AK41" s="12">
        <f t="shared" ref="AK41:AL41" si="58">AK35/AK9*100</f>
        <v>79.411764705882348</v>
      </c>
      <c r="AL41" s="12">
        <f t="shared" si="58"/>
        <v>72.151898734177209</v>
      </c>
      <c r="AM41" s="12">
        <f t="shared" ref="AM41" si="59">AM35/AM9*100</f>
        <v>86.36363636363636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56.48</v>
      </c>
      <c r="R42" s="12">
        <f t="shared" si="60"/>
        <v>44.014084507042256</v>
      </c>
      <c r="S42" s="12">
        <f t="shared" si="60"/>
        <v>66.862170087976537</v>
      </c>
      <c r="T42" s="12">
        <f t="shared" ref="T42:V42" si="61">T36/T9*100</f>
        <v>117.64705882352942</v>
      </c>
      <c r="U42" s="12">
        <f t="shared" si="61"/>
        <v>-22.222222222222221</v>
      </c>
      <c r="V42" s="12">
        <f t="shared" si="61"/>
        <v>45.714285714285715</v>
      </c>
      <c r="W42" s="12">
        <f t="shared" si="50"/>
        <v>1.7102631578947296</v>
      </c>
      <c r="X42" s="12">
        <f t="shared" si="38"/>
        <v>3.9478593414793437</v>
      </c>
      <c r="Y42" s="12">
        <f>S42-AJ42</f>
        <v>-2.4188756636574453</v>
      </c>
      <c r="Z42" s="12">
        <f t="shared" si="60"/>
        <v>9.5238095238095237</v>
      </c>
      <c r="AA42" s="12">
        <f t="shared" ref="AA42:AB42" si="62">AA36/AA9*100</f>
        <v>15.625</v>
      </c>
      <c r="AB42" s="12">
        <f t="shared" si="62"/>
        <v>27.27272727272727</v>
      </c>
      <c r="AC42" s="12">
        <f t="shared" si="52"/>
        <v>1.5264396284829687</v>
      </c>
      <c r="AD42" s="12">
        <f>R42-AL42</f>
        <v>2.8748440007131393</v>
      </c>
      <c r="AE42" s="12">
        <f t="shared" si="40"/>
        <v>-1.3196480938416357</v>
      </c>
      <c r="AH42" s="12">
        <f t="shared" ref="AH42:AI42" si="63">AH36/AH9*100</f>
        <v>54.769736842105267</v>
      </c>
      <c r="AI42" s="12">
        <f t="shared" si="63"/>
        <v>40.066225165562912</v>
      </c>
      <c r="AJ42" s="12">
        <f t="shared" ref="AJ42" si="64">AJ36/AJ9*100</f>
        <v>69.281045751633982</v>
      </c>
      <c r="AK42" s="12">
        <f>AK36/AK9*100</f>
        <v>54.953560371517028</v>
      </c>
      <c r="AL42" s="12">
        <f>AL36/AL9*100</f>
        <v>41.139240506329116</v>
      </c>
      <c r="AM42" s="12">
        <f>AM36/AM9*100</f>
        <v>68.181818181818173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6</v>
      </c>
      <c r="R9" s="17">
        <f>SUM(R10:R30)</f>
        <v>5</v>
      </c>
      <c r="S9" s="17">
        <f>SUM(S10:S30)</f>
        <v>1</v>
      </c>
      <c r="T9" s="17">
        <f>U9+V9</f>
        <v>3</v>
      </c>
      <c r="U9" s="17">
        <f>SUM(U10:U30)</f>
        <v>3</v>
      </c>
      <c r="V9" s="17">
        <f>SUM(V10:V30)</f>
        <v>0</v>
      </c>
      <c r="W9" s="15">
        <f>IF(Q9=T9,IF(Q9&gt;0,"皆増",0),(1-(Q9/(Q9-T9)))*-100)</f>
        <v>100</v>
      </c>
      <c r="X9" s="15">
        <f t="shared" ref="X9:Y30" si="1">IF(R9=U9,IF(R9&gt;0,"皆増",0),(1-(R9/(R9-U9)))*-100)</f>
        <v>150</v>
      </c>
      <c r="Y9" s="15">
        <f t="shared" si="1"/>
        <v>0</v>
      </c>
      <c r="Z9" s="17">
        <f>AA9+AB9</f>
        <v>-1</v>
      </c>
      <c r="AA9" s="17">
        <f>SUM(AA10:AA30)</f>
        <v>0</v>
      </c>
      <c r="AB9" s="17">
        <f>SUM(AB10:AB30)</f>
        <v>-1</v>
      </c>
      <c r="AC9" s="15">
        <f>IF(Q9=Z9,IF(Q9&gt;0,"皆増",0),(1-(Q9/(Q9-Z9)))*-100)</f>
        <v>-14.28571428571429</v>
      </c>
      <c r="AD9" s="15">
        <f t="shared" ref="AD9:AE30" si="2">IF(R9=AA9,IF(R9&gt;0,"皆増",0),(1-(R9/(R9-AA9)))*-100)</f>
        <v>0</v>
      </c>
      <c r="AE9" s="15">
        <f t="shared" si="2"/>
        <v>-50</v>
      </c>
      <c r="AH9" s="4">
        <f t="shared" ref="AH9:AJ30" si="3">Q9-T9</f>
        <v>3</v>
      </c>
      <c r="AI9" s="4">
        <f t="shared" si="3"/>
        <v>2</v>
      </c>
      <c r="AJ9" s="4">
        <f t="shared" si="3"/>
        <v>1</v>
      </c>
      <c r="AK9" s="4">
        <f t="shared" ref="AK9:AM30" si="4">Q9-Z9</f>
        <v>7</v>
      </c>
      <c r="AL9" s="4">
        <f t="shared" si="4"/>
        <v>5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100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3</v>
      </c>
      <c r="S28" s="17">
        <v>0</v>
      </c>
      <c r="T28" s="17">
        <f t="shared" si="10"/>
        <v>2</v>
      </c>
      <c r="U28" s="17">
        <v>2</v>
      </c>
      <c r="V28" s="17">
        <v>0</v>
      </c>
      <c r="W28" s="15">
        <f t="shared" si="11"/>
        <v>200</v>
      </c>
      <c r="X28" s="15">
        <f t="shared" si="1"/>
        <v>200</v>
      </c>
      <c r="Y28" s="15">
        <f t="shared" si="1"/>
        <v>0</v>
      </c>
      <c r="Z28" s="17">
        <f t="shared" si="12"/>
        <v>2</v>
      </c>
      <c r="AA28" s="17">
        <v>3</v>
      </c>
      <c r="AB28" s="17">
        <v>-1</v>
      </c>
      <c r="AC28" s="15">
        <f t="shared" si="13"/>
        <v>200</v>
      </c>
      <c r="AD28" s="15" t="str">
        <f t="shared" si="2"/>
        <v>皆増</v>
      </c>
      <c r="AE28" s="15">
        <f t="shared" si="2"/>
        <v>-100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2</v>
      </c>
      <c r="U29" s="17">
        <v>1</v>
      </c>
      <c r="V29" s="17">
        <v>1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5</v>
      </c>
      <c r="S34" s="17">
        <f t="shared" si="22"/>
        <v>1</v>
      </c>
      <c r="T34" s="17">
        <f t="shared" si="22"/>
        <v>3</v>
      </c>
      <c r="U34" s="17">
        <f t="shared" si="22"/>
        <v>3</v>
      </c>
      <c r="V34" s="17">
        <f t="shared" si="22"/>
        <v>0</v>
      </c>
      <c r="W34" s="15">
        <f t="shared" si="15"/>
        <v>100</v>
      </c>
      <c r="X34" s="15">
        <f t="shared" si="15"/>
        <v>150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1</v>
      </c>
      <c r="AB34" s="17">
        <f t="shared" si="23"/>
        <v>-1</v>
      </c>
      <c r="AC34" s="15">
        <f t="shared" si="17"/>
        <v>0</v>
      </c>
      <c r="AD34" s="15">
        <f t="shared" si="17"/>
        <v>25</v>
      </c>
      <c r="AE34" s="15">
        <f t="shared" si="17"/>
        <v>-50</v>
      </c>
      <c r="AH34" s="4">
        <f t="shared" ref="AH34:AJ34" si="24">SUM(AH23:AH30)</f>
        <v>3</v>
      </c>
      <c r="AI34" s="4">
        <f t="shared" si="24"/>
        <v>2</v>
      </c>
      <c r="AJ34" s="4">
        <f t="shared" si="24"/>
        <v>1</v>
      </c>
      <c r="AK34" s="4">
        <f>SUM(AK23:AK30)</f>
        <v>6</v>
      </c>
      <c r="AL34" s="4">
        <f>SUM(AL23:AL30)</f>
        <v>4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4</v>
      </c>
      <c r="S35" s="17">
        <f t="shared" si="25"/>
        <v>1</v>
      </c>
      <c r="T35" s="17">
        <f t="shared" si="25"/>
        <v>2</v>
      </c>
      <c r="U35" s="17">
        <f t="shared" si="25"/>
        <v>2</v>
      </c>
      <c r="V35" s="17">
        <f t="shared" si="25"/>
        <v>0</v>
      </c>
      <c r="W35" s="15">
        <f t="shared" si="15"/>
        <v>66.666666666666671</v>
      </c>
      <c r="X35" s="15">
        <f t="shared" si="15"/>
        <v>100</v>
      </c>
      <c r="Y35" s="15">
        <f t="shared" si="15"/>
        <v>0</v>
      </c>
      <c r="Z35" s="17">
        <f t="shared" ref="Z35:AB35" si="26">SUM(Z25:Z30)</f>
        <v>1</v>
      </c>
      <c r="AA35" s="17">
        <f t="shared" si="26"/>
        <v>2</v>
      </c>
      <c r="AB35" s="17">
        <f t="shared" si="26"/>
        <v>-1</v>
      </c>
      <c r="AC35" s="15">
        <f t="shared" si="17"/>
        <v>25</v>
      </c>
      <c r="AD35" s="15">
        <f t="shared" si="17"/>
        <v>100</v>
      </c>
      <c r="AE35" s="15">
        <f t="shared" si="17"/>
        <v>-50</v>
      </c>
      <c r="AH35" s="4">
        <f t="shared" ref="AH35:AJ35" si="27">SUM(AH25:AH30)</f>
        <v>3</v>
      </c>
      <c r="AI35" s="4">
        <f t="shared" si="27"/>
        <v>2</v>
      </c>
      <c r="AJ35" s="4">
        <f t="shared" si="27"/>
        <v>1</v>
      </c>
      <c r="AK35" s="4">
        <f>SUM(AK25:AK30)</f>
        <v>4</v>
      </c>
      <c r="AL35" s="4">
        <f>SUM(AL25:AL30)</f>
        <v>2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4</v>
      </c>
      <c r="S36" s="17">
        <f t="shared" si="28"/>
        <v>1</v>
      </c>
      <c r="T36" s="17">
        <f t="shared" si="28"/>
        <v>3</v>
      </c>
      <c r="U36" s="17">
        <f t="shared" si="28"/>
        <v>3</v>
      </c>
      <c r="V36" s="17">
        <f t="shared" si="28"/>
        <v>0</v>
      </c>
      <c r="W36" s="15">
        <f t="shared" si="15"/>
        <v>150</v>
      </c>
      <c r="X36" s="15">
        <f t="shared" si="15"/>
        <v>300</v>
      </c>
      <c r="Y36" s="15">
        <f t="shared" si="15"/>
        <v>0</v>
      </c>
      <c r="Z36" s="17">
        <f t="shared" ref="Z36:AB36" si="29">SUM(Z27:Z30)</f>
        <v>2</v>
      </c>
      <c r="AA36" s="17">
        <f t="shared" si="29"/>
        <v>3</v>
      </c>
      <c r="AB36" s="17">
        <f t="shared" si="29"/>
        <v>-1</v>
      </c>
      <c r="AC36" s="15">
        <f t="shared" si="17"/>
        <v>66.666666666666671</v>
      </c>
      <c r="AD36" s="15">
        <f t="shared" si="17"/>
        <v>300</v>
      </c>
      <c r="AE36" s="15">
        <f t="shared" si="17"/>
        <v>-50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100</v>
      </c>
      <c r="AA39" s="12" t="e">
        <f t="shared" si="37"/>
        <v>#DIV/0!</v>
      </c>
      <c r="AB39" s="12">
        <f t="shared" si="37"/>
        <v>0</v>
      </c>
      <c r="AC39" s="12">
        <f>Q39-AK39</f>
        <v>-14.285714285714285</v>
      </c>
      <c r="AD39" s="12">
        <f t="shared" si="35"/>
        <v>-20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14.285714285714285</v>
      </c>
      <c r="AL39" s="12">
        <f>AL33/AL9*100</f>
        <v>20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14.285714285714292</v>
      </c>
      <c r="AD40" s="12">
        <f t="shared" si="35"/>
        <v>20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85.714285714285708</v>
      </c>
      <c r="AL40" s="12">
        <f>AL34/AL9*100</f>
        <v>80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80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66.666666666666657</v>
      </c>
      <c r="V41" s="12" t="e">
        <f t="shared" si="47"/>
        <v>#DIV/0!</v>
      </c>
      <c r="W41" s="12">
        <f t="shared" si="42"/>
        <v>-16.666666666666657</v>
      </c>
      <c r="X41" s="12">
        <f t="shared" si="33"/>
        <v>-20</v>
      </c>
      <c r="Y41" s="12">
        <f>S41-AJ41</f>
        <v>0</v>
      </c>
      <c r="Z41" s="12">
        <f>Z35/Z9*100</f>
        <v>-100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26.190476190476204</v>
      </c>
      <c r="AD41" s="12">
        <f>R41-AL41</f>
        <v>40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57.142857142857139</v>
      </c>
      <c r="AL41" s="12">
        <f t="shared" si="49"/>
        <v>40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83.333333333333343</v>
      </c>
      <c r="R42" s="12">
        <f t="shared" si="50"/>
        <v>80</v>
      </c>
      <c r="S42" s="12">
        <f t="shared" si="50"/>
        <v>100</v>
      </c>
      <c r="T42" s="12">
        <f t="shared" si="50"/>
        <v>100</v>
      </c>
      <c r="U42" s="12">
        <f t="shared" si="50"/>
        <v>100</v>
      </c>
      <c r="V42" s="12" t="e">
        <f t="shared" si="50"/>
        <v>#DIV/0!</v>
      </c>
      <c r="W42" s="12">
        <f t="shared" si="42"/>
        <v>16.666666666666686</v>
      </c>
      <c r="X42" s="12">
        <f t="shared" si="33"/>
        <v>30</v>
      </c>
      <c r="Y42" s="12">
        <f>S42-AJ42</f>
        <v>0</v>
      </c>
      <c r="Z42" s="12">
        <f t="shared" si="50"/>
        <v>-200</v>
      </c>
      <c r="AA42" s="12" t="e">
        <f t="shared" si="50"/>
        <v>#DIV/0!</v>
      </c>
      <c r="AB42" s="12">
        <f t="shared" si="50"/>
        <v>100</v>
      </c>
      <c r="AC42" s="12">
        <f t="shared" si="44"/>
        <v>40.476190476190489</v>
      </c>
      <c r="AD42" s="12">
        <f>R42-AL42</f>
        <v>60</v>
      </c>
      <c r="AE42" s="12">
        <f t="shared" si="35"/>
        <v>0</v>
      </c>
      <c r="AH42" s="12">
        <f t="shared" ref="AH42:AJ42" si="51">AH36/AH9*100</f>
        <v>66.666666666666657</v>
      </c>
      <c r="AI42" s="12">
        <f t="shared" si="51"/>
        <v>50</v>
      </c>
      <c r="AJ42" s="12">
        <f t="shared" si="51"/>
        <v>100</v>
      </c>
      <c r="AK42" s="12">
        <f>AK36/AK9*100</f>
        <v>42.857142857142854</v>
      </c>
      <c r="AL42" s="12">
        <f>AL36/AL9*100</f>
        <v>20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18</v>
      </c>
      <c r="C9" s="17">
        <f>SUM(C10:C30)</f>
        <v>12</v>
      </c>
      <c r="D9" s="17">
        <f>SUM(D10:D30)</f>
        <v>6</v>
      </c>
      <c r="E9" s="17">
        <f>F9+G9</f>
        <v>13</v>
      </c>
      <c r="F9" s="17">
        <f>SUM(F10:F30)</f>
        <v>11</v>
      </c>
      <c r="G9" s="17">
        <f>SUM(G10:G30)</f>
        <v>2</v>
      </c>
      <c r="H9" s="15">
        <f>IF(B9=E9,0,(1-(B9/(B9-E9)))*-100)</f>
        <v>260</v>
      </c>
      <c r="I9" s="15">
        <f>IF(C9=F9,0,(1-(C9/(C9-F9)))*-100)</f>
        <v>1100</v>
      </c>
      <c r="J9" s="15">
        <f>IF(D9=G9,0,(1-(D9/(D9-G9)))*-100)</f>
        <v>50</v>
      </c>
      <c r="K9" s="17">
        <f>L9+M9</f>
        <v>12</v>
      </c>
      <c r="L9" s="17">
        <f>SUM(L10:L30)</f>
        <v>9</v>
      </c>
      <c r="M9" s="17">
        <f>SUM(M10:M30)</f>
        <v>3</v>
      </c>
      <c r="N9" s="15">
        <f>IF(B9=K9,0,(1-(B9/(B9-K9)))*-100)</f>
        <v>200</v>
      </c>
      <c r="O9" s="15">
        <f t="shared" ref="O9:P10" si="0">IF(C9=L9,0,(1-(C9/(C9-L9)))*-100)</f>
        <v>300</v>
      </c>
      <c r="P9" s="15">
        <f>IF(D9=M9,0,(1-(D9/(D9-M9)))*-100)</f>
        <v>100</v>
      </c>
      <c r="Q9" s="17">
        <f>R9+S9</f>
        <v>21</v>
      </c>
      <c r="R9" s="17">
        <f>SUM(R10:R30)</f>
        <v>12</v>
      </c>
      <c r="S9" s="17">
        <f>SUM(S10:S30)</f>
        <v>9</v>
      </c>
      <c r="T9" s="17">
        <f>U9+V9</f>
        <v>8</v>
      </c>
      <c r="U9" s="17">
        <f>SUM(U10:U30)</f>
        <v>5</v>
      </c>
      <c r="V9" s="17">
        <f>SUM(V10:V30)</f>
        <v>3</v>
      </c>
      <c r="W9" s="15">
        <f>IF(Q9=T9,IF(Q9&gt;0,"皆増",0),(1-(Q9/(Q9-T9)))*-100)</f>
        <v>61.53846153846154</v>
      </c>
      <c r="X9" s="15">
        <f t="shared" ref="X9:Y30" si="1">IF(R9=U9,IF(R9&gt;0,"皆増",0),(1-(R9/(R9-U9)))*-100)</f>
        <v>71.428571428571416</v>
      </c>
      <c r="Y9" s="15">
        <f t="shared" si="1"/>
        <v>50</v>
      </c>
      <c r="Z9" s="17">
        <f>AA9+AB9</f>
        <v>-6</v>
      </c>
      <c r="AA9" s="17">
        <f>SUM(AA10:AA30)</f>
        <v>-3</v>
      </c>
      <c r="AB9" s="17">
        <f>SUM(AB10:AB30)</f>
        <v>-3</v>
      </c>
      <c r="AC9" s="15">
        <f>IF(Q9=Z9,IF(Q9&gt;0,"皆増",0),(1-(Q9/(Q9-Z9)))*-100)</f>
        <v>-22.222222222222221</v>
      </c>
      <c r="AD9" s="15">
        <f t="shared" ref="AD9:AE30" si="2">IF(R9=AA9,IF(R9&gt;0,"皆増",0),(1-(R9/(R9-AA9)))*-100)</f>
        <v>-19.999999999999996</v>
      </c>
      <c r="AE9" s="15">
        <f t="shared" si="2"/>
        <v>-25</v>
      </c>
      <c r="AH9" s="4">
        <f t="shared" ref="AH9:AJ30" si="3">Q9-T9</f>
        <v>13</v>
      </c>
      <c r="AI9" s="4">
        <f t="shared" si="3"/>
        <v>7</v>
      </c>
      <c r="AJ9" s="4">
        <f t="shared" si="3"/>
        <v>6</v>
      </c>
      <c r="AK9" s="4">
        <f t="shared" ref="AK9:AM30" si="4">Q9-Z9</f>
        <v>27</v>
      </c>
      <c r="AL9" s="4">
        <f t="shared" si="4"/>
        <v>15</v>
      </c>
      <c r="AM9" s="4">
        <f t="shared" si="4"/>
        <v>12</v>
      </c>
    </row>
    <row r="10" spans="1:39" s="1" customFormat="1" ht="18" customHeight="1" x14ac:dyDescent="0.15">
      <c r="A10" s="4" t="s">
        <v>1</v>
      </c>
      <c r="B10" s="17">
        <f t="shared" ref="B10" si="5">C10+D10</f>
        <v>18</v>
      </c>
      <c r="C10" s="17">
        <v>12</v>
      </c>
      <c r="D10" s="17">
        <v>6</v>
      </c>
      <c r="E10" s="17">
        <f t="shared" ref="E10" si="6">F10+G10</f>
        <v>13</v>
      </c>
      <c r="F10" s="17">
        <v>11</v>
      </c>
      <c r="G10" s="17">
        <v>2</v>
      </c>
      <c r="H10" s="15">
        <f>IF(B10=E10,0,(1-(B10/(B10-E10)))*-100)</f>
        <v>260</v>
      </c>
      <c r="I10" s="15">
        <f t="shared" ref="I10" si="7">IF(C10=F10,0,(1-(C10/(C10-F10)))*-100)</f>
        <v>1100</v>
      </c>
      <c r="J10" s="15">
        <f>IF(D10=G10,0,(1-(D10/(D10-G10)))*-100)</f>
        <v>50</v>
      </c>
      <c r="K10" s="17">
        <f t="shared" ref="K10" si="8">L10+M10</f>
        <v>12</v>
      </c>
      <c r="L10" s="17">
        <v>9</v>
      </c>
      <c r="M10" s="17">
        <v>3</v>
      </c>
      <c r="N10" s="15">
        <f>IF(B10=K10,0,(1-(B10/(B10-K10)))*-100)</f>
        <v>200</v>
      </c>
      <c r="O10" s="15">
        <f t="shared" si="0"/>
        <v>300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>
        <f t="shared" si="11"/>
        <v>100</v>
      </c>
      <c r="X22" s="15">
        <f t="shared" si="1"/>
        <v>100</v>
      </c>
      <c r="Y22" s="15">
        <f t="shared" si="1"/>
        <v>0</v>
      </c>
      <c r="Z22" s="17">
        <f t="shared" si="12"/>
        <v>2</v>
      </c>
      <c r="AA22" s="17">
        <v>2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2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>
        <f t="shared" si="11"/>
        <v>200</v>
      </c>
      <c r="X23" s="15">
        <f t="shared" si="1"/>
        <v>100</v>
      </c>
      <c r="Y23" s="15" t="str">
        <f t="shared" si="1"/>
        <v>皆増</v>
      </c>
      <c r="Z23" s="17">
        <f t="shared" si="12"/>
        <v>2</v>
      </c>
      <c r="AA23" s="17">
        <v>1</v>
      </c>
      <c r="AB23" s="17">
        <v>1</v>
      </c>
      <c r="AC23" s="15">
        <f t="shared" si="13"/>
        <v>200</v>
      </c>
      <c r="AD23" s="15">
        <f t="shared" si="2"/>
        <v>100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-1</v>
      </c>
      <c r="U24" s="17">
        <v>-2</v>
      </c>
      <c r="V24" s="17">
        <v>1</v>
      </c>
      <c r="W24" s="15">
        <f t="shared" si="11"/>
        <v>-33.333333333333336</v>
      </c>
      <c r="X24" s="15">
        <f t="shared" si="1"/>
        <v>-66.666666666666671</v>
      </c>
      <c r="Y24" s="15" t="str">
        <f t="shared" si="1"/>
        <v>皆増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-50</v>
      </c>
      <c r="AD24" s="15">
        <f t="shared" si="2"/>
        <v>-66.666666666666671</v>
      </c>
      <c r="AE24" s="15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-50</v>
      </c>
      <c r="Z26" s="17">
        <f t="shared" si="12"/>
        <v>-5</v>
      </c>
      <c r="AA26" s="17">
        <v>-4</v>
      </c>
      <c r="AB26" s="17">
        <v>-1</v>
      </c>
      <c r="AC26" s="15">
        <f t="shared" si="13"/>
        <v>-71.428571428571431</v>
      </c>
      <c r="AD26" s="15">
        <f t="shared" si="2"/>
        <v>-80</v>
      </c>
      <c r="AE26" s="15">
        <f t="shared" si="2"/>
        <v>-50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7</v>
      </c>
      <c r="AL26" s="4">
        <f t="shared" si="4"/>
        <v>5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1</v>
      </c>
      <c r="U27" s="17">
        <v>0</v>
      </c>
      <c r="V27" s="17">
        <v>1</v>
      </c>
      <c r="W27" s="15">
        <f t="shared" si="11"/>
        <v>50</v>
      </c>
      <c r="X27" s="15">
        <f t="shared" si="1"/>
        <v>0</v>
      </c>
      <c r="Y27" s="15">
        <f t="shared" si="1"/>
        <v>100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-40</v>
      </c>
      <c r="AD27" s="15">
        <f t="shared" si="2"/>
        <v>-50</v>
      </c>
      <c r="AE27" s="15">
        <f t="shared" si="2"/>
        <v>-33.333333333333336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1</v>
      </c>
      <c r="U28" s="17">
        <v>2</v>
      </c>
      <c r="V28" s="17">
        <v>-1</v>
      </c>
      <c r="W28" s="15">
        <f t="shared" si="11"/>
        <v>100</v>
      </c>
      <c r="X28" s="15" t="str">
        <f t="shared" si="1"/>
        <v>皆増</v>
      </c>
      <c r="Y28" s="15">
        <f t="shared" si="1"/>
        <v>-100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-50</v>
      </c>
      <c r="AD28" s="15">
        <f t="shared" si="2"/>
        <v>0</v>
      </c>
      <c r="AE28" s="15">
        <f t="shared" si="2"/>
        <v>-100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2</v>
      </c>
      <c r="S29" s="17">
        <v>2</v>
      </c>
      <c r="T29" s="17">
        <f t="shared" si="10"/>
        <v>3</v>
      </c>
      <c r="U29" s="17">
        <v>2</v>
      </c>
      <c r="V29" s="17">
        <v>1</v>
      </c>
      <c r="W29" s="15">
        <f t="shared" si="11"/>
        <v>300</v>
      </c>
      <c r="X29" s="15" t="str">
        <f t="shared" si="1"/>
        <v>皆増</v>
      </c>
      <c r="Y29" s="15">
        <f t="shared" si="1"/>
        <v>100</v>
      </c>
      <c r="Z29" s="17">
        <f t="shared" si="12"/>
        <v>1</v>
      </c>
      <c r="AA29" s="17">
        <v>1</v>
      </c>
      <c r="AB29" s="17">
        <v>0</v>
      </c>
      <c r="AC29" s="15">
        <f t="shared" si="13"/>
        <v>33.333333333333329</v>
      </c>
      <c r="AD29" s="15">
        <f t="shared" si="2"/>
        <v>100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100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10</v>
      </c>
      <c r="S34" s="17">
        <f t="shared" si="22"/>
        <v>9</v>
      </c>
      <c r="T34" s="17">
        <f t="shared" si="22"/>
        <v>7</v>
      </c>
      <c r="U34" s="17">
        <f t="shared" si="22"/>
        <v>4</v>
      </c>
      <c r="V34" s="17">
        <f t="shared" si="22"/>
        <v>3</v>
      </c>
      <c r="W34" s="15">
        <f t="shared" si="15"/>
        <v>58.333333333333329</v>
      </c>
      <c r="X34" s="15">
        <f t="shared" si="15"/>
        <v>66.666666666666671</v>
      </c>
      <c r="Y34" s="15">
        <f t="shared" si="15"/>
        <v>50</v>
      </c>
      <c r="Z34" s="17">
        <f t="shared" ref="Z34:AB34" si="23">SUM(Z23:Z30)</f>
        <v>-8</v>
      </c>
      <c r="AA34" s="17">
        <f t="shared" si="23"/>
        <v>-5</v>
      </c>
      <c r="AB34" s="17">
        <f t="shared" si="23"/>
        <v>-3</v>
      </c>
      <c r="AC34" s="15">
        <f t="shared" si="17"/>
        <v>-29.629629629629626</v>
      </c>
      <c r="AD34" s="15">
        <f t="shared" si="17"/>
        <v>-33.333333333333336</v>
      </c>
      <c r="AE34" s="15">
        <f t="shared" si="17"/>
        <v>-25</v>
      </c>
      <c r="AH34" s="4">
        <f t="shared" ref="AH34:AJ34" si="24">SUM(AH23:AH30)</f>
        <v>12</v>
      </c>
      <c r="AI34" s="4">
        <f t="shared" si="24"/>
        <v>6</v>
      </c>
      <c r="AJ34" s="4">
        <f t="shared" si="24"/>
        <v>6</v>
      </c>
      <c r="AK34" s="4">
        <f>SUM(AK23:AK30)</f>
        <v>27</v>
      </c>
      <c r="AL34" s="4">
        <f>SUM(AL23:AL30)</f>
        <v>15</v>
      </c>
      <c r="AM34" s="4">
        <f>SUM(AM23:AM30)</f>
        <v>12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7</v>
      </c>
      <c r="S35" s="17">
        <f t="shared" si="25"/>
        <v>7</v>
      </c>
      <c r="T35" s="17">
        <f t="shared" si="25"/>
        <v>6</v>
      </c>
      <c r="U35" s="17">
        <f t="shared" si="25"/>
        <v>5</v>
      </c>
      <c r="V35" s="17">
        <f t="shared" si="25"/>
        <v>1</v>
      </c>
      <c r="W35" s="15">
        <f t="shared" si="15"/>
        <v>75</v>
      </c>
      <c r="X35" s="15">
        <f t="shared" si="15"/>
        <v>250</v>
      </c>
      <c r="Y35" s="15">
        <f t="shared" si="15"/>
        <v>16.666666666666675</v>
      </c>
      <c r="Z35" s="17">
        <f t="shared" ref="Z35:AB35" si="26">SUM(Z25:Z30)</f>
        <v>-8</v>
      </c>
      <c r="AA35" s="17">
        <f t="shared" si="26"/>
        <v>-4</v>
      </c>
      <c r="AB35" s="17">
        <f t="shared" si="26"/>
        <v>-4</v>
      </c>
      <c r="AC35" s="15">
        <f t="shared" si="17"/>
        <v>-36.363636363636367</v>
      </c>
      <c r="AD35" s="15">
        <f t="shared" si="17"/>
        <v>-36.363636363636367</v>
      </c>
      <c r="AE35" s="15">
        <f t="shared" si="17"/>
        <v>-36.363636363636367</v>
      </c>
      <c r="AH35" s="4">
        <f t="shared" ref="AH35:AJ35" si="27">SUM(AH25:AH30)</f>
        <v>8</v>
      </c>
      <c r="AI35" s="4">
        <f t="shared" si="27"/>
        <v>2</v>
      </c>
      <c r="AJ35" s="4">
        <f t="shared" si="27"/>
        <v>6</v>
      </c>
      <c r="AK35" s="4">
        <f>SUM(AK25:AK30)</f>
        <v>22</v>
      </c>
      <c r="AL35" s="4">
        <f>SUM(AL25:AL30)</f>
        <v>11</v>
      </c>
      <c r="AM35" s="4">
        <f>SUM(AM25:AM30)</f>
        <v>11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5</v>
      </c>
      <c r="S36" s="17">
        <f t="shared" si="28"/>
        <v>5</v>
      </c>
      <c r="T36" s="17">
        <f t="shared" si="28"/>
        <v>6</v>
      </c>
      <c r="U36" s="17">
        <f t="shared" si="28"/>
        <v>4</v>
      </c>
      <c r="V36" s="17">
        <f t="shared" si="28"/>
        <v>2</v>
      </c>
      <c r="W36" s="15">
        <f t="shared" si="15"/>
        <v>150</v>
      </c>
      <c r="X36" s="15">
        <f t="shared" si="15"/>
        <v>400</v>
      </c>
      <c r="Y36" s="15">
        <f t="shared" si="15"/>
        <v>66.666666666666671</v>
      </c>
      <c r="Z36" s="17">
        <f t="shared" ref="Z36:AB36" si="29">SUM(Z27:Z30)</f>
        <v>-3</v>
      </c>
      <c r="AA36" s="17">
        <f t="shared" si="29"/>
        <v>0</v>
      </c>
      <c r="AB36" s="17">
        <f t="shared" si="29"/>
        <v>-3</v>
      </c>
      <c r="AC36" s="15">
        <f t="shared" si="17"/>
        <v>-23.076923076923073</v>
      </c>
      <c r="AD36" s="15">
        <f t="shared" si="17"/>
        <v>0</v>
      </c>
      <c r="AE36" s="15">
        <f t="shared" si="17"/>
        <v>-37.5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13</v>
      </c>
      <c r="AL36" s="4">
        <f>SUM(AL27:AL30)</f>
        <v>5</v>
      </c>
      <c r="AM36" s="4">
        <f>SUM(AM27:AM30)</f>
        <v>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9.5238095238095237</v>
      </c>
      <c r="R39" s="12">
        <f>R33/R9*100</f>
        <v>16.666666666666664</v>
      </c>
      <c r="S39" s="13">
        <f t="shared" si="37"/>
        <v>0</v>
      </c>
      <c r="T39" s="12">
        <f>T33/T9*100</f>
        <v>12.5</v>
      </c>
      <c r="U39" s="12">
        <f t="shared" ref="U39:V39" si="38">U33/U9*100</f>
        <v>20</v>
      </c>
      <c r="V39" s="12">
        <f t="shared" si="38"/>
        <v>0</v>
      </c>
      <c r="W39" s="12">
        <f>Q39-AH39</f>
        <v>1.8315018315018312</v>
      </c>
      <c r="X39" s="12">
        <f t="shared" si="33"/>
        <v>2.3809523809523796</v>
      </c>
      <c r="Y39" s="12">
        <f>S39-AJ39</f>
        <v>0</v>
      </c>
      <c r="Z39" s="12">
        <f t="shared" si="37"/>
        <v>-33.333333333333329</v>
      </c>
      <c r="AA39" s="12">
        <f t="shared" si="37"/>
        <v>-66.666666666666657</v>
      </c>
      <c r="AB39" s="12">
        <f t="shared" si="37"/>
        <v>0</v>
      </c>
      <c r="AC39" s="12">
        <f>Q39-AK39</f>
        <v>9.5238095238095237</v>
      </c>
      <c r="AD39" s="12">
        <f t="shared" si="35"/>
        <v>16.666666666666664</v>
      </c>
      <c r="AE39" s="12">
        <f t="shared" si="35"/>
        <v>0</v>
      </c>
      <c r="AH39" s="12">
        <f t="shared" ref="AH39:AJ39" si="39">AH33/AH9*100</f>
        <v>7.6923076923076925</v>
      </c>
      <c r="AI39" s="12">
        <f t="shared" si="39"/>
        <v>14.285714285714285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90.476190476190482</v>
      </c>
      <c r="R40" s="12">
        <f t="shared" si="40"/>
        <v>83.333333333333343</v>
      </c>
      <c r="S40" s="12">
        <f t="shared" si="40"/>
        <v>100</v>
      </c>
      <c r="T40" s="12">
        <f>T34/T9*100</f>
        <v>87.5</v>
      </c>
      <c r="U40" s="12">
        <f t="shared" ref="U40:V40" si="41">U34/U9*100</f>
        <v>80</v>
      </c>
      <c r="V40" s="12">
        <f t="shared" si="41"/>
        <v>100</v>
      </c>
      <c r="W40" s="12">
        <f t="shared" ref="W40:W42" si="42">Q40-AH40</f>
        <v>-1.831501831501825</v>
      </c>
      <c r="X40" s="12">
        <f t="shared" si="33"/>
        <v>-2.3809523809523654</v>
      </c>
      <c r="Y40" s="12">
        <f>S40-AJ40</f>
        <v>0</v>
      </c>
      <c r="Z40" s="12">
        <f>Z34/Z9*100</f>
        <v>133.33333333333331</v>
      </c>
      <c r="AA40" s="12">
        <f t="shared" ref="AA40:AB40" si="43">AA34/AA9*100</f>
        <v>166.66666666666669</v>
      </c>
      <c r="AB40" s="12">
        <f t="shared" si="43"/>
        <v>100</v>
      </c>
      <c r="AC40" s="12">
        <f t="shared" ref="AC40:AC42" si="44">Q40-AK40</f>
        <v>-9.5238095238095184</v>
      </c>
      <c r="AD40" s="12">
        <f t="shared" si="35"/>
        <v>-16.666666666666657</v>
      </c>
      <c r="AE40" s="12">
        <f t="shared" si="35"/>
        <v>0</v>
      </c>
      <c r="AH40" s="12">
        <f t="shared" ref="AH40:AJ40" si="45">AH34/AH9*100</f>
        <v>92.307692307692307</v>
      </c>
      <c r="AI40" s="12">
        <f t="shared" si="45"/>
        <v>85.714285714285708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58.333333333333336</v>
      </c>
      <c r="S41" s="12">
        <f t="shared" si="46"/>
        <v>77.777777777777786</v>
      </c>
      <c r="T41" s="12">
        <f>T35/T9*100</f>
        <v>75</v>
      </c>
      <c r="U41" s="12">
        <f t="shared" ref="U41:V41" si="47">U35/U9*100</f>
        <v>100</v>
      </c>
      <c r="V41" s="12">
        <f t="shared" si="47"/>
        <v>33.333333333333329</v>
      </c>
      <c r="W41" s="12">
        <f t="shared" si="42"/>
        <v>5.1282051282051171</v>
      </c>
      <c r="X41" s="12">
        <f t="shared" si="33"/>
        <v>29.761904761904766</v>
      </c>
      <c r="Y41" s="12">
        <f>S41-AJ41</f>
        <v>-22.222222222222214</v>
      </c>
      <c r="Z41" s="12">
        <f>Z35/Z9*100</f>
        <v>133.33333333333331</v>
      </c>
      <c r="AA41" s="12">
        <f t="shared" ref="AA41:AB41" si="48">AA35/AA9*100</f>
        <v>133.33333333333331</v>
      </c>
      <c r="AB41" s="12">
        <f t="shared" si="48"/>
        <v>133.33333333333331</v>
      </c>
      <c r="AC41" s="12">
        <f t="shared" si="44"/>
        <v>-14.814814814814824</v>
      </c>
      <c r="AD41" s="12">
        <f>R41-AL41</f>
        <v>-14.999999999999993</v>
      </c>
      <c r="AE41" s="12">
        <f t="shared" si="35"/>
        <v>-13.888888888888872</v>
      </c>
      <c r="AH41" s="12">
        <f>AH35/AH9*100</f>
        <v>61.53846153846154</v>
      </c>
      <c r="AI41" s="12">
        <f>AI35/AI9*100</f>
        <v>28.571428571428569</v>
      </c>
      <c r="AJ41" s="12">
        <f>AJ35/AJ9*100</f>
        <v>100</v>
      </c>
      <c r="AK41" s="12">
        <f t="shared" ref="AK41:AM41" si="49">AK35/AK9*100</f>
        <v>81.481481481481481</v>
      </c>
      <c r="AL41" s="12">
        <f t="shared" si="49"/>
        <v>73.333333333333329</v>
      </c>
      <c r="AM41" s="12">
        <f t="shared" si="49"/>
        <v>91.666666666666657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47.619047619047613</v>
      </c>
      <c r="R42" s="12">
        <f t="shared" si="50"/>
        <v>41.666666666666671</v>
      </c>
      <c r="S42" s="12">
        <f t="shared" si="50"/>
        <v>55.555555555555557</v>
      </c>
      <c r="T42" s="12">
        <f t="shared" si="50"/>
        <v>75</v>
      </c>
      <c r="U42" s="12">
        <f t="shared" si="50"/>
        <v>80</v>
      </c>
      <c r="V42" s="12">
        <f t="shared" si="50"/>
        <v>66.666666666666657</v>
      </c>
      <c r="W42" s="12">
        <f t="shared" si="42"/>
        <v>16.849816849816843</v>
      </c>
      <c r="X42" s="12">
        <f t="shared" si="33"/>
        <v>27.380952380952387</v>
      </c>
      <c r="Y42" s="12">
        <f>S42-AJ42</f>
        <v>5.5555555555555571</v>
      </c>
      <c r="Z42" s="12">
        <f t="shared" si="50"/>
        <v>50</v>
      </c>
      <c r="AA42" s="12">
        <f t="shared" si="50"/>
        <v>0</v>
      </c>
      <c r="AB42" s="12">
        <f t="shared" si="50"/>
        <v>100</v>
      </c>
      <c r="AC42" s="12">
        <f t="shared" si="44"/>
        <v>-0.52910052910053196</v>
      </c>
      <c r="AD42" s="12">
        <f>R42-AL42</f>
        <v>8.3333333333333428</v>
      </c>
      <c r="AE42" s="12">
        <f t="shared" si="35"/>
        <v>-11.1111111111111</v>
      </c>
      <c r="AH42" s="12">
        <f t="shared" ref="AH42:AJ42" si="51">AH36/AH9*100</f>
        <v>30.76923076923077</v>
      </c>
      <c r="AI42" s="12">
        <f t="shared" si="51"/>
        <v>14.285714285714285</v>
      </c>
      <c r="AJ42" s="12">
        <f t="shared" si="51"/>
        <v>50</v>
      </c>
      <c r="AK42" s="12">
        <f>AK36/AK9*100</f>
        <v>48.148148148148145</v>
      </c>
      <c r="AL42" s="12">
        <f>AL36/AL9*100</f>
        <v>33.333333333333329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</v>
      </c>
      <c r="C9" s="17">
        <f>SUM(C10:C30)</f>
        <v>4</v>
      </c>
      <c r="D9" s="17">
        <f>SUM(D10:D30)</f>
        <v>4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33.333333333333329</v>
      </c>
      <c r="I9" s="15">
        <f>IF(C9=F9,0,(1-(C9/(C9-F9)))*-100)</f>
        <v>100</v>
      </c>
      <c r="J9" s="15">
        <f>IF(D9=G9,0,(1-(D9/(D9-G9)))*-100)</f>
        <v>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-19.999999999999996</v>
      </c>
      <c r="O9" s="15">
        <f t="shared" ref="O9:P10" si="0">IF(C9=L9,0,(1-(C9/(C9-L9)))*-100)</f>
        <v>-19.999999999999996</v>
      </c>
      <c r="P9" s="15">
        <f>IF(D9=M9,0,(1-(D9/(D9-M9)))*-100)</f>
        <v>-19.999999999999996</v>
      </c>
      <c r="Q9" s="17">
        <f>R9+S9</f>
        <v>19</v>
      </c>
      <c r="R9" s="17">
        <f>SUM(R10:R30)</f>
        <v>9</v>
      </c>
      <c r="S9" s="17">
        <f>SUM(S10:S30)</f>
        <v>10</v>
      </c>
      <c r="T9" s="17">
        <f>U9+V9</f>
        <v>-2</v>
      </c>
      <c r="U9" s="17">
        <f>SUM(U10:U30)</f>
        <v>-1</v>
      </c>
      <c r="V9" s="17">
        <f>SUM(V10:V30)</f>
        <v>-1</v>
      </c>
      <c r="W9" s="15">
        <f>IF(Q9=T9,IF(Q9&gt;0,"皆増",0),(1-(Q9/(Q9-T9)))*-100)</f>
        <v>-9.5238095238095237</v>
      </c>
      <c r="X9" s="15">
        <f t="shared" ref="X9:Y30" si="1">IF(R9=U9,IF(R9&gt;0,"皆増",0),(1-(R9/(R9-U9)))*-100)</f>
        <v>-9.9999999999999982</v>
      </c>
      <c r="Y9" s="15">
        <f t="shared" si="1"/>
        <v>-9.0909090909090935</v>
      </c>
      <c r="Z9" s="17">
        <f>AA9+AB9</f>
        <v>1</v>
      </c>
      <c r="AA9" s="17">
        <f>SUM(AA10:AA30)</f>
        <v>-3</v>
      </c>
      <c r="AB9" s="17">
        <f>SUM(AB10:AB30)</f>
        <v>4</v>
      </c>
      <c r="AC9" s="15">
        <f>IF(Q9=Z9,IF(Q9&gt;0,"皆増",0),(1-(Q9/(Q9-Z9)))*-100)</f>
        <v>5.555555555555558</v>
      </c>
      <c r="AD9" s="15">
        <f t="shared" ref="AD9:AE30" si="2">IF(R9=AA9,IF(R9&gt;0,"皆増",0),(1-(R9/(R9-AA9)))*-100)</f>
        <v>-25</v>
      </c>
      <c r="AE9" s="15">
        <f t="shared" si="2"/>
        <v>66.666666666666671</v>
      </c>
      <c r="AH9" s="4">
        <f t="shared" ref="AH9:AJ30" si="3">Q9-T9</f>
        <v>21</v>
      </c>
      <c r="AI9" s="4">
        <f t="shared" si="3"/>
        <v>10</v>
      </c>
      <c r="AJ9" s="4">
        <f t="shared" si="3"/>
        <v>11</v>
      </c>
      <c r="AK9" s="4">
        <f t="shared" ref="AK9:AM30" si="4">Q9-Z9</f>
        <v>18</v>
      </c>
      <c r="AL9" s="4">
        <f t="shared" si="4"/>
        <v>12</v>
      </c>
      <c r="AM9" s="4">
        <f t="shared" si="4"/>
        <v>6</v>
      </c>
    </row>
    <row r="10" spans="1:39" s="1" customFormat="1" ht="18" customHeight="1" x14ac:dyDescent="0.15">
      <c r="A10" s="4" t="s">
        <v>1</v>
      </c>
      <c r="B10" s="17">
        <f t="shared" ref="B10" si="5">C10+D10</f>
        <v>8</v>
      </c>
      <c r="C10" s="17">
        <v>4</v>
      </c>
      <c r="D10" s="17">
        <v>4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33.333333333333329</v>
      </c>
      <c r="I10" s="15">
        <f t="shared" ref="I10" si="7">IF(C10=F10,0,(1-(C10/(C10-F10)))*-100)</f>
        <v>100</v>
      </c>
      <c r="J10" s="15">
        <f>IF(D10=G10,0,(1-(D10/(D10-G10)))*-100)</f>
        <v>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-19.999999999999996</v>
      </c>
      <c r="O10" s="15">
        <f t="shared" si="0"/>
        <v>-19.999999999999996</v>
      </c>
      <c r="P10" s="15">
        <f t="shared" si="0"/>
        <v>-19.999999999999996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>
        <f t="shared" si="2"/>
        <v>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-66.666666666666671</v>
      </c>
      <c r="AD24" s="15">
        <f t="shared" si="2"/>
        <v>-66.666666666666671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-4</v>
      </c>
      <c r="U25" s="17">
        <v>-3</v>
      </c>
      <c r="V25" s="17">
        <v>-1</v>
      </c>
      <c r="W25" s="15">
        <f t="shared" si="11"/>
        <v>-80</v>
      </c>
      <c r="X25" s="15">
        <f t="shared" si="1"/>
        <v>-75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5</v>
      </c>
      <c r="AI25" s="4">
        <f t="shared" si="3"/>
        <v>4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3</v>
      </c>
      <c r="S26" s="17">
        <v>3</v>
      </c>
      <c r="T26" s="17">
        <f t="shared" si="10"/>
        <v>3</v>
      </c>
      <c r="U26" s="17">
        <v>3</v>
      </c>
      <c r="V26" s="17">
        <v>0</v>
      </c>
      <c r="W26" s="15">
        <f t="shared" si="11"/>
        <v>100</v>
      </c>
      <c r="X26" s="15" t="str">
        <f t="shared" si="1"/>
        <v>皆増</v>
      </c>
      <c r="Y26" s="15">
        <f t="shared" si="1"/>
        <v>0</v>
      </c>
      <c r="Z26" s="17">
        <f t="shared" si="12"/>
        <v>2</v>
      </c>
      <c r="AA26" s="17">
        <v>0</v>
      </c>
      <c r="AB26" s="17">
        <v>2</v>
      </c>
      <c r="AC26" s="15">
        <f t="shared" si="13"/>
        <v>50</v>
      </c>
      <c r="AD26" s="15">
        <f t="shared" si="2"/>
        <v>0</v>
      </c>
      <c r="AE26" s="15">
        <f t="shared" si="2"/>
        <v>200</v>
      </c>
      <c r="AH26" s="4">
        <f t="shared" si="3"/>
        <v>3</v>
      </c>
      <c r="AI26" s="4">
        <f t="shared" si="3"/>
        <v>0</v>
      </c>
      <c r="AJ26" s="4">
        <f t="shared" si="3"/>
        <v>3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2</v>
      </c>
      <c r="U27" s="17">
        <v>-1</v>
      </c>
      <c r="V27" s="17">
        <v>3</v>
      </c>
      <c r="W27" s="15">
        <f t="shared" si="11"/>
        <v>66.666666666666671</v>
      </c>
      <c r="X27" s="15">
        <f t="shared" si="1"/>
        <v>-33.333333333333336</v>
      </c>
      <c r="Y27" s="15" t="str">
        <f t="shared" si="1"/>
        <v>皆増</v>
      </c>
      <c r="Z27" s="17">
        <f t="shared" si="12"/>
        <v>4</v>
      </c>
      <c r="AA27" s="17">
        <v>1</v>
      </c>
      <c r="AB27" s="17">
        <v>3</v>
      </c>
      <c r="AC27" s="15">
        <f t="shared" si="13"/>
        <v>400</v>
      </c>
      <c r="AD27" s="15">
        <f t="shared" si="2"/>
        <v>100</v>
      </c>
      <c r="AE27" s="15" t="str">
        <f t="shared" si="2"/>
        <v>皆増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0</v>
      </c>
      <c r="U28" s="17">
        <v>-2</v>
      </c>
      <c r="V28" s="17">
        <v>2</v>
      </c>
      <c r="W28" s="15">
        <f t="shared" si="11"/>
        <v>0</v>
      </c>
      <c r="X28" s="15">
        <f t="shared" si="1"/>
        <v>-100</v>
      </c>
      <c r="Y28" s="15">
        <f t="shared" si="1"/>
        <v>200</v>
      </c>
      <c r="Z28" s="17">
        <f t="shared" si="12"/>
        <v>-2</v>
      </c>
      <c r="AA28" s="17">
        <v>-2</v>
      </c>
      <c r="AB28" s="17">
        <v>0</v>
      </c>
      <c r="AC28" s="15">
        <f t="shared" si="13"/>
        <v>-40</v>
      </c>
      <c r="AD28" s="15">
        <f t="shared" si="2"/>
        <v>-100</v>
      </c>
      <c r="AE28" s="15">
        <f t="shared" si="2"/>
        <v>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-4</v>
      </c>
      <c r="U29" s="17">
        <v>0</v>
      </c>
      <c r="V29" s="17">
        <v>-4</v>
      </c>
      <c r="W29" s="15">
        <f t="shared" si="11"/>
        <v>-80</v>
      </c>
      <c r="X29" s="15">
        <f t="shared" si="1"/>
        <v>0</v>
      </c>
      <c r="Y29" s="15">
        <f t="shared" si="1"/>
        <v>-80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5</v>
      </c>
      <c r="AI29" s="4">
        <f t="shared" si="3"/>
        <v>0</v>
      </c>
      <c r="AJ29" s="4">
        <f t="shared" si="3"/>
        <v>5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9</v>
      </c>
      <c r="S34" s="17">
        <f t="shared" si="22"/>
        <v>10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-5.0000000000000044</v>
      </c>
      <c r="X34" s="15">
        <f t="shared" si="15"/>
        <v>0</v>
      </c>
      <c r="Y34" s="15">
        <f t="shared" si="15"/>
        <v>-9.0909090909090935</v>
      </c>
      <c r="Z34" s="17">
        <f t="shared" ref="Z34:AB34" si="23">SUM(Z23:Z30)</f>
        <v>2</v>
      </c>
      <c r="AA34" s="17">
        <f t="shared" si="23"/>
        <v>-2</v>
      </c>
      <c r="AB34" s="17">
        <f t="shared" si="23"/>
        <v>4</v>
      </c>
      <c r="AC34" s="15">
        <f t="shared" si="17"/>
        <v>11.764705882352944</v>
      </c>
      <c r="AD34" s="15">
        <f t="shared" si="17"/>
        <v>-18.181818181818176</v>
      </c>
      <c r="AE34" s="15">
        <f t="shared" si="17"/>
        <v>66.666666666666671</v>
      </c>
      <c r="AH34" s="4">
        <f t="shared" ref="AH34:AJ34" si="24">SUM(AH23:AH30)</f>
        <v>20</v>
      </c>
      <c r="AI34" s="4">
        <f t="shared" si="24"/>
        <v>9</v>
      </c>
      <c r="AJ34" s="4">
        <f t="shared" si="24"/>
        <v>11</v>
      </c>
      <c r="AK34" s="4">
        <f>SUM(AK23:AK30)</f>
        <v>17</v>
      </c>
      <c r="AL34" s="4">
        <f>SUM(AL23:AL30)</f>
        <v>11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6</v>
      </c>
      <c r="S35" s="17">
        <f t="shared" si="25"/>
        <v>10</v>
      </c>
      <c r="T35" s="17">
        <f t="shared" si="25"/>
        <v>-3</v>
      </c>
      <c r="U35" s="17">
        <f t="shared" si="25"/>
        <v>-3</v>
      </c>
      <c r="V35" s="17">
        <f t="shared" si="25"/>
        <v>0</v>
      </c>
      <c r="W35" s="15">
        <f t="shared" si="15"/>
        <v>-15.789473684210531</v>
      </c>
      <c r="X35" s="15">
        <f t="shared" si="15"/>
        <v>-33.333333333333336</v>
      </c>
      <c r="Y35" s="15">
        <f t="shared" si="15"/>
        <v>0</v>
      </c>
      <c r="Z35" s="17">
        <f t="shared" ref="Z35:AB35" si="26">SUM(Z25:Z30)</f>
        <v>3</v>
      </c>
      <c r="AA35" s="17">
        <f t="shared" si="26"/>
        <v>-1</v>
      </c>
      <c r="AB35" s="17">
        <f t="shared" si="26"/>
        <v>4</v>
      </c>
      <c r="AC35" s="15">
        <f t="shared" si="17"/>
        <v>23.076923076923084</v>
      </c>
      <c r="AD35" s="15">
        <f t="shared" si="17"/>
        <v>-14.28571428571429</v>
      </c>
      <c r="AE35" s="15">
        <f t="shared" si="17"/>
        <v>66.666666666666671</v>
      </c>
      <c r="AH35" s="4">
        <f t="shared" ref="AH35:AJ35" si="27">SUM(AH25:AH30)</f>
        <v>19</v>
      </c>
      <c r="AI35" s="4">
        <f t="shared" si="27"/>
        <v>9</v>
      </c>
      <c r="AJ35" s="4">
        <f t="shared" si="27"/>
        <v>10</v>
      </c>
      <c r="AK35" s="4">
        <f>SUM(AK25:AK30)</f>
        <v>13</v>
      </c>
      <c r="AL35" s="4">
        <f>SUM(AL25:AL30)</f>
        <v>7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2</v>
      </c>
      <c r="S36" s="17">
        <f t="shared" si="28"/>
        <v>7</v>
      </c>
      <c r="T36" s="17">
        <f t="shared" si="28"/>
        <v>-2</v>
      </c>
      <c r="U36" s="17">
        <f t="shared" si="28"/>
        <v>-3</v>
      </c>
      <c r="V36" s="17">
        <f t="shared" si="28"/>
        <v>1</v>
      </c>
      <c r="W36" s="15">
        <f t="shared" si="15"/>
        <v>-18.181818181818176</v>
      </c>
      <c r="X36" s="15">
        <f t="shared" si="15"/>
        <v>-60</v>
      </c>
      <c r="Y36" s="15">
        <f t="shared" si="15"/>
        <v>16.666666666666675</v>
      </c>
      <c r="Z36" s="17">
        <f t="shared" ref="Z36:AB36" si="29">SUM(Z27:Z30)</f>
        <v>2</v>
      </c>
      <c r="AA36" s="17">
        <f t="shared" si="29"/>
        <v>-1</v>
      </c>
      <c r="AB36" s="17">
        <f t="shared" si="29"/>
        <v>3</v>
      </c>
      <c r="AC36" s="15">
        <f t="shared" si="17"/>
        <v>28.57142857142858</v>
      </c>
      <c r="AD36" s="15">
        <f t="shared" si="17"/>
        <v>-33.333333333333336</v>
      </c>
      <c r="AE36" s="15">
        <f t="shared" si="17"/>
        <v>75</v>
      </c>
      <c r="AH36" s="4">
        <f t="shared" ref="AH36:AJ36" si="30">SUM(AH27:AH30)</f>
        <v>11</v>
      </c>
      <c r="AI36" s="4">
        <f t="shared" si="30"/>
        <v>5</v>
      </c>
      <c r="AJ36" s="4">
        <f t="shared" si="30"/>
        <v>6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50</v>
      </c>
      <c r="U39" s="12">
        <f t="shared" ref="U39:V39" si="38">U33/U9*100</f>
        <v>100</v>
      </c>
      <c r="V39" s="12">
        <f t="shared" si="38"/>
        <v>0</v>
      </c>
      <c r="W39" s="12">
        <f>Q39-AH39</f>
        <v>-4.7619047619047619</v>
      </c>
      <c r="X39" s="12">
        <f t="shared" si="33"/>
        <v>-10</v>
      </c>
      <c r="Y39" s="12">
        <f>S39-AJ39</f>
        <v>0</v>
      </c>
      <c r="Z39" s="12">
        <f t="shared" si="37"/>
        <v>-100</v>
      </c>
      <c r="AA39" s="12">
        <f t="shared" si="37"/>
        <v>33.333333333333329</v>
      </c>
      <c r="AB39" s="12">
        <f t="shared" si="37"/>
        <v>0</v>
      </c>
      <c r="AC39" s="12">
        <f>Q39-AK39</f>
        <v>-5.5555555555555554</v>
      </c>
      <c r="AD39" s="12">
        <f t="shared" si="35"/>
        <v>-8.3333333333333321</v>
      </c>
      <c r="AE39" s="12">
        <f t="shared" si="35"/>
        <v>0</v>
      </c>
      <c r="AH39" s="12">
        <f t="shared" ref="AH39:AJ39" si="39">AH33/AH9*100</f>
        <v>4.7619047619047619</v>
      </c>
      <c r="AI39" s="12">
        <f t="shared" si="39"/>
        <v>10</v>
      </c>
      <c r="AJ39" s="12">
        <f t="shared" si="39"/>
        <v>0</v>
      </c>
      <c r="AK39" s="12">
        <f>AK33/AK9*100</f>
        <v>5.5555555555555554</v>
      </c>
      <c r="AL39" s="12">
        <f>AL33/AL9*100</f>
        <v>8.3333333333333321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50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4.7619047619047734</v>
      </c>
      <c r="X40" s="12">
        <f t="shared" si="33"/>
        <v>10</v>
      </c>
      <c r="Y40" s="12">
        <f>S40-AJ40</f>
        <v>0</v>
      </c>
      <c r="Z40" s="12">
        <f>Z34/Z9*100</f>
        <v>200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5.5555555555555571</v>
      </c>
      <c r="AD40" s="12">
        <f t="shared" si="35"/>
        <v>8.3333333333333428</v>
      </c>
      <c r="AE40" s="12">
        <f t="shared" si="35"/>
        <v>0</v>
      </c>
      <c r="AH40" s="12">
        <f t="shared" ref="AH40:AJ40" si="45">AH34/AH9*100</f>
        <v>95.238095238095227</v>
      </c>
      <c r="AI40" s="12">
        <f t="shared" si="45"/>
        <v>90</v>
      </c>
      <c r="AJ40" s="12">
        <f t="shared" si="45"/>
        <v>100</v>
      </c>
      <c r="AK40" s="12">
        <f>AK34/AK9*100</f>
        <v>94.444444444444443</v>
      </c>
      <c r="AL40" s="12">
        <f>AL34/AL9*100</f>
        <v>91.666666666666657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84.210526315789465</v>
      </c>
      <c r="R41" s="12">
        <f t="shared" si="46"/>
        <v>66.666666666666657</v>
      </c>
      <c r="S41" s="12">
        <f t="shared" si="46"/>
        <v>100</v>
      </c>
      <c r="T41" s="12">
        <f>T35/T9*100</f>
        <v>150</v>
      </c>
      <c r="U41" s="12">
        <f t="shared" ref="U41:V41" si="47">U35/U9*100</f>
        <v>300</v>
      </c>
      <c r="V41" s="12">
        <f t="shared" si="47"/>
        <v>0</v>
      </c>
      <c r="W41" s="12">
        <f t="shared" si="42"/>
        <v>-6.2656641604010161</v>
      </c>
      <c r="X41" s="12">
        <f t="shared" si="33"/>
        <v>-23.333333333333343</v>
      </c>
      <c r="Y41" s="12">
        <f>S41-AJ41</f>
        <v>9.0909090909090935</v>
      </c>
      <c r="Z41" s="12">
        <f>Z35/Z9*100</f>
        <v>300</v>
      </c>
      <c r="AA41" s="12">
        <f t="shared" ref="AA41:AB41" si="48">AA35/AA9*100</f>
        <v>33.333333333333329</v>
      </c>
      <c r="AB41" s="12">
        <f t="shared" si="48"/>
        <v>100</v>
      </c>
      <c r="AC41" s="12">
        <f t="shared" si="44"/>
        <v>11.988304093567251</v>
      </c>
      <c r="AD41" s="12">
        <f>R41-AL41</f>
        <v>8.3333333333333215</v>
      </c>
      <c r="AE41" s="12">
        <f t="shared" si="35"/>
        <v>0</v>
      </c>
      <c r="AH41" s="12">
        <f>AH35/AH9*100</f>
        <v>90.476190476190482</v>
      </c>
      <c r="AI41" s="12">
        <f>AI35/AI9*100</f>
        <v>90</v>
      </c>
      <c r="AJ41" s="12">
        <f>AJ35/AJ9*100</f>
        <v>90.909090909090907</v>
      </c>
      <c r="AK41" s="12">
        <f t="shared" ref="AK41:AM41" si="49">AK35/AK9*100</f>
        <v>72.222222222222214</v>
      </c>
      <c r="AL41" s="12">
        <f t="shared" si="49"/>
        <v>58.333333333333336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47.368421052631575</v>
      </c>
      <c r="R42" s="12">
        <f t="shared" si="50"/>
        <v>22.222222222222221</v>
      </c>
      <c r="S42" s="12">
        <f t="shared" si="50"/>
        <v>70</v>
      </c>
      <c r="T42" s="12">
        <f t="shared" si="50"/>
        <v>100</v>
      </c>
      <c r="U42" s="12">
        <f t="shared" si="50"/>
        <v>300</v>
      </c>
      <c r="V42" s="12">
        <f t="shared" si="50"/>
        <v>-100</v>
      </c>
      <c r="W42" s="12">
        <f t="shared" si="42"/>
        <v>-5.0125313283208115</v>
      </c>
      <c r="X42" s="12">
        <f t="shared" si="33"/>
        <v>-27.777777777777779</v>
      </c>
      <c r="Y42" s="12">
        <f>S42-AJ42</f>
        <v>15.45454545454546</v>
      </c>
      <c r="Z42" s="12">
        <f t="shared" si="50"/>
        <v>200</v>
      </c>
      <c r="AA42" s="12">
        <f t="shared" si="50"/>
        <v>33.333333333333329</v>
      </c>
      <c r="AB42" s="12">
        <f t="shared" si="50"/>
        <v>75</v>
      </c>
      <c r="AC42" s="12">
        <f t="shared" si="44"/>
        <v>8.4795321637426824</v>
      </c>
      <c r="AD42" s="12">
        <f>R42-AL42</f>
        <v>-2.7777777777777786</v>
      </c>
      <c r="AE42" s="12">
        <f t="shared" si="35"/>
        <v>3.3333333333333428</v>
      </c>
      <c r="AH42" s="12">
        <f t="shared" ref="AH42:AJ42" si="51">AH36/AH9*100</f>
        <v>52.380952380952387</v>
      </c>
      <c r="AI42" s="12">
        <f t="shared" si="51"/>
        <v>50</v>
      </c>
      <c r="AJ42" s="12">
        <f t="shared" si="51"/>
        <v>54.54545454545454</v>
      </c>
      <c r="AK42" s="12">
        <f>AK36/AK9*100</f>
        <v>38.888888888888893</v>
      </c>
      <c r="AL42" s="12">
        <f>AL36/AL9*100</f>
        <v>25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5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-16.666666666666664</v>
      </c>
      <c r="I9" s="15">
        <f>IF(C9=F9,0,(1-(C9/(C9-F9)))*-100)</f>
        <v>0</v>
      </c>
      <c r="J9" s="15">
        <f>IF(D9=G9,0,(1-(D9/(D9-G9)))*-100)</f>
        <v>-100</v>
      </c>
      <c r="K9" s="17">
        <f>L9+M9</f>
        <v>0</v>
      </c>
      <c r="L9" s="17">
        <f>SUM(L10:L30)</f>
        <v>2</v>
      </c>
      <c r="M9" s="17">
        <f>SUM(M10:M30)</f>
        <v>-2</v>
      </c>
      <c r="N9" s="15">
        <f>IF(B9=K9,0,(1-(B9/(B9-K9)))*-100)</f>
        <v>0</v>
      </c>
      <c r="O9" s="15">
        <f t="shared" ref="O9:P10" si="0">IF(C9=L9,0,(1-(C9/(C9-L9)))*-100)</f>
        <v>66.666666666666671</v>
      </c>
      <c r="P9" s="15">
        <f>IF(D9=M9,0,(1-(D9/(D9-M9)))*-100)</f>
        <v>-100</v>
      </c>
      <c r="Q9" s="17">
        <f>R9+S9</f>
        <v>13</v>
      </c>
      <c r="R9" s="17">
        <f>SUM(R10:R30)</f>
        <v>5</v>
      </c>
      <c r="S9" s="17">
        <f>SUM(S10:S30)</f>
        <v>8</v>
      </c>
      <c r="T9" s="17">
        <f>U9+V9</f>
        <v>-15</v>
      </c>
      <c r="U9" s="17">
        <f>SUM(U10:U30)</f>
        <v>-6</v>
      </c>
      <c r="V9" s="17">
        <f>SUM(V10:V30)</f>
        <v>-9</v>
      </c>
      <c r="W9" s="15">
        <f>IF(Q9=T9,IF(Q9&gt;0,"皆増",0),(1-(Q9/(Q9-T9)))*-100)</f>
        <v>-53.571428571428569</v>
      </c>
      <c r="X9" s="15">
        <f t="shared" ref="X9:Y30" si="1">IF(R9=U9,IF(R9&gt;0,"皆増",0),(1-(R9/(R9-U9)))*-100)</f>
        <v>-54.54545454545454</v>
      </c>
      <c r="Y9" s="15">
        <f t="shared" si="1"/>
        <v>-52.941176470588239</v>
      </c>
      <c r="Z9" s="17">
        <f>AA9+AB9</f>
        <v>-4</v>
      </c>
      <c r="AA9" s="17">
        <f>SUM(AA10:AA30)</f>
        <v>-3</v>
      </c>
      <c r="AB9" s="17">
        <f>SUM(AB10:AB30)</f>
        <v>-1</v>
      </c>
      <c r="AC9" s="15">
        <f>IF(Q9=Z9,IF(Q9&gt;0,"皆増",0),(1-(Q9/(Q9-Z9)))*-100)</f>
        <v>-23.529411764705888</v>
      </c>
      <c r="AD9" s="15">
        <f t="shared" ref="AD9:AE30" si="2">IF(R9=AA9,IF(R9&gt;0,"皆増",0),(1-(R9/(R9-AA9)))*-100)</f>
        <v>-37.5</v>
      </c>
      <c r="AE9" s="15">
        <f t="shared" si="2"/>
        <v>-11.111111111111116</v>
      </c>
      <c r="AH9" s="4">
        <f t="shared" ref="AH9:AJ30" si="3">Q9-T9</f>
        <v>28</v>
      </c>
      <c r="AI9" s="4">
        <f t="shared" si="3"/>
        <v>11</v>
      </c>
      <c r="AJ9" s="4">
        <f t="shared" si="3"/>
        <v>17</v>
      </c>
      <c r="AK9" s="4">
        <f t="shared" ref="AK9:AM30" si="4">Q9-Z9</f>
        <v>17</v>
      </c>
      <c r="AL9" s="4">
        <f t="shared" si="4"/>
        <v>8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5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-16.666666666666664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0</v>
      </c>
      <c r="L10" s="17">
        <v>2</v>
      </c>
      <c r="M10" s="17">
        <v>-2</v>
      </c>
      <c r="N10" s="15">
        <f>IF(B10=K10,0,(1-(B10/(B10-K10)))*-100)</f>
        <v>0</v>
      </c>
      <c r="O10" s="15">
        <f t="shared" si="0"/>
        <v>66.666666666666671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-50</v>
      </c>
      <c r="X23" s="15">
        <f t="shared" si="1"/>
        <v>0</v>
      </c>
      <c r="Y23" s="15">
        <f t="shared" si="1"/>
        <v>-100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-1</v>
      </c>
      <c r="U24" s="17">
        <v>-2</v>
      </c>
      <c r="V24" s="17">
        <v>1</v>
      </c>
      <c r="W24" s="15">
        <f t="shared" si="11"/>
        <v>-33.333333333333336</v>
      </c>
      <c r="X24" s="15">
        <f t="shared" si="1"/>
        <v>-66.666666666666671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100</v>
      </c>
      <c r="AD24" s="15">
        <f t="shared" si="2"/>
        <v>0</v>
      </c>
      <c r="AE24" s="15" t="str">
        <f t="shared" si="2"/>
        <v>皆増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1</v>
      </c>
      <c r="S25" s="17">
        <v>2</v>
      </c>
      <c r="T25" s="17">
        <f t="shared" si="10"/>
        <v>1</v>
      </c>
      <c r="U25" s="17">
        <v>0</v>
      </c>
      <c r="V25" s="17">
        <v>1</v>
      </c>
      <c r="W25" s="15">
        <f t="shared" si="11"/>
        <v>50</v>
      </c>
      <c r="X25" s="15">
        <f t="shared" si="1"/>
        <v>0</v>
      </c>
      <c r="Y25" s="15">
        <f t="shared" si="1"/>
        <v>100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-50</v>
      </c>
      <c r="AE25" s="15">
        <f t="shared" si="2"/>
        <v>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-6</v>
      </c>
      <c r="U26" s="17">
        <v>-4</v>
      </c>
      <c r="V26" s="17">
        <v>-2</v>
      </c>
      <c r="W26" s="15">
        <f t="shared" si="11"/>
        <v>-75</v>
      </c>
      <c r="X26" s="15">
        <f t="shared" si="1"/>
        <v>-100</v>
      </c>
      <c r="Y26" s="15">
        <f t="shared" si="1"/>
        <v>-50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-33.333333333333336</v>
      </c>
      <c r="AD26" s="15">
        <f t="shared" si="2"/>
        <v>-100</v>
      </c>
      <c r="AE26" s="15">
        <f t="shared" si="2"/>
        <v>0</v>
      </c>
      <c r="AH26" s="4">
        <f t="shared" si="3"/>
        <v>8</v>
      </c>
      <c r="AI26" s="4">
        <f t="shared" si="3"/>
        <v>4</v>
      </c>
      <c r="AJ26" s="4">
        <f t="shared" si="3"/>
        <v>4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-4</v>
      </c>
      <c r="U27" s="17">
        <v>0</v>
      </c>
      <c r="V27" s="17">
        <v>-4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-3</v>
      </c>
      <c r="AA27" s="17">
        <v>-1</v>
      </c>
      <c r="AB27" s="17">
        <v>-2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4</v>
      </c>
      <c r="AI27" s="4">
        <f t="shared" si="3"/>
        <v>0</v>
      </c>
      <c r="AJ27" s="4">
        <f t="shared" si="3"/>
        <v>4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-50</v>
      </c>
      <c r="Y28" s="15">
        <f t="shared" si="1"/>
        <v>100</v>
      </c>
      <c r="Z28" s="17">
        <f t="shared" si="12"/>
        <v>1</v>
      </c>
      <c r="AA28" s="17">
        <v>0</v>
      </c>
      <c r="AB28" s="17">
        <v>1</v>
      </c>
      <c r="AC28" s="15">
        <f t="shared" si="13"/>
        <v>50</v>
      </c>
      <c r="AD28" s="15">
        <f t="shared" si="2"/>
        <v>0</v>
      </c>
      <c r="AE28" s="15">
        <f t="shared" si="2"/>
        <v>100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-3</v>
      </c>
      <c r="U29" s="17">
        <v>0</v>
      </c>
      <c r="V29" s="17">
        <v>-3</v>
      </c>
      <c r="W29" s="15">
        <f t="shared" si="11"/>
        <v>-75</v>
      </c>
      <c r="X29" s="15">
        <f t="shared" si="1"/>
        <v>0</v>
      </c>
      <c r="Y29" s="15">
        <f t="shared" si="1"/>
        <v>-75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-66.666666666666671</v>
      </c>
      <c r="AD33" s="15">
        <f t="shared" si="17"/>
        <v>-50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4</v>
      </c>
      <c r="S34" s="17">
        <f t="shared" si="22"/>
        <v>8</v>
      </c>
      <c r="T34" s="17">
        <f t="shared" si="22"/>
        <v>-15</v>
      </c>
      <c r="U34" s="17">
        <f t="shared" si="22"/>
        <v>-7</v>
      </c>
      <c r="V34" s="17">
        <f t="shared" si="22"/>
        <v>-8</v>
      </c>
      <c r="W34" s="15">
        <f t="shared" si="15"/>
        <v>-55.555555555555557</v>
      </c>
      <c r="X34" s="15">
        <f t="shared" si="15"/>
        <v>-63.636363636363633</v>
      </c>
      <c r="Y34" s="15">
        <f t="shared" si="15"/>
        <v>-50</v>
      </c>
      <c r="Z34" s="17">
        <f t="shared" ref="Z34:AB34" si="23">SUM(Z23:Z30)</f>
        <v>-2</v>
      </c>
      <c r="AA34" s="17">
        <f t="shared" si="23"/>
        <v>-2</v>
      </c>
      <c r="AB34" s="17">
        <f t="shared" si="23"/>
        <v>0</v>
      </c>
      <c r="AC34" s="15">
        <f t="shared" si="17"/>
        <v>-14.28571428571429</v>
      </c>
      <c r="AD34" s="15">
        <f t="shared" si="17"/>
        <v>-33.333333333333336</v>
      </c>
      <c r="AE34" s="15">
        <f t="shared" si="17"/>
        <v>0</v>
      </c>
      <c r="AH34" s="4">
        <f t="shared" ref="AH34:AJ34" si="24">SUM(AH23:AH30)</f>
        <v>27</v>
      </c>
      <c r="AI34" s="4">
        <f t="shared" si="24"/>
        <v>11</v>
      </c>
      <c r="AJ34" s="4">
        <f t="shared" si="24"/>
        <v>16</v>
      </c>
      <c r="AK34" s="4">
        <f>SUM(AK23:AK30)</f>
        <v>14</v>
      </c>
      <c r="AL34" s="4">
        <f>SUM(AL23:AL30)</f>
        <v>6</v>
      </c>
      <c r="AM34" s="4">
        <f>SUM(AM23:AM30)</f>
        <v>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2</v>
      </c>
      <c r="S35" s="17">
        <f t="shared" si="25"/>
        <v>7</v>
      </c>
      <c r="T35" s="17">
        <f t="shared" si="25"/>
        <v>-13</v>
      </c>
      <c r="U35" s="17">
        <f t="shared" si="25"/>
        <v>-5</v>
      </c>
      <c r="V35" s="17">
        <f t="shared" si="25"/>
        <v>-8</v>
      </c>
      <c r="W35" s="15">
        <f t="shared" si="15"/>
        <v>-59.090909090909079</v>
      </c>
      <c r="X35" s="15">
        <f t="shared" si="15"/>
        <v>-71.428571428571431</v>
      </c>
      <c r="Y35" s="15">
        <f t="shared" si="15"/>
        <v>-53.333333333333336</v>
      </c>
      <c r="Z35" s="17">
        <f t="shared" ref="Z35:AB35" si="26">SUM(Z25:Z30)</f>
        <v>-4</v>
      </c>
      <c r="AA35" s="17">
        <f t="shared" si="26"/>
        <v>-3</v>
      </c>
      <c r="AB35" s="17">
        <f t="shared" si="26"/>
        <v>-1</v>
      </c>
      <c r="AC35" s="15">
        <f t="shared" si="17"/>
        <v>-30.76923076923077</v>
      </c>
      <c r="AD35" s="15">
        <f t="shared" si="17"/>
        <v>-60</v>
      </c>
      <c r="AE35" s="15">
        <f t="shared" si="17"/>
        <v>-12.5</v>
      </c>
      <c r="AH35" s="4">
        <f t="shared" ref="AH35:AJ35" si="27">SUM(AH25:AH30)</f>
        <v>22</v>
      </c>
      <c r="AI35" s="4">
        <f t="shared" si="27"/>
        <v>7</v>
      </c>
      <c r="AJ35" s="4">
        <f t="shared" si="27"/>
        <v>15</v>
      </c>
      <c r="AK35" s="4">
        <f>SUM(AK25:AK30)</f>
        <v>13</v>
      </c>
      <c r="AL35" s="4">
        <f>SUM(AL25:AL30)</f>
        <v>5</v>
      </c>
      <c r="AM35" s="4">
        <f>SUM(AM25:AM30)</f>
        <v>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-8</v>
      </c>
      <c r="U36" s="17">
        <f t="shared" si="28"/>
        <v>-1</v>
      </c>
      <c r="V36" s="17">
        <f t="shared" si="28"/>
        <v>-7</v>
      </c>
      <c r="W36" s="15">
        <f t="shared" si="15"/>
        <v>-66.666666666666671</v>
      </c>
      <c r="X36" s="15">
        <f t="shared" si="15"/>
        <v>-50</v>
      </c>
      <c r="Y36" s="15">
        <f t="shared" si="15"/>
        <v>-70</v>
      </c>
      <c r="Z36" s="17">
        <f t="shared" ref="Z36:AB36" si="29">SUM(Z27:Z30)</f>
        <v>-3</v>
      </c>
      <c r="AA36" s="17">
        <f t="shared" si="29"/>
        <v>-1</v>
      </c>
      <c r="AB36" s="17">
        <f t="shared" si="29"/>
        <v>-2</v>
      </c>
      <c r="AC36" s="15">
        <f t="shared" si="17"/>
        <v>-42.857142857142861</v>
      </c>
      <c r="AD36" s="15">
        <f t="shared" si="17"/>
        <v>-50</v>
      </c>
      <c r="AE36" s="15">
        <f t="shared" si="17"/>
        <v>-40</v>
      </c>
      <c r="AH36" s="4">
        <f t="shared" ref="AH36:AJ36" si="30">SUM(AH27:AH30)</f>
        <v>12</v>
      </c>
      <c r="AI36" s="4">
        <f t="shared" si="30"/>
        <v>2</v>
      </c>
      <c r="AJ36" s="4">
        <f t="shared" si="30"/>
        <v>10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7.6923076923076925</v>
      </c>
      <c r="R39" s="12">
        <f>R33/R9*100</f>
        <v>20</v>
      </c>
      <c r="S39" s="13">
        <f t="shared" si="37"/>
        <v>0</v>
      </c>
      <c r="T39" s="12">
        <f>T33/T9*100</f>
        <v>0</v>
      </c>
      <c r="U39" s="12">
        <f t="shared" ref="U39:V39" si="38">U33/U9*100</f>
        <v>-16.666666666666664</v>
      </c>
      <c r="V39" s="12">
        <f t="shared" si="38"/>
        <v>11.111111111111111</v>
      </c>
      <c r="W39" s="12">
        <f>Q39-AH39</f>
        <v>4.1208791208791213</v>
      </c>
      <c r="X39" s="12">
        <f t="shared" si="33"/>
        <v>20</v>
      </c>
      <c r="Y39" s="12">
        <f>S39-AJ39</f>
        <v>-5.8823529411764701</v>
      </c>
      <c r="Z39" s="12">
        <f t="shared" si="37"/>
        <v>50</v>
      </c>
      <c r="AA39" s="12">
        <f t="shared" si="37"/>
        <v>33.333333333333329</v>
      </c>
      <c r="AB39" s="12">
        <f t="shared" si="37"/>
        <v>100</v>
      </c>
      <c r="AC39" s="12">
        <f>Q39-AK39</f>
        <v>-9.9547511312217196</v>
      </c>
      <c r="AD39" s="12">
        <f t="shared" si="35"/>
        <v>-5</v>
      </c>
      <c r="AE39" s="12">
        <f t="shared" si="35"/>
        <v>-11.111111111111111</v>
      </c>
      <c r="AH39" s="12">
        <f t="shared" ref="AH39:AJ39" si="39">AH33/AH9*100</f>
        <v>3.5714285714285712</v>
      </c>
      <c r="AI39" s="12">
        <f t="shared" si="39"/>
        <v>0</v>
      </c>
      <c r="AJ39" s="12">
        <f t="shared" si="39"/>
        <v>5.8823529411764701</v>
      </c>
      <c r="AK39" s="12">
        <f>AK33/AK9*100</f>
        <v>17.647058823529413</v>
      </c>
      <c r="AL39" s="12">
        <f>AL33/AL9*100</f>
        <v>25</v>
      </c>
      <c r="AM39" s="12">
        <f>AM33/AM9*100</f>
        <v>11.111111111111111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92.307692307692307</v>
      </c>
      <c r="R40" s="12">
        <f t="shared" si="40"/>
        <v>80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116.66666666666667</v>
      </c>
      <c r="V40" s="12">
        <f t="shared" si="41"/>
        <v>88.888888888888886</v>
      </c>
      <c r="W40" s="12">
        <f t="shared" ref="W40:W42" si="42">Q40-AH40</f>
        <v>-4.120879120879124</v>
      </c>
      <c r="X40" s="12">
        <f t="shared" si="33"/>
        <v>-20</v>
      </c>
      <c r="Y40" s="12">
        <f>S40-AJ40</f>
        <v>5.8823529411764781</v>
      </c>
      <c r="Z40" s="12">
        <f>Z34/Z9*100</f>
        <v>50</v>
      </c>
      <c r="AA40" s="12">
        <f t="shared" ref="AA40:AB40" si="43">AA34/AA9*100</f>
        <v>66.666666666666657</v>
      </c>
      <c r="AB40" s="12">
        <f t="shared" si="43"/>
        <v>0</v>
      </c>
      <c r="AC40" s="12">
        <f t="shared" ref="AC40:AC42" si="44">Q40-AK40</f>
        <v>9.9547511312217267</v>
      </c>
      <c r="AD40" s="12">
        <f t="shared" si="35"/>
        <v>5</v>
      </c>
      <c r="AE40" s="12">
        <f t="shared" si="35"/>
        <v>11.111111111111114</v>
      </c>
      <c r="AH40" s="12">
        <f t="shared" ref="AH40:AJ40" si="45">AH34/AH9*100</f>
        <v>96.428571428571431</v>
      </c>
      <c r="AI40" s="12">
        <f t="shared" si="45"/>
        <v>100</v>
      </c>
      <c r="AJ40" s="12">
        <f t="shared" si="45"/>
        <v>94.117647058823522</v>
      </c>
      <c r="AK40" s="12">
        <f>AK34/AK9*100</f>
        <v>82.35294117647058</v>
      </c>
      <c r="AL40" s="12">
        <f>AL34/AL9*100</f>
        <v>75</v>
      </c>
      <c r="AM40" s="12">
        <f>AM34/AM9*100</f>
        <v>88.888888888888886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69.230769230769226</v>
      </c>
      <c r="R41" s="12">
        <f t="shared" si="46"/>
        <v>40</v>
      </c>
      <c r="S41" s="12">
        <f t="shared" si="46"/>
        <v>87.5</v>
      </c>
      <c r="T41" s="12">
        <f>T35/T9*100</f>
        <v>86.666666666666671</v>
      </c>
      <c r="U41" s="12">
        <f t="shared" ref="U41:V41" si="47">U35/U9*100</f>
        <v>83.333333333333343</v>
      </c>
      <c r="V41" s="12">
        <f t="shared" si="47"/>
        <v>88.888888888888886</v>
      </c>
      <c r="W41" s="12">
        <f t="shared" si="42"/>
        <v>-9.340659340659343</v>
      </c>
      <c r="X41" s="12">
        <f t="shared" si="33"/>
        <v>-23.636363636363633</v>
      </c>
      <c r="Y41" s="12">
        <f>S41-AJ41</f>
        <v>-0.73529411764705799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-7.2398190045248896</v>
      </c>
      <c r="AD41" s="12">
        <f>R41-AL41</f>
        <v>-22.5</v>
      </c>
      <c r="AE41" s="12">
        <f t="shared" si="35"/>
        <v>-1.3888888888888857</v>
      </c>
      <c r="AH41" s="12">
        <f>AH35/AH9*100</f>
        <v>78.571428571428569</v>
      </c>
      <c r="AI41" s="12">
        <f>AI35/AI9*100</f>
        <v>63.636363636363633</v>
      </c>
      <c r="AJ41" s="12">
        <f>AJ35/AJ9*100</f>
        <v>88.235294117647058</v>
      </c>
      <c r="AK41" s="12">
        <f t="shared" ref="AK41:AM41" si="49">AK35/AK9*100</f>
        <v>76.470588235294116</v>
      </c>
      <c r="AL41" s="12">
        <f t="shared" si="49"/>
        <v>62.5</v>
      </c>
      <c r="AM41" s="12">
        <f t="shared" si="49"/>
        <v>88.888888888888886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30.76923076923077</v>
      </c>
      <c r="R42" s="12">
        <f t="shared" si="50"/>
        <v>20</v>
      </c>
      <c r="S42" s="12">
        <f t="shared" si="50"/>
        <v>37.5</v>
      </c>
      <c r="T42" s="12">
        <f t="shared" si="50"/>
        <v>53.333333333333336</v>
      </c>
      <c r="U42" s="12">
        <f t="shared" si="50"/>
        <v>16.666666666666664</v>
      </c>
      <c r="V42" s="12">
        <f t="shared" si="50"/>
        <v>77.777777777777786</v>
      </c>
      <c r="W42" s="12">
        <f t="shared" si="42"/>
        <v>-12.087912087912084</v>
      </c>
      <c r="X42" s="12">
        <f t="shared" si="33"/>
        <v>1.8181818181818166</v>
      </c>
      <c r="Y42" s="12">
        <f>S42-AJ42</f>
        <v>-21.32352941176471</v>
      </c>
      <c r="Z42" s="12">
        <f t="shared" si="50"/>
        <v>75</v>
      </c>
      <c r="AA42" s="12">
        <f t="shared" si="50"/>
        <v>33.333333333333329</v>
      </c>
      <c r="AB42" s="12">
        <f t="shared" si="50"/>
        <v>200</v>
      </c>
      <c r="AC42" s="12">
        <f t="shared" si="44"/>
        <v>-10.40723981900452</v>
      </c>
      <c r="AD42" s="12">
        <f>R42-AL42</f>
        <v>-5</v>
      </c>
      <c r="AE42" s="12">
        <f t="shared" si="35"/>
        <v>-18.055555555555557</v>
      </c>
      <c r="AH42" s="12">
        <f t="shared" ref="AH42:AJ42" si="51">AH36/AH9*100</f>
        <v>42.857142857142854</v>
      </c>
      <c r="AI42" s="12">
        <f t="shared" si="51"/>
        <v>18.181818181818183</v>
      </c>
      <c r="AJ42" s="12">
        <f t="shared" si="51"/>
        <v>58.82352941176471</v>
      </c>
      <c r="AK42" s="12">
        <f>AK36/AK9*100</f>
        <v>41.17647058823529</v>
      </c>
      <c r="AL42" s="12">
        <f>AL36/AL9*100</f>
        <v>25</v>
      </c>
      <c r="AM42" s="12">
        <f>AM36/AM9*100</f>
        <v>55.555555555555557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4</v>
      </c>
      <c r="R9" s="17">
        <f>SUM(R10:R30)</f>
        <v>1</v>
      </c>
      <c r="S9" s="17">
        <f>SUM(S10:S30)</f>
        <v>3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1</v>
      </c>
      <c r="AA9" s="17">
        <f>SUM(AA10:AA30)</f>
        <v>-2</v>
      </c>
      <c r="AB9" s="17">
        <f>SUM(AB10:AB30)</f>
        <v>3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-66.666666666666671</v>
      </c>
      <c r="AE9" s="15" t="str">
        <f t="shared" si="2"/>
        <v>皆増</v>
      </c>
      <c r="AH9" s="4">
        <f t="shared" ref="AH9:AJ30" si="3">Q9-T9</f>
        <v>4</v>
      </c>
      <c r="AI9" s="4">
        <f t="shared" si="3"/>
        <v>1</v>
      </c>
      <c r="AJ9" s="4">
        <f t="shared" si="3"/>
        <v>3</v>
      </c>
      <c r="AK9" s="4">
        <f t="shared" ref="AK9:AM30" si="4">Q9-Z9</f>
        <v>3</v>
      </c>
      <c r="AL9" s="4">
        <f t="shared" si="4"/>
        <v>3</v>
      </c>
      <c r="AM9" s="4">
        <f t="shared" si="4"/>
        <v>0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-1</v>
      </c>
      <c r="V21" s="17">
        <v>-1</v>
      </c>
      <c r="W21" s="15">
        <f t="shared" si="11"/>
        <v>-100</v>
      </c>
      <c r="X21" s="15">
        <f t="shared" si="1"/>
        <v>-100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-50</v>
      </c>
      <c r="Z28" s="17">
        <f t="shared" si="12"/>
        <v>2</v>
      </c>
      <c r="AA28" s="17">
        <v>1</v>
      </c>
      <c r="AB28" s="17">
        <v>1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1</v>
      </c>
      <c r="S34" s="17">
        <f t="shared" si="22"/>
        <v>3</v>
      </c>
      <c r="T34" s="17">
        <f t="shared" si="22"/>
        <v>2</v>
      </c>
      <c r="U34" s="17">
        <f t="shared" si="22"/>
        <v>1</v>
      </c>
      <c r="V34" s="17">
        <f t="shared" si="22"/>
        <v>1</v>
      </c>
      <c r="W34" s="15">
        <f t="shared" si="15"/>
        <v>100</v>
      </c>
      <c r="X34" s="15" t="str">
        <f t="shared" si="15"/>
        <v>皆増</v>
      </c>
      <c r="Y34" s="15">
        <f t="shared" si="15"/>
        <v>50</v>
      </c>
      <c r="Z34" s="17">
        <f t="shared" ref="Z34:AB34" si="23">SUM(Z23:Z30)</f>
        <v>1</v>
      </c>
      <c r="AA34" s="17">
        <f t="shared" si="23"/>
        <v>-2</v>
      </c>
      <c r="AB34" s="17">
        <f t="shared" si="23"/>
        <v>3</v>
      </c>
      <c r="AC34" s="15">
        <f t="shared" si="17"/>
        <v>33.333333333333329</v>
      </c>
      <c r="AD34" s="15">
        <f t="shared" si="17"/>
        <v>-66.666666666666671</v>
      </c>
      <c r="AE34" s="15" t="str">
        <f t="shared" si="17"/>
        <v>皆増</v>
      </c>
      <c r="AH34" s="4">
        <f t="shared" ref="AH34:AJ34" si="24">SUM(AH23:AH30)</f>
        <v>2</v>
      </c>
      <c r="AI34" s="4">
        <f t="shared" si="24"/>
        <v>0</v>
      </c>
      <c r="AJ34" s="4">
        <f t="shared" si="24"/>
        <v>2</v>
      </c>
      <c r="AK34" s="4">
        <f>SUM(AK23:AK30)</f>
        <v>3</v>
      </c>
      <c r="AL34" s="4">
        <f>SUM(AL23:AL30)</f>
        <v>3</v>
      </c>
      <c r="AM34" s="4">
        <f>SUM(AM23:AM30)</f>
        <v>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1</v>
      </c>
      <c r="S35" s="17">
        <f t="shared" si="25"/>
        <v>2</v>
      </c>
      <c r="T35" s="17">
        <f t="shared" si="25"/>
        <v>1</v>
      </c>
      <c r="U35" s="17">
        <f t="shared" si="25"/>
        <v>1</v>
      </c>
      <c r="V35" s="17">
        <f t="shared" si="25"/>
        <v>0</v>
      </c>
      <c r="W35" s="15">
        <f t="shared" si="15"/>
        <v>50</v>
      </c>
      <c r="X35" s="15" t="str">
        <f t="shared" si="15"/>
        <v>皆増</v>
      </c>
      <c r="Y35" s="15">
        <f t="shared" si="15"/>
        <v>0</v>
      </c>
      <c r="Z35" s="17">
        <f t="shared" ref="Z35:AB35" si="26">SUM(Z25:Z30)</f>
        <v>1</v>
      </c>
      <c r="AA35" s="17">
        <f t="shared" si="26"/>
        <v>-1</v>
      </c>
      <c r="AB35" s="17">
        <f t="shared" si="26"/>
        <v>2</v>
      </c>
      <c r="AC35" s="15">
        <f t="shared" si="17"/>
        <v>50</v>
      </c>
      <c r="AD35" s="15">
        <f t="shared" si="17"/>
        <v>-50</v>
      </c>
      <c r="AE35" s="15" t="str">
        <f t="shared" si="17"/>
        <v>皆増</v>
      </c>
      <c r="AH35" s="4">
        <f t="shared" ref="AH35:AJ35" si="27">SUM(AH25:AH30)</f>
        <v>2</v>
      </c>
      <c r="AI35" s="4">
        <f t="shared" si="27"/>
        <v>0</v>
      </c>
      <c r="AJ35" s="4">
        <f t="shared" si="27"/>
        <v>2</v>
      </c>
      <c r="AK35" s="4">
        <f>SUM(AK25:AK30)</f>
        <v>2</v>
      </c>
      <c r="AL35" s="4">
        <f>SUM(AL25:AL30)</f>
        <v>2</v>
      </c>
      <c r="AM35" s="4">
        <f>SUM(AM25:AM30)</f>
        <v>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1</v>
      </c>
      <c r="U36" s="17">
        <f t="shared" si="28"/>
        <v>1</v>
      </c>
      <c r="V36" s="17">
        <f t="shared" si="28"/>
        <v>0</v>
      </c>
      <c r="W36" s="15">
        <f t="shared" si="15"/>
        <v>50</v>
      </c>
      <c r="X36" s="15" t="str">
        <f t="shared" si="15"/>
        <v>皆増</v>
      </c>
      <c r="Y36" s="15">
        <f t="shared" si="15"/>
        <v>0</v>
      </c>
      <c r="Z36" s="17">
        <f t="shared" ref="Z36:AB36" si="29">SUM(Z27:Z30)</f>
        <v>2</v>
      </c>
      <c r="AA36" s="17">
        <f t="shared" si="29"/>
        <v>0</v>
      </c>
      <c r="AB36" s="17">
        <f t="shared" si="29"/>
        <v>2</v>
      </c>
      <c r="AC36" s="15">
        <f t="shared" si="17"/>
        <v>200</v>
      </c>
      <c r="AD36" s="15">
        <f t="shared" si="17"/>
        <v>0</v>
      </c>
      <c r="AE36" s="15" t="str">
        <f t="shared" si="17"/>
        <v>皆増</v>
      </c>
      <c r="AH36" s="4">
        <f t="shared" ref="AH36:AJ36" si="30">SUM(AH27:AH30)</f>
        <v>2</v>
      </c>
      <c r="AI36" s="4">
        <f t="shared" si="30"/>
        <v>0</v>
      </c>
      <c r="AJ36" s="4">
        <f t="shared" si="30"/>
        <v>2</v>
      </c>
      <c r="AK36" s="4">
        <f>SUM(AK27:AK30)</f>
        <v>1</v>
      </c>
      <c r="AL36" s="4">
        <f>SUM(AL27:AL30)</f>
        <v>1</v>
      </c>
      <c r="AM36" s="4">
        <f>SUM(AM27:AM30)</f>
        <v>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 t="e">
        <f>AM32/AM9*100</f>
        <v>#DIV/0!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>
        <f>Q39-AH39</f>
        <v>-50</v>
      </c>
      <c r="X39" s="12">
        <f t="shared" si="33"/>
        <v>-100</v>
      </c>
      <c r="Y39" s="12">
        <f>S39-AJ39</f>
        <v>-33.333333333333329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 t="e">
        <f t="shared" si="35"/>
        <v>#DIV/0!</v>
      </c>
      <c r="AH39" s="12">
        <f t="shared" ref="AH39:AJ39" si="39">AH33/AH9*100</f>
        <v>50</v>
      </c>
      <c r="AI39" s="12">
        <f t="shared" si="39"/>
        <v>100</v>
      </c>
      <c r="AJ39" s="12">
        <f t="shared" si="39"/>
        <v>33.333333333333329</v>
      </c>
      <c r="AK39" s="12">
        <f>AK33/AK9*100</f>
        <v>0</v>
      </c>
      <c r="AL39" s="12">
        <f>AL33/AL9*100</f>
        <v>0</v>
      </c>
      <c r="AM39" s="12" t="e">
        <f>AM33/AM9*100</f>
        <v>#DIV/0!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>
        <f t="shared" ref="W40:W42" si="42">Q40-AH40</f>
        <v>50</v>
      </c>
      <c r="X40" s="12">
        <f t="shared" si="33"/>
        <v>100</v>
      </c>
      <c r="Y40" s="12">
        <f>S40-AJ40</f>
        <v>33.333333333333343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 t="e">
        <f t="shared" si="35"/>
        <v>#DIV/0!</v>
      </c>
      <c r="AH40" s="12">
        <f t="shared" ref="AH40:AJ40" si="45">AH34/AH9*100</f>
        <v>50</v>
      </c>
      <c r="AI40" s="12">
        <f t="shared" si="45"/>
        <v>0</v>
      </c>
      <c r="AJ40" s="12">
        <f t="shared" si="45"/>
        <v>66.666666666666657</v>
      </c>
      <c r="AK40" s="12">
        <f>AK34/AK9*100</f>
        <v>100</v>
      </c>
      <c r="AL40" s="12">
        <f>AL34/AL9*100</f>
        <v>100</v>
      </c>
      <c r="AM40" s="12" t="e">
        <f>AM34/AM9*100</f>
        <v>#DIV/0!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100</v>
      </c>
      <c r="S41" s="12">
        <f t="shared" si="46"/>
        <v>66.666666666666657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>
        <f t="shared" si="42"/>
        <v>25</v>
      </c>
      <c r="X41" s="12">
        <f t="shared" si="33"/>
        <v>100</v>
      </c>
      <c r="Y41" s="12">
        <f>S41-AJ41</f>
        <v>0</v>
      </c>
      <c r="Z41" s="12">
        <f>Z35/Z9*100</f>
        <v>100</v>
      </c>
      <c r="AA41" s="12">
        <f t="shared" ref="AA41:AB41" si="48">AA35/AA9*100</f>
        <v>50</v>
      </c>
      <c r="AB41" s="12">
        <f t="shared" si="48"/>
        <v>66.666666666666657</v>
      </c>
      <c r="AC41" s="12">
        <f t="shared" si="44"/>
        <v>8.3333333333333428</v>
      </c>
      <c r="AD41" s="12">
        <f>R41-AL41</f>
        <v>33.333333333333343</v>
      </c>
      <c r="AE41" s="12" t="e">
        <f t="shared" si="35"/>
        <v>#DIV/0!</v>
      </c>
      <c r="AH41" s="12">
        <f>AH35/AH9*100</f>
        <v>50</v>
      </c>
      <c r="AI41" s="12">
        <f>AI35/AI9*100</f>
        <v>0</v>
      </c>
      <c r="AJ41" s="12">
        <f>AJ35/AJ9*100</f>
        <v>66.666666666666657</v>
      </c>
      <c r="AK41" s="12">
        <f t="shared" ref="AK41:AM41" si="49">AK35/AK9*100</f>
        <v>66.666666666666657</v>
      </c>
      <c r="AL41" s="12">
        <f t="shared" si="49"/>
        <v>66.666666666666657</v>
      </c>
      <c r="AM41" s="12" t="e">
        <f t="shared" si="49"/>
        <v>#DIV/0!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100</v>
      </c>
      <c r="S42" s="12">
        <f t="shared" si="50"/>
        <v>66.666666666666657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>
        <f t="shared" si="42"/>
        <v>25</v>
      </c>
      <c r="X42" s="12">
        <f t="shared" si="33"/>
        <v>100</v>
      </c>
      <c r="Y42" s="12">
        <f>S42-AJ42</f>
        <v>0</v>
      </c>
      <c r="Z42" s="12">
        <f t="shared" si="50"/>
        <v>200</v>
      </c>
      <c r="AA42" s="12">
        <f t="shared" si="50"/>
        <v>0</v>
      </c>
      <c r="AB42" s="12">
        <f t="shared" si="50"/>
        <v>66.666666666666657</v>
      </c>
      <c r="AC42" s="12">
        <f t="shared" si="44"/>
        <v>41.666666666666671</v>
      </c>
      <c r="AD42" s="12">
        <f>R42-AL42</f>
        <v>66.666666666666671</v>
      </c>
      <c r="AE42" s="12" t="e">
        <f t="shared" si="35"/>
        <v>#DIV/0!</v>
      </c>
      <c r="AH42" s="12">
        <f t="shared" ref="AH42:AJ42" si="51">AH36/AH9*100</f>
        <v>50</v>
      </c>
      <c r="AI42" s="12">
        <f t="shared" si="51"/>
        <v>0</v>
      </c>
      <c r="AJ42" s="12">
        <f t="shared" si="51"/>
        <v>66.666666666666657</v>
      </c>
      <c r="AK42" s="12">
        <f>AK36/AK9*100</f>
        <v>33.333333333333329</v>
      </c>
      <c r="AL42" s="12">
        <f>AL36/AL9*100</f>
        <v>33.333333333333329</v>
      </c>
      <c r="AM42" s="12" t="e">
        <f>AM36/AM9*100</f>
        <v>#DIV/0!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-16.666666666666664</v>
      </c>
      <c r="O9" s="15">
        <f t="shared" ref="O9:P10" si="0">IF(C9=L9,0,(1-(C9/(C9-L9)))*-100)</f>
        <v>-25</v>
      </c>
      <c r="P9" s="15">
        <f>IF(D9=M9,0,(1-(D9/(D9-M9)))*-100)</f>
        <v>0</v>
      </c>
      <c r="Q9" s="17">
        <f>R9+S9</f>
        <v>31</v>
      </c>
      <c r="R9" s="17">
        <f>SUM(R10:R30)</f>
        <v>10</v>
      </c>
      <c r="S9" s="17">
        <f>SUM(S10:S30)</f>
        <v>21</v>
      </c>
      <c r="T9" s="17">
        <f>U9+V9</f>
        <v>7</v>
      </c>
      <c r="U9" s="17">
        <f>SUM(U10:U30)</f>
        <v>-2</v>
      </c>
      <c r="V9" s="17">
        <f>SUM(V10:V30)</f>
        <v>9</v>
      </c>
      <c r="W9" s="15">
        <f>IF(Q9=T9,IF(Q9&gt;0,"皆増",0),(1-(Q9/(Q9-T9)))*-100)</f>
        <v>29.166666666666675</v>
      </c>
      <c r="X9" s="15">
        <f t="shared" ref="X9:Y30" si="1">IF(R9=U9,IF(R9&gt;0,"皆増",0),(1-(R9/(R9-U9)))*-100)</f>
        <v>-16.666666666666664</v>
      </c>
      <c r="Y9" s="15">
        <f t="shared" si="1"/>
        <v>75</v>
      </c>
      <c r="Z9" s="17">
        <f>AA9+AB9</f>
        <v>1</v>
      </c>
      <c r="AA9" s="17">
        <f>SUM(AA10:AA30)</f>
        <v>-5</v>
      </c>
      <c r="AB9" s="17">
        <f>SUM(AB10:AB30)</f>
        <v>6</v>
      </c>
      <c r="AC9" s="15">
        <f>IF(Q9=Z9,IF(Q9&gt;0,"皆増",0),(1-(Q9/(Q9-Z9)))*-100)</f>
        <v>3.3333333333333437</v>
      </c>
      <c r="AD9" s="15">
        <f t="shared" ref="AD9:AE30" si="2">IF(R9=AA9,IF(R9&gt;0,"皆増",0),(1-(R9/(R9-AA9)))*-100)</f>
        <v>-33.333333333333336</v>
      </c>
      <c r="AE9" s="15">
        <f t="shared" si="2"/>
        <v>39.999999999999993</v>
      </c>
      <c r="AH9" s="4">
        <f t="shared" ref="AH9:AJ30" si="3">Q9-T9</f>
        <v>24</v>
      </c>
      <c r="AI9" s="4">
        <f t="shared" si="3"/>
        <v>12</v>
      </c>
      <c r="AJ9" s="4">
        <f t="shared" si="3"/>
        <v>12</v>
      </c>
      <c r="AK9" s="4">
        <f t="shared" ref="AK9:AM30" si="4">Q9-Z9</f>
        <v>30</v>
      </c>
      <c r="AL9" s="4">
        <f t="shared" si="4"/>
        <v>15</v>
      </c>
      <c r="AM9" s="4">
        <f t="shared" si="4"/>
        <v>15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-16.666666666666664</v>
      </c>
      <c r="O10" s="15">
        <f t="shared" si="0"/>
        <v>-25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0</v>
      </c>
      <c r="AB10" s="17">
        <v>-1</v>
      </c>
      <c r="AC10" s="15">
        <f t="shared" ref="AC10:AC30" si="13">IF(Q10=Z10,IF(Q10&gt;0,"皆増",0),(1-(Q10/(Q10-Z10)))*-100)</f>
        <v>-100</v>
      </c>
      <c r="AD10" s="15">
        <f t="shared" si="2"/>
        <v>0</v>
      </c>
      <c r="AE10" s="15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0</v>
      </c>
      <c r="U17" s="17">
        <v>-1</v>
      </c>
      <c r="V17" s="17">
        <v>1</v>
      </c>
      <c r="W17" s="15">
        <f t="shared" si="11"/>
        <v>0</v>
      </c>
      <c r="X17" s="15">
        <f t="shared" si="1"/>
        <v>-100</v>
      </c>
      <c r="Y17" s="15" t="str">
        <f t="shared" si="1"/>
        <v>皆増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2</v>
      </c>
      <c r="S24" s="17">
        <v>3</v>
      </c>
      <c r="T24" s="17">
        <f t="shared" si="10"/>
        <v>2</v>
      </c>
      <c r="U24" s="17">
        <v>-1</v>
      </c>
      <c r="V24" s="17">
        <v>3</v>
      </c>
      <c r="W24" s="15">
        <f t="shared" si="11"/>
        <v>66.666666666666671</v>
      </c>
      <c r="X24" s="15">
        <f t="shared" si="1"/>
        <v>-33.333333333333336</v>
      </c>
      <c r="Y24" s="15" t="str">
        <f t="shared" si="1"/>
        <v>皆増</v>
      </c>
      <c r="Z24" s="17">
        <f t="shared" si="12"/>
        <v>4</v>
      </c>
      <c r="AA24" s="17">
        <v>1</v>
      </c>
      <c r="AB24" s="17">
        <v>3</v>
      </c>
      <c r="AC24" s="15">
        <f t="shared" si="13"/>
        <v>400</v>
      </c>
      <c r="AD24" s="15">
        <f t="shared" si="2"/>
        <v>100</v>
      </c>
      <c r="AE24" s="15" t="str">
        <f t="shared" si="2"/>
        <v>皆増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1</v>
      </c>
      <c r="S25" s="17">
        <v>2</v>
      </c>
      <c r="T25" s="17">
        <f t="shared" si="10"/>
        <v>1</v>
      </c>
      <c r="U25" s="17">
        <v>-1</v>
      </c>
      <c r="V25" s="17">
        <v>2</v>
      </c>
      <c r="W25" s="15">
        <f t="shared" si="11"/>
        <v>50</v>
      </c>
      <c r="X25" s="15">
        <f t="shared" si="1"/>
        <v>-50</v>
      </c>
      <c r="Y25" s="15" t="str">
        <f t="shared" si="1"/>
        <v>皆増</v>
      </c>
      <c r="Z25" s="17">
        <f t="shared" si="12"/>
        <v>2</v>
      </c>
      <c r="AA25" s="17">
        <v>0</v>
      </c>
      <c r="AB25" s="17">
        <v>2</v>
      </c>
      <c r="AC25" s="15">
        <f t="shared" si="13"/>
        <v>200</v>
      </c>
      <c r="AD25" s="15">
        <f t="shared" si="2"/>
        <v>0</v>
      </c>
      <c r="AE25" s="15" t="str">
        <f t="shared" si="2"/>
        <v>皆増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2</v>
      </c>
      <c r="S26" s="17">
        <v>3</v>
      </c>
      <c r="T26" s="17">
        <f t="shared" si="10"/>
        <v>4</v>
      </c>
      <c r="U26" s="17">
        <v>2</v>
      </c>
      <c r="V26" s="17">
        <v>2</v>
      </c>
      <c r="W26" s="15">
        <f t="shared" si="11"/>
        <v>400</v>
      </c>
      <c r="X26" s="15" t="str">
        <f t="shared" si="1"/>
        <v>皆増</v>
      </c>
      <c r="Y26" s="15">
        <f t="shared" si="1"/>
        <v>200</v>
      </c>
      <c r="Z26" s="17">
        <f t="shared" si="12"/>
        <v>3</v>
      </c>
      <c r="AA26" s="17">
        <v>1</v>
      </c>
      <c r="AB26" s="17">
        <v>2</v>
      </c>
      <c r="AC26" s="15">
        <f t="shared" si="13"/>
        <v>150</v>
      </c>
      <c r="AD26" s="15">
        <f t="shared" si="2"/>
        <v>100</v>
      </c>
      <c r="AE26" s="15">
        <f t="shared" si="2"/>
        <v>200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>
        <f t="shared" si="1"/>
        <v>100</v>
      </c>
      <c r="Y27" s="15">
        <f t="shared" si="1"/>
        <v>-25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-28.571428571428569</v>
      </c>
      <c r="AD27" s="15">
        <f t="shared" si="2"/>
        <v>0</v>
      </c>
      <c r="AE27" s="15">
        <f t="shared" si="2"/>
        <v>-40</v>
      </c>
      <c r="AH27" s="4">
        <f t="shared" si="3"/>
        <v>5</v>
      </c>
      <c r="AI27" s="4">
        <f t="shared" si="3"/>
        <v>1</v>
      </c>
      <c r="AJ27" s="4">
        <f t="shared" si="3"/>
        <v>4</v>
      </c>
      <c r="AK27" s="4">
        <f t="shared" si="4"/>
        <v>7</v>
      </c>
      <c r="AL27" s="4">
        <f t="shared" si="4"/>
        <v>2</v>
      </c>
      <c r="AM27" s="4">
        <f t="shared" si="4"/>
        <v>5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2</v>
      </c>
      <c r="S28" s="17">
        <v>6</v>
      </c>
      <c r="T28" s="17">
        <f t="shared" si="10"/>
        <v>3</v>
      </c>
      <c r="U28" s="17">
        <v>-1</v>
      </c>
      <c r="V28" s="17">
        <v>4</v>
      </c>
      <c r="W28" s="15">
        <f t="shared" si="11"/>
        <v>60.000000000000007</v>
      </c>
      <c r="X28" s="15">
        <f t="shared" si="1"/>
        <v>-33.333333333333336</v>
      </c>
      <c r="Y28" s="15">
        <f t="shared" si="1"/>
        <v>200</v>
      </c>
      <c r="Z28" s="17">
        <f t="shared" si="12"/>
        <v>-2</v>
      </c>
      <c r="AA28" s="17">
        <v>-3</v>
      </c>
      <c r="AB28" s="17">
        <v>1</v>
      </c>
      <c r="AC28" s="15">
        <f t="shared" si="13"/>
        <v>-19.999999999999996</v>
      </c>
      <c r="AD28" s="15">
        <f t="shared" si="2"/>
        <v>-60</v>
      </c>
      <c r="AE28" s="15">
        <f t="shared" si="2"/>
        <v>19.999999999999996</v>
      </c>
      <c r="AH28" s="4">
        <f t="shared" si="3"/>
        <v>5</v>
      </c>
      <c r="AI28" s="4">
        <f t="shared" si="3"/>
        <v>3</v>
      </c>
      <c r="AJ28" s="4">
        <f t="shared" si="3"/>
        <v>2</v>
      </c>
      <c r="AK28" s="4">
        <f t="shared" si="4"/>
        <v>10</v>
      </c>
      <c r="AL28" s="4">
        <f t="shared" si="4"/>
        <v>5</v>
      </c>
      <c r="AM28" s="4">
        <f t="shared" si="4"/>
        <v>5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-3</v>
      </c>
      <c r="U29" s="17">
        <v>-2</v>
      </c>
      <c r="V29" s="17">
        <v>-1</v>
      </c>
      <c r="W29" s="15">
        <f t="shared" si="11"/>
        <v>-60</v>
      </c>
      <c r="X29" s="15">
        <f t="shared" si="1"/>
        <v>-100</v>
      </c>
      <c r="Y29" s="15">
        <f t="shared" si="1"/>
        <v>-33.333333333333336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-50</v>
      </c>
      <c r="AD29" s="15">
        <f t="shared" si="2"/>
        <v>-100</v>
      </c>
      <c r="AE29" s="15">
        <f t="shared" si="2"/>
        <v>-33.333333333333336</v>
      </c>
      <c r="AH29" s="4">
        <f t="shared" si="3"/>
        <v>5</v>
      </c>
      <c r="AI29" s="4">
        <f t="shared" si="3"/>
        <v>2</v>
      </c>
      <c r="AJ29" s="4">
        <f t="shared" si="3"/>
        <v>3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0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0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-1</v>
      </c>
      <c r="AA33" s="17">
        <f t="shared" si="20"/>
        <v>-2</v>
      </c>
      <c r="AB33" s="17">
        <f t="shared" si="20"/>
        <v>1</v>
      </c>
      <c r="AC33" s="15">
        <f t="shared" si="17"/>
        <v>-33.333333333333336</v>
      </c>
      <c r="AD33" s="15">
        <f t="shared" si="17"/>
        <v>-66.666666666666671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29</v>
      </c>
      <c r="R34" s="17">
        <f t="shared" si="22"/>
        <v>9</v>
      </c>
      <c r="S34" s="17">
        <f t="shared" si="22"/>
        <v>20</v>
      </c>
      <c r="T34" s="17">
        <f t="shared" si="22"/>
        <v>6</v>
      </c>
      <c r="U34" s="17">
        <f t="shared" si="22"/>
        <v>-2</v>
      </c>
      <c r="V34" s="17">
        <f t="shared" si="22"/>
        <v>8</v>
      </c>
      <c r="W34" s="15">
        <f t="shared" si="15"/>
        <v>26.086956521739136</v>
      </c>
      <c r="X34" s="15">
        <f t="shared" si="15"/>
        <v>-18.181818181818176</v>
      </c>
      <c r="Y34" s="15">
        <f t="shared" si="15"/>
        <v>66.666666666666671</v>
      </c>
      <c r="Z34" s="17">
        <f t="shared" ref="Z34:AB34" si="23">SUM(Z23:Z30)</f>
        <v>3</v>
      </c>
      <c r="AA34" s="17">
        <f t="shared" si="23"/>
        <v>-3</v>
      </c>
      <c r="AB34" s="17">
        <f t="shared" si="23"/>
        <v>6</v>
      </c>
      <c r="AC34" s="15">
        <f t="shared" si="17"/>
        <v>11.538461538461542</v>
      </c>
      <c r="AD34" s="15">
        <f t="shared" si="17"/>
        <v>-25</v>
      </c>
      <c r="AE34" s="15">
        <f t="shared" si="17"/>
        <v>42.857142857142861</v>
      </c>
      <c r="AH34" s="4">
        <f t="shared" ref="AH34:AJ34" si="24">SUM(AH23:AH30)</f>
        <v>23</v>
      </c>
      <c r="AI34" s="4">
        <f t="shared" si="24"/>
        <v>11</v>
      </c>
      <c r="AJ34" s="4">
        <f t="shared" si="24"/>
        <v>12</v>
      </c>
      <c r="AK34" s="4">
        <f>SUM(AK23:AK30)</f>
        <v>26</v>
      </c>
      <c r="AL34" s="4">
        <f>SUM(AL23:AL30)</f>
        <v>12</v>
      </c>
      <c r="AM34" s="4">
        <f>SUM(AM23:AM30)</f>
        <v>14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24</v>
      </c>
      <c r="R35" s="17">
        <f t="shared" si="25"/>
        <v>7</v>
      </c>
      <c r="S35" s="17">
        <f t="shared" si="25"/>
        <v>17</v>
      </c>
      <c r="T35" s="17">
        <f t="shared" si="25"/>
        <v>4</v>
      </c>
      <c r="U35" s="17">
        <f t="shared" si="25"/>
        <v>-1</v>
      </c>
      <c r="V35" s="17">
        <f t="shared" si="25"/>
        <v>5</v>
      </c>
      <c r="W35" s="15">
        <f t="shared" si="15"/>
        <v>19.999999999999996</v>
      </c>
      <c r="X35" s="15">
        <f t="shared" si="15"/>
        <v>-12.5</v>
      </c>
      <c r="Y35" s="15">
        <f t="shared" si="15"/>
        <v>41.666666666666671</v>
      </c>
      <c r="Z35" s="17">
        <f t="shared" ref="Z35:AB35" si="26">SUM(Z25:Z30)</f>
        <v>0</v>
      </c>
      <c r="AA35" s="17">
        <f t="shared" si="26"/>
        <v>-3</v>
      </c>
      <c r="AB35" s="17">
        <f t="shared" si="26"/>
        <v>3</v>
      </c>
      <c r="AC35" s="15">
        <f t="shared" si="17"/>
        <v>0</v>
      </c>
      <c r="AD35" s="15">
        <f t="shared" si="17"/>
        <v>-30.000000000000004</v>
      </c>
      <c r="AE35" s="15">
        <f t="shared" si="17"/>
        <v>21.42857142857142</v>
      </c>
      <c r="AH35" s="4">
        <f t="shared" ref="AH35:AJ35" si="27">SUM(AH25:AH30)</f>
        <v>20</v>
      </c>
      <c r="AI35" s="4">
        <f t="shared" si="27"/>
        <v>8</v>
      </c>
      <c r="AJ35" s="4">
        <f t="shared" si="27"/>
        <v>12</v>
      </c>
      <c r="AK35" s="4">
        <f>SUM(AK25:AK30)</f>
        <v>24</v>
      </c>
      <c r="AL35" s="4">
        <f>SUM(AL25:AL30)</f>
        <v>10</v>
      </c>
      <c r="AM35" s="4">
        <f>SUM(AM25:AM30)</f>
        <v>14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4</v>
      </c>
      <c r="S36" s="17">
        <f t="shared" si="28"/>
        <v>12</v>
      </c>
      <c r="T36" s="17">
        <f t="shared" si="28"/>
        <v>-1</v>
      </c>
      <c r="U36" s="17">
        <f t="shared" si="28"/>
        <v>-2</v>
      </c>
      <c r="V36" s="17">
        <f t="shared" si="28"/>
        <v>1</v>
      </c>
      <c r="W36" s="15">
        <f t="shared" si="15"/>
        <v>-5.8823529411764719</v>
      </c>
      <c r="X36" s="15">
        <f t="shared" si="15"/>
        <v>-33.333333333333336</v>
      </c>
      <c r="Y36" s="15">
        <f t="shared" si="15"/>
        <v>9.0909090909090828</v>
      </c>
      <c r="Z36" s="17">
        <f t="shared" ref="Z36:AB36" si="29">SUM(Z27:Z30)</f>
        <v>-5</v>
      </c>
      <c r="AA36" s="17">
        <f t="shared" si="29"/>
        <v>-4</v>
      </c>
      <c r="AB36" s="17">
        <f t="shared" si="29"/>
        <v>-1</v>
      </c>
      <c r="AC36" s="15">
        <f t="shared" si="17"/>
        <v>-23.809523809523814</v>
      </c>
      <c r="AD36" s="15">
        <f t="shared" si="17"/>
        <v>-50</v>
      </c>
      <c r="AE36" s="15">
        <f t="shared" si="17"/>
        <v>-7.6923076923076872</v>
      </c>
      <c r="AH36" s="4">
        <f t="shared" ref="AH36:AJ36" si="30">SUM(AH27:AH30)</f>
        <v>17</v>
      </c>
      <c r="AI36" s="4">
        <f t="shared" si="30"/>
        <v>6</v>
      </c>
      <c r="AJ36" s="4">
        <f t="shared" si="30"/>
        <v>11</v>
      </c>
      <c r="AK36" s="4">
        <f>SUM(AK27:AK30)</f>
        <v>21</v>
      </c>
      <c r="AL36" s="4">
        <f>SUM(AL27:AL30)</f>
        <v>8</v>
      </c>
      <c r="AM36" s="4">
        <f>SUM(AM27:AM30)</f>
        <v>13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-100</v>
      </c>
      <c r="AA38" s="12">
        <f t="shared" ref="AA38:AB38" si="34">AA32/AA9*100</f>
        <v>0</v>
      </c>
      <c r="AB38" s="12">
        <f t="shared" si="34"/>
        <v>-16.666666666666664</v>
      </c>
      <c r="AC38" s="12">
        <f>Q38-AK38</f>
        <v>-3.3333333333333335</v>
      </c>
      <c r="AD38" s="12">
        <f t="shared" ref="AD38:AE42" si="35">R38-AL38</f>
        <v>0</v>
      </c>
      <c r="AE38" s="12">
        <f t="shared" si="35"/>
        <v>-6.666666666666667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3.3333333333333335</v>
      </c>
      <c r="AL38" s="12">
        <f>AL32/AL9*100</f>
        <v>0</v>
      </c>
      <c r="AM38" s="12">
        <f>AM32/AM9*100</f>
        <v>6.666666666666667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6.4516129032258061</v>
      </c>
      <c r="R39" s="12">
        <f>R33/R9*100</f>
        <v>10</v>
      </c>
      <c r="S39" s="13">
        <f t="shared" si="37"/>
        <v>4.7619047619047619</v>
      </c>
      <c r="T39" s="12">
        <f>T33/T9*100</f>
        <v>14.285714285714285</v>
      </c>
      <c r="U39" s="12">
        <f t="shared" ref="U39:V39" si="38">U33/U9*100</f>
        <v>0</v>
      </c>
      <c r="V39" s="12">
        <f t="shared" si="38"/>
        <v>11.111111111111111</v>
      </c>
      <c r="W39" s="12">
        <f>Q39-AH39</f>
        <v>2.28494623655914</v>
      </c>
      <c r="X39" s="12">
        <f t="shared" si="33"/>
        <v>1.6666666666666679</v>
      </c>
      <c r="Y39" s="12">
        <f>S39-AJ39</f>
        <v>4.7619047619047619</v>
      </c>
      <c r="Z39" s="12">
        <f t="shared" si="37"/>
        <v>-100</v>
      </c>
      <c r="AA39" s="12">
        <f t="shared" si="37"/>
        <v>40</v>
      </c>
      <c r="AB39" s="12">
        <f t="shared" si="37"/>
        <v>16.666666666666664</v>
      </c>
      <c r="AC39" s="12">
        <f>Q39-AK39</f>
        <v>-3.5483870967741939</v>
      </c>
      <c r="AD39" s="12">
        <f t="shared" si="35"/>
        <v>-10</v>
      </c>
      <c r="AE39" s="12">
        <f t="shared" si="35"/>
        <v>4.7619047619047619</v>
      </c>
      <c r="AH39" s="12">
        <f t="shared" ref="AH39:AJ39" si="39">AH33/AH9*100</f>
        <v>4.1666666666666661</v>
      </c>
      <c r="AI39" s="12">
        <f t="shared" si="39"/>
        <v>8.3333333333333321</v>
      </c>
      <c r="AJ39" s="12">
        <f t="shared" si="39"/>
        <v>0</v>
      </c>
      <c r="AK39" s="12">
        <f>AK33/AK9*100</f>
        <v>10</v>
      </c>
      <c r="AL39" s="12">
        <f>AL33/AL9*100</f>
        <v>20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93.548387096774192</v>
      </c>
      <c r="R40" s="12">
        <f t="shared" si="40"/>
        <v>90</v>
      </c>
      <c r="S40" s="12">
        <f t="shared" si="40"/>
        <v>95.238095238095227</v>
      </c>
      <c r="T40" s="12">
        <f>T34/T9*100</f>
        <v>85.714285714285708</v>
      </c>
      <c r="U40" s="12">
        <f t="shared" ref="U40:V40" si="41">U34/U9*100</f>
        <v>100</v>
      </c>
      <c r="V40" s="12">
        <f t="shared" si="41"/>
        <v>88.888888888888886</v>
      </c>
      <c r="W40" s="12">
        <f t="shared" ref="W40:W42" si="42">Q40-AH40</f>
        <v>-2.2849462365591506</v>
      </c>
      <c r="X40" s="12">
        <f t="shared" si="33"/>
        <v>-1.6666666666666572</v>
      </c>
      <c r="Y40" s="12">
        <f>S40-AJ40</f>
        <v>-4.7619047619047734</v>
      </c>
      <c r="Z40" s="12">
        <f>Z34/Z9*100</f>
        <v>300</v>
      </c>
      <c r="AA40" s="12">
        <f t="shared" ref="AA40:AB40" si="43">AA34/AA9*100</f>
        <v>60</v>
      </c>
      <c r="AB40" s="12">
        <f t="shared" si="43"/>
        <v>100</v>
      </c>
      <c r="AC40" s="12">
        <f t="shared" ref="AC40:AC42" si="44">Q40-AK40</f>
        <v>6.8817204301075208</v>
      </c>
      <c r="AD40" s="12">
        <f t="shared" si="35"/>
        <v>10</v>
      </c>
      <c r="AE40" s="12">
        <f t="shared" si="35"/>
        <v>1.904761904761898</v>
      </c>
      <c r="AH40" s="12">
        <f t="shared" ref="AH40:AJ40" si="45">AH34/AH9*100</f>
        <v>95.833333333333343</v>
      </c>
      <c r="AI40" s="12">
        <f t="shared" si="45"/>
        <v>91.666666666666657</v>
      </c>
      <c r="AJ40" s="12">
        <f t="shared" si="45"/>
        <v>100</v>
      </c>
      <c r="AK40" s="12">
        <f>AK34/AK9*100</f>
        <v>86.666666666666671</v>
      </c>
      <c r="AL40" s="12">
        <f>AL34/AL9*100</f>
        <v>80</v>
      </c>
      <c r="AM40" s="12">
        <f>AM34/AM9*100</f>
        <v>93.333333333333329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77.41935483870968</v>
      </c>
      <c r="R41" s="12">
        <f t="shared" si="46"/>
        <v>70</v>
      </c>
      <c r="S41" s="12">
        <f t="shared" si="46"/>
        <v>80.952380952380949</v>
      </c>
      <c r="T41" s="12">
        <f>T35/T9*100</f>
        <v>57.142857142857139</v>
      </c>
      <c r="U41" s="12">
        <f t="shared" ref="U41:V41" si="47">U35/U9*100</f>
        <v>50</v>
      </c>
      <c r="V41" s="12">
        <f t="shared" si="47"/>
        <v>55.555555555555557</v>
      </c>
      <c r="W41" s="12">
        <f t="shared" si="42"/>
        <v>-5.9139784946236631</v>
      </c>
      <c r="X41" s="12">
        <f t="shared" si="33"/>
        <v>3.3333333333333428</v>
      </c>
      <c r="Y41" s="12">
        <f>S41-AJ41</f>
        <v>-19.047619047619051</v>
      </c>
      <c r="Z41" s="12">
        <f>Z35/Z9*100</f>
        <v>0</v>
      </c>
      <c r="AA41" s="12">
        <f t="shared" ref="AA41:AB41" si="48">AA35/AA9*100</f>
        <v>60</v>
      </c>
      <c r="AB41" s="12">
        <f t="shared" si="48"/>
        <v>50</v>
      </c>
      <c r="AC41" s="12">
        <f t="shared" si="44"/>
        <v>-2.5806451612903203</v>
      </c>
      <c r="AD41" s="12">
        <f>R41-AL41</f>
        <v>3.3333333333333428</v>
      </c>
      <c r="AE41" s="12">
        <f t="shared" si="35"/>
        <v>-12.38095238095238</v>
      </c>
      <c r="AH41" s="12">
        <f>AH35/AH9*100</f>
        <v>83.333333333333343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66.666666666666657</v>
      </c>
      <c r="AM41" s="12">
        <f t="shared" si="49"/>
        <v>93.333333333333329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51.612903225806448</v>
      </c>
      <c r="R42" s="12">
        <f t="shared" si="50"/>
        <v>40</v>
      </c>
      <c r="S42" s="12">
        <f t="shared" si="50"/>
        <v>57.142857142857139</v>
      </c>
      <c r="T42" s="12">
        <f t="shared" si="50"/>
        <v>-14.285714285714285</v>
      </c>
      <c r="U42" s="12">
        <f t="shared" si="50"/>
        <v>100</v>
      </c>
      <c r="V42" s="12">
        <f t="shared" si="50"/>
        <v>11.111111111111111</v>
      </c>
      <c r="W42" s="12">
        <f t="shared" si="42"/>
        <v>-19.220430107526894</v>
      </c>
      <c r="X42" s="12">
        <f t="shared" si="33"/>
        <v>-10</v>
      </c>
      <c r="Y42" s="12">
        <f>S42-AJ42</f>
        <v>-34.523809523809518</v>
      </c>
      <c r="Z42" s="12">
        <f t="shared" si="50"/>
        <v>-500</v>
      </c>
      <c r="AA42" s="12">
        <f t="shared" si="50"/>
        <v>80</v>
      </c>
      <c r="AB42" s="12">
        <f t="shared" si="50"/>
        <v>-16.666666666666664</v>
      </c>
      <c r="AC42" s="12">
        <f t="shared" si="44"/>
        <v>-18.387096774193552</v>
      </c>
      <c r="AD42" s="12">
        <f>R42-AL42</f>
        <v>-13.333333333333336</v>
      </c>
      <c r="AE42" s="12">
        <f t="shared" si="35"/>
        <v>-29.523809523809533</v>
      </c>
      <c r="AH42" s="12">
        <f t="shared" ref="AH42:AJ42" si="51">AH36/AH9*100</f>
        <v>70.833333333333343</v>
      </c>
      <c r="AI42" s="12">
        <f t="shared" si="51"/>
        <v>50</v>
      </c>
      <c r="AJ42" s="12">
        <f t="shared" si="51"/>
        <v>91.666666666666657</v>
      </c>
      <c r="AK42" s="12">
        <f>AK36/AK9*100</f>
        <v>70</v>
      </c>
      <c r="AL42" s="12">
        <f>AL36/AL9*100</f>
        <v>53.333333333333336</v>
      </c>
      <c r="AM42" s="12">
        <f>AM36/AM9*100</f>
        <v>86.666666666666671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-19.999999999999996</v>
      </c>
      <c r="I9" s="15">
        <f>IF(C9=F9,0,(1-(C9/(C9-F9)))*-100)</f>
        <v>0</v>
      </c>
      <c r="J9" s="15">
        <f>IF(D9=G9,0,(1-(D9/(D9-G9)))*-100)</f>
        <v>-33.333333333333336</v>
      </c>
      <c r="K9" s="17">
        <f>L9+M9</f>
        <v>4</v>
      </c>
      <c r="L9" s="17">
        <f>SUM(L10:L30)</f>
        <v>2</v>
      </c>
      <c r="M9" s="17">
        <f>SUM(M10:M30)</f>
        <v>2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14</v>
      </c>
      <c r="R9" s="17">
        <f>SUM(R10:R30)</f>
        <v>1</v>
      </c>
      <c r="S9" s="17">
        <f>SUM(S10:S30)</f>
        <v>13</v>
      </c>
      <c r="T9" s="17">
        <f>U9+V9</f>
        <v>5</v>
      </c>
      <c r="U9" s="17">
        <f>SUM(U10:U30)</f>
        <v>-5</v>
      </c>
      <c r="V9" s="17">
        <f>SUM(V10:V30)</f>
        <v>10</v>
      </c>
      <c r="W9" s="15">
        <f>IF(Q9=T9,IF(Q9&gt;0,"皆増",0),(1-(Q9/(Q9-T9)))*-100)</f>
        <v>55.555555555555557</v>
      </c>
      <c r="X9" s="15">
        <f t="shared" ref="X9:Y30" si="1">IF(R9=U9,IF(R9&gt;0,"皆増",0),(1-(R9/(R9-U9)))*-100)</f>
        <v>-83.333333333333343</v>
      </c>
      <c r="Y9" s="15">
        <f t="shared" si="1"/>
        <v>333.33333333333331</v>
      </c>
      <c r="Z9" s="17">
        <f>AA9+AB9</f>
        <v>-2</v>
      </c>
      <c r="AA9" s="17">
        <f>SUM(AA10:AA30)</f>
        <v>-8</v>
      </c>
      <c r="AB9" s="17">
        <f>SUM(AB10:AB30)</f>
        <v>6</v>
      </c>
      <c r="AC9" s="15">
        <f>IF(Q9=Z9,IF(Q9&gt;0,"皆増",0),(1-(Q9/(Q9-Z9)))*-100)</f>
        <v>-12.5</v>
      </c>
      <c r="AD9" s="15">
        <f t="shared" ref="AD9:AE30" si="2">IF(R9=AA9,IF(R9&gt;0,"皆増",0),(1-(R9/(R9-AA9)))*-100)</f>
        <v>-88.888888888888886</v>
      </c>
      <c r="AE9" s="15">
        <f t="shared" si="2"/>
        <v>85.714285714285722</v>
      </c>
      <c r="AH9" s="4">
        <f t="shared" ref="AH9:AJ30" si="3">Q9-T9</f>
        <v>9</v>
      </c>
      <c r="AI9" s="4">
        <f t="shared" si="3"/>
        <v>6</v>
      </c>
      <c r="AJ9" s="4">
        <f t="shared" si="3"/>
        <v>3</v>
      </c>
      <c r="AK9" s="4">
        <f t="shared" ref="AK9:AM30" si="4">Q9-Z9</f>
        <v>16</v>
      </c>
      <c r="AL9" s="4">
        <f t="shared" si="4"/>
        <v>9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-19.999999999999996</v>
      </c>
      <c r="I10" s="15">
        <f t="shared" ref="I10" si="7">IF(C10=F10,0,(1-(C10/(C10-F10)))*-100)</f>
        <v>0</v>
      </c>
      <c r="J10" s="15">
        <f>IF(D10=G10,0,(1-(D10/(D10-G10)))*-100)</f>
        <v>-33.333333333333336</v>
      </c>
      <c r="K10" s="17">
        <f t="shared" ref="K10" si="8">L10+M10</f>
        <v>4</v>
      </c>
      <c r="L10" s="17">
        <v>2</v>
      </c>
      <c r="M10" s="17">
        <v>2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-1</v>
      </c>
      <c r="AB10" s="17">
        <v>0</v>
      </c>
      <c r="AC10" s="15">
        <f t="shared" ref="AC10:AC30" si="13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0</v>
      </c>
      <c r="S26" s="17">
        <v>3</v>
      </c>
      <c r="T26" s="17">
        <f t="shared" si="10"/>
        <v>0</v>
      </c>
      <c r="U26" s="17">
        <v>-2</v>
      </c>
      <c r="V26" s="17">
        <v>2</v>
      </c>
      <c r="W26" s="15">
        <f t="shared" si="11"/>
        <v>0</v>
      </c>
      <c r="X26" s="15">
        <f t="shared" si="1"/>
        <v>-100</v>
      </c>
      <c r="Y26" s="15">
        <f t="shared" si="1"/>
        <v>200</v>
      </c>
      <c r="Z26" s="17">
        <f t="shared" si="12"/>
        <v>2</v>
      </c>
      <c r="AA26" s="17">
        <v>-1</v>
      </c>
      <c r="AB26" s="17">
        <v>3</v>
      </c>
      <c r="AC26" s="15">
        <f t="shared" si="13"/>
        <v>200</v>
      </c>
      <c r="AD26" s="15">
        <f t="shared" si="2"/>
        <v>-100</v>
      </c>
      <c r="AE26" s="15" t="str">
        <f t="shared" si="2"/>
        <v>皆増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0</v>
      </c>
      <c r="S27" s="17">
        <v>5</v>
      </c>
      <c r="T27" s="17">
        <f t="shared" si="10"/>
        <v>4</v>
      </c>
      <c r="U27" s="17">
        <v>-1</v>
      </c>
      <c r="V27" s="17">
        <v>5</v>
      </c>
      <c r="W27" s="15">
        <f t="shared" si="11"/>
        <v>400</v>
      </c>
      <c r="X27" s="15">
        <f t="shared" si="1"/>
        <v>-100</v>
      </c>
      <c r="Y27" s="15" t="str">
        <f t="shared" si="1"/>
        <v>皆増</v>
      </c>
      <c r="Z27" s="17">
        <f t="shared" si="12"/>
        <v>2</v>
      </c>
      <c r="AA27" s="17">
        <v>-2</v>
      </c>
      <c r="AB27" s="17">
        <v>4</v>
      </c>
      <c r="AC27" s="15">
        <f t="shared" si="13"/>
        <v>66.666666666666671</v>
      </c>
      <c r="AD27" s="15">
        <f t="shared" si="2"/>
        <v>-100</v>
      </c>
      <c r="AE27" s="15">
        <f t="shared" si="2"/>
        <v>400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1</v>
      </c>
      <c r="U28" s="17">
        <v>0</v>
      </c>
      <c r="V28" s="17">
        <v>1</v>
      </c>
      <c r="W28" s="15">
        <f t="shared" si="11"/>
        <v>100</v>
      </c>
      <c r="X28" s="15">
        <f t="shared" si="1"/>
        <v>0</v>
      </c>
      <c r="Y28" s="15">
        <f t="shared" si="1"/>
        <v>100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-100</v>
      </c>
      <c r="AE28" s="15">
        <f t="shared" si="2"/>
        <v>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-66.666666666666671</v>
      </c>
      <c r="AD29" s="15">
        <f t="shared" si="2"/>
        <v>-100</v>
      </c>
      <c r="AE29" s="15">
        <f t="shared" si="2"/>
        <v>-50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-1</v>
      </c>
      <c r="AB30" s="17">
        <v>2</v>
      </c>
      <c r="AC30" s="15">
        <f t="shared" si="13"/>
        <v>100</v>
      </c>
      <c r="AD30" s="15">
        <f t="shared" si="2"/>
        <v>-100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-1</v>
      </c>
      <c r="AB32" s="17">
        <f t="shared" si="16"/>
        <v>0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-50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0</v>
      </c>
      <c r="S34" s="17">
        <f t="shared" si="22"/>
        <v>13</v>
      </c>
      <c r="T34" s="17">
        <f t="shared" si="22"/>
        <v>6</v>
      </c>
      <c r="U34" s="17">
        <f t="shared" si="22"/>
        <v>-5</v>
      </c>
      <c r="V34" s="17">
        <f t="shared" si="22"/>
        <v>11</v>
      </c>
      <c r="W34" s="15">
        <f t="shared" si="15"/>
        <v>85.714285714285722</v>
      </c>
      <c r="X34" s="15">
        <f t="shared" si="15"/>
        <v>-100</v>
      </c>
      <c r="Y34" s="15">
        <f t="shared" si="15"/>
        <v>550</v>
      </c>
      <c r="Z34" s="17">
        <f t="shared" ref="Z34:AB34" si="23">SUM(Z23:Z30)</f>
        <v>-2</v>
      </c>
      <c r="AA34" s="17">
        <f t="shared" si="23"/>
        <v>-8</v>
      </c>
      <c r="AB34" s="17">
        <f t="shared" si="23"/>
        <v>6</v>
      </c>
      <c r="AC34" s="15">
        <f t="shared" si="17"/>
        <v>-13.33333333333333</v>
      </c>
      <c r="AD34" s="15">
        <f t="shared" si="17"/>
        <v>-100</v>
      </c>
      <c r="AE34" s="15">
        <f t="shared" si="17"/>
        <v>85.714285714285722</v>
      </c>
      <c r="AH34" s="4">
        <f t="shared" ref="AH34:AJ34" si="24">SUM(AH23:AH30)</f>
        <v>7</v>
      </c>
      <c r="AI34" s="4">
        <f t="shared" si="24"/>
        <v>5</v>
      </c>
      <c r="AJ34" s="4">
        <f t="shared" si="24"/>
        <v>2</v>
      </c>
      <c r="AK34" s="4">
        <f>SUM(AK23:AK30)</f>
        <v>15</v>
      </c>
      <c r="AL34" s="4">
        <f>SUM(AL23:AL30)</f>
        <v>8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0</v>
      </c>
      <c r="S35" s="17">
        <f t="shared" si="25"/>
        <v>13</v>
      </c>
      <c r="T35" s="17">
        <f t="shared" si="25"/>
        <v>8</v>
      </c>
      <c r="U35" s="17">
        <f t="shared" si="25"/>
        <v>-3</v>
      </c>
      <c r="V35" s="17">
        <f t="shared" si="25"/>
        <v>11</v>
      </c>
      <c r="W35" s="15">
        <f t="shared" si="15"/>
        <v>160</v>
      </c>
      <c r="X35" s="15">
        <f t="shared" si="15"/>
        <v>-100</v>
      </c>
      <c r="Y35" s="15">
        <f t="shared" si="15"/>
        <v>550</v>
      </c>
      <c r="Z35" s="17">
        <f t="shared" ref="Z35:AB35" si="26">SUM(Z25:Z30)</f>
        <v>1</v>
      </c>
      <c r="AA35" s="17">
        <f t="shared" si="26"/>
        <v>-7</v>
      </c>
      <c r="AB35" s="17">
        <f t="shared" si="26"/>
        <v>8</v>
      </c>
      <c r="AC35" s="15">
        <f t="shared" si="17"/>
        <v>8.333333333333325</v>
      </c>
      <c r="AD35" s="15">
        <f t="shared" si="17"/>
        <v>-100</v>
      </c>
      <c r="AE35" s="15">
        <f t="shared" si="17"/>
        <v>160</v>
      </c>
      <c r="AH35" s="4">
        <f t="shared" ref="AH35:AJ35" si="27">SUM(AH25:AH30)</f>
        <v>5</v>
      </c>
      <c r="AI35" s="4">
        <f t="shared" si="27"/>
        <v>3</v>
      </c>
      <c r="AJ35" s="4">
        <f t="shared" si="27"/>
        <v>2</v>
      </c>
      <c r="AK35" s="4">
        <f>SUM(AK25:AK30)</f>
        <v>12</v>
      </c>
      <c r="AL35" s="4">
        <f>SUM(AL25:AL30)</f>
        <v>7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0</v>
      </c>
      <c r="S36" s="17">
        <f t="shared" si="28"/>
        <v>10</v>
      </c>
      <c r="T36" s="17">
        <f t="shared" si="28"/>
        <v>8</v>
      </c>
      <c r="U36" s="17">
        <f t="shared" si="28"/>
        <v>-1</v>
      </c>
      <c r="V36" s="17">
        <f t="shared" si="28"/>
        <v>9</v>
      </c>
      <c r="W36" s="15">
        <f t="shared" si="15"/>
        <v>400</v>
      </c>
      <c r="X36" s="15">
        <f t="shared" si="15"/>
        <v>-100</v>
      </c>
      <c r="Y36" s="15">
        <f t="shared" si="15"/>
        <v>900</v>
      </c>
      <c r="Z36" s="17">
        <f t="shared" ref="Z36:AB36" si="29">SUM(Z27:Z30)</f>
        <v>1</v>
      </c>
      <c r="AA36" s="17">
        <f t="shared" si="29"/>
        <v>-5</v>
      </c>
      <c r="AB36" s="17">
        <f t="shared" si="29"/>
        <v>6</v>
      </c>
      <c r="AC36" s="15">
        <f t="shared" si="17"/>
        <v>11.111111111111116</v>
      </c>
      <c r="AD36" s="15">
        <f t="shared" si="17"/>
        <v>-100</v>
      </c>
      <c r="AE36" s="15">
        <f t="shared" si="17"/>
        <v>150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9</v>
      </c>
      <c r="AL36" s="4">
        <f>SUM(AL27:AL30)</f>
        <v>5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50</v>
      </c>
      <c r="AA38" s="12">
        <f t="shared" ref="AA38:AB38" si="34">AA32/AA9*100</f>
        <v>12.5</v>
      </c>
      <c r="AB38" s="12">
        <f t="shared" si="34"/>
        <v>0</v>
      </c>
      <c r="AC38" s="12">
        <f>Q38-AK38</f>
        <v>-6.25</v>
      </c>
      <c r="AD38" s="12">
        <f t="shared" ref="AD38:AE42" si="35">R38-AL38</f>
        <v>-11.111111111111111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6.25</v>
      </c>
      <c r="AL38" s="12">
        <f>AL32/AL9*100</f>
        <v>11.111111111111111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7.1428571428571423</v>
      </c>
      <c r="R39" s="12">
        <f>R33/R9*100</f>
        <v>100</v>
      </c>
      <c r="S39" s="13">
        <f t="shared" si="37"/>
        <v>0</v>
      </c>
      <c r="T39" s="12">
        <f>T33/T9*100</f>
        <v>-20</v>
      </c>
      <c r="U39" s="12">
        <f t="shared" ref="U39:V39" si="38">U33/U9*100</f>
        <v>0</v>
      </c>
      <c r="V39" s="12">
        <f t="shared" si="38"/>
        <v>-10</v>
      </c>
      <c r="W39" s="12">
        <f>Q39-AH39</f>
        <v>-15.079365079365079</v>
      </c>
      <c r="X39" s="12">
        <f t="shared" si="33"/>
        <v>83.333333333333343</v>
      </c>
      <c r="Y39" s="12">
        <f>S39-AJ39</f>
        <v>-33.333333333333329</v>
      </c>
      <c r="Z39" s="12">
        <f t="shared" si="37"/>
        <v>-50</v>
      </c>
      <c r="AA39" s="12">
        <f t="shared" si="37"/>
        <v>-12.5</v>
      </c>
      <c r="AB39" s="12">
        <f t="shared" si="37"/>
        <v>0</v>
      </c>
      <c r="AC39" s="12">
        <f>Q39-AK39</f>
        <v>7.1428571428571423</v>
      </c>
      <c r="AD39" s="12">
        <f t="shared" si="35"/>
        <v>100</v>
      </c>
      <c r="AE39" s="12">
        <f t="shared" si="35"/>
        <v>0</v>
      </c>
      <c r="AH39" s="12">
        <f t="shared" ref="AH39:AJ39" si="39">AH33/AH9*100</f>
        <v>22.222222222222221</v>
      </c>
      <c r="AI39" s="12">
        <f t="shared" si="39"/>
        <v>16.666666666666664</v>
      </c>
      <c r="AJ39" s="12">
        <f t="shared" si="39"/>
        <v>33.333333333333329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92.857142857142861</v>
      </c>
      <c r="R40" s="12">
        <f t="shared" si="40"/>
        <v>0</v>
      </c>
      <c r="S40" s="12">
        <f t="shared" si="40"/>
        <v>100</v>
      </c>
      <c r="T40" s="12">
        <f>T34/T9*100</f>
        <v>120</v>
      </c>
      <c r="U40" s="12">
        <f t="shared" ref="U40:V40" si="41">U34/U9*100</f>
        <v>100</v>
      </c>
      <c r="V40" s="12">
        <f t="shared" si="41"/>
        <v>110.00000000000001</v>
      </c>
      <c r="W40" s="12">
        <f t="shared" ref="W40:W42" si="42">Q40-AH40</f>
        <v>15.079365079365076</v>
      </c>
      <c r="X40" s="12">
        <f t="shared" si="33"/>
        <v>-83.333333333333343</v>
      </c>
      <c r="Y40" s="12">
        <f>S40-AJ40</f>
        <v>33.333333333333343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-0.8928571428571388</v>
      </c>
      <c r="AD40" s="12">
        <f t="shared" si="35"/>
        <v>-88.888888888888886</v>
      </c>
      <c r="AE40" s="12">
        <f t="shared" si="35"/>
        <v>0</v>
      </c>
      <c r="AH40" s="12">
        <f t="shared" ref="AH40:AJ40" si="45">AH34/AH9*100</f>
        <v>77.777777777777786</v>
      </c>
      <c r="AI40" s="12">
        <f t="shared" si="45"/>
        <v>83.333333333333343</v>
      </c>
      <c r="AJ40" s="12">
        <f t="shared" si="45"/>
        <v>66.666666666666657</v>
      </c>
      <c r="AK40" s="12">
        <f>AK34/AK9*100</f>
        <v>93.75</v>
      </c>
      <c r="AL40" s="12">
        <f>AL34/AL9*100</f>
        <v>88.888888888888886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92.857142857142861</v>
      </c>
      <c r="R41" s="12">
        <f t="shared" si="46"/>
        <v>0</v>
      </c>
      <c r="S41" s="12">
        <f t="shared" si="46"/>
        <v>100</v>
      </c>
      <c r="T41" s="12">
        <f>T35/T9*100</f>
        <v>160</v>
      </c>
      <c r="U41" s="12">
        <f t="shared" ref="U41:V41" si="47">U35/U9*100</f>
        <v>60</v>
      </c>
      <c r="V41" s="12">
        <f t="shared" si="47"/>
        <v>110.00000000000001</v>
      </c>
      <c r="W41" s="12">
        <f t="shared" si="42"/>
        <v>37.301587301587304</v>
      </c>
      <c r="X41" s="12">
        <f t="shared" si="33"/>
        <v>-50</v>
      </c>
      <c r="Y41" s="12">
        <f>S41-AJ41</f>
        <v>33.333333333333343</v>
      </c>
      <c r="Z41" s="12">
        <f>Z35/Z9*100</f>
        <v>-50</v>
      </c>
      <c r="AA41" s="12">
        <f t="shared" ref="AA41:AB41" si="48">AA35/AA9*100</f>
        <v>87.5</v>
      </c>
      <c r="AB41" s="12">
        <f t="shared" si="48"/>
        <v>133.33333333333331</v>
      </c>
      <c r="AC41" s="12">
        <f t="shared" si="44"/>
        <v>17.857142857142861</v>
      </c>
      <c r="AD41" s="12">
        <f>R41-AL41</f>
        <v>-77.777777777777786</v>
      </c>
      <c r="AE41" s="12">
        <f t="shared" si="35"/>
        <v>28.571428571428569</v>
      </c>
      <c r="AH41" s="12">
        <f>AH35/AH9*100</f>
        <v>55.555555555555557</v>
      </c>
      <c r="AI41" s="12">
        <f>AI35/AI9*100</f>
        <v>50</v>
      </c>
      <c r="AJ41" s="12">
        <f>AJ35/AJ9*100</f>
        <v>66.666666666666657</v>
      </c>
      <c r="AK41" s="12">
        <f t="shared" ref="AK41:AM41" si="49">AK35/AK9*100</f>
        <v>75</v>
      </c>
      <c r="AL41" s="12">
        <f t="shared" si="49"/>
        <v>77.777777777777786</v>
      </c>
      <c r="AM41" s="12">
        <f t="shared" si="49"/>
        <v>71.428571428571431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0</v>
      </c>
      <c r="S42" s="12">
        <f t="shared" si="50"/>
        <v>76.923076923076934</v>
      </c>
      <c r="T42" s="12">
        <f t="shared" si="50"/>
        <v>160</v>
      </c>
      <c r="U42" s="12">
        <f t="shared" si="50"/>
        <v>20</v>
      </c>
      <c r="V42" s="12">
        <f t="shared" si="50"/>
        <v>90</v>
      </c>
      <c r="W42" s="12">
        <f t="shared" si="42"/>
        <v>49.206349206349209</v>
      </c>
      <c r="X42" s="12">
        <f t="shared" si="33"/>
        <v>-16.666666666666664</v>
      </c>
      <c r="Y42" s="12">
        <f>S42-AJ42</f>
        <v>43.589743589743605</v>
      </c>
      <c r="Z42" s="12">
        <f t="shared" si="50"/>
        <v>-50</v>
      </c>
      <c r="AA42" s="12">
        <f t="shared" si="50"/>
        <v>62.5</v>
      </c>
      <c r="AB42" s="12">
        <f t="shared" si="50"/>
        <v>100</v>
      </c>
      <c r="AC42" s="12">
        <f t="shared" si="44"/>
        <v>15.178571428571431</v>
      </c>
      <c r="AD42" s="12">
        <f>R42-AL42</f>
        <v>-55.555555555555557</v>
      </c>
      <c r="AE42" s="12">
        <f t="shared" si="35"/>
        <v>19.780219780219795</v>
      </c>
      <c r="AH42" s="12">
        <f t="shared" ref="AH42:AJ42" si="51">AH36/AH9*100</f>
        <v>22.222222222222221</v>
      </c>
      <c r="AI42" s="12">
        <f t="shared" si="51"/>
        <v>16.666666666666664</v>
      </c>
      <c r="AJ42" s="12">
        <f t="shared" si="51"/>
        <v>33.333333333333329</v>
      </c>
      <c r="AK42" s="12">
        <f>AK36/AK9*100</f>
        <v>56.25</v>
      </c>
      <c r="AL42" s="12">
        <f>AL36/AL9*100</f>
        <v>55.555555555555557</v>
      </c>
      <c r="AM42" s="12">
        <f>AM36/AM9*100</f>
        <v>57.142857142857139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1</v>
      </c>
      <c r="D9" s="17">
        <f>SUM(D10:D30)</f>
        <v>3</v>
      </c>
      <c r="E9" s="17">
        <f>F9+G9</f>
        <v>-2</v>
      </c>
      <c r="F9" s="17">
        <f>SUM(F10:F30)</f>
        <v>-2</v>
      </c>
      <c r="G9" s="17">
        <f>SUM(G10:G30)</f>
        <v>0</v>
      </c>
      <c r="H9" s="15">
        <f>IF(B9=E9,0,(1-(B9/(B9-E9)))*-100)</f>
        <v>-33.333333333333336</v>
      </c>
      <c r="I9" s="15">
        <f>IF(C9=F9,0,(1-(C9/(C9-F9)))*-100)</f>
        <v>-66.666666666666671</v>
      </c>
      <c r="J9" s="15">
        <f>IF(D9=G9,0,(1-(D9/(D9-G9)))*-100)</f>
        <v>0</v>
      </c>
      <c r="K9" s="17">
        <f>L9+M9</f>
        <v>-3</v>
      </c>
      <c r="L9" s="17">
        <f>SUM(L10:L30)</f>
        <v>-3</v>
      </c>
      <c r="M9" s="17">
        <f>SUM(M10:M30)</f>
        <v>0</v>
      </c>
      <c r="N9" s="15">
        <f>IF(B9=K9,0,(1-(B9/(B9-K9)))*-100)</f>
        <v>-42.857142857142861</v>
      </c>
      <c r="O9" s="15">
        <f t="shared" ref="O9:P10" si="0">IF(C9=L9,0,(1-(C9/(C9-L9)))*-100)</f>
        <v>-75</v>
      </c>
      <c r="P9" s="15">
        <f>IF(D9=M9,0,(1-(D9/(D9-M9)))*-100)</f>
        <v>0</v>
      </c>
      <c r="Q9" s="17">
        <f>R9+S9</f>
        <v>13</v>
      </c>
      <c r="R9" s="17">
        <f>SUM(R10:R30)</f>
        <v>6</v>
      </c>
      <c r="S9" s="17">
        <f>SUM(S10:S30)</f>
        <v>7</v>
      </c>
      <c r="T9" s="17">
        <f>U9+V9</f>
        <v>5</v>
      </c>
      <c r="U9" s="17">
        <f>SUM(U10:U30)</f>
        <v>0</v>
      </c>
      <c r="V9" s="17">
        <f>SUM(V10:V30)</f>
        <v>5</v>
      </c>
      <c r="W9" s="15">
        <f>IF(Q9=T9,IF(Q9&gt;0,"皆増",0),(1-(Q9/(Q9-T9)))*-100)</f>
        <v>62.5</v>
      </c>
      <c r="X9" s="15">
        <f t="shared" ref="X9:Y30" si="1">IF(R9=U9,IF(R9&gt;0,"皆増",0),(1-(R9/(R9-U9)))*-100)</f>
        <v>0</v>
      </c>
      <c r="Y9" s="15">
        <f t="shared" si="1"/>
        <v>250</v>
      </c>
      <c r="Z9" s="17">
        <f>AA9+AB9</f>
        <v>-2</v>
      </c>
      <c r="AA9" s="17">
        <f>SUM(AA10:AA30)</f>
        <v>0</v>
      </c>
      <c r="AB9" s="17">
        <f>SUM(AB10:AB30)</f>
        <v>-2</v>
      </c>
      <c r="AC9" s="15">
        <f>IF(Q9=Z9,IF(Q9&gt;0,"皆増",0),(1-(Q9/(Q9-Z9)))*-100)</f>
        <v>-13.33333333333333</v>
      </c>
      <c r="AD9" s="15">
        <f t="shared" ref="AD9:AE30" si="2">IF(R9=AA9,IF(R9&gt;0,"皆増",0),(1-(R9/(R9-AA9)))*-100)</f>
        <v>0</v>
      </c>
      <c r="AE9" s="15">
        <f t="shared" si="2"/>
        <v>-22.222222222222221</v>
      </c>
      <c r="AH9" s="4">
        <f t="shared" ref="AH9:AJ30" si="3">Q9-T9</f>
        <v>8</v>
      </c>
      <c r="AI9" s="4">
        <f t="shared" si="3"/>
        <v>6</v>
      </c>
      <c r="AJ9" s="4">
        <f t="shared" si="3"/>
        <v>2</v>
      </c>
      <c r="AK9" s="4">
        <f t="shared" ref="AK9:AM30" si="4">Q9-Z9</f>
        <v>15</v>
      </c>
      <c r="AL9" s="4">
        <f t="shared" si="4"/>
        <v>6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1</v>
      </c>
      <c r="D10" s="17">
        <v>3</v>
      </c>
      <c r="E10" s="17">
        <f t="shared" ref="E10" si="6">F10+G10</f>
        <v>-2</v>
      </c>
      <c r="F10" s="17">
        <v>-2</v>
      </c>
      <c r="G10" s="17">
        <v>0</v>
      </c>
      <c r="H10" s="15">
        <f>IF(B10=E10,0,(1-(B10/(B10-E10)))*-100)</f>
        <v>-33.333333333333336</v>
      </c>
      <c r="I10" s="15">
        <f t="shared" ref="I10" si="7">IF(C10=F10,0,(1-(C10/(C10-F10)))*-100)</f>
        <v>-66.666666666666671</v>
      </c>
      <c r="J10" s="15">
        <f>IF(D10=G10,0,(1-(D10/(D10-G10)))*-100)</f>
        <v>0</v>
      </c>
      <c r="K10" s="17">
        <f t="shared" ref="K10" si="8">L10+M10</f>
        <v>-3</v>
      </c>
      <c r="L10" s="17">
        <v>-3</v>
      </c>
      <c r="M10" s="17">
        <v>0</v>
      </c>
      <c r="N10" s="15">
        <f>IF(B10=K10,0,(1-(B10/(B10-K10)))*-100)</f>
        <v>-42.857142857142861</v>
      </c>
      <c r="O10" s="15">
        <f t="shared" si="0"/>
        <v>-75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-50</v>
      </c>
      <c r="Y25" s="15" t="str">
        <f t="shared" si="1"/>
        <v>皆増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 t="str">
        <f t="shared" si="2"/>
        <v>皆増</v>
      </c>
      <c r="AE25" s="15">
        <f t="shared" si="2"/>
        <v>-50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-50</v>
      </c>
      <c r="Y26" s="15" t="str">
        <f t="shared" si="1"/>
        <v>皆増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-50</v>
      </c>
      <c r="AE26" s="15" t="str">
        <f t="shared" si="2"/>
        <v>皆増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3</v>
      </c>
      <c r="S27" s="17">
        <v>1</v>
      </c>
      <c r="T27" s="17">
        <f t="shared" si="10"/>
        <v>3</v>
      </c>
      <c r="U27" s="17">
        <v>2</v>
      </c>
      <c r="V27" s="17">
        <v>1</v>
      </c>
      <c r="W27" s="15">
        <f t="shared" si="11"/>
        <v>300</v>
      </c>
      <c r="X27" s="15">
        <f t="shared" si="1"/>
        <v>200</v>
      </c>
      <c r="Y27" s="15" t="str">
        <f t="shared" si="1"/>
        <v>皆増</v>
      </c>
      <c r="Z27" s="17">
        <f t="shared" si="12"/>
        <v>1</v>
      </c>
      <c r="AA27" s="17">
        <v>3</v>
      </c>
      <c r="AB27" s="17">
        <v>-2</v>
      </c>
      <c r="AC27" s="15">
        <f t="shared" si="13"/>
        <v>33.333333333333329</v>
      </c>
      <c r="AD27" s="15" t="str">
        <f t="shared" si="2"/>
        <v>皆増</v>
      </c>
      <c r="AE27" s="15">
        <f t="shared" si="2"/>
        <v>-66.666666666666671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-1</v>
      </c>
      <c r="U28" s="17">
        <v>1</v>
      </c>
      <c r="V28" s="17">
        <v>-2</v>
      </c>
      <c r="W28" s="15">
        <f t="shared" si="11"/>
        <v>-50</v>
      </c>
      <c r="X28" s="15" t="str">
        <f t="shared" si="1"/>
        <v>皆増</v>
      </c>
      <c r="Y28" s="15">
        <f t="shared" si="1"/>
        <v>-100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-66.666666666666671</v>
      </c>
      <c r="AD28" s="15">
        <f t="shared" si="2"/>
        <v>0</v>
      </c>
      <c r="AE28" s="15">
        <f t="shared" si="2"/>
        <v>-100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3</v>
      </c>
      <c r="U29" s="17">
        <v>0</v>
      </c>
      <c r="V29" s="17">
        <v>3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-1</v>
      </c>
      <c r="AB29" s="17">
        <v>2</v>
      </c>
      <c r="AC29" s="15">
        <f t="shared" si="13"/>
        <v>50</v>
      </c>
      <c r="AD29" s="15">
        <f t="shared" si="2"/>
        <v>-100</v>
      </c>
      <c r="AE29" s="15">
        <f t="shared" si="2"/>
        <v>200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-3</v>
      </c>
      <c r="AA33" s="17">
        <f t="shared" si="20"/>
        <v>-2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6</v>
      </c>
      <c r="S34" s="17">
        <f t="shared" si="22"/>
        <v>7</v>
      </c>
      <c r="T34" s="17">
        <f t="shared" si="22"/>
        <v>5</v>
      </c>
      <c r="U34" s="17">
        <f t="shared" si="22"/>
        <v>0</v>
      </c>
      <c r="V34" s="17">
        <f t="shared" si="22"/>
        <v>5</v>
      </c>
      <c r="W34" s="15">
        <f t="shared" si="15"/>
        <v>62.5</v>
      </c>
      <c r="X34" s="15">
        <f t="shared" si="15"/>
        <v>0</v>
      </c>
      <c r="Y34" s="15">
        <f t="shared" si="15"/>
        <v>250</v>
      </c>
      <c r="Z34" s="17">
        <f t="shared" ref="Z34:AB34" si="23">SUM(Z23:Z30)</f>
        <v>1</v>
      </c>
      <c r="AA34" s="17">
        <f t="shared" si="23"/>
        <v>2</v>
      </c>
      <c r="AB34" s="17">
        <f t="shared" si="23"/>
        <v>-1</v>
      </c>
      <c r="AC34" s="15">
        <f t="shared" si="17"/>
        <v>8.333333333333325</v>
      </c>
      <c r="AD34" s="15">
        <f t="shared" si="17"/>
        <v>50</v>
      </c>
      <c r="AE34" s="15">
        <f t="shared" si="17"/>
        <v>-12.5</v>
      </c>
      <c r="AH34" s="4">
        <f t="shared" ref="AH34:AJ34" si="24">SUM(AH23:AH30)</f>
        <v>8</v>
      </c>
      <c r="AI34" s="4">
        <f t="shared" si="24"/>
        <v>6</v>
      </c>
      <c r="AJ34" s="4">
        <f t="shared" si="24"/>
        <v>2</v>
      </c>
      <c r="AK34" s="4">
        <f>SUM(AK23:AK30)</f>
        <v>12</v>
      </c>
      <c r="AL34" s="4">
        <f>SUM(AL23:AL30)</f>
        <v>4</v>
      </c>
      <c r="AM34" s="4">
        <f>SUM(AM23:AM30)</f>
        <v>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6</v>
      </c>
      <c r="S35" s="17">
        <f t="shared" si="25"/>
        <v>7</v>
      </c>
      <c r="T35" s="17">
        <f t="shared" si="25"/>
        <v>6</v>
      </c>
      <c r="U35" s="17">
        <f t="shared" si="25"/>
        <v>1</v>
      </c>
      <c r="V35" s="17">
        <f t="shared" si="25"/>
        <v>5</v>
      </c>
      <c r="W35" s="15">
        <f t="shared" si="15"/>
        <v>85.714285714285722</v>
      </c>
      <c r="X35" s="15">
        <f t="shared" si="15"/>
        <v>19.999999999999996</v>
      </c>
      <c r="Y35" s="15">
        <f t="shared" si="15"/>
        <v>250</v>
      </c>
      <c r="Z35" s="17">
        <f t="shared" ref="Z35:AB35" si="26">SUM(Z25:Z30)</f>
        <v>1</v>
      </c>
      <c r="AA35" s="17">
        <f t="shared" si="26"/>
        <v>2</v>
      </c>
      <c r="AB35" s="17">
        <f t="shared" si="26"/>
        <v>-1</v>
      </c>
      <c r="AC35" s="15">
        <f t="shared" si="17"/>
        <v>8.333333333333325</v>
      </c>
      <c r="AD35" s="15">
        <f t="shared" si="17"/>
        <v>50</v>
      </c>
      <c r="AE35" s="15">
        <f t="shared" si="17"/>
        <v>-12.5</v>
      </c>
      <c r="AH35" s="4">
        <f t="shared" ref="AH35:AJ35" si="27">SUM(AH25:AH30)</f>
        <v>7</v>
      </c>
      <c r="AI35" s="4">
        <f t="shared" si="27"/>
        <v>5</v>
      </c>
      <c r="AJ35" s="4">
        <f t="shared" si="27"/>
        <v>2</v>
      </c>
      <c r="AK35" s="4">
        <f>SUM(AK25:AK30)</f>
        <v>12</v>
      </c>
      <c r="AL35" s="4">
        <f>SUM(AL25:AL30)</f>
        <v>4</v>
      </c>
      <c r="AM35" s="4">
        <f>SUM(AM25:AM30)</f>
        <v>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4</v>
      </c>
      <c r="S36" s="17">
        <f t="shared" si="28"/>
        <v>5</v>
      </c>
      <c r="T36" s="17">
        <f t="shared" si="28"/>
        <v>6</v>
      </c>
      <c r="U36" s="17">
        <f t="shared" si="28"/>
        <v>3</v>
      </c>
      <c r="V36" s="17">
        <f t="shared" si="28"/>
        <v>3</v>
      </c>
      <c r="W36" s="15">
        <f t="shared" si="15"/>
        <v>200</v>
      </c>
      <c r="X36" s="15">
        <f t="shared" si="15"/>
        <v>300</v>
      </c>
      <c r="Y36" s="15">
        <f t="shared" si="15"/>
        <v>150</v>
      </c>
      <c r="Z36" s="17">
        <f t="shared" ref="Z36:AB36" si="29">SUM(Z27:Z30)</f>
        <v>1</v>
      </c>
      <c r="AA36" s="17">
        <f t="shared" si="29"/>
        <v>2</v>
      </c>
      <c r="AB36" s="17">
        <f t="shared" si="29"/>
        <v>-1</v>
      </c>
      <c r="AC36" s="15">
        <f t="shared" si="17"/>
        <v>12.5</v>
      </c>
      <c r="AD36" s="15">
        <f t="shared" si="17"/>
        <v>100</v>
      </c>
      <c r="AE36" s="15">
        <f t="shared" si="17"/>
        <v>-16.666666666666664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150</v>
      </c>
      <c r="AA39" s="12" t="e">
        <f t="shared" si="37"/>
        <v>#DIV/0!</v>
      </c>
      <c r="AB39" s="12">
        <f t="shared" si="37"/>
        <v>50</v>
      </c>
      <c r="AC39" s="12">
        <f>Q39-AK39</f>
        <v>-20</v>
      </c>
      <c r="AD39" s="12">
        <f t="shared" si="35"/>
        <v>-33.333333333333329</v>
      </c>
      <c r="AE39" s="12">
        <f t="shared" si="35"/>
        <v>-11.111111111111111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20</v>
      </c>
      <c r="AL39" s="12">
        <f>AL33/AL9*100</f>
        <v>33.333333333333329</v>
      </c>
      <c r="AM39" s="12">
        <f>AM33/AM9*100</f>
        <v>11.111111111111111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-50</v>
      </c>
      <c r="AA40" s="12" t="e">
        <f t="shared" ref="AA40:AB40" si="43">AA34/AA9*100</f>
        <v>#DIV/0!</v>
      </c>
      <c r="AB40" s="12">
        <f t="shared" si="43"/>
        <v>50</v>
      </c>
      <c r="AC40" s="12">
        <f t="shared" ref="AC40:AC42" si="44">Q40-AK40</f>
        <v>20</v>
      </c>
      <c r="AD40" s="12">
        <f t="shared" si="35"/>
        <v>33.333333333333343</v>
      </c>
      <c r="AE40" s="12">
        <f t="shared" si="35"/>
        <v>11.111111111111114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80</v>
      </c>
      <c r="AL40" s="12">
        <f>AL34/AL9*100</f>
        <v>66.666666666666657</v>
      </c>
      <c r="AM40" s="12">
        <f>AM34/AM9*100</f>
        <v>88.888888888888886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120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12.5</v>
      </c>
      <c r="X41" s="12">
        <f t="shared" si="33"/>
        <v>16.666666666666657</v>
      </c>
      <c r="Y41" s="12">
        <f>S41-AJ41</f>
        <v>0</v>
      </c>
      <c r="Z41" s="12">
        <f>Z35/Z9*100</f>
        <v>-50</v>
      </c>
      <c r="AA41" s="12" t="e">
        <f t="shared" ref="AA41:AB41" si="48">AA35/AA9*100</f>
        <v>#DIV/0!</v>
      </c>
      <c r="AB41" s="12">
        <f t="shared" si="48"/>
        <v>50</v>
      </c>
      <c r="AC41" s="12">
        <f t="shared" si="44"/>
        <v>20</v>
      </c>
      <c r="AD41" s="12">
        <f>R41-AL41</f>
        <v>33.333333333333343</v>
      </c>
      <c r="AE41" s="12">
        <f t="shared" si="35"/>
        <v>11.111111111111114</v>
      </c>
      <c r="AH41" s="12">
        <f>AH35/AH9*100</f>
        <v>87.5</v>
      </c>
      <c r="AI41" s="12">
        <f>AI35/AI9*100</f>
        <v>83.333333333333343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66.666666666666657</v>
      </c>
      <c r="AM41" s="12">
        <f t="shared" si="49"/>
        <v>88.888888888888886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69.230769230769226</v>
      </c>
      <c r="R42" s="12">
        <f t="shared" si="50"/>
        <v>66.666666666666657</v>
      </c>
      <c r="S42" s="12">
        <f t="shared" si="50"/>
        <v>71.428571428571431</v>
      </c>
      <c r="T42" s="12">
        <f t="shared" si="50"/>
        <v>120</v>
      </c>
      <c r="U42" s="12" t="e">
        <f t="shared" si="50"/>
        <v>#DIV/0!</v>
      </c>
      <c r="V42" s="12">
        <f t="shared" si="50"/>
        <v>60</v>
      </c>
      <c r="W42" s="12">
        <f t="shared" si="42"/>
        <v>31.730769230769226</v>
      </c>
      <c r="X42" s="12">
        <f t="shared" si="33"/>
        <v>49.999999999999993</v>
      </c>
      <c r="Y42" s="12">
        <f>S42-AJ42</f>
        <v>-28.571428571428569</v>
      </c>
      <c r="Z42" s="12">
        <f t="shared" si="50"/>
        <v>-50</v>
      </c>
      <c r="AA42" s="12" t="e">
        <f t="shared" si="50"/>
        <v>#DIV/0!</v>
      </c>
      <c r="AB42" s="12">
        <f t="shared" si="50"/>
        <v>50</v>
      </c>
      <c r="AC42" s="12">
        <f t="shared" si="44"/>
        <v>15.897435897435891</v>
      </c>
      <c r="AD42" s="12">
        <f>R42-AL42</f>
        <v>33.333333333333329</v>
      </c>
      <c r="AE42" s="12">
        <f t="shared" si="35"/>
        <v>4.7619047619047734</v>
      </c>
      <c r="AH42" s="12">
        <f t="shared" ref="AH42:AJ42" si="51">AH36/AH9*100</f>
        <v>37.5</v>
      </c>
      <c r="AI42" s="12">
        <f t="shared" si="51"/>
        <v>16.666666666666664</v>
      </c>
      <c r="AJ42" s="12">
        <f t="shared" si="51"/>
        <v>100</v>
      </c>
      <c r="AK42" s="12">
        <f>AK36/AK9*100</f>
        <v>53.333333333333336</v>
      </c>
      <c r="AL42" s="12">
        <f>AL36/AL9*100</f>
        <v>33.333333333333329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0</v>
      </c>
      <c r="M9" s="17">
        <f>SUM(M10:M30)</f>
        <v>2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7</v>
      </c>
      <c r="R9" s="17">
        <f>SUM(R10:R30)</f>
        <v>3</v>
      </c>
      <c r="S9" s="17">
        <f>SUM(S10:S30)</f>
        <v>4</v>
      </c>
      <c r="T9" s="17">
        <f>U9+V9</f>
        <v>-8</v>
      </c>
      <c r="U9" s="17">
        <f>SUM(U10:U30)</f>
        <v>-6</v>
      </c>
      <c r="V9" s="17">
        <f>SUM(V10:V30)</f>
        <v>-2</v>
      </c>
      <c r="W9" s="15">
        <f>IF(Q9=T9,IF(Q9&gt;0,"皆増",0),(1-(Q9/(Q9-T9)))*-100)</f>
        <v>-53.333333333333336</v>
      </c>
      <c r="X9" s="15">
        <f t="shared" ref="X9:Y30" si="1">IF(R9=U9,IF(R9&gt;0,"皆増",0),(1-(R9/(R9-U9)))*-100)</f>
        <v>-66.666666666666671</v>
      </c>
      <c r="Y9" s="15">
        <f t="shared" si="1"/>
        <v>-33.333333333333336</v>
      </c>
      <c r="Z9" s="17">
        <f>AA9+AB9</f>
        <v>-4</v>
      </c>
      <c r="AA9" s="17">
        <f>SUM(AA10:AA30)</f>
        <v>-1</v>
      </c>
      <c r="AB9" s="17">
        <f>SUM(AB10:AB30)</f>
        <v>-3</v>
      </c>
      <c r="AC9" s="15">
        <f>IF(Q9=Z9,IF(Q9&gt;0,"皆増",0),(1-(Q9/(Q9-Z9)))*-100)</f>
        <v>-36.363636363636367</v>
      </c>
      <c r="AD9" s="15">
        <f t="shared" ref="AD9:AE30" si="2">IF(R9=AA9,IF(R9&gt;0,"皆増",0),(1-(R9/(R9-AA9)))*-100)</f>
        <v>-25</v>
      </c>
      <c r="AE9" s="15">
        <f t="shared" si="2"/>
        <v>-42.857142857142861</v>
      </c>
      <c r="AH9" s="4">
        <f t="shared" ref="AH9:AJ30" si="3">Q9-T9</f>
        <v>15</v>
      </c>
      <c r="AI9" s="4">
        <f t="shared" si="3"/>
        <v>9</v>
      </c>
      <c r="AJ9" s="4">
        <f t="shared" si="3"/>
        <v>6</v>
      </c>
      <c r="AK9" s="4">
        <f t="shared" ref="AK9:AM30" si="4">Q9-Z9</f>
        <v>11</v>
      </c>
      <c r="AL9" s="4">
        <f t="shared" si="4"/>
        <v>4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0</v>
      </c>
      <c r="M10" s="17">
        <v>2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2</v>
      </c>
      <c r="AA24" s="17">
        <v>1</v>
      </c>
      <c r="AB24" s="17">
        <v>1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-3</v>
      </c>
      <c r="AA26" s="17">
        <v>-2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-1</v>
      </c>
      <c r="U27" s="17">
        <v>0</v>
      </c>
      <c r="V27" s="17">
        <v>-1</v>
      </c>
      <c r="W27" s="15">
        <f t="shared" si="11"/>
        <v>-33.333333333333336</v>
      </c>
      <c r="X27" s="15">
        <f t="shared" si="1"/>
        <v>0</v>
      </c>
      <c r="Y27" s="15">
        <f t="shared" si="1"/>
        <v>-50</v>
      </c>
      <c r="Z27" s="17">
        <f t="shared" si="12"/>
        <v>1</v>
      </c>
      <c r="AA27" s="17">
        <v>1</v>
      </c>
      <c r="AB27" s="17">
        <v>0</v>
      </c>
      <c r="AC27" s="15">
        <f t="shared" si="13"/>
        <v>100</v>
      </c>
      <c r="AD27" s="15" t="str">
        <f t="shared" si="2"/>
        <v>皆増</v>
      </c>
      <c r="AE27" s="15">
        <f t="shared" si="2"/>
        <v>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-5</v>
      </c>
      <c r="U28" s="17">
        <v>-2</v>
      </c>
      <c r="V28" s="17">
        <v>-3</v>
      </c>
      <c r="W28" s="15">
        <f t="shared" si="11"/>
        <v>-83.333333333333343</v>
      </c>
      <c r="X28" s="15">
        <f t="shared" si="1"/>
        <v>-100</v>
      </c>
      <c r="Y28" s="15">
        <f t="shared" si="1"/>
        <v>-75</v>
      </c>
      <c r="Z28" s="17">
        <f t="shared" si="12"/>
        <v>-4</v>
      </c>
      <c r="AA28" s="17">
        <v>-1</v>
      </c>
      <c r="AB28" s="17">
        <v>-3</v>
      </c>
      <c r="AC28" s="15">
        <f t="shared" si="13"/>
        <v>-80</v>
      </c>
      <c r="AD28" s="15">
        <f t="shared" si="2"/>
        <v>-100</v>
      </c>
      <c r="AE28" s="15">
        <f t="shared" si="2"/>
        <v>-75</v>
      </c>
      <c r="AH28" s="4">
        <f t="shared" si="3"/>
        <v>6</v>
      </c>
      <c r="AI28" s="4">
        <f t="shared" si="3"/>
        <v>2</v>
      </c>
      <c r="AJ28" s="4">
        <f t="shared" si="3"/>
        <v>4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-2</v>
      </c>
      <c r="V30" s="17">
        <v>0</v>
      </c>
      <c r="W30" s="15">
        <f t="shared" si="11"/>
        <v>-100</v>
      </c>
      <c r="X30" s="15">
        <f t="shared" si="1"/>
        <v>-100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2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3</v>
      </c>
      <c r="S34" s="17">
        <f t="shared" si="22"/>
        <v>4</v>
      </c>
      <c r="T34" s="17">
        <f t="shared" si="22"/>
        <v>-7</v>
      </c>
      <c r="U34" s="17">
        <f t="shared" si="22"/>
        <v>-5</v>
      </c>
      <c r="V34" s="17">
        <f t="shared" si="22"/>
        <v>-2</v>
      </c>
      <c r="W34" s="15">
        <f t="shared" si="15"/>
        <v>-50</v>
      </c>
      <c r="X34" s="15">
        <f t="shared" si="15"/>
        <v>-62.5</v>
      </c>
      <c r="Y34" s="15">
        <f t="shared" si="15"/>
        <v>-33.333333333333336</v>
      </c>
      <c r="Z34" s="17">
        <f t="shared" ref="Z34:AB34" si="23">SUM(Z23:Z30)</f>
        <v>-3</v>
      </c>
      <c r="AA34" s="17">
        <f t="shared" si="23"/>
        <v>-1</v>
      </c>
      <c r="AB34" s="17">
        <f t="shared" si="23"/>
        <v>-2</v>
      </c>
      <c r="AC34" s="15">
        <f t="shared" si="17"/>
        <v>-30.000000000000004</v>
      </c>
      <c r="AD34" s="15">
        <f t="shared" si="17"/>
        <v>-25</v>
      </c>
      <c r="AE34" s="15">
        <f t="shared" si="17"/>
        <v>-33.333333333333336</v>
      </c>
      <c r="AH34" s="4">
        <f t="shared" ref="AH34:AJ34" si="24">SUM(AH23:AH30)</f>
        <v>14</v>
      </c>
      <c r="AI34" s="4">
        <f t="shared" si="24"/>
        <v>8</v>
      </c>
      <c r="AJ34" s="4">
        <f t="shared" si="24"/>
        <v>6</v>
      </c>
      <c r="AK34" s="4">
        <f>SUM(AK23:AK30)</f>
        <v>10</v>
      </c>
      <c r="AL34" s="4">
        <f>SUM(AL23:AL30)</f>
        <v>4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-9</v>
      </c>
      <c r="U35" s="17">
        <f t="shared" si="25"/>
        <v>-6</v>
      </c>
      <c r="V35" s="17">
        <f t="shared" si="25"/>
        <v>-3</v>
      </c>
      <c r="W35" s="15">
        <f t="shared" si="15"/>
        <v>-64.285714285714278</v>
      </c>
      <c r="X35" s="15">
        <f t="shared" si="15"/>
        <v>-75</v>
      </c>
      <c r="Y35" s="15">
        <f t="shared" si="15"/>
        <v>-50</v>
      </c>
      <c r="Z35" s="17">
        <f t="shared" ref="Z35:AB35" si="26">SUM(Z25:Z30)</f>
        <v>-5</v>
      </c>
      <c r="AA35" s="17">
        <f t="shared" si="26"/>
        <v>-2</v>
      </c>
      <c r="AB35" s="17">
        <f t="shared" si="26"/>
        <v>-3</v>
      </c>
      <c r="AC35" s="15">
        <f t="shared" si="17"/>
        <v>-50</v>
      </c>
      <c r="AD35" s="15">
        <f t="shared" si="17"/>
        <v>-50</v>
      </c>
      <c r="AE35" s="15">
        <f t="shared" si="17"/>
        <v>-50</v>
      </c>
      <c r="AH35" s="4">
        <f t="shared" ref="AH35:AJ35" si="27">SUM(AH25:AH30)</f>
        <v>14</v>
      </c>
      <c r="AI35" s="4">
        <f t="shared" si="27"/>
        <v>8</v>
      </c>
      <c r="AJ35" s="4">
        <f t="shared" si="27"/>
        <v>6</v>
      </c>
      <c r="AK35" s="4">
        <f>SUM(AK25:AK30)</f>
        <v>10</v>
      </c>
      <c r="AL35" s="4">
        <f>SUM(AL25:AL30)</f>
        <v>4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-7</v>
      </c>
      <c r="U36" s="17">
        <f t="shared" si="28"/>
        <v>-4</v>
      </c>
      <c r="V36" s="17">
        <f t="shared" si="28"/>
        <v>-3</v>
      </c>
      <c r="W36" s="15">
        <f t="shared" si="15"/>
        <v>-58.333333333333329</v>
      </c>
      <c r="X36" s="15">
        <f t="shared" si="15"/>
        <v>-66.666666666666671</v>
      </c>
      <c r="Y36" s="15">
        <f t="shared" si="15"/>
        <v>-50</v>
      </c>
      <c r="Z36" s="17">
        <f t="shared" ref="Z36:AB36" si="29">SUM(Z27:Z30)</f>
        <v>-2</v>
      </c>
      <c r="AA36" s="17">
        <f t="shared" si="29"/>
        <v>0</v>
      </c>
      <c r="AB36" s="17">
        <f t="shared" si="29"/>
        <v>-2</v>
      </c>
      <c r="AC36" s="15">
        <f t="shared" si="17"/>
        <v>-28.571428571428569</v>
      </c>
      <c r="AD36" s="15">
        <f t="shared" si="17"/>
        <v>0</v>
      </c>
      <c r="AE36" s="15">
        <f t="shared" si="17"/>
        <v>-40</v>
      </c>
      <c r="AH36" s="4">
        <f t="shared" ref="AH36:AJ36" si="30">SUM(AH27:AH30)</f>
        <v>12</v>
      </c>
      <c r="AI36" s="4">
        <f t="shared" si="30"/>
        <v>6</v>
      </c>
      <c r="AJ36" s="4">
        <f t="shared" si="30"/>
        <v>6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12.5</v>
      </c>
      <c r="U39" s="12">
        <f t="shared" ref="U39:V39" si="38">U33/U9*100</f>
        <v>16.666666666666664</v>
      </c>
      <c r="V39" s="12">
        <f t="shared" si="38"/>
        <v>0</v>
      </c>
      <c r="W39" s="12">
        <f>Q39-AH39</f>
        <v>-6.666666666666667</v>
      </c>
      <c r="X39" s="12">
        <f t="shared" si="33"/>
        <v>-11.111111111111111</v>
      </c>
      <c r="Y39" s="12">
        <f>S39-AJ39</f>
        <v>0</v>
      </c>
      <c r="Z39" s="12">
        <f t="shared" si="37"/>
        <v>25</v>
      </c>
      <c r="AA39" s="12">
        <f t="shared" si="37"/>
        <v>0</v>
      </c>
      <c r="AB39" s="12">
        <f t="shared" si="37"/>
        <v>33.333333333333329</v>
      </c>
      <c r="AC39" s="12">
        <f>Q39-AK39</f>
        <v>-9.0909090909090917</v>
      </c>
      <c r="AD39" s="12">
        <f t="shared" si="35"/>
        <v>0</v>
      </c>
      <c r="AE39" s="12">
        <f t="shared" si="35"/>
        <v>-14.285714285714285</v>
      </c>
      <c r="AH39" s="12">
        <f t="shared" ref="AH39:AJ39" si="39">AH33/AH9*100</f>
        <v>6.666666666666667</v>
      </c>
      <c r="AI39" s="12">
        <f t="shared" si="39"/>
        <v>11.111111111111111</v>
      </c>
      <c r="AJ39" s="12">
        <f t="shared" si="39"/>
        <v>0</v>
      </c>
      <c r="AK39" s="12">
        <f>AK33/AK9*100</f>
        <v>9.0909090909090917</v>
      </c>
      <c r="AL39" s="12">
        <f>AL33/AL9*100</f>
        <v>0</v>
      </c>
      <c r="AM39" s="12">
        <f>AM33/AM9*100</f>
        <v>14.285714285714285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87.5</v>
      </c>
      <c r="U40" s="12">
        <f t="shared" ref="U40:V40" si="41">U34/U9*100</f>
        <v>83.333333333333343</v>
      </c>
      <c r="V40" s="12">
        <f t="shared" si="41"/>
        <v>100</v>
      </c>
      <c r="W40" s="12">
        <f t="shared" ref="W40:W42" si="42">Q40-AH40</f>
        <v>6.6666666666666714</v>
      </c>
      <c r="X40" s="12">
        <f t="shared" si="33"/>
        <v>11.111111111111114</v>
      </c>
      <c r="Y40" s="12">
        <f>S40-AJ40</f>
        <v>0</v>
      </c>
      <c r="Z40" s="12">
        <f>Z34/Z9*100</f>
        <v>75</v>
      </c>
      <c r="AA40" s="12">
        <f t="shared" ref="AA40:AB40" si="43">AA34/AA9*100</f>
        <v>100</v>
      </c>
      <c r="AB40" s="12">
        <f t="shared" si="43"/>
        <v>66.666666666666657</v>
      </c>
      <c r="AC40" s="12">
        <f t="shared" ref="AC40:AC42" si="44">Q40-AK40</f>
        <v>9.0909090909090935</v>
      </c>
      <c r="AD40" s="12">
        <f t="shared" si="35"/>
        <v>0</v>
      </c>
      <c r="AE40" s="12">
        <f t="shared" si="35"/>
        <v>14.285714285714292</v>
      </c>
      <c r="AH40" s="12">
        <f t="shared" ref="AH40:AJ40" si="45">AH34/AH9*100</f>
        <v>93.333333333333329</v>
      </c>
      <c r="AI40" s="12">
        <f t="shared" si="45"/>
        <v>88.888888888888886</v>
      </c>
      <c r="AJ40" s="12">
        <f t="shared" si="45"/>
        <v>100</v>
      </c>
      <c r="AK40" s="12">
        <f>AK34/AK9*100</f>
        <v>90.909090909090907</v>
      </c>
      <c r="AL40" s="12">
        <f>AL34/AL9*100</f>
        <v>100</v>
      </c>
      <c r="AM40" s="12">
        <f>AM34/AM9*100</f>
        <v>85.714285714285708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66.666666666666657</v>
      </c>
      <c r="S41" s="12">
        <f t="shared" si="46"/>
        <v>75</v>
      </c>
      <c r="T41" s="12">
        <f>T35/T9*100</f>
        <v>112.5</v>
      </c>
      <c r="U41" s="12">
        <f t="shared" ref="U41:V41" si="47">U35/U9*100</f>
        <v>100</v>
      </c>
      <c r="V41" s="12">
        <f t="shared" si="47"/>
        <v>150</v>
      </c>
      <c r="W41" s="12">
        <f t="shared" si="42"/>
        <v>-21.904761904761898</v>
      </c>
      <c r="X41" s="12">
        <f t="shared" si="33"/>
        <v>-22.222222222222229</v>
      </c>
      <c r="Y41" s="12">
        <f>S41-AJ41</f>
        <v>-25</v>
      </c>
      <c r="Z41" s="12">
        <f>Z35/Z9*100</f>
        <v>125</v>
      </c>
      <c r="AA41" s="12">
        <f t="shared" ref="AA41:AB41" si="48">AA35/AA9*100</f>
        <v>200</v>
      </c>
      <c r="AB41" s="12">
        <f t="shared" si="48"/>
        <v>100</v>
      </c>
      <c r="AC41" s="12">
        <f t="shared" si="44"/>
        <v>-19.480519480519476</v>
      </c>
      <c r="AD41" s="12">
        <f>R41-AL41</f>
        <v>-33.333333333333343</v>
      </c>
      <c r="AE41" s="12">
        <f t="shared" si="35"/>
        <v>-10.714285714285708</v>
      </c>
      <c r="AH41" s="12">
        <f>AH35/AH9*100</f>
        <v>93.333333333333329</v>
      </c>
      <c r="AI41" s="12">
        <f>AI35/AI9*100</f>
        <v>88.888888888888886</v>
      </c>
      <c r="AJ41" s="12">
        <f>AJ35/AJ9*100</f>
        <v>100</v>
      </c>
      <c r="AK41" s="12">
        <f t="shared" ref="AK41:AM41" si="49">AK35/AK9*100</f>
        <v>90.909090909090907</v>
      </c>
      <c r="AL41" s="12">
        <f t="shared" si="49"/>
        <v>100</v>
      </c>
      <c r="AM41" s="12">
        <f t="shared" si="49"/>
        <v>85.714285714285708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66.666666666666657</v>
      </c>
      <c r="S42" s="12">
        <f t="shared" si="50"/>
        <v>75</v>
      </c>
      <c r="T42" s="12">
        <f t="shared" si="50"/>
        <v>87.5</v>
      </c>
      <c r="U42" s="12">
        <f t="shared" si="50"/>
        <v>66.666666666666657</v>
      </c>
      <c r="V42" s="12">
        <f t="shared" si="50"/>
        <v>150</v>
      </c>
      <c r="W42" s="12">
        <f t="shared" si="42"/>
        <v>-8.5714285714285694</v>
      </c>
      <c r="X42" s="12">
        <f t="shared" si="33"/>
        <v>0</v>
      </c>
      <c r="Y42" s="12">
        <f>S42-AJ42</f>
        <v>-25</v>
      </c>
      <c r="Z42" s="12">
        <f t="shared" si="50"/>
        <v>50</v>
      </c>
      <c r="AA42" s="12">
        <f t="shared" si="50"/>
        <v>0</v>
      </c>
      <c r="AB42" s="12">
        <f t="shared" si="50"/>
        <v>66.666666666666657</v>
      </c>
      <c r="AC42" s="12">
        <f t="shared" si="44"/>
        <v>7.7922077922077975</v>
      </c>
      <c r="AD42" s="12">
        <f>R42-AL42</f>
        <v>16.666666666666657</v>
      </c>
      <c r="AE42" s="12">
        <f t="shared" si="35"/>
        <v>3.5714285714285694</v>
      </c>
      <c r="AH42" s="12">
        <f t="shared" ref="AH42:AJ42" si="51">AH36/AH9*100</f>
        <v>80</v>
      </c>
      <c r="AI42" s="12">
        <f t="shared" si="51"/>
        <v>66.666666666666657</v>
      </c>
      <c r="AJ42" s="12">
        <f t="shared" si="51"/>
        <v>100</v>
      </c>
      <c r="AK42" s="12">
        <f>AK36/AK9*100</f>
        <v>63.636363636363633</v>
      </c>
      <c r="AL42" s="12">
        <f>AL36/AL9*100</f>
        <v>50</v>
      </c>
      <c r="AM42" s="12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10</v>
      </c>
      <c r="R9" s="17">
        <f>SUM(R10:R30)</f>
        <v>5</v>
      </c>
      <c r="S9" s="17">
        <f>SUM(S10:S30)</f>
        <v>5</v>
      </c>
      <c r="T9" s="17">
        <f>U9+V9</f>
        <v>8</v>
      </c>
      <c r="U9" s="17">
        <f>SUM(U10:U30)</f>
        <v>4</v>
      </c>
      <c r="V9" s="17">
        <f>SUM(V10:V30)</f>
        <v>4</v>
      </c>
      <c r="W9" s="15">
        <f>IF(Q9=T9,IF(Q9&gt;0,"皆増",0),(1-(Q9/(Q9-T9)))*-100)</f>
        <v>400</v>
      </c>
      <c r="X9" s="15">
        <f t="shared" ref="X9:Y30" si="1">IF(R9=U9,IF(R9&gt;0,"皆増",0),(1-(R9/(R9-U9)))*-100)</f>
        <v>400</v>
      </c>
      <c r="Y9" s="15">
        <f t="shared" si="1"/>
        <v>400</v>
      </c>
      <c r="Z9" s="17">
        <f>AA9+AB9</f>
        <v>5</v>
      </c>
      <c r="AA9" s="17">
        <f>SUM(AA10:AA30)</f>
        <v>3</v>
      </c>
      <c r="AB9" s="17">
        <f>SUM(AB10:AB30)</f>
        <v>2</v>
      </c>
      <c r="AC9" s="15">
        <f>IF(Q9=Z9,IF(Q9&gt;0,"皆増",0),(1-(Q9/(Q9-Z9)))*-100)</f>
        <v>100</v>
      </c>
      <c r="AD9" s="15">
        <f t="shared" ref="AD9:AE30" si="2">IF(R9=AA9,IF(R9&gt;0,"皆増",0),(1-(R9/(R9-AA9)))*-100)</f>
        <v>150</v>
      </c>
      <c r="AE9" s="15">
        <f t="shared" si="2"/>
        <v>66.666666666666671</v>
      </c>
      <c r="AH9" s="4">
        <f t="shared" ref="AH9:AJ30" si="3">Q9-T9</f>
        <v>2</v>
      </c>
      <c r="AI9" s="4">
        <f t="shared" si="3"/>
        <v>1</v>
      </c>
      <c r="AJ9" s="4">
        <f t="shared" si="3"/>
        <v>1</v>
      </c>
      <c r="AK9" s="4">
        <f t="shared" ref="AK9:AM30" si="4">Q9-Z9</f>
        <v>5</v>
      </c>
      <c r="AL9" s="4">
        <f t="shared" si="4"/>
        <v>2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2</v>
      </c>
      <c r="U27" s="17">
        <v>2</v>
      </c>
      <c r="V27" s="17">
        <v>0</v>
      </c>
      <c r="W27" s="15">
        <f t="shared" si="11"/>
        <v>200</v>
      </c>
      <c r="X27" s="15" t="str">
        <f t="shared" si="1"/>
        <v>皆増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>
        <f t="shared" si="13"/>
        <v>50</v>
      </c>
      <c r="AD27" s="15">
        <f t="shared" si="2"/>
        <v>100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2</v>
      </c>
      <c r="U28" s="17">
        <v>-1</v>
      </c>
      <c r="V28" s="17">
        <v>3</v>
      </c>
      <c r="W28" s="15">
        <f t="shared" si="11"/>
        <v>200</v>
      </c>
      <c r="X28" s="15">
        <f t="shared" si="1"/>
        <v>-100</v>
      </c>
      <c r="Y28" s="15" t="str">
        <f t="shared" si="1"/>
        <v>皆増</v>
      </c>
      <c r="Z28" s="17">
        <f t="shared" si="12"/>
        <v>3</v>
      </c>
      <c r="AA28" s="17">
        <v>0</v>
      </c>
      <c r="AB28" s="17">
        <v>3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2</v>
      </c>
      <c r="U29" s="17">
        <v>1</v>
      </c>
      <c r="V29" s="17">
        <v>1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2</v>
      </c>
      <c r="AA29" s="17">
        <v>1</v>
      </c>
      <c r="AB29" s="17">
        <v>1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5</v>
      </c>
      <c r="S34" s="17">
        <f t="shared" si="22"/>
        <v>5</v>
      </c>
      <c r="T34" s="17">
        <f t="shared" si="22"/>
        <v>8</v>
      </c>
      <c r="U34" s="17">
        <f t="shared" si="22"/>
        <v>4</v>
      </c>
      <c r="V34" s="17">
        <f t="shared" si="22"/>
        <v>4</v>
      </c>
      <c r="W34" s="15">
        <f t="shared" si="15"/>
        <v>400</v>
      </c>
      <c r="X34" s="15">
        <f t="shared" si="15"/>
        <v>400</v>
      </c>
      <c r="Y34" s="15">
        <f t="shared" si="15"/>
        <v>400</v>
      </c>
      <c r="Z34" s="17">
        <f t="shared" ref="Z34:AB34" si="23">SUM(Z23:Z30)</f>
        <v>5</v>
      </c>
      <c r="AA34" s="17">
        <f t="shared" si="23"/>
        <v>3</v>
      </c>
      <c r="AB34" s="17">
        <f t="shared" si="23"/>
        <v>2</v>
      </c>
      <c r="AC34" s="15">
        <f t="shared" si="17"/>
        <v>100</v>
      </c>
      <c r="AD34" s="15">
        <f t="shared" si="17"/>
        <v>150</v>
      </c>
      <c r="AE34" s="15">
        <f t="shared" si="17"/>
        <v>66.666666666666671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5</v>
      </c>
      <c r="AL34" s="4">
        <f>SUM(AL23:AL30)</f>
        <v>2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5</v>
      </c>
      <c r="S35" s="17">
        <f t="shared" si="25"/>
        <v>5</v>
      </c>
      <c r="T35" s="17">
        <f t="shared" si="25"/>
        <v>8</v>
      </c>
      <c r="U35" s="17">
        <f t="shared" si="25"/>
        <v>4</v>
      </c>
      <c r="V35" s="17">
        <f t="shared" si="25"/>
        <v>4</v>
      </c>
      <c r="W35" s="15">
        <f t="shared" si="15"/>
        <v>400</v>
      </c>
      <c r="X35" s="15">
        <f t="shared" si="15"/>
        <v>400</v>
      </c>
      <c r="Y35" s="15">
        <f t="shared" si="15"/>
        <v>400</v>
      </c>
      <c r="Z35" s="17">
        <f t="shared" ref="Z35:AB35" si="26">SUM(Z25:Z30)</f>
        <v>5</v>
      </c>
      <c r="AA35" s="17">
        <f t="shared" si="26"/>
        <v>3</v>
      </c>
      <c r="AB35" s="17">
        <f t="shared" si="26"/>
        <v>2</v>
      </c>
      <c r="AC35" s="15">
        <f t="shared" si="17"/>
        <v>100</v>
      </c>
      <c r="AD35" s="15">
        <f t="shared" si="17"/>
        <v>150</v>
      </c>
      <c r="AE35" s="15">
        <f t="shared" si="17"/>
        <v>66.666666666666671</v>
      </c>
      <c r="AH35" s="4">
        <f t="shared" ref="AH35:AJ35" si="27">SUM(AH25:AH30)</f>
        <v>2</v>
      </c>
      <c r="AI35" s="4">
        <f t="shared" si="27"/>
        <v>1</v>
      </c>
      <c r="AJ35" s="4">
        <f t="shared" si="27"/>
        <v>1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3</v>
      </c>
      <c r="S36" s="17">
        <f t="shared" si="28"/>
        <v>5</v>
      </c>
      <c r="T36" s="17">
        <f t="shared" si="28"/>
        <v>6</v>
      </c>
      <c r="U36" s="17">
        <f t="shared" si="28"/>
        <v>2</v>
      </c>
      <c r="V36" s="17">
        <f t="shared" si="28"/>
        <v>4</v>
      </c>
      <c r="W36" s="15">
        <f t="shared" si="15"/>
        <v>300</v>
      </c>
      <c r="X36" s="15">
        <f t="shared" si="15"/>
        <v>200</v>
      </c>
      <c r="Y36" s="15">
        <f t="shared" si="15"/>
        <v>400</v>
      </c>
      <c r="Z36" s="17">
        <f t="shared" ref="Z36:AB36" si="29">SUM(Z27:Z30)</f>
        <v>6</v>
      </c>
      <c r="AA36" s="17">
        <f t="shared" si="29"/>
        <v>2</v>
      </c>
      <c r="AB36" s="17">
        <f t="shared" si="29"/>
        <v>4</v>
      </c>
      <c r="AC36" s="15">
        <f t="shared" si="17"/>
        <v>300</v>
      </c>
      <c r="AD36" s="15">
        <f t="shared" si="17"/>
        <v>200</v>
      </c>
      <c r="AE36" s="15">
        <f t="shared" si="17"/>
        <v>400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60</v>
      </c>
      <c r="S42" s="12">
        <f t="shared" si="50"/>
        <v>100</v>
      </c>
      <c r="T42" s="12">
        <f t="shared" si="50"/>
        <v>75</v>
      </c>
      <c r="U42" s="12">
        <f t="shared" si="50"/>
        <v>50</v>
      </c>
      <c r="V42" s="12">
        <f t="shared" si="50"/>
        <v>100</v>
      </c>
      <c r="W42" s="12">
        <f t="shared" si="42"/>
        <v>-20</v>
      </c>
      <c r="X42" s="12">
        <f t="shared" si="33"/>
        <v>-40</v>
      </c>
      <c r="Y42" s="12">
        <f>S42-AJ42</f>
        <v>0</v>
      </c>
      <c r="Z42" s="12">
        <f t="shared" si="50"/>
        <v>120</v>
      </c>
      <c r="AA42" s="12">
        <f t="shared" si="50"/>
        <v>66.666666666666657</v>
      </c>
      <c r="AB42" s="12">
        <f t="shared" si="50"/>
        <v>200</v>
      </c>
      <c r="AC42" s="12">
        <f t="shared" si="44"/>
        <v>40</v>
      </c>
      <c r="AD42" s="12">
        <f>R42-AL42</f>
        <v>10</v>
      </c>
      <c r="AE42" s="12">
        <f t="shared" si="35"/>
        <v>66.666666666666671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40</v>
      </c>
      <c r="AL42" s="12">
        <f>AL36/AL9*100</f>
        <v>50</v>
      </c>
      <c r="AM42" s="12">
        <f>AM36/AM9*100</f>
        <v>33.333333333333329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102</v>
      </c>
      <c r="C9" s="17">
        <f>SUM(C10:C30)</f>
        <v>56</v>
      </c>
      <c r="D9" s="17">
        <f>SUM(D10:D30)</f>
        <v>46</v>
      </c>
      <c r="E9" s="17">
        <f>F9+G9</f>
        <v>-6</v>
      </c>
      <c r="F9" s="17">
        <f>SUM(F10:F30)</f>
        <v>-15</v>
      </c>
      <c r="G9" s="17">
        <f>SUM(G10:G30)</f>
        <v>9</v>
      </c>
      <c r="H9" s="15">
        <f>IF(B9=E9,0,(1-(B9/(B9-E9)))*-100)</f>
        <v>-5.555555555555558</v>
      </c>
      <c r="I9" s="15">
        <f>IF(C9=F9,0,(1-(C9/(C9-F9)))*-100)</f>
        <v>-21.126760563380287</v>
      </c>
      <c r="J9" s="15">
        <f>IF(D9=G9,0,(1-(D9/(D9-G9)))*-100)</f>
        <v>24.324324324324319</v>
      </c>
      <c r="K9" s="17">
        <f>L9+M9</f>
        <v>-7</v>
      </c>
      <c r="L9" s="17">
        <f>SUM(L10:L30)</f>
        <v>-2</v>
      </c>
      <c r="M9" s="17">
        <f>SUM(M10:M30)</f>
        <v>-5</v>
      </c>
      <c r="N9" s="15">
        <f>IF(B9=K9,0,(1-(B9/(B9-K9)))*-100)</f>
        <v>-6.4220183486238476</v>
      </c>
      <c r="O9" s="15">
        <f t="shared" ref="O9:P10" si="0">IF(C9=L9,0,(1-(C9/(C9-L9)))*-100)</f>
        <v>-3.4482758620689613</v>
      </c>
      <c r="P9" s="15">
        <f>IF(D9=M9,0,(1-(D9/(D9-M9)))*-100)</f>
        <v>-9.8039215686274499</v>
      </c>
      <c r="Q9" s="17">
        <f>R9+S9</f>
        <v>177</v>
      </c>
      <c r="R9" s="17">
        <f>SUM(R10:R30)</f>
        <v>90</v>
      </c>
      <c r="S9" s="17">
        <f>SUM(S10:S30)</f>
        <v>87</v>
      </c>
      <c r="T9" s="17">
        <f>U9+V9</f>
        <v>-7</v>
      </c>
      <c r="U9" s="17">
        <f>SUM(U10:U30)</f>
        <v>-2</v>
      </c>
      <c r="V9" s="17">
        <f>SUM(V10:V30)</f>
        <v>-5</v>
      </c>
      <c r="W9" s="15">
        <f>IF(Q9=T9,IF(Q9&gt;0,"皆増",0),(1-(Q9/(Q9-T9)))*-100)</f>
        <v>-3.8043478260869512</v>
      </c>
      <c r="X9" s="15">
        <f t="shared" ref="X9:Y30" si="1">IF(R9=U9,IF(R9&gt;0,"皆増",0),(1-(R9/(R9-U9)))*-100)</f>
        <v>-2.1739130434782594</v>
      </c>
      <c r="Y9" s="15">
        <f t="shared" si="1"/>
        <v>-5.4347826086956541</v>
      </c>
      <c r="Z9" s="17">
        <f>AA9+AB9</f>
        <v>-35</v>
      </c>
      <c r="AA9" s="17">
        <f>SUM(AA10:AA30)</f>
        <v>-11</v>
      </c>
      <c r="AB9" s="17">
        <f>SUM(AB10:AB30)</f>
        <v>-24</v>
      </c>
      <c r="AC9" s="15">
        <f>IF(Q9=Z9,IF(Q9&gt;0,"皆増",0),(1-(Q9/(Q9-Z9)))*-100)</f>
        <v>-16.509433962264154</v>
      </c>
      <c r="AD9" s="15">
        <f t="shared" ref="AD9:AE30" si="2">IF(R9=AA9,IF(R9&gt;0,"皆増",0),(1-(R9/(R9-AA9)))*-100)</f>
        <v>-10.89108910891089</v>
      </c>
      <c r="AE9" s="15">
        <f t="shared" si="2"/>
        <v>-21.621621621621621</v>
      </c>
      <c r="AH9" s="4">
        <f t="shared" ref="AH9:AJ30" si="3">Q9-T9</f>
        <v>184</v>
      </c>
      <c r="AI9" s="4">
        <f t="shared" si="3"/>
        <v>92</v>
      </c>
      <c r="AJ9" s="4">
        <f t="shared" si="3"/>
        <v>92</v>
      </c>
      <c r="AK9" s="4">
        <f t="shared" ref="AK9:AM30" si="4">Q9-Z9</f>
        <v>212</v>
      </c>
      <c r="AL9" s="4">
        <f t="shared" si="4"/>
        <v>101</v>
      </c>
      <c r="AM9" s="4">
        <f t="shared" si="4"/>
        <v>111</v>
      </c>
    </row>
    <row r="10" spans="1:39" s="1" customFormat="1" ht="18" customHeight="1" x14ac:dyDescent="0.15">
      <c r="A10" s="4" t="s">
        <v>1</v>
      </c>
      <c r="B10" s="17">
        <f t="shared" ref="B10" si="5">C10+D10</f>
        <v>102</v>
      </c>
      <c r="C10" s="17">
        <v>56</v>
      </c>
      <c r="D10" s="17">
        <v>46</v>
      </c>
      <c r="E10" s="17">
        <f t="shared" ref="E10" si="6">F10+G10</f>
        <v>-6</v>
      </c>
      <c r="F10" s="17">
        <v>-15</v>
      </c>
      <c r="G10" s="17">
        <v>9</v>
      </c>
      <c r="H10" s="15">
        <f>IF(B10=E10,0,(1-(B10/(B10-E10)))*-100)</f>
        <v>-5.555555555555558</v>
      </c>
      <c r="I10" s="15">
        <f t="shared" ref="I10" si="7">IF(C10=F10,0,(1-(C10/(C10-F10)))*-100)</f>
        <v>-21.126760563380287</v>
      </c>
      <c r="J10" s="15">
        <f>IF(D10=G10,0,(1-(D10/(D10-G10)))*-100)</f>
        <v>24.324324324324319</v>
      </c>
      <c r="K10" s="17">
        <f t="shared" ref="K10" si="8">L10+M10</f>
        <v>-7</v>
      </c>
      <c r="L10" s="17">
        <v>-2</v>
      </c>
      <c r="M10" s="17">
        <v>-5</v>
      </c>
      <c r="N10" s="15">
        <f>IF(B10=K10,0,(1-(B10/(B10-K10)))*-100)</f>
        <v>-6.4220183486238476</v>
      </c>
      <c r="O10" s="15">
        <f t="shared" si="0"/>
        <v>-3.4482758620689613</v>
      </c>
      <c r="P10" s="15">
        <f t="shared" si="0"/>
        <v>-9.8039215686274499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0</v>
      </c>
      <c r="AB10" s="17">
        <v>-1</v>
      </c>
      <c r="AC10" s="15">
        <f t="shared" ref="AC10:AC30" si="13">IF(Q10=Z10,IF(Q10&gt;0,"皆増",0),(1-(Q10/(Q10-Z10)))*-100)</f>
        <v>-100</v>
      </c>
      <c r="AD10" s="15">
        <f t="shared" si="2"/>
        <v>0</v>
      </c>
      <c r="AE10" s="15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0</v>
      </c>
      <c r="AB14" s="17">
        <v>-1</v>
      </c>
      <c r="AC14" s="15">
        <f t="shared" si="13"/>
        <v>-100</v>
      </c>
      <c r="AD14" s="15">
        <f t="shared" si="2"/>
        <v>0</v>
      </c>
      <c r="AE14" s="15">
        <f t="shared" si="2"/>
        <v>-100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0</v>
      </c>
      <c r="AM14" s="4">
        <f t="shared" si="4"/>
        <v>1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0</v>
      </c>
      <c r="AB15" s="17">
        <v>-1</v>
      </c>
      <c r="AC15" s="15">
        <f t="shared" si="13"/>
        <v>-100</v>
      </c>
      <c r="AD15" s="15">
        <f t="shared" si="2"/>
        <v>0</v>
      </c>
      <c r="AE15" s="15">
        <f t="shared" si="2"/>
        <v>-100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0</v>
      </c>
      <c r="AM15" s="4">
        <f t="shared" si="4"/>
        <v>1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-2</v>
      </c>
      <c r="AA16" s="17">
        <v>-1</v>
      </c>
      <c r="AB16" s="17">
        <v>-1</v>
      </c>
      <c r="AC16" s="15">
        <f t="shared" si="13"/>
        <v>-100</v>
      </c>
      <c r="AD16" s="15">
        <f t="shared" si="2"/>
        <v>-100</v>
      </c>
      <c r="AE16" s="15">
        <f t="shared" si="2"/>
        <v>-100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2</v>
      </c>
      <c r="AL16" s="4">
        <f t="shared" si="4"/>
        <v>1</v>
      </c>
      <c r="AM16" s="4">
        <f t="shared" si="4"/>
        <v>1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-3</v>
      </c>
      <c r="U19" s="17">
        <v>-3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3</v>
      </c>
      <c r="AI19" s="4">
        <f t="shared" si="3"/>
        <v>3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-1</v>
      </c>
      <c r="U20" s="17">
        <v>1</v>
      </c>
      <c r="V20" s="17">
        <v>-2</v>
      </c>
      <c r="W20" s="15">
        <f t="shared" si="11"/>
        <v>-33.333333333333336</v>
      </c>
      <c r="X20" s="15" t="str">
        <f t="shared" si="1"/>
        <v>皆増</v>
      </c>
      <c r="Y20" s="15">
        <f t="shared" si="1"/>
        <v>-66.666666666666671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-33.333333333333336</v>
      </c>
      <c r="AD20" s="15">
        <f t="shared" si="2"/>
        <v>0</v>
      </c>
      <c r="AE20" s="15">
        <f t="shared" si="2"/>
        <v>-50</v>
      </c>
      <c r="AH20" s="4">
        <f t="shared" si="3"/>
        <v>3</v>
      </c>
      <c r="AI20" s="4">
        <f t="shared" si="3"/>
        <v>0</v>
      </c>
      <c r="AJ20" s="4">
        <f t="shared" si="3"/>
        <v>3</v>
      </c>
      <c r="AK20" s="4">
        <f t="shared" si="4"/>
        <v>3</v>
      </c>
      <c r="AL20" s="4">
        <f t="shared" si="4"/>
        <v>1</v>
      </c>
      <c r="AM20" s="4">
        <f t="shared" si="4"/>
        <v>2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-3</v>
      </c>
      <c r="U21" s="17">
        <v>-3</v>
      </c>
      <c r="V21" s="17">
        <v>0</v>
      </c>
      <c r="W21" s="15">
        <f t="shared" si="11"/>
        <v>-60</v>
      </c>
      <c r="X21" s="15">
        <f t="shared" si="1"/>
        <v>-75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-33.333333333333336</v>
      </c>
      <c r="AD21" s="15">
        <f t="shared" si="2"/>
        <v>0</v>
      </c>
      <c r="AE21" s="15">
        <f t="shared" si="2"/>
        <v>-50</v>
      </c>
      <c r="AH21" s="4">
        <f t="shared" si="3"/>
        <v>5</v>
      </c>
      <c r="AI21" s="4">
        <f t="shared" si="3"/>
        <v>4</v>
      </c>
      <c r="AJ21" s="4">
        <f t="shared" si="3"/>
        <v>1</v>
      </c>
      <c r="AK21" s="4">
        <f t="shared" si="4"/>
        <v>3</v>
      </c>
      <c r="AL21" s="4">
        <f t="shared" si="4"/>
        <v>1</v>
      </c>
      <c r="AM21" s="4">
        <f t="shared" si="4"/>
        <v>2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8</v>
      </c>
      <c r="R22" s="17">
        <v>6</v>
      </c>
      <c r="S22" s="17">
        <v>2</v>
      </c>
      <c r="T22" s="17">
        <f t="shared" si="10"/>
        <v>3</v>
      </c>
      <c r="U22" s="17">
        <v>4</v>
      </c>
      <c r="V22" s="17">
        <v>-1</v>
      </c>
      <c r="W22" s="15">
        <f t="shared" si="11"/>
        <v>60.000000000000007</v>
      </c>
      <c r="X22" s="15">
        <f t="shared" si="1"/>
        <v>200</v>
      </c>
      <c r="Y22" s="15">
        <f t="shared" si="1"/>
        <v>-33.333333333333336</v>
      </c>
      <c r="Z22" s="17">
        <f t="shared" si="12"/>
        <v>2</v>
      </c>
      <c r="AA22" s="17">
        <v>2</v>
      </c>
      <c r="AB22" s="17">
        <v>0</v>
      </c>
      <c r="AC22" s="15">
        <f t="shared" si="13"/>
        <v>33.333333333333329</v>
      </c>
      <c r="AD22" s="15">
        <f t="shared" si="2"/>
        <v>50</v>
      </c>
      <c r="AE22" s="15">
        <f t="shared" si="2"/>
        <v>0</v>
      </c>
      <c r="AH22" s="4">
        <f t="shared" si="3"/>
        <v>5</v>
      </c>
      <c r="AI22" s="4">
        <f t="shared" si="3"/>
        <v>2</v>
      </c>
      <c r="AJ22" s="4">
        <f t="shared" si="3"/>
        <v>3</v>
      </c>
      <c r="AK22" s="4">
        <f t="shared" si="4"/>
        <v>6</v>
      </c>
      <c r="AL22" s="4">
        <f t="shared" si="4"/>
        <v>4</v>
      </c>
      <c r="AM22" s="4">
        <f t="shared" si="4"/>
        <v>2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9</v>
      </c>
      <c r="R23" s="17">
        <v>6</v>
      </c>
      <c r="S23" s="17">
        <v>3</v>
      </c>
      <c r="T23" s="17">
        <f t="shared" si="10"/>
        <v>-4</v>
      </c>
      <c r="U23" s="17">
        <v>-4</v>
      </c>
      <c r="V23" s="17">
        <v>0</v>
      </c>
      <c r="W23" s="15">
        <f t="shared" si="11"/>
        <v>-30.76923076923077</v>
      </c>
      <c r="X23" s="15">
        <f t="shared" si="1"/>
        <v>-40</v>
      </c>
      <c r="Y23" s="15">
        <f t="shared" si="1"/>
        <v>0</v>
      </c>
      <c r="Z23" s="17">
        <f t="shared" si="12"/>
        <v>-4</v>
      </c>
      <c r="AA23" s="17">
        <v>-2</v>
      </c>
      <c r="AB23" s="17">
        <v>-2</v>
      </c>
      <c r="AC23" s="15">
        <f t="shared" si="13"/>
        <v>-30.76923076923077</v>
      </c>
      <c r="AD23" s="15">
        <f t="shared" si="2"/>
        <v>-25</v>
      </c>
      <c r="AE23" s="15">
        <f t="shared" si="2"/>
        <v>-40</v>
      </c>
      <c r="AH23" s="4">
        <f t="shared" si="3"/>
        <v>13</v>
      </c>
      <c r="AI23" s="4">
        <f t="shared" si="3"/>
        <v>10</v>
      </c>
      <c r="AJ23" s="4">
        <f t="shared" si="3"/>
        <v>3</v>
      </c>
      <c r="AK23" s="4">
        <f t="shared" si="4"/>
        <v>13</v>
      </c>
      <c r="AL23" s="4">
        <f t="shared" si="4"/>
        <v>8</v>
      </c>
      <c r="AM23" s="4">
        <f t="shared" si="4"/>
        <v>5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15</v>
      </c>
      <c r="R24" s="17">
        <v>8</v>
      </c>
      <c r="S24" s="17">
        <v>7</v>
      </c>
      <c r="T24" s="17">
        <f t="shared" si="10"/>
        <v>5</v>
      </c>
      <c r="U24" s="17">
        <v>2</v>
      </c>
      <c r="V24" s="17">
        <v>3</v>
      </c>
      <c r="W24" s="15">
        <f t="shared" si="11"/>
        <v>50</v>
      </c>
      <c r="X24" s="15">
        <f t="shared" si="1"/>
        <v>33.333333333333329</v>
      </c>
      <c r="Y24" s="15">
        <f t="shared" si="1"/>
        <v>75</v>
      </c>
      <c r="Z24" s="17">
        <f t="shared" si="12"/>
        <v>-1</v>
      </c>
      <c r="AA24" s="17">
        <v>-4</v>
      </c>
      <c r="AB24" s="17">
        <v>3</v>
      </c>
      <c r="AC24" s="15">
        <f t="shared" si="13"/>
        <v>-6.25</v>
      </c>
      <c r="AD24" s="15">
        <f t="shared" si="2"/>
        <v>-33.333333333333336</v>
      </c>
      <c r="AE24" s="15">
        <f t="shared" si="2"/>
        <v>75</v>
      </c>
      <c r="AH24" s="4">
        <f t="shared" si="3"/>
        <v>10</v>
      </c>
      <c r="AI24" s="4">
        <f t="shared" si="3"/>
        <v>6</v>
      </c>
      <c r="AJ24" s="4">
        <f t="shared" si="3"/>
        <v>4</v>
      </c>
      <c r="AK24" s="4">
        <f t="shared" si="4"/>
        <v>16</v>
      </c>
      <c r="AL24" s="4">
        <f t="shared" si="4"/>
        <v>12</v>
      </c>
      <c r="AM24" s="4">
        <f t="shared" si="4"/>
        <v>4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16</v>
      </c>
      <c r="R25" s="17">
        <v>10</v>
      </c>
      <c r="S25" s="17">
        <v>6</v>
      </c>
      <c r="T25" s="17">
        <f t="shared" si="10"/>
        <v>2</v>
      </c>
      <c r="U25" s="17">
        <v>0</v>
      </c>
      <c r="V25" s="17">
        <v>2</v>
      </c>
      <c r="W25" s="15">
        <f t="shared" si="11"/>
        <v>14.285714285714279</v>
      </c>
      <c r="X25" s="15">
        <f t="shared" si="1"/>
        <v>0</v>
      </c>
      <c r="Y25" s="15">
        <f t="shared" si="1"/>
        <v>50</v>
      </c>
      <c r="Z25" s="17">
        <f t="shared" si="12"/>
        <v>-3</v>
      </c>
      <c r="AA25" s="17">
        <v>-3</v>
      </c>
      <c r="AB25" s="17">
        <v>0</v>
      </c>
      <c r="AC25" s="15">
        <f t="shared" si="13"/>
        <v>-15.789473684210531</v>
      </c>
      <c r="AD25" s="15">
        <f t="shared" si="2"/>
        <v>-23.076923076923073</v>
      </c>
      <c r="AE25" s="15">
        <f t="shared" si="2"/>
        <v>0</v>
      </c>
      <c r="AH25" s="4">
        <f t="shared" si="3"/>
        <v>14</v>
      </c>
      <c r="AI25" s="4">
        <f t="shared" si="3"/>
        <v>10</v>
      </c>
      <c r="AJ25" s="4">
        <f t="shared" si="3"/>
        <v>4</v>
      </c>
      <c r="AK25" s="4">
        <f t="shared" si="4"/>
        <v>19</v>
      </c>
      <c r="AL25" s="4">
        <f t="shared" si="4"/>
        <v>13</v>
      </c>
      <c r="AM25" s="4">
        <f t="shared" si="4"/>
        <v>6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29</v>
      </c>
      <c r="R26" s="17">
        <v>15</v>
      </c>
      <c r="S26" s="17">
        <v>14</v>
      </c>
      <c r="T26" s="17">
        <f t="shared" si="10"/>
        <v>0</v>
      </c>
      <c r="U26" s="17">
        <v>-5</v>
      </c>
      <c r="V26" s="17">
        <v>5</v>
      </c>
      <c r="W26" s="15">
        <f t="shared" si="11"/>
        <v>0</v>
      </c>
      <c r="X26" s="15">
        <f t="shared" si="1"/>
        <v>-25</v>
      </c>
      <c r="Y26" s="15">
        <f t="shared" si="1"/>
        <v>55.555555555555557</v>
      </c>
      <c r="Z26" s="17">
        <f t="shared" si="12"/>
        <v>2</v>
      </c>
      <c r="AA26" s="17">
        <v>-1</v>
      </c>
      <c r="AB26" s="17">
        <v>3</v>
      </c>
      <c r="AC26" s="15">
        <f t="shared" si="13"/>
        <v>7.4074074074074181</v>
      </c>
      <c r="AD26" s="15">
        <f t="shared" si="2"/>
        <v>-6.25</v>
      </c>
      <c r="AE26" s="15">
        <f t="shared" si="2"/>
        <v>27.27272727272727</v>
      </c>
      <c r="AH26" s="4">
        <f t="shared" si="3"/>
        <v>29</v>
      </c>
      <c r="AI26" s="4">
        <f t="shared" si="3"/>
        <v>20</v>
      </c>
      <c r="AJ26" s="4">
        <f t="shared" si="3"/>
        <v>9</v>
      </c>
      <c r="AK26" s="4">
        <f t="shared" si="4"/>
        <v>27</v>
      </c>
      <c r="AL26" s="4">
        <f t="shared" si="4"/>
        <v>16</v>
      </c>
      <c r="AM26" s="4">
        <f t="shared" si="4"/>
        <v>11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36</v>
      </c>
      <c r="R27" s="17">
        <v>20</v>
      </c>
      <c r="S27" s="17">
        <v>16</v>
      </c>
      <c r="T27" s="17">
        <f t="shared" si="10"/>
        <v>4</v>
      </c>
      <c r="U27" s="17">
        <v>1</v>
      </c>
      <c r="V27" s="17">
        <v>3</v>
      </c>
      <c r="W27" s="15">
        <f t="shared" si="11"/>
        <v>12.5</v>
      </c>
      <c r="X27" s="15">
        <f t="shared" si="1"/>
        <v>5.2631578947368363</v>
      </c>
      <c r="Y27" s="15">
        <f t="shared" si="1"/>
        <v>23.076923076923084</v>
      </c>
      <c r="Z27" s="17">
        <f t="shared" si="12"/>
        <v>-7</v>
      </c>
      <c r="AA27" s="17">
        <v>-3</v>
      </c>
      <c r="AB27" s="17">
        <v>-4</v>
      </c>
      <c r="AC27" s="15">
        <f t="shared" si="13"/>
        <v>-16.279069767441857</v>
      </c>
      <c r="AD27" s="15">
        <f t="shared" si="2"/>
        <v>-13.043478260869568</v>
      </c>
      <c r="AE27" s="15">
        <f t="shared" si="2"/>
        <v>-19.999999999999996</v>
      </c>
      <c r="AH27" s="4">
        <f t="shared" si="3"/>
        <v>32</v>
      </c>
      <c r="AI27" s="4">
        <f t="shared" si="3"/>
        <v>19</v>
      </c>
      <c r="AJ27" s="4">
        <f t="shared" si="3"/>
        <v>13</v>
      </c>
      <c r="AK27" s="4">
        <f t="shared" si="4"/>
        <v>43</v>
      </c>
      <c r="AL27" s="4">
        <f t="shared" si="4"/>
        <v>23</v>
      </c>
      <c r="AM27" s="4">
        <f t="shared" si="4"/>
        <v>20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40</v>
      </c>
      <c r="R28" s="17">
        <v>16</v>
      </c>
      <c r="S28" s="17">
        <v>24</v>
      </c>
      <c r="T28" s="17">
        <f t="shared" si="10"/>
        <v>4</v>
      </c>
      <c r="U28" s="17">
        <v>4</v>
      </c>
      <c r="V28" s="17">
        <v>0</v>
      </c>
      <c r="W28" s="15">
        <f t="shared" si="11"/>
        <v>11.111111111111116</v>
      </c>
      <c r="X28" s="15">
        <f t="shared" si="1"/>
        <v>33.333333333333329</v>
      </c>
      <c r="Y28" s="15">
        <f t="shared" si="1"/>
        <v>0</v>
      </c>
      <c r="Z28" s="17">
        <f t="shared" si="12"/>
        <v>-11</v>
      </c>
      <c r="AA28" s="17">
        <v>1</v>
      </c>
      <c r="AB28" s="17">
        <v>-12</v>
      </c>
      <c r="AC28" s="15">
        <f t="shared" si="13"/>
        <v>-21.568627450980394</v>
      </c>
      <c r="AD28" s="15">
        <f t="shared" si="2"/>
        <v>6.6666666666666652</v>
      </c>
      <c r="AE28" s="15">
        <f t="shared" si="2"/>
        <v>-33.333333333333336</v>
      </c>
      <c r="AH28" s="4">
        <f t="shared" si="3"/>
        <v>36</v>
      </c>
      <c r="AI28" s="4">
        <f t="shared" si="3"/>
        <v>12</v>
      </c>
      <c r="AJ28" s="4">
        <f t="shared" si="3"/>
        <v>24</v>
      </c>
      <c r="AK28" s="4">
        <f t="shared" si="4"/>
        <v>51</v>
      </c>
      <c r="AL28" s="4">
        <f t="shared" si="4"/>
        <v>15</v>
      </c>
      <c r="AM28" s="4">
        <f t="shared" si="4"/>
        <v>36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18</v>
      </c>
      <c r="R29" s="17">
        <v>7</v>
      </c>
      <c r="S29" s="17">
        <v>11</v>
      </c>
      <c r="T29" s="17">
        <f t="shared" si="10"/>
        <v>-8</v>
      </c>
      <c r="U29" s="17">
        <v>2</v>
      </c>
      <c r="V29" s="17">
        <v>-10</v>
      </c>
      <c r="W29" s="15">
        <f t="shared" si="11"/>
        <v>-30.76923076923077</v>
      </c>
      <c r="X29" s="15">
        <f t="shared" si="1"/>
        <v>39.999999999999993</v>
      </c>
      <c r="Y29" s="15">
        <f t="shared" si="1"/>
        <v>-47.619047619047613</v>
      </c>
      <c r="Z29" s="17">
        <f t="shared" si="12"/>
        <v>-2</v>
      </c>
      <c r="AA29" s="17">
        <v>2</v>
      </c>
      <c r="AB29" s="17">
        <v>-4</v>
      </c>
      <c r="AC29" s="15">
        <f t="shared" si="13"/>
        <v>-9.9999999999999982</v>
      </c>
      <c r="AD29" s="15">
        <f t="shared" si="2"/>
        <v>39.999999999999993</v>
      </c>
      <c r="AE29" s="15">
        <f t="shared" si="2"/>
        <v>-26.666666666666671</v>
      </c>
      <c r="AH29" s="4">
        <f t="shared" si="3"/>
        <v>26</v>
      </c>
      <c r="AI29" s="4">
        <f t="shared" si="3"/>
        <v>5</v>
      </c>
      <c r="AJ29" s="4">
        <f t="shared" si="3"/>
        <v>21</v>
      </c>
      <c r="AK29" s="4">
        <f t="shared" si="4"/>
        <v>20</v>
      </c>
      <c r="AL29" s="4">
        <f t="shared" si="4"/>
        <v>5</v>
      </c>
      <c r="AM29" s="4">
        <f t="shared" si="4"/>
        <v>15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-4</v>
      </c>
      <c r="U30" s="17">
        <v>0</v>
      </c>
      <c r="V30" s="17">
        <v>-4</v>
      </c>
      <c r="W30" s="15">
        <f t="shared" si="11"/>
        <v>-66.666666666666671</v>
      </c>
      <c r="X30" s="15">
        <f t="shared" si="1"/>
        <v>0</v>
      </c>
      <c r="Y30" s="15">
        <f t="shared" si="1"/>
        <v>-66.666666666666671</v>
      </c>
      <c r="Z30" s="17">
        <f t="shared" si="12"/>
        <v>-2</v>
      </c>
      <c r="AA30" s="17">
        <v>-1</v>
      </c>
      <c r="AB30" s="17">
        <v>-1</v>
      </c>
      <c r="AC30" s="15">
        <f t="shared" si="13"/>
        <v>-50</v>
      </c>
      <c r="AD30" s="15">
        <f t="shared" si="2"/>
        <v>-100</v>
      </c>
      <c r="AE30" s="15">
        <f t="shared" si="2"/>
        <v>-33.333333333333336</v>
      </c>
      <c r="AH30" s="4">
        <f t="shared" si="3"/>
        <v>6</v>
      </c>
      <c r="AI30" s="4">
        <f t="shared" si="3"/>
        <v>0</v>
      </c>
      <c r="AJ30" s="4">
        <f t="shared" si="3"/>
        <v>6</v>
      </c>
      <c r="AK30" s="4">
        <f t="shared" si="4"/>
        <v>4</v>
      </c>
      <c r="AL30" s="4">
        <f t="shared" si="4"/>
        <v>1</v>
      </c>
      <c r="AM30" s="4">
        <f t="shared" si="4"/>
        <v>3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0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0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12</v>
      </c>
      <c r="R33" s="17">
        <f t="shared" si="19"/>
        <v>8</v>
      </c>
      <c r="S33" s="17">
        <f>SUM(S13:S22)</f>
        <v>4</v>
      </c>
      <c r="T33" s="17">
        <f t="shared" si="19"/>
        <v>-6</v>
      </c>
      <c r="U33" s="17">
        <f t="shared" si="19"/>
        <v>-2</v>
      </c>
      <c r="V33" s="17">
        <f t="shared" si="19"/>
        <v>-4</v>
      </c>
      <c r="W33" s="15">
        <f t="shared" si="15"/>
        <v>-33.333333333333336</v>
      </c>
      <c r="X33" s="15">
        <f t="shared" si="15"/>
        <v>-19.999999999999996</v>
      </c>
      <c r="Y33" s="15">
        <f t="shared" si="15"/>
        <v>-50</v>
      </c>
      <c r="Z33" s="17">
        <f t="shared" ref="Z33:AB33" si="20">SUM(Z13:Z22)</f>
        <v>-6</v>
      </c>
      <c r="AA33" s="17">
        <f t="shared" si="20"/>
        <v>0</v>
      </c>
      <c r="AB33" s="17">
        <f t="shared" si="20"/>
        <v>-6</v>
      </c>
      <c r="AC33" s="15">
        <f t="shared" si="17"/>
        <v>-33.333333333333336</v>
      </c>
      <c r="AD33" s="15">
        <f t="shared" si="17"/>
        <v>0</v>
      </c>
      <c r="AE33" s="15">
        <f t="shared" si="17"/>
        <v>-60</v>
      </c>
      <c r="AH33" s="4">
        <f t="shared" ref="AH33:AJ33" si="21">SUM(AH13:AH22)</f>
        <v>18</v>
      </c>
      <c r="AI33" s="4">
        <f t="shared" si="21"/>
        <v>10</v>
      </c>
      <c r="AJ33" s="4">
        <f t="shared" si="21"/>
        <v>8</v>
      </c>
      <c r="AK33" s="4">
        <f>SUM(AK13:AK22)</f>
        <v>18</v>
      </c>
      <c r="AL33" s="4">
        <f>SUM(AL13:AL22)</f>
        <v>8</v>
      </c>
      <c r="AM33" s="4">
        <f>SUM(AM13:AM22)</f>
        <v>10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165</v>
      </c>
      <c r="R34" s="17">
        <f t="shared" si="22"/>
        <v>82</v>
      </c>
      <c r="S34" s="17">
        <f t="shared" si="22"/>
        <v>83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-0.60240963855421326</v>
      </c>
      <c r="X34" s="15">
        <f t="shared" si="15"/>
        <v>0</v>
      </c>
      <c r="Y34" s="15">
        <f t="shared" si="15"/>
        <v>-1.1904761904761862</v>
      </c>
      <c r="Z34" s="17">
        <f t="shared" ref="Z34:AB34" si="23">SUM(Z23:Z30)</f>
        <v>-28</v>
      </c>
      <c r="AA34" s="17">
        <f t="shared" si="23"/>
        <v>-11</v>
      </c>
      <c r="AB34" s="17">
        <f t="shared" si="23"/>
        <v>-17</v>
      </c>
      <c r="AC34" s="15">
        <f t="shared" si="17"/>
        <v>-14.507772020725385</v>
      </c>
      <c r="AD34" s="15">
        <f t="shared" si="17"/>
        <v>-11.827956989247312</v>
      </c>
      <c r="AE34" s="15">
        <f t="shared" si="17"/>
        <v>-17.000000000000004</v>
      </c>
      <c r="AH34" s="4">
        <f t="shared" ref="AH34:AJ34" si="24">SUM(AH23:AH30)</f>
        <v>166</v>
      </c>
      <c r="AI34" s="4">
        <f t="shared" si="24"/>
        <v>82</v>
      </c>
      <c r="AJ34" s="4">
        <f t="shared" si="24"/>
        <v>84</v>
      </c>
      <c r="AK34" s="4">
        <f>SUM(AK23:AK30)</f>
        <v>193</v>
      </c>
      <c r="AL34" s="4">
        <f>SUM(AL23:AL30)</f>
        <v>93</v>
      </c>
      <c r="AM34" s="4">
        <f>SUM(AM23:AM30)</f>
        <v>100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141</v>
      </c>
      <c r="R35" s="17">
        <f t="shared" si="25"/>
        <v>68</v>
      </c>
      <c r="S35" s="17">
        <f t="shared" si="25"/>
        <v>73</v>
      </c>
      <c r="T35" s="17">
        <f t="shared" si="25"/>
        <v>-2</v>
      </c>
      <c r="U35" s="17">
        <f t="shared" si="25"/>
        <v>2</v>
      </c>
      <c r="V35" s="17">
        <f t="shared" si="25"/>
        <v>-4</v>
      </c>
      <c r="W35" s="15">
        <f t="shared" si="15"/>
        <v>-1.3986013986013957</v>
      </c>
      <c r="X35" s="15">
        <f t="shared" si="15"/>
        <v>3.0303030303030276</v>
      </c>
      <c r="Y35" s="15">
        <f t="shared" si="15"/>
        <v>-5.1948051948051965</v>
      </c>
      <c r="Z35" s="17">
        <f t="shared" ref="Z35:AB35" si="26">SUM(Z25:Z30)</f>
        <v>-23</v>
      </c>
      <c r="AA35" s="17">
        <f t="shared" si="26"/>
        <v>-5</v>
      </c>
      <c r="AB35" s="17">
        <f t="shared" si="26"/>
        <v>-18</v>
      </c>
      <c r="AC35" s="15">
        <f t="shared" si="17"/>
        <v>-14.02439024390244</v>
      </c>
      <c r="AD35" s="15">
        <f t="shared" si="17"/>
        <v>-6.8493150684931559</v>
      </c>
      <c r="AE35" s="15">
        <f t="shared" si="17"/>
        <v>-19.780219780219777</v>
      </c>
      <c r="AH35" s="4">
        <f t="shared" ref="AH35:AJ35" si="27">SUM(AH25:AH30)</f>
        <v>143</v>
      </c>
      <c r="AI35" s="4">
        <f t="shared" si="27"/>
        <v>66</v>
      </c>
      <c r="AJ35" s="4">
        <f t="shared" si="27"/>
        <v>77</v>
      </c>
      <c r="AK35" s="4">
        <f>SUM(AK25:AK30)</f>
        <v>164</v>
      </c>
      <c r="AL35" s="4">
        <f>SUM(AL25:AL30)</f>
        <v>73</v>
      </c>
      <c r="AM35" s="4">
        <f>SUM(AM25:AM30)</f>
        <v>91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96</v>
      </c>
      <c r="R36" s="17">
        <f t="shared" si="28"/>
        <v>43</v>
      </c>
      <c r="S36" s="17">
        <f t="shared" si="28"/>
        <v>53</v>
      </c>
      <c r="T36" s="17">
        <f t="shared" si="28"/>
        <v>-4</v>
      </c>
      <c r="U36" s="17">
        <f t="shared" si="28"/>
        <v>7</v>
      </c>
      <c r="V36" s="17">
        <f t="shared" si="28"/>
        <v>-11</v>
      </c>
      <c r="W36" s="15">
        <f t="shared" si="15"/>
        <v>-4.0000000000000036</v>
      </c>
      <c r="X36" s="15">
        <f t="shared" si="15"/>
        <v>19.444444444444443</v>
      </c>
      <c r="Y36" s="15">
        <f t="shared" si="15"/>
        <v>-17.1875</v>
      </c>
      <c r="Z36" s="17">
        <f t="shared" ref="Z36:AB36" si="29">SUM(Z27:Z30)</f>
        <v>-22</v>
      </c>
      <c r="AA36" s="17">
        <f t="shared" si="29"/>
        <v>-1</v>
      </c>
      <c r="AB36" s="17">
        <f t="shared" si="29"/>
        <v>-21</v>
      </c>
      <c r="AC36" s="15">
        <f t="shared" si="17"/>
        <v>-18.644067796610166</v>
      </c>
      <c r="AD36" s="15">
        <f t="shared" si="17"/>
        <v>-2.2727272727272707</v>
      </c>
      <c r="AE36" s="15">
        <f t="shared" si="17"/>
        <v>-28.378378378378379</v>
      </c>
      <c r="AH36" s="4">
        <f t="shared" ref="AH36:AJ36" si="30">SUM(AH27:AH30)</f>
        <v>100</v>
      </c>
      <c r="AI36" s="4">
        <f t="shared" si="30"/>
        <v>36</v>
      </c>
      <c r="AJ36" s="4">
        <f t="shared" si="30"/>
        <v>64</v>
      </c>
      <c r="AK36" s="4">
        <f>SUM(AK27:AK30)</f>
        <v>118</v>
      </c>
      <c r="AL36" s="4">
        <f>SUM(AL27:AL30)</f>
        <v>44</v>
      </c>
      <c r="AM36" s="4">
        <f>SUM(AM27:AM30)</f>
        <v>74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2.8571428571428572</v>
      </c>
      <c r="AA38" s="12">
        <f t="shared" ref="AA38:AB38" si="34">AA32/AA9*100</f>
        <v>0</v>
      </c>
      <c r="AB38" s="12">
        <f t="shared" si="34"/>
        <v>4.1666666666666661</v>
      </c>
      <c r="AC38" s="12">
        <f>Q38-AK38</f>
        <v>-0.47169811320754718</v>
      </c>
      <c r="AD38" s="12">
        <f t="shared" ref="AD38:AE42" si="35">R38-AL38</f>
        <v>0</v>
      </c>
      <c r="AE38" s="12">
        <f t="shared" si="35"/>
        <v>-0.90090090090090091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0.47169811320754718</v>
      </c>
      <c r="AL38" s="12">
        <f>AL32/AL9*100</f>
        <v>0</v>
      </c>
      <c r="AM38" s="12">
        <f>AM32/AM9*100</f>
        <v>0.90090090090090091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6.7796610169491522</v>
      </c>
      <c r="R39" s="12">
        <f>R33/R9*100</f>
        <v>8.8888888888888893</v>
      </c>
      <c r="S39" s="13">
        <f t="shared" si="37"/>
        <v>4.5977011494252871</v>
      </c>
      <c r="T39" s="12">
        <f>T33/T9*100</f>
        <v>85.714285714285708</v>
      </c>
      <c r="U39" s="12">
        <f t="shared" ref="U39:V39" si="38">U33/U9*100</f>
        <v>100</v>
      </c>
      <c r="V39" s="12">
        <f t="shared" si="38"/>
        <v>80</v>
      </c>
      <c r="W39" s="12">
        <f>Q39-AH39</f>
        <v>-3.0029476787030216</v>
      </c>
      <c r="X39" s="12">
        <f t="shared" si="33"/>
        <v>-1.9806763285024154</v>
      </c>
      <c r="Y39" s="12">
        <f>S39-AJ39</f>
        <v>-4.0979510244877559</v>
      </c>
      <c r="Z39" s="12">
        <f t="shared" si="37"/>
        <v>17.142857142857142</v>
      </c>
      <c r="AA39" s="12">
        <f t="shared" si="37"/>
        <v>0</v>
      </c>
      <c r="AB39" s="12">
        <f t="shared" si="37"/>
        <v>25</v>
      </c>
      <c r="AC39" s="12">
        <f>Q39-AK39</f>
        <v>-1.7109050207866972</v>
      </c>
      <c r="AD39" s="12">
        <f t="shared" si="35"/>
        <v>0.96809680968096856</v>
      </c>
      <c r="AE39" s="12">
        <f t="shared" si="35"/>
        <v>-4.4113078595837223</v>
      </c>
      <c r="AH39" s="12">
        <f t="shared" ref="AH39:AJ39" si="39">AH33/AH9*100</f>
        <v>9.7826086956521738</v>
      </c>
      <c r="AI39" s="12">
        <f t="shared" si="39"/>
        <v>10.869565217391305</v>
      </c>
      <c r="AJ39" s="12">
        <f t="shared" si="39"/>
        <v>8.695652173913043</v>
      </c>
      <c r="AK39" s="12">
        <f>AK33/AK9*100</f>
        <v>8.4905660377358494</v>
      </c>
      <c r="AL39" s="12">
        <f>AL33/AL9*100</f>
        <v>7.9207920792079207</v>
      </c>
      <c r="AM39" s="12">
        <f>AM33/AM9*100</f>
        <v>9.0090090090090094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93.220338983050837</v>
      </c>
      <c r="R40" s="12">
        <f t="shared" si="40"/>
        <v>91.111111111111114</v>
      </c>
      <c r="S40" s="12">
        <f t="shared" si="40"/>
        <v>95.402298850574709</v>
      </c>
      <c r="T40" s="12">
        <f>T34/T9*100</f>
        <v>14.285714285714285</v>
      </c>
      <c r="U40" s="12">
        <f t="shared" ref="U40:V40" si="41">U34/U9*100</f>
        <v>0</v>
      </c>
      <c r="V40" s="12">
        <f t="shared" si="41"/>
        <v>20</v>
      </c>
      <c r="W40" s="12">
        <f t="shared" ref="W40:W42" si="42">Q40-AH40</f>
        <v>3.0029476787030092</v>
      </c>
      <c r="X40" s="12">
        <f t="shared" si="33"/>
        <v>1.980676328502426</v>
      </c>
      <c r="Y40" s="12">
        <f>S40-AJ40</f>
        <v>4.0979510244877559</v>
      </c>
      <c r="Z40" s="12">
        <f>Z34/Z9*100</f>
        <v>80</v>
      </c>
      <c r="AA40" s="12">
        <f t="shared" ref="AA40:AB40" si="43">AA34/AA9*100</f>
        <v>100</v>
      </c>
      <c r="AB40" s="12">
        <f t="shared" si="43"/>
        <v>70.833333333333343</v>
      </c>
      <c r="AC40" s="12">
        <f t="shared" ref="AC40:AC42" si="44">Q40-AK40</f>
        <v>2.1826031339942347</v>
      </c>
      <c r="AD40" s="12">
        <f t="shared" si="35"/>
        <v>-0.96809680968097211</v>
      </c>
      <c r="AE40" s="12">
        <f t="shared" si="35"/>
        <v>5.3122087604846229</v>
      </c>
      <c r="AH40" s="12">
        <f t="shared" ref="AH40:AJ40" si="45">AH34/AH9*100</f>
        <v>90.217391304347828</v>
      </c>
      <c r="AI40" s="12">
        <f t="shared" si="45"/>
        <v>89.130434782608688</v>
      </c>
      <c r="AJ40" s="12">
        <f t="shared" si="45"/>
        <v>91.304347826086953</v>
      </c>
      <c r="AK40" s="12">
        <f>AK34/AK9*100</f>
        <v>91.037735849056602</v>
      </c>
      <c r="AL40" s="12">
        <f>AL34/AL9*100</f>
        <v>92.079207920792086</v>
      </c>
      <c r="AM40" s="12">
        <f>AM34/AM9*100</f>
        <v>90.090090090090087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79.66101694915254</v>
      </c>
      <c r="R41" s="12">
        <f t="shared" si="46"/>
        <v>75.555555555555557</v>
      </c>
      <c r="S41" s="12">
        <f t="shared" si="46"/>
        <v>83.908045977011497</v>
      </c>
      <c r="T41" s="12">
        <f>T35/T9*100</f>
        <v>28.571428571428569</v>
      </c>
      <c r="U41" s="12">
        <f t="shared" ref="U41:V41" si="47">U35/U9*100</f>
        <v>-100</v>
      </c>
      <c r="V41" s="12">
        <f t="shared" si="47"/>
        <v>80</v>
      </c>
      <c r="W41" s="12">
        <f t="shared" si="42"/>
        <v>1.9436256448047118</v>
      </c>
      <c r="X41" s="12">
        <f t="shared" si="33"/>
        <v>3.8164251207729478</v>
      </c>
      <c r="Y41" s="12">
        <f>S41-AJ41</f>
        <v>0.21239380309845046</v>
      </c>
      <c r="Z41" s="12">
        <f>Z35/Z9*100</f>
        <v>65.714285714285708</v>
      </c>
      <c r="AA41" s="12">
        <f t="shared" ref="AA41:AB41" si="48">AA35/AA9*100</f>
        <v>45.454545454545453</v>
      </c>
      <c r="AB41" s="12">
        <f t="shared" si="48"/>
        <v>75</v>
      </c>
      <c r="AC41" s="12">
        <f t="shared" si="44"/>
        <v>2.3025263831147953</v>
      </c>
      <c r="AD41" s="12">
        <f>R41-AL41</f>
        <v>3.2783278327832761</v>
      </c>
      <c r="AE41" s="12">
        <f t="shared" si="35"/>
        <v>1.9260639950295229</v>
      </c>
      <c r="AH41" s="12">
        <f>AH35/AH9*100</f>
        <v>77.717391304347828</v>
      </c>
      <c r="AI41" s="12">
        <f>AI35/AI9*100</f>
        <v>71.739130434782609</v>
      </c>
      <c r="AJ41" s="12">
        <f>AJ35/AJ9*100</f>
        <v>83.695652173913047</v>
      </c>
      <c r="AK41" s="12">
        <f t="shared" ref="AK41:AM41" si="49">AK35/AK9*100</f>
        <v>77.358490566037744</v>
      </c>
      <c r="AL41" s="12">
        <f t="shared" si="49"/>
        <v>72.277227722772281</v>
      </c>
      <c r="AM41" s="12">
        <f t="shared" si="49"/>
        <v>81.981981981981974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54.237288135593218</v>
      </c>
      <c r="R42" s="12">
        <f t="shared" si="50"/>
        <v>47.777777777777779</v>
      </c>
      <c r="S42" s="12">
        <f t="shared" si="50"/>
        <v>60.919540229885058</v>
      </c>
      <c r="T42" s="12">
        <f t="shared" si="50"/>
        <v>57.142857142857139</v>
      </c>
      <c r="U42" s="12">
        <f t="shared" si="50"/>
        <v>-350</v>
      </c>
      <c r="V42" s="12">
        <f t="shared" si="50"/>
        <v>220.00000000000003</v>
      </c>
      <c r="W42" s="12">
        <f t="shared" si="42"/>
        <v>-0.11053795136329825</v>
      </c>
      <c r="X42" s="12">
        <f t="shared" si="33"/>
        <v>8.6473429951690832</v>
      </c>
      <c r="Y42" s="12">
        <f>S42-AJ42</f>
        <v>-8.645677161419286</v>
      </c>
      <c r="Z42" s="12">
        <f t="shared" si="50"/>
        <v>62.857142857142854</v>
      </c>
      <c r="AA42" s="12">
        <f t="shared" si="50"/>
        <v>9.0909090909090917</v>
      </c>
      <c r="AB42" s="12">
        <f t="shared" si="50"/>
        <v>87.5</v>
      </c>
      <c r="AC42" s="12">
        <f t="shared" si="44"/>
        <v>-1.423089222897346</v>
      </c>
      <c r="AD42" s="12">
        <f>R42-AL42</f>
        <v>4.213421342134211</v>
      </c>
      <c r="AE42" s="12">
        <f t="shared" si="35"/>
        <v>-5.7471264367815991</v>
      </c>
      <c r="AH42" s="12">
        <f t="shared" ref="AH42:AJ42" si="51">AH36/AH9*100</f>
        <v>54.347826086956516</v>
      </c>
      <c r="AI42" s="12">
        <f t="shared" si="51"/>
        <v>39.130434782608695</v>
      </c>
      <c r="AJ42" s="12">
        <f t="shared" si="51"/>
        <v>69.565217391304344</v>
      </c>
      <c r="AK42" s="12">
        <f>AK36/AK9*100</f>
        <v>55.660377358490564</v>
      </c>
      <c r="AL42" s="12">
        <f>AL36/AL9*100</f>
        <v>43.564356435643568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6</v>
      </c>
      <c r="R9" s="17">
        <f>SUM(R10:R30)</f>
        <v>2</v>
      </c>
      <c r="S9" s="17">
        <f>SUM(S10:S30)</f>
        <v>4</v>
      </c>
      <c r="T9" s="17">
        <f>U9+V9</f>
        <v>3</v>
      </c>
      <c r="U9" s="17">
        <f>SUM(U10:U30)</f>
        <v>0</v>
      </c>
      <c r="V9" s="17">
        <f>SUM(V10:V30)</f>
        <v>3</v>
      </c>
      <c r="W9" s="15">
        <f>IF(Q9=T9,IF(Q9&gt;0,"皆増",0),(1-(Q9/(Q9-T9)))*-100)</f>
        <v>100</v>
      </c>
      <c r="X9" s="15">
        <f t="shared" ref="X9:Y30" si="1">IF(R9=U9,IF(R9&gt;0,"皆増",0),(1-(R9/(R9-U9)))*-100)</f>
        <v>0</v>
      </c>
      <c r="Y9" s="15">
        <f t="shared" si="1"/>
        <v>300</v>
      </c>
      <c r="Z9" s="17">
        <f>AA9+AB9</f>
        <v>0</v>
      </c>
      <c r="AA9" s="17">
        <f>SUM(AA10:AA30)</f>
        <v>-3</v>
      </c>
      <c r="AB9" s="17">
        <f>SUM(AB10:AB30)</f>
        <v>3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-60</v>
      </c>
      <c r="AE9" s="15">
        <f t="shared" si="2"/>
        <v>300</v>
      </c>
      <c r="AH9" s="4">
        <f t="shared" ref="AH9:AJ30" si="3">Q9-T9</f>
        <v>3</v>
      </c>
      <c r="AI9" s="4">
        <f t="shared" si="3"/>
        <v>2</v>
      </c>
      <c r="AJ9" s="4">
        <f t="shared" si="3"/>
        <v>1</v>
      </c>
      <c r="AK9" s="4">
        <f t="shared" ref="AK9:AM30" si="4">Q9-Z9</f>
        <v>6</v>
      </c>
      <c r="AL9" s="4">
        <f t="shared" si="4"/>
        <v>5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-1</v>
      </c>
      <c r="AA28" s="17">
        <v>-2</v>
      </c>
      <c r="AB28" s="17">
        <v>1</v>
      </c>
      <c r="AC28" s="15">
        <f t="shared" si="13"/>
        <v>-50</v>
      </c>
      <c r="AD28" s="15">
        <f t="shared" si="2"/>
        <v>-100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2</v>
      </c>
      <c r="S34" s="17">
        <f t="shared" si="22"/>
        <v>3</v>
      </c>
      <c r="T34" s="17">
        <f t="shared" si="22"/>
        <v>3</v>
      </c>
      <c r="U34" s="17">
        <f t="shared" si="22"/>
        <v>1</v>
      </c>
      <c r="V34" s="17">
        <f t="shared" si="22"/>
        <v>2</v>
      </c>
      <c r="W34" s="15">
        <f t="shared" si="15"/>
        <v>150</v>
      </c>
      <c r="X34" s="15">
        <f t="shared" si="15"/>
        <v>100</v>
      </c>
      <c r="Y34" s="15">
        <f t="shared" si="15"/>
        <v>200</v>
      </c>
      <c r="Z34" s="17">
        <f t="shared" ref="Z34:AB34" si="23">SUM(Z23:Z30)</f>
        <v>-1</v>
      </c>
      <c r="AA34" s="17">
        <f t="shared" si="23"/>
        <v>-3</v>
      </c>
      <c r="AB34" s="17">
        <f t="shared" si="23"/>
        <v>2</v>
      </c>
      <c r="AC34" s="15">
        <f t="shared" si="17"/>
        <v>-16.666666666666664</v>
      </c>
      <c r="AD34" s="15">
        <f t="shared" si="17"/>
        <v>-60</v>
      </c>
      <c r="AE34" s="15">
        <f t="shared" si="17"/>
        <v>200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6</v>
      </c>
      <c r="AL34" s="4">
        <f>SUM(AL23:AL30)</f>
        <v>5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4</v>
      </c>
      <c r="U35" s="17">
        <f t="shared" si="25"/>
        <v>2</v>
      </c>
      <c r="V35" s="17">
        <f t="shared" si="25"/>
        <v>2</v>
      </c>
      <c r="W35" s="15">
        <f t="shared" si="15"/>
        <v>400</v>
      </c>
      <c r="X35" s="15" t="str">
        <f t="shared" si="15"/>
        <v>皆増</v>
      </c>
      <c r="Y35" s="15">
        <f t="shared" si="15"/>
        <v>200</v>
      </c>
      <c r="Z35" s="17">
        <f t="shared" ref="Z35:AB35" si="26">SUM(Z25:Z30)</f>
        <v>0</v>
      </c>
      <c r="AA35" s="17">
        <f t="shared" si="26"/>
        <v>-2</v>
      </c>
      <c r="AB35" s="17">
        <f t="shared" si="26"/>
        <v>2</v>
      </c>
      <c r="AC35" s="15">
        <f t="shared" si="17"/>
        <v>0</v>
      </c>
      <c r="AD35" s="15">
        <f t="shared" si="17"/>
        <v>-50</v>
      </c>
      <c r="AE35" s="15">
        <f t="shared" si="17"/>
        <v>200</v>
      </c>
      <c r="AH35" s="4">
        <f t="shared" ref="AH35:AJ35" si="27">SUM(AH25:AH30)</f>
        <v>1</v>
      </c>
      <c r="AI35" s="4">
        <f t="shared" si="27"/>
        <v>0</v>
      </c>
      <c r="AJ35" s="4">
        <f t="shared" si="27"/>
        <v>1</v>
      </c>
      <c r="AK35" s="4">
        <f>SUM(AK25:AK30)</f>
        <v>5</v>
      </c>
      <c r="AL35" s="4">
        <f>SUM(AL25:AL30)</f>
        <v>4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>
        <f t="shared" si="15"/>
        <v>200</v>
      </c>
      <c r="X36" s="15" t="str">
        <f t="shared" si="15"/>
        <v>皆増</v>
      </c>
      <c r="Y36" s="15">
        <f t="shared" si="15"/>
        <v>100</v>
      </c>
      <c r="Z36" s="17">
        <f t="shared" ref="Z36:AB36" si="29">SUM(Z27:Z30)</f>
        <v>-1</v>
      </c>
      <c r="AA36" s="17">
        <f t="shared" si="29"/>
        <v>-2</v>
      </c>
      <c r="AB36" s="17">
        <f t="shared" si="29"/>
        <v>1</v>
      </c>
      <c r="AC36" s="15">
        <f t="shared" si="17"/>
        <v>-25</v>
      </c>
      <c r="AD36" s="15">
        <f t="shared" si="17"/>
        <v>-66.666666666666671</v>
      </c>
      <c r="AE36" s="15">
        <f t="shared" si="17"/>
        <v>100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4</v>
      </c>
      <c r="AL36" s="4">
        <f>SUM(AL27:AL30)</f>
        <v>3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16.666666666666664</v>
      </c>
      <c r="R39" s="12">
        <f>R33/R9*100</f>
        <v>0</v>
      </c>
      <c r="S39" s="13">
        <f t="shared" si="37"/>
        <v>25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33.333333333333329</v>
      </c>
      <c r="W39" s="12">
        <f>Q39-AH39</f>
        <v>-16.666666666666664</v>
      </c>
      <c r="X39" s="12">
        <f t="shared" si="33"/>
        <v>-50</v>
      </c>
      <c r="Y39" s="12">
        <f>S39-AJ39</f>
        <v>25</v>
      </c>
      <c r="Z39" s="12" t="e">
        <f t="shared" si="37"/>
        <v>#DIV/0!</v>
      </c>
      <c r="AA39" s="12">
        <f t="shared" si="37"/>
        <v>0</v>
      </c>
      <c r="AB39" s="12">
        <f t="shared" si="37"/>
        <v>33.333333333333329</v>
      </c>
      <c r="AC39" s="12">
        <f>Q39-AK39</f>
        <v>16.666666666666664</v>
      </c>
      <c r="AD39" s="12">
        <f t="shared" si="35"/>
        <v>0</v>
      </c>
      <c r="AE39" s="12">
        <f t="shared" si="35"/>
        <v>25</v>
      </c>
      <c r="AH39" s="12">
        <f t="shared" ref="AH39:AJ39" si="39">AH33/AH9*100</f>
        <v>33.333333333333329</v>
      </c>
      <c r="AI39" s="12">
        <f t="shared" si="39"/>
        <v>50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83.333333333333343</v>
      </c>
      <c r="R40" s="12">
        <f t="shared" si="40"/>
        <v>100</v>
      </c>
      <c r="S40" s="12">
        <f t="shared" si="40"/>
        <v>75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66.666666666666657</v>
      </c>
      <c r="W40" s="12">
        <f t="shared" ref="W40:W42" si="42">Q40-AH40</f>
        <v>16.666666666666686</v>
      </c>
      <c r="X40" s="12">
        <f t="shared" si="33"/>
        <v>50</v>
      </c>
      <c r="Y40" s="12">
        <f>S40-AJ40</f>
        <v>-25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66.666666666666657</v>
      </c>
      <c r="AC40" s="12">
        <f t="shared" ref="AC40:AC42" si="44">Q40-AK40</f>
        <v>-16.666666666666657</v>
      </c>
      <c r="AD40" s="12">
        <f t="shared" si="35"/>
        <v>0</v>
      </c>
      <c r="AE40" s="12">
        <f t="shared" si="35"/>
        <v>-25</v>
      </c>
      <c r="AH40" s="12">
        <f t="shared" ref="AH40:AJ40" si="45">AH34/AH9*100</f>
        <v>66.666666666666657</v>
      </c>
      <c r="AI40" s="12">
        <f t="shared" si="45"/>
        <v>50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100</v>
      </c>
      <c r="S41" s="12">
        <f t="shared" si="46"/>
        <v>75</v>
      </c>
      <c r="T41" s="12">
        <f>T35/T9*100</f>
        <v>133.33333333333331</v>
      </c>
      <c r="U41" s="12" t="e">
        <f t="shared" ref="U41:V41" si="47">U35/U9*100</f>
        <v>#DIV/0!</v>
      </c>
      <c r="V41" s="12">
        <f t="shared" si="47"/>
        <v>66.666666666666657</v>
      </c>
      <c r="W41" s="12">
        <f t="shared" si="42"/>
        <v>50.000000000000014</v>
      </c>
      <c r="X41" s="12">
        <f t="shared" si="33"/>
        <v>100</v>
      </c>
      <c r="Y41" s="12">
        <f>S41-AJ41</f>
        <v>-25</v>
      </c>
      <c r="Z41" s="12" t="e">
        <f>Z35/Z9*100</f>
        <v>#DIV/0!</v>
      </c>
      <c r="AA41" s="12">
        <f t="shared" ref="AA41:AB41" si="48">AA35/AA9*100</f>
        <v>66.666666666666657</v>
      </c>
      <c r="AB41" s="12">
        <f t="shared" si="48"/>
        <v>66.666666666666657</v>
      </c>
      <c r="AC41" s="12">
        <f t="shared" si="44"/>
        <v>0</v>
      </c>
      <c r="AD41" s="12">
        <f>R41-AL41</f>
        <v>20</v>
      </c>
      <c r="AE41" s="12">
        <f t="shared" si="35"/>
        <v>-25</v>
      </c>
      <c r="AH41" s="12">
        <f>AH35/AH9*100</f>
        <v>33.333333333333329</v>
      </c>
      <c r="AI41" s="12">
        <f>AI35/AI9*100</f>
        <v>0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80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50</v>
      </c>
      <c r="S42" s="12">
        <f t="shared" si="50"/>
        <v>50</v>
      </c>
      <c r="T42" s="12">
        <f t="shared" si="50"/>
        <v>66.666666666666657</v>
      </c>
      <c r="U42" s="12" t="e">
        <f t="shared" si="50"/>
        <v>#DIV/0!</v>
      </c>
      <c r="V42" s="12">
        <f t="shared" si="50"/>
        <v>33.333333333333329</v>
      </c>
      <c r="W42" s="12">
        <f t="shared" si="42"/>
        <v>16.666666666666671</v>
      </c>
      <c r="X42" s="12">
        <f t="shared" si="33"/>
        <v>50</v>
      </c>
      <c r="Y42" s="12">
        <f>S42-AJ42</f>
        <v>-50</v>
      </c>
      <c r="Z42" s="12" t="e">
        <f t="shared" si="50"/>
        <v>#DIV/0!</v>
      </c>
      <c r="AA42" s="12">
        <f t="shared" si="50"/>
        <v>66.666666666666657</v>
      </c>
      <c r="AB42" s="12">
        <f t="shared" si="50"/>
        <v>33.333333333333329</v>
      </c>
      <c r="AC42" s="12">
        <f t="shared" si="44"/>
        <v>-16.666666666666657</v>
      </c>
      <c r="AD42" s="12">
        <f>R42-AL42</f>
        <v>-10</v>
      </c>
      <c r="AE42" s="12">
        <f t="shared" si="35"/>
        <v>-50</v>
      </c>
      <c r="AH42" s="12">
        <f t="shared" ref="AH42:AJ42" si="51">AH36/AH9*100</f>
        <v>33.333333333333329</v>
      </c>
      <c r="AI42" s="12">
        <f t="shared" si="51"/>
        <v>0</v>
      </c>
      <c r="AJ42" s="12">
        <f t="shared" si="51"/>
        <v>100</v>
      </c>
      <c r="AK42" s="12">
        <f>AK36/AK9*100</f>
        <v>66.666666666666657</v>
      </c>
      <c r="AL42" s="12">
        <f>AL36/AL9*100</f>
        <v>60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106</v>
      </c>
      <c r="C9" s="17">
        <f>SUM(C10:C30)</f>
        <v>58</v>
      </c>
      <c r="D9" s="17">
        <f>SUM(D10:D30)</f>
        <v>48</v>
      </c>
      <c r="E9" s="17">
        <f>F9+G9</f>
        <v>24</v>
      </c>
      <c r="F9" s="17">
        <f>SUM(F10:F30)</f>
        <v>19</v>
      </c>
      <c r="G9" s="17">
        <f>SUM(G10:G30)</f>
        <v>5</v>
      </c>
      <c r="H9" s="15">
        <f>IF(B9=E9,0,(1-(B9/(B9-E9)))*-100)</f>
        <v>29.268292682926834</v>
      </c>
      <c r="I9" s="15">
        <f>IF(C9=F9,0,(1-(C9/(C9-F9)))*-100)</f>
        <v>48.717948717948723</v>
      </c>
      <c r="J9" s="15">
        <f>IF(D9=G9,0,(1-(D9/(D9-G9)))*-100)</f>
        <v>11.627906976744185</v>
      </c>
      <c r="K9" s="17">
        <f>L9+M9</f>
        <v>21</v>
      </c>
      <c r="L9" s="17">
        <f>SUM(L10:L30)</f>
        <v>10</v>
      </c>
      <c r="M9" s="17">
        <f>SUM(M10:M30)</f>
        <v>11</v>
      </c>
      <c r="N9" s="15">
        <f>IF(B9=K9,0,(1-(B9/(B9-K9)))*-100)</f>
        <v>24.705882352941178</v>
      </c>
      <c r="O9" s="15">
        <f t="shared" ref="O9:P10" si="0">IF(C9=L9,0,(1-(C9/(C9-L9)))*-100)</f>
        <v>20.833333333333325</v>
      </c>
      <c r="P9" s="15">
        <f>IF(D9=M9,0,(1-(D9/(D9-M9)))*-100)</f>
        <v>29.729729729729737</v>
      </c>
      <c r="Q9" s="17">
        <f>R9+S9</f>
        <v>166</v>
      </c>
      <c r="R9" s="17">
        <f>SUM(R10:R30)</f>
        <v>76</v>
      </c>
      <c r="S9" s="17">
        <f>SUM(S10:S30)</f>
        <v>90</v>
      </c>
      <c r="T9" s="17">
        <f>U9+V9</f>
        <v>13</v>
      </c>
      <c r="U9" s="17">
        <f>SUM(U10:U30)</f>
        <v>0</v>
      </c>
      <c r="V9" s="17">
        <f>SUM(V10:V30)</f>
        <v>13</v>
      </c>
      <c r="W9" s="15">
        <f>IF(Q9=T9,IF(Q9&gt;0,"皆増",0),(1-(Q9/(Q9-T9)))*-100)</f>
        <v>8.496732026143782</v>
      </c>
      <c r="X9" s="15">
        <f t="shared" ref="X9:Y30" si="1">IF(R9=U9,IF(R9&gt;0,"皆増",0),(1-(R9/(R9-U9)))*-100)</f>
        <v>0</v>
      </c>
      <c r="Y9" s="15">
        <f t="shared" si="1"/>
        <v>16.883116883116877</v>
      </c>
      <c r="Z9" s="17">
        <f>AA9+AB9</f>
        <v>33</v>
      </c>
      <c r="AA9" s="17">
        <f>SUM(AA10:AA30)</f>
        <v>12</v>
      </c>
      <c r="AB9" s="17">
        <f>SUM(AB10:AB30)</f>
        <v>21</v>
      </c>
      <c r="AC9" s="15">
        <f>IF(Q9=Z9,IF(Q9&gt;0,"皆増",0),(1-(Q9/(Q9-Z9)))*-100)</f>
        <v>24.812030075187973</v>
      </c>
      <c r="AD9" s="15">
        <f t="shared" ref="AD9:AE30" si="2">IF(R9=AA9,IF(R9&gt;0,"皆増",0),(1-(R9/(R9-AA9)))*-100)</f>
        <v>18.75</v>
      </c>
      <c r="AE9" s="15">
        <f t="shared" si="2"/>
        <v>30.434782608695656</v>
      </c>
      <c r="AH9" s="4">
        <f t="shared" ref="AH9:AJ30" si="3">Q9-T9</f>
        <v>153</v>
      </c>
      <c r="AI9" s="4">
        <f t="shared" si="3"/>
        <v>76</v>
      </c>
      <c r="AJ9" s="4">
        <f t="shared" si="3"/>
        <v>77</v>
      </c>
      <c r="AK9" s="4">
        <f t="shared" ref="AK9:AM30" si="4">Q9-Z9</f>
        <v>133</v>
      </c>
      <c r="AL9" s="4">
        <f t="shared" si="4"/>
        <v>64</v>
      </c>
      <c r="AM9" s="4">
        <f t="shared" si="4"/>
        <v>69</v>
      </c>
    </row>
    <row r="10" spans="1:39" s="1" customFormat="1" ht="18" customHeight="1" x14ac:dyDescent="0.15">
      <c r="A10" s="4" t="s">
        <v>1</v>
      </c>
      <c r="B10" s="17">
        <f t="shared" ref="B10" si="5">C10+D10</f>
        <v>106</v>
      </c>
      <c r="C10" s="17">
        <v>58</v>
      </c>
      <c r="D10" s="17">
        <v>48</v>
      </c>
      <c r="E10" s="17">
        <f t="shared" ref="E10" si="6">F10+G10</f>
        <v>24</v>
      </c>
      <c r="F10" s="17">
        <v>19</v>
      </c>
      <c r="G10" s="17">
        <v>5</v>
      </c>
      <c r="H10" s="15">
        <f>IF(B10=E10,0,(1-(B10/(B10-E10)))*-100)</f>
        <v>29.268292682926834</v>
      </c>
      <c r="I10" s="15">
        <f t="shared" ref="I10" si="7">IF(C10=F10,0,(1-(C10/(C10-F10)))*-100)</f>
        <v>48.717948717948723</v>
      </c>
      <c r="J10" s="15">
        <f>IF(D10=G10,0,(1-(D10/(D10-G10)))*-100)</f>
        <v>11.627906976744185</v>
      </c>
      <c r="K10" s="17">
        <f t="shared" ref="K10" si="8">L10+M10</f>
        <v>21</v>
      </c>
      <c r="L10" s="17">
        <v>10</v>
      </c>
      <c r="M10" s="17">
        <v>11</v>
      </c>
      <c r="N10" s="15">
        <f>IF(B10=K10,0,(1-(B10/(B10-K10)))*-100)</f>
        <v>24.705882352941178</v>
      </c>
      <c r="O10" s="15">
        <f t="shared" si="0"/>
        <v>20.833333333333325</v>
      </c>
      <c r="P10" s="15">
        <f t="shared" si="0"/>
        <v>29.729729729729737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-1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2</v>
      </c>
      <c r="R18" s="17">
        <v>1</v>
      </c>
      <c r="S18" s="17">
        <v>1</v>
      </c>
      <c r="T18" s="17">
        <f t="shared" si="10"/>
        <v>1</v>
      </c>
      <c r="U18" s="17">
        <v>1</v>
      </c>
      <c r="V18" s="17">
        <v>0</v>
      </c>
      <c r="W18" s="15">
        <f t="shared" si="11"/>
        <v>100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0</v>
      </c>
      <c r="AB18" s="17">
        <v>1</v>
      </c>
      <c r="AC18" s="15">
        <f t="shared" si="13"/>
        <v>100</v>
      </c>
      <c r="AD18" s="15">
        <f t="shared" si="2"/>
        <v>0</v>
      </c>
      <c r="AE18" s="15" t="str">
        <f t="shared" si="2"/>
        <v>皆増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1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>
        <f t="shared" si="11"/>
        <v>100</v>
      </c>
      <c r="X19" s="15">
        <f t="shared" si="1"/>
        <v>0</v>
      </c>
      <c r="Y19" s="15" t="str">
        <f t="shared" si="1"/>
        <v>皆増</v>
      </c>
      <c r="Z19" s="17">
        <f t="shared" si="12"/>
        <v>2</v>
      </c>
      <c r="AA19" s="17">
        <v>1</v>
      </c>
      <c r="AB19" s="17">
        <v>1</v>
      </c>
      <c r="AC19" s="15" t="str">
        <f t="shared" si="13"/>
        <v>皆増</v>
      </c>
      <c r="AD19" s="15" t="str">
        <f t="shared" si="2"/>
        <v>皆増</v>
      </c>
      <c r="AE19" s="15" t="str">
        <f t="shared" si="2"/>
        <v>皆増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-1</v>
      </c>
      <c r="U20" s="17">
        <v>-1</v>
      </c>
      <c r="V20" s="17">
        <v>0</v>
      </c>
      <c r="W20" s="15">
        <f t="shared" si="11"/>
        <v>-33.333333333333336</v>
      </c>
      <c r="X20" s="15">
        <f t="shared" si="1"/>
        <v>-50</v>
      </c>
      <c r="Y20" s="15">
        <f t="shared" si="1"/>
        <v>0</v>
      </c>
      <c r="Z20" s="17">
        <f t="shared" si="12"/>
        <v>0</v>
      </c>
      <c r="AA20" s="17">
        <v>-1</v>
      </c>
      <c r="AB20" s="17">
        <v>1</v>
      </c>
      <c r="AC20" s="15">
        <f t="shared" si="13"/>
        <v>0</v>
      </c>
      <c r="AD20" s="15">
        <f t="shared" si="2"/>
        <v>-50</v>
      </c>
      <c r="AE20" s="15" t="str">
        <f t="shared" si="2"/>
        <v>皆増</v>
      </c>
      <c r="AH20" s="4">
        <f t="shared" si="3"/>
        <v>3</v>
      </c>
      <c r="AI20" s="4">
        <f t="shared" si="3"/>
        <v>2</v>
      </c>
      <c r="AJ20" s="4">
        <f t="shared" si="3"/>
        <v>1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4</v>
      </c>
      <c r="R21" s="17">
        <v>4</v>
      </c>
      <c r="S21" s="17">
        <v>0</v>
      </c>
      <c r="T21" s="17">
        <f t="shared" si="10"/>
        <v>0</v>
      </c>
      <c r="U21" s="17">
        <v>3</v>
      </c>
      <c r="V21" s="17">
        <v>-3</v>
      </c>
      <c r="W21" s="15">
        <f t="shared" si="11"/>
        <v>0</v>
      </c>
      <c r="X21" s="15">
        <f t="shared" si="1"/>
        <v>300</v>
      </c>
      <c r="Y21" s="15">
        <f t="shared" si="1"/>
        <v>-100</v>
      </c>
      <c r="Z21" s="17">
        <f t="shared" si="12"/>
        <v>0</v>
      </c>
      <c r="AA21" s="17">
        <v>1</v>
      </c>
      <c r="AB21" s="17">
        <v>-1</v>
      </c>
      <c r="AC21" s="15">
        <f t="shared" si="13"/>
        <v>0</v>
      </c>
      <c r="AD21" s="15">
        <f t="shared" si="2"/>
        <v>33.333333333333329</v>
      </c>
      <c r="AE21" s="15">
        <f t="shared" si="2"/>
        <v>-100</v>
      </c>
      <c r="AH21" s="4">
        <f t="shared" si="3"/>
        <v>4</v>
      </c>
      <c r="AI21" s="4">
        <f t="shared" si="3"/>
        <v>1</v>
      </c>
      <c r="AJ21" s="4">
        <f t="shared" si="3"/>
        <v>3</v>
      </c>
      <c r="AK21" s="4">
        <f t="shared" si="4"/>
        <v>4</v>
      </c>
      <c r="AL21" s="4">
        <f t="shared" si="4"/>
        <v>3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5</v>
      </c>
      <c r="R22" s="17">
        <v>3</v>
      </c>
      <c r="S22" s="17">
        <v>2</v>
      </c>
      <c r="T22" s="17">
        <f t="shared" si="10"/>
        <v>-1</v>
      </c>
      <c r="U22" s="17">
        <v>-2</v>
      </c>
      <c r="V22" s="17">
        <v>1</v>
      </c>
      <c r="W22" s="15">
        <f t="shared" si="11"/>
        <v>-16.666666666666664</v>
      </c>
      <c r="X22" s="15">
        <f t="shared" si="1"/>
        <v>-40</v>
      </c>
      <c r="Y22" s="15">
        <f t="shared" si="1"/>
        <v>100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-16.666666666666664</v>
      </c>
      <c r="AD22" s="15">
        <f t="shared" si="2"/>
        <v>-25</v>
      </c>
      <c r="AE22" s="15">
        <f t="shared" si="2"/>
        <v>0</v>
      </c>
      <c r="AH22" s="4">
        <f t="shared" si="3"/>
        <v>6</v>
      </c>
      <c r="AI22" s="4">
        <f t="shared" si="3"/>
        <v>5</v>
      </c>
      <c r="AJ22" s="4">
        <f t="shared" si="3"/>
        <v>1</v>
      </c>
      <c r="AK22" s="4">
        <f t="shared" si="4"/>
        <v>6</v>
      </c>
      <c r="AL22" s="4">
        <f t="shared" si="4"/>
        <v>4</v>
      </c>
      <c r="AM22" s="4">
        <f t="shared" si="4"/>
        <v>2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13</v>
      </c>
      <c r="R23" s="17">
        <v>9</v>
      </c>
      <c r="S23" s="17">
        <v>4</v>
      </c>
      <c r="T23" s="17">
        <f t="shared" si="10"/>
        <v>7</v>
      </c>
      <c r="U23" s="17">
        <v>3</v>
      </c>
      <c r="V23" s="17">
        <v>4</v>
      </c>
      <c r="W23" s="15">
        <f t="shared" si="11"/>
        <v>116.66666666666666</v>
      </c>
      <c r="X23" s="15">
        <f t="shared" si="1"/>
        <v>50</v>
      </c>
      <c r="Y23" s="15" t="str">
        <f t="shared" si="1"/>
        <v>皆増</v>
      </c>
      <c r="Z23" s="17">
        <f t="shared" si="12"/>
        <v>9</v>
      </c>
      <c r="AA23" s="17">
        <v>7</v>
      </c>
      <c r="AB23" s="17">
        <v>2</v>
      </c>
      <c r="AC23" s="15">
        <f t="shared" si="13"/>
        <v>225</v>
      </c>
      <c r="AD23" s="15">
        <f t="shared" si="2"/>
        <v>350</v>
      </c>
      <c r="AE23" s="15">
        <f t="shared" si="2"/>
        <v>100</v>
      </c>
      <c r="AH23" s="4">
        <f t="shared" si="3"/>
        <v>6</v>
      </c>
      <c r="AI23" s="4">
        <f t="shared" si="3"/>
        <v>6</v>
      </c>
      <c r="AJ23" s="4">
        <f t="shared" si="3"/>
        <v>0</v>
      </c>
      <c r="AK23" s="4">
        <f t="shared" si="4"/>
        <v>4</v>
      </c>
      <c r="AL23" s="4">
        <f t="shared" si="4"/>
        <v>2</v>
      </c>
      <c r="AM23" s="4">
        <f t="shared" si="4"/>
        <v>2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17</v>
      </c>
      <c r="R24" s="17">
        <v>7</v>
      </c>
      <c r="S24" s="17">
        <v>10</v>
      </c>
      <c r="T24" s="17">
        <f t="shared" si="10"/>
        <v>6</v>
      </c>
      <c r="U24" s="17">
        <v>0</v>
      </c>
      <c r="V24" s="17">
        <v>6</v>
      </c>
      <c r="W24" s="15">
        <f t="shared" si="11"/>
        <v>54.54545454545454</v>
      </c>
      <c r="X24" s="15">
        <f t="shared" si="1"/>
        <v>0</v>
      </c>
      <c r="Y24" s="15">
        <f t="shared" si="1"/>
        <v>150</v>
      </c>
      <c r="Z24" s="17">
        <f t="shared" si="12"/>
        <v>6</v>
      </c>
      <c r="AA24" s="17">
        <v>1</v>
      </c>
      <c r="AB24" s="17">
        <v>5</v>
      </c>
      <c r="AC24" s="15">
        <f t="shared" si="13"/>
        <v>54.54545454545454</v>
      </c>
      <c r="AD24" s="15">
        <f t="shared" si="2"/>
        <v>16.666666666666675</v>
      </c>
      <c r="AE24" s="15">
        <f t="shared" si="2"/>
        <v>100</v>
      </c>
      <c r="AH24" s="4">
        <f t="shared" si="3"/>
        <v>11</v>
      </c>
      <c r="AI24" s="4">
        <f t="shared" si="3"/>
        <v>7</v>
      </c>
      <c r="AJ24" s="4">
        <f t="shared" si="3"/>
        <v>4</v>
      </c>
      <c r="AK24" s="4">
        <f t="shared" si="4"/>
        <v>11</v>
      </c>
      <c r="AL24" s="4">
        <f t="shared" si="4"/>
        <v>6</v>
      </c>
      <c r="AM24" s="4">
        <f t="shared" si="4"/>
        <v>5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17</v>
      </c>
      <c r="R25" s="17">
        <v>11</v>
      </c>
      <c r="S25" s="17">
        <v>6</v>
      </c>
      <c r="T25" s="17">
        <f t="shared" si="10"/>
        <v>3</v>
      </c>
      <c r="U25" s="17">
        <v>2</v>
      </c>
      <c r="V25" s="17">
        <v>1</v>
      </c>
      <c r="W25" s="15">
        <f t="shared" si="11"/>
        <v>21.42857142857142</v>
      </c>
      <c r="X25" s="15">
        <f t="shared" si="1"/>
        <v>22.222222222222232</v>
      </c>
      <c r="Y25" s="15">
        <f t="shared" si="1"/>
        <v>19.999999999999996</v>
      </c>
      <c r="Z25" s="17">
        <f t="shared" si="12"/>
        <v>7</v>
      </c>
      <c r="AA25" s="17">
        <v>4</v>
      </c>
      <c r="AB25" s="17">
        <v>3</v>
      </c>
      <c r="AC25" s="15">
        <f t="shared" si="13"/>
        <v>70</v>
      </c>
      <c r="AD25" s="15">
        <f t="shared" si="2"/>
        <v>57.142857142857139</v>
      </c>
      <c r="AE25" s="15">
        <f t="shared" si="2"/>
        <v>100</v>
      </c>
      <c r="AH25" s="4">
        <f t="shared" si="3"/>
        <v>14</v>
      </c>
      <c r="AI25" s="4">
        <f t="shared" si="3"/>
        <v>9</v>
      </c>
      <c r="AJ25" s="4">
        <f t="shared" si="3"/>
        <v>5</v>
      </c>
      <c r="AK25" s="4">
        <f t="shared" si="4"/>
        <v>10</v>
      </c>
      <c r="AL25" s="4">
        <f t="shared" si="4"/>
        <v>7</v>
      </c>
      <c r="AM25" s="4">
        <f t="shared" si="4"/>
        <v>3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18</v>
      </c>
      <c r="R26" s="17">
        <v>11</v>
      </c>
      <c r="S26" s="17">
        <v>7</v>
      </c>
      <c r="T26" s="17">
        <f t="shared" si="10"/>
        <v>-3</v>
      </c>
      <c r="U26" s="17">
        <v>1</v>
      </c>
      <c r="V26" s="17">
        <v>-4</v>
      </c>
      <c r="W26" s="15">
        <f t="shared" si="11"/>
        <v>-14.28571428571429</v>
      </c>
      <c r="X26" s="15">
        <f t="shared" si="1"/>
        <v>10.000000000000009</v>
      </c>
      <c r="Y26" s="15">
        <f t="shared" si="1"/>
        <v>-36.363636363636367</v>
      </c>
      <c r="Z26" s="17">
        <f t="shared" si="12"/>
        <v>-4</v>
      </c>
      <c r="AA26" s="17">
        <v>-1</v>
      </c>
      <c r="AB26" s="17">
        <v>-3</v>
      </c>
      <c r="AC26" s="15">
        <f t="shared" si="13"/>
        <v>-18.181818181818176</v>
      </c>
      <c r="AD26" s="15">
        <f t="shared" si="2"/>
        <v>-8.3333333333333375</v>
      </c>
      <c r="AE26" s="15">
        <f t="shared" si="2"/>
        <v>-30.000000000000004</v>
      </c>
      <c r="AH26" s="4">
        <f t="shared" si="3"/>
        <v>21</v>
      </c>
      <c r="AI26" s="4">
        <f t="shared" si="3"/>
        <v>10</v>
      </c>
      <c r="AJ26" s="4">
        <f t="shared" si="3"/>
        <v>11</v>
      </c>
      <c r="AK26" s="4">
        <f t="shared" si="4"/>
        <v>22</v>
      </c>
      <c r="AL26" s="4">
        <f t="shared" si="4"/>
        <v>12</v>
      </c>
      <c r="AM26" s="4">
        <f t="shared" si="4"/>
        <v>10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30</v>
      </c>
      <c r="R27" s="17">
        <v>12</v>
      </c>
      <c r="S27" s="17">
        <v>18</v>
      </c>
      <c r="T27" s="17">
        <f t="shared" si="10"/>
        <v>3</v>
      </c>
      <c r="U27" s="17">
        <v>-2</v>
      </c>
      <c r="V27" s="17">
        <v>5</v>
      </c>
      <c r="W27" s="15">
        <f t="shared" si="11"/>
        <v>11.111111111111116</v>
      </c>
      <c r="X27" s="15">
        <f t="shared" si="1"/>
        <v>-14.28571428571429</v>
      </c>
      <c r="Y27" s="15">
        <f t="shared" si="1"/>
        <v>38.46153846153846</v>
      </c>
      <c r="Z27" s="17">
        <f t="shared" si="12"/>
        <v>3</v>
      </c>
      <c r="AA27" s="17">
        <v>2</v>
      </c>
      <c r="AB27" s="17">
        <v>1</v>
      </c>
      <c r="AC27" s="15">
        <f t="shared" si="13"/>
        <v>11.111111111111116</v>
      </c>
      <c r="AD27" s="15">
        <f t="shared" si="2"/>
        <v>19.999999999999996</v>
      </c>
      <c r="AE27" s="15">
        <f t="shared" si="2"/>
        <v>5.8823529411764719</v>
      </c>
      <c r="AH27" s="4">
        <f t="shared" si="3"/>
        <v>27</v>
      </c>
      <c r="AI27" s="4">
        <f t="shared" si="3"/>
        <v>14</v>
      </c>
      <c r="AJ27" s="4">
        <f t="shared" si="3"/>
        <v>13</v>
      </c>
      <c r="AK27" s="4">
        <f t="shared" si="4"/>
        <v>27</v>
      </c>
      <c r="AL27" s="4">
        <f t="shared" si="4"/>
        <v>10</v>
      </c>
      <c r="AM27" s="4">
        <f t="shared" si="4"/>
        <v>17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36</v>
      </c>
      <c r="R28" s="17">
        <v>11</v>
      </c>
      <c r="S28" s="17">
        <v>25</v>
      </c>
      <c r="T28" s="17">
        <f t="shared" si="10"/>
        <v>-4</v>
      </c>
      <c r="U28" s="17">
        <v>-3</v>
      </c>
      <c r="V28" s="17">
        <v>-1</v>
      </c>
      <c r="W28" s="15">
        <f t="shared" si="11"/>
        <v>-9.9999999999999982</v>
      </c>
      <c r="X28" s="15">
        <f t="shared" si="1"/>
        <v>-21.428571428571431</v>
      </c>
      <c r="Y28" s="15">
        <f t="shared" si="1"/>
        <v>-3.8461538461538436</v>
      </c>
      <c r="Z28" s="17">
        <f t="shared" si="12"/>
        <v>9</v>
      </c>
      <c r="AA28" s="17">
        <v>0</v>
      </c>
      <c r="AB28" s="17">
        <v>9</v>
      </c>
      <c r="AC28" s="15">
        <f t="shared" si="13"/>
        <v>33.333333333333329</v>
      </c>
      <c r="AD28" s="15">
        <f t="shared" si="2"/>
        <v>0</v>
      </c>
      <c r="AE28" s="15">
        <f t="shared" si="2"/>
        <v>56.25</v>
      </c>
      <c r="AH28" s="4">
        <f t="shared" si="3"/>
        <v>40</v>
      </c>
      <c r="AI28" s="4">
        <f t="shared" si="3"/>
        <v>14</v>
      </c>
      <c r="AJ28" s="4">
        <f t="shared" si="3"/>
        <v>26</v>
      </c>
      <c r="AK28" s="4">
        <f t="shared" si="4"/>
        <v>27</v>
      </c>
      <c r="AL28" s="4">
        <f t="shared" si="4"/>
        <v>11</v>
      </c>
      <c r="AM28" s="4">
        <f t="shared" si="4"/>
        <v>16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13</v>
      </c>
      <c r="R29" s="17">
        <v>3</v>
      </c>
      <c r="S29" s="17">
        <v>10</v>
      </c>
      <c r="T29" s="17">
        <f t="shared" si="10"/>
        <v>-1</v>
      </c>
      <c r="U29" s="17">
        <v>-2</v>
      </c>
      <c r="V29" s="17">
        <v>1</v>
      </c>
      <c r="W29" s="15">
        <f t="shared" si="11"/>
        <v>-7.1428571428571397</v>
      </c>
      <c r="X29" s="15">
        <f t="shared" si="1"/>
        <v>-40</v>
      </c>
      <c r="Y29" s="15">
        <f t="shared" si="1"/>
        <v>11.111111111111116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-13.33333333333333</v>
      </c>
      <c r="AD29" s="15">
        <f t="shared" si="2"/>
        <v>0</v>
      </c>
      <c r="AE29" s="15">
        <f t="shared" si="2"/>
        <v>-16.666666666666664</v>
      </c>
      <c r="AH29" s="4">
        <f t="shared" si="3"/>
        <v>14</v>
      </c>
      <c r="AI29" s="4">
        <f t="shared" si="3"/>
        <v>5</v>
      </c>
      <c r="AJ29" s="4">
        <f t="shared" si="3"/>
        <v>9</v>
      </c>
      <c r="AK29" s="4">
        <f t="shared" si="4"/>
        <v>15</v>
      </c>
      <c r="AL29" s="4">
        <f t="shared" si="4"/>
        <v>3</v>
      </c>
      <c r="AM29" s="4">
        <f t="shared" si="4"/>
        <v>12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7</v>
      </c>
      <c r="R30" s="17">
        <v>2</v>
      </c>
      <c r="S30" s="17">
        <v>5</v>
      </c>
      <c r="T30" s="17">
        <f t="shared" si="10"/>
        <v>2</v>
      </c>
      <c r="U30" s="17">
        <v>0</v>
      </c>
      <c r="V30" s="17">
        <v>2</v>
      </c>
      <c r="W30" s="15">
        <f t="shared" si="11"/>
        <v>39.999999999999993</v>
      </c>
      <c r="X30" s="15">
        <f t="shared" si="1"/>
        <v>0</v>
      </c>
      <c r="Y30" s="15">
        <f t="shared" si="1"/>
        <v>66.666666666666671</v>
      </c>
      <c r="Z30" s="17">
        <f t="shared" si="12"/>
        <v>5</v>
      </c>
      <c r="AA30" s="17">
        <v>1</v>
      </c>
      <c r="AB30" s="17">
        <v>4</v>
      </c>
      <c r="AC30" s="15">
        <f t="shared" si="13"/>
        <v>250</v>
      </c>
      <c r="AD30" s="15">
        <f t="shared" si="2"/>
        <v>100</v>
      </c>
      <c r="AE30" s="15">
        <f t="shared" si="2"/>
        <v>400</v>
      </c>
      <c r="AH30" s="4">
        <f t="shared" si="3"/>
        <v>5</v>
      </c>
      <c r="AI30" s="4">
        <f t="shared" si="3"/>
        <v>2</v>
      </c>
      <c r="AJ30" s="4">
        <f t="shared" si="3"/>
        <v>3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15</v>
      </c>
      <c r="R33" s="17">
        <f t="shared" si="19"/>
        <v>10</v>
      </c>
      <c r="S33" s="17">
        <f>SUM(S13:S22)</f>
        <v>5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>
        <f t="shared" si="15"/>
        <v>11.111111111111116</v>
      </c>
      <c r="Y33" s="15">
        <f t="shared" si="15"/>
        <v>-16.666666666666664</v>
      </c>
      <c r="Z33" s="17">
        <f t="shared" ref="Z33:AB33" si="20">SUM(Z13:Z22)</f>
        <v>0</v>
      </c>
      <c r="AA33" s="17">
        <f t="shared" si="20"/>
        <v>-2</v>
      </c>
      <c r="AB33" s="17">
        <f t="shared" si="20"/>
        <v>2</v>
      </c>
      <c r="AC33" s="15">
        <f t="shared" si="17"/>
        <v>0</v>
      </c>
      <c r="AD33" s="15">
        <f t="shared" si="17"/>
        <v>-16.666666666666664</v>
      </c>
      <c r="AE33" s="15">
        <f t="shared" si="17"/>
        <v>66.666666666666671</v>
      </c>
      <c r="AH33" s="4">
        <f t="shared" ref="AH33:AJ33" si="21">SUM(AH13:AH22)</f>
        <v>15</v>
      </c>
      <c r="AI33" s="4">
        <f t="shared" si="21"/>
        <v>9</v>
      </c>
      <c r="AJ33" s="4">
        <f t="shared" si="21"/>
        <v>6</v>
      </c>
      <c r="AK33" s="4">
        <f>SUM(AK13:AK22)</f>
        <v>15</v>
      </c>
      <c r="AL33" s="4">
        <f>SUM(AL13:AL22)</f>
        <v>12</v>
      </c>
      <c r="AM33" s="4">
        <f>SUM(AM13:AM22)</f>
        <v>3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151</v>
      </c>
      <c r="R34" s="17">
        <f t="shared" si="22"/>
        <v>66</v>
      </c>
      <c r="S34" s="17">
        <f t="shared" si="22"/>
        <v>85</v>
      </c>
      <c r="T34" s="17">
        <f t="shared" si="22"/>
        <v>13</v>
      </c>
      <c r="U34" s="17">
        <f t="shared" si="22"/>
        <v>-1</v>
      </c>
      <c r="V34" s="17">
        <f t="shared" si="22"/>
        <v>14</v>
      </c>
      <c r="W34" s="15">
        <f t="shared" si="15"/>
        <v>9.4202898550724612</v>
      </c>
      <c r="X34" s="15">
        <f t="shared" si="15"/>
        <v>-1.4925373134328401</v>
      </c>
      <c r="Y34" s="15">
        <f t="shared" si="15"/>
        <v>19.718309859154925</v>
      </c>
      <c r="Z34" s="17">
        <f t="shared" ref="Z34:AB34" si="23">SUM(Z23:Z30)</f>
        <v>33</v>
      </c>
      <c r="AA34" s="17">
        <f t="shared" si="23"/>
        <v>14</v>
      </c>
      <c r="AB34" s="17">
        <f t="shared" si="23"/>
        <v>19</v>
      </c>
      <c r="AC34" s="15">
        <f t="shared" si="17"/>
        <v>27.966101694915245</v>
      </c>
      <c r="AD34" s="15">
        <f t="shared" si="17"/>
        <v>26.923076923076916</v>
      </c>
      <c r="AE34" s="15">
        <f t="shared" si="17"/>
        <v>28.787878787878785</v>
      </c>
      <c r="AH34" s="4">
        <f t="shared" ref="AH34:AJ34" si="24">SUM(AH23:AH30)</f>
        <v>138</v>
      </c>
      <c r="AI34" s="4">
        <f t="shared" si="24"/>
        <v>67</v>
      </c>
      <c r="AJ34" s="4">
        <f t="shared" si="24"/>
        <v>71</v>
      </c>
      <c r="AK34" s="4">
        <f>SUM(AK23:AK30)</f>
        <v>118</v>
      </c>
      <c r="AL34" s="4">
        <f>SUM(AL23:AL30)</f>
        <v>52</v>
      </c>
      <c r="AM34" s="4">
        <f>SUM(AM23:AM30)</f>
        <v>66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121</v>
      </c>
      <c r="R35" s="17">
        <f t="shared" si="25"/>
        <v>50</v>
      </c>
      <c r="S35" s="17">
        <f t="shared" si="25"/>
        <v>71</v>
      </c>
      <c r="T35" s="17">
        <f t="shared" si="25"/>
        <v>0</v>
      </c>
      <c r="U35" s="17">
        <f t="shared" si="25"/>
        <v>-4</v>
      </c>
      <c r="V35" s="17">
        <f t="shared" si="25"/>
        <v>4</v>
      </c>
      <c r="W35" s="15">
        <f t="shared" si="15"/>
        <v>0</v>
      </c>
      <c r="X35" s="15">
        <f t="shared" si="15"/>
        <v>-7.4074074074074066</v>
      </c>
      <c r="Y35" s="15">
        <f t="shared" si="15"/>
        <v>5.9701492537313383</v>
      </c>
      <c r="Z35" s="17">
        <f t="shared" ref="Z35:AB35" si="26">SUM(Z25:Z30)</f>
        <v>18</v>
      </c>
      <c r="AA35" s="17">
        <f t="shared" si="26"/>
        <v>6</v>
      </c>
      <c r="AB35" s="17">
        <f t="shared" si="26"/>
        <v>12</v>
      </c>
      <c r="AC35" s="15">
        <f t="shared" si="17"/>
        <v>17.475728155339798</v>
      </c>
      <c r="AD35" s="15">
        <f t="shared" si="17"/>
        <v>13.636363636363647</v>
      </c>
      <c r="AE35" s="15">
        <f t="shared" si="17"/>
        <v>20.338983050847446</v>
      </c>
      <c r="AH35" s="4">
        <f t="shared" ref="AH35:AJ35" si="27">SUM(AH25:AH30)</f>
        <v>121</v>
      </c>
      <c r="AI35" s="4">
        <f t="shared" si="27"/>
        <v>54</v>
      </c>
      <c r="AJ35" s="4">
        <f t="shared" si="27"/>
        <v>67</v>
      </c>
      <c r="AK35" s="4">
        <f>SUM(AK25:AK30)</f>
        <v>103</v>
      </c>
      <c r="AL35" s="4">
        <f>SUM(AL25:AL30)</f>
        <v>44</v>
      </c>
      <c r="AM35" s="4">
        <f>SUM(AM25:AM30)</f>
        <v>59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86</v>
      </c>
      <c r="R36" s="17">
        <f t="shared" si="28"/>
        <v>28</v>
      </c>
      <c r="S36" s="17">
        <f t="shared" si="28"/>
        <v>58</v>
      </c>
      <c r="T36" s="17">
        <f t="shared" si="28"/>
        <v>0</v>
      </c>
      <c r="U36" s="17">
        <f t="shared" si="28"/>
        <v>-7</v>
      </c>
      <c r="V36" s="17">
        <f t="shared" si="28"/>
        <v>7</v>
      </c>
      <c r="W36" s="15">
        <f t="shared" si="15"/>
        <v>0</v>
      </c>
      <c r="X36" s="15">
        <f t="shared" si="15"/>
        <v>-19.999999999999996</v>
      </c>
      <c r="Y36" s="15">
        <f t="shared" si="15"/>
        <v>13.725490196078427</v>
      </c>
      <c r="Z36" s="17">
        <f t="shared" ref="Z36:AB36" si="29">SUM(Z27:Z30)</f>
        <v>15</v>
      </c>
      <c r="AA36" s="17">
        <f t="shared" si="29"/>
        <v>3</v>
      </c>
      <c r="AB36" s="17">
        <f t="shared" si="29"/>
        <v>12</v>
      </c>
      <c r="AC36" s="15">
        <f t="shared" si="17"/>
        <v>21.126760563380277</v>
      </c>
      <c r="AD36" s="15">
        <f t="shared" si="17"/>
        <v>12.000000000000011</v>
      </c>
      <c r="AE36" s="15">
        <f t="shared" si="17"/>
        <v>26.086956521739136</v>
      </c>
      <c r="AH36" s="4">
        <f t="shared" ref="AH36:AJ36" si="30">SUM(AH27:AH30)</f>
        <v>86</v>
      </c>
      <c r="AI36" s="4">
        <f t="shared" si="30"/>
        <v>35</v>
      </c>
      <c r="AJ36" s="4">
        <f t="shared" si="30"/>
        <v>51</v>
      </c>
      <c r="AK36" s="4">
        <f>SUM(AK27:AK30)</f>
        <v>71</v>
      </c>
      <c r="AL36" s="4">
        <f>SUM(AL27:AL30)</f>
        <v>25</v>
      </c>
      <c r="AM36" s="4">
        <f>SUM(AM27:AM30)</f>
        <v>46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9.0361445783132535</v>
      </c>
      <c r="R39" s="12">
        <f>R33/R9*100</f>
        <v>13.157894736842104</v>
      </c>
      <c r="S39" s="13">
        <f t="shared" si="37"/>
        <v>5.5555555555555554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-7.6923076923076925</v>
      </c>
      <c r="W39" s="12">
        <f>Q39-AH39</f>
        <v>-0.76777699031419822</v>
      </c>
      <c r="X39" s="12">
        <f t="shared" si="33"/>
        <v>1.3157894736842106</v>
      </c>
      <c r="Y39" s="12">
        <f>S39-AJ39</f>
        <v>-2.2366522366522368</v>
      </c>
      <c r="Z39" s="12">
        <f t="shared" si="37"/>
        <v>0</v>
      </c>
      <c r="AA39" s="12">
        <f t="shared" si="37"/>
        <v>-16.666666666666664</v>
      </c>
      <c r="AB39" s="12">
        <f t="shared" si="37"/>
        <v>9.5238095238095237</v>
      </c>
      <c r="AC39" s="12">
        <f>Q39-AK39</f>
        <v>-2.2420509104085511</v>
      </c>
      <c r="AD39" s="12">
        <f t="shared" si="35"/>
        <v>-5.5921052631578956</v>
      </c>
      <c r="AE39" s="12">
        <f t="shared" si="35"/>
        <v>1.2077294685990339</v>
      </c>
      <c r="AH39" s="12">
        <f t="shared" ref="AH39:AJ39" si="39">AH33/AH9*100</f>
        <v>9.8039215686274517</v>
      </c>
      <c r="AI39" s="12">
        <f t="shared" si="39"/>
        <v>11.842105263157894</v>
      </c>
      <c r="AJ39" s="12">
        <f t="shared" si="39"/>
        <v>7.7922077922077921</v>
      </c>
      <c r="AK39" s="12">
        <f>AK33/AK9*100</f>
        <v>11.278195488721805</v>
      </c>
      <c r="AL39" s="12">
        <f>AL33/AL9*100</f>
        <v>18.75</v>
      </c>
      <c r="AM39" s="12">
        <f>AM33/AM9*100</f>
        <v>4.3478260869565215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90.963855421686745</v>
      </c>
      <c r="R40" s="12">
        <f t="shared" si="40"/>
        <v>86.842105263157904</v>
      </c>
      <c r="S40" s="12">
        <f t="shared" si="40"/>
        <v>94.444444444444443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107.69230769230769</v>
      </c>
      <c r="W40" s="12">
        <f t="shared" ref="W40:W42" si="42">Q40-AH40</f>
        <v>0.76777699031418933</v>
      </c>
      <c r="X40" s="12">
        <f t="shared" si="33"/>
        <v>-1.3157894736841911</v>
      </c>
      <c r="Y40" s="12">
        <f>S40-AJ40</f>
        <v>2.2366522366522332</v>
      </c>
      <c r="Z40" s="12">
        <f>Z34/Z9*100</f>
        <v>100</v>
      </c>
      <c r="AA40" s="12">
        <f t="shared" ref="AA40:AB40" si="43">AA34/AA9*100</f>
        <v>116.66666666666667</v>
      </c>
      <c r="AB40" s="12">
        <f t="shared" si="43"/>
        <v>90.476190476190482</v>
      </c>
      <c r="AC40" s="12">
        <f t="shared" ref="AC40:AC42" si="44">Q40-AK40</f>
        <v>2.2420509104085511</v>
      </c>
      <c r="AD40" s="12">
        <f t="shared" si="35"/>
        <v>5.5921052631579045</v>
      </c>
      <c r="AE40" s="12">
        <f t="shared" si="35"/>
        <v>-1.207729468599041</v>
      </c>
      <c r="AH40" s="12">
        <f t="shared" ref="AH40:AJ40" si="45">AH34/AH9*100</f>
        <v>90.196078431372555</v>
      </c>
      <c r="AI40" s="12">
        <f t="shared" si="45"/>
        <v>88.157894736842096</v>
      </c>
      <c r="AJ40" s="12">
        <f t="shared" si="45"/>
        <v>92.20779220779221</v>
      </c>
      <c r="AK40" s="12">
        <f>AK34/AK9*100</f>
        <v>88.721804511278194</v>
      </c>
      <c r="AL40" s="12">
        <f>AL34/AL9*100</f>
        <v>81.25</v>
      </c>
      <c r="AM40" s="12">
        <f>AM34/AM9*100</f>
        <v>95.652173913043484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72.891566265060234</v>
      </c>
      <c r="R41" s="12">
        <f t="shared" si="46"/>
        <v>65.789473684210535</v>
      </c>
      <c r="S41" s="12">
        <f t="shared" si="46"/>
        <v>78.888888888888886</v>
      </c>
      <c r="T41" s="12">
        <f>T35/T9*100</f>
        <v>0</v>
      </c>
      <c r="U41" s="12" t="e">
        <f t="shared" ref="U41:V41" si="47">U35/U9*100</f>
        <v>#DIV/0!</v>
      </c>
      <c r="V41" s="12">
        <f t="shared" si="47"/>
        <v>30.76923076923077</v>
      </c>
      <c r="W41" s="12">
        <f t="shared" si="42"/>
        <v>-6.1934010552012069</v>
      </c>
      <c r="X41" s="12">
        <f t="shared" si="33"/>
        <v>-5.2631578947368354</v>
      </c>
      <c r="Y41" s="12">
        <f>S41-AJ41</f>
        <v>-8.1240981240981256</v>
      </c>
      <c r="Z41" s="12">
        <f>Z35/Z9*100</f>
        <v>54.54545454545454</v>
      </c>
      <c r="AA41" s="12">
        <f t="shared" ref="AA41:AB41" si="48">AA35/AA9*100</f>
        <v>50</v>
      </c>
      <c r="AB41" s="12">
        <f t="shared" si="48"/>
        <v>57.142857142857139</v>
      </c>
      <c r="AC41" s="12">
        <f t="shared" si="44"/>
        <v>-4.5520427574961531</v>
      </c>
      <c r="AD41" s="12">
        <f>R41-AL41</f>
        <v>-2.9605263157894655</v>
      </c>
      <c r="AE41" s="12">
        <f t="shared" si="35"/>
        <v>-6.6183574879227081</v>
      </c>
      <c r="AH41" s="12">
        <f>AH35/AH9*100</f>
        <v>79.084967320261441</v>
      </c>
      <c r="AI41" s="12">
        <f>AI35/AI9*100</f>
        <v>71.05263157894737</v>
      </c>
      <c r="AJ41" s="12">
        <f>AJ35/AJ9*100</f>
        <v>87.012987012987011</v>
      </c>
      <c r="AK41" s="12">
        <f t="shared" ref="AK41:AM41" si="49">AK35/AK9*100</f>
        <v>77.443609022556387</v>
      </c>
      <c r="AL41" s="12">
        <f t="shared" si="49"/>
        <v>68.75</v>
      </c>
      <c r="AM41" s="12">
        <f t="shared" si="49"/>
        <v>85.507246376811594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51.807228915662648</v>
      </c>
      <c r="R42" s="12">
        <f t="shared" si="50"/>
        <v>36.84210526315789</v>
      </c>
      <c r="S42" s="12">
        <f t="shared" si="50"/>
        <v>64.444444444444443</v>
      </c>
      <c r="T42" s="12">
        <f t="shared" si="50"/>
        <v>0</v>
      </c>
      <c r="U42" s="12" t="e">
        <f t="shared" si="50"/>
        <v>#DIV/0!</v>
      </c>
      <c r="V42" s="12">
        <f t="shared" si="50"/>
        <v>53.846153846153847</v>
      </c>
      <c r="W42" s="12">
        <f t="shared" si="42"/>
        <v>-4.4019214111347367</v>
      </c>
      <c r="X42" s="12">
        <f t="shared" si="33"/>
        <v>-9.2105263157894797</v>
      </c>
      <c r="Y42" s="12">
        <f>S42-AJ42</f>
        <v>-1.7893217893217894</v>
      </c>
      <c r="Z42" s="12">
        <f t="shared" si="50"/>
        <v>45.454545454545453</v>
      </c>
      <c r="AA42" s="12">
        <f t="shared" si="50"/>
        <v>25</v>
      </c>
      <c r="AB42" s="12">
        <f t="shared" si="50"/>
        <v>57.142857142857139</v>
      </c>
      <c r="AC42" s="12">
        <f t="shared" si="44"/>
        <v>-1.576229730953898</v>
      </c>
      <c r="AD42" s="12">
        <f>R42-AL42</f>
        <v>-2.2203947368421098</v>
      </c>
      <c r="AE42" s="12">
        <f t="shared" si="35"/>
        <v>-2.2222222222222143</v>
      </c>
      <c r="AH42" s="12">
        <f t="shared" ref="AH42:AJ42" si="51">AH36/AH9*100</f>
        <v>56.209150326797385</v>
      </c>
      <c r="AI42" s="12">
        <f t="shared" si="51"/>
        <v>46.05263157894737</v>
      </c>
      <c r="AJ42" s="12">
        <f t="shared" si="51"/>
        <v>66.233766233766232</v>
      </c>
      <c r="AK42" s="12">
        <f>AK36/AK9*100</f>
        <v>53.383458646616546</v>
      </c>
      <c r="AL42" s="12">
        <f>AL36/AL9*100</f>
        <v>39.0625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30</v>
      </c>
      <c r="C9" s="17">
        <f>SUM(C10:C30)</f>
        <v>15</v>
      </c>
      <c r="D9" s="17">
        <f>SUM(D10:D30)</f>
        <v>15</v>
      </c>
      <c r="E9" s="17">
        <f>F9+G9</f>
        <v>9</v>
      </c>
      <c r="F9" s="17">
        <f>SUM(F10:F30)</f>
        <v>5</v>
      </c>
      <c r="G9" s="17">
        <f>SUM(G10:G30)</f>
        <v>4</v>
      </c>
      <c r="H9" s="15">
        <f>IF(B9=E9,0,(1-(B9/(B9-E9)))*-100)</f>
        <v>42.857142857142861</v>
      </c>
      <c r="I9" s="15">
        <f>IF(C9=F9,0,(1-(C9/(C9-F9)))*-100)</f>
        <v>50</v>
      </c>
      <c r="J9" s="15">
        <f>IF(D9=G9,0,(1-(D9/(D9-G9)))*-100)</f>
        <v>36.363636363636353</v>
      </c>
      <c r="K9" s="17">
        <f>L9+M9</f>
        <v>6</v>
      </c>
      <c r="L9" s="17">
        <f>SUM(L10:L30)</f>
        <v>5</v>
      </c>
      <c r="M9" s="17">
        <f>SUM(M10:M30)</f>
        <v>1</v>
      </c>
      <c r="N9" s="15">
        <f>IF(B9=K9,0,(1-(B9/(B9-K9)))*-100)</f>
        <v>25</v>
      </c>
      <c r="O9" s="15">
        <f t="shared" ref="O9:P10" si="0">IF(C9=L9,0,(1-(C9/(C9-L9)))*-100)</f>
        <v>50</v>
      </c>
      <c r="P9" s="15">
        <f>IF(D9=M9,0,(1-(D9/(D9-M9)))*-100)</f>
        <v>7.1428571428571397</v>
      </c>
      <c r="Q9" s="17">
        <f>R9+S9</f>
        <v>63</v>
      </c>
      <c r="R9" s="17">
        <f>SUM(R10:R30)</f>
        <v>25</v>
      </c>
      <c r="S9" s="17">
        <f>SUM(S10:S30)</f>
        <v>38</v>
      </c>
      <c r="T9" s="17">
        <f>U9+V9</f>
        <v>4</v>
      </c>
      <c r="U9" s="17">
        <f>SUM(U10:U30)</f>
        <v>-6</v>
      </c>
      <c r="V9" s="17">
        <f>SUM(V10:V30)</f>
        <v>10</v>
      </c>
      <c r="W9" s="15">
        <f>IF(Q9=T9,IF(Q9&gt;0,"皆増",0),(1-(Q9/(Q9-T9)))*-100)</f>
        <v>6.7796610169491567</v>
      </c>
      <c r="X9" s="15">
        <f t="shared" ref="X9:Y30" si="1">IF(R9=U9,IF(R9&gt;0,"皆増",0),(1-(R9/(R9-U9)))*-100)</f>
        <v>-19.354838709677423</v>
      </c>
      <c r="Y9" s="15">
        <f t="shared" si="1"/>
        <v>35.714285714285722</v>
      </c>
      <c r="Z9" s="17">
        <f>AA9+AB9</f>
        <v>1</v>
      </c>
      <c r="AA9" s="17">
        <f>SUM(AA10:AA30)</f>
        <v>-7</v>
      </c>
      <c r="AB9" s="17">
        <f>SUM(AB10:AB30)</f>
        <v>8</v>
      </c>
      <c r="AC9" s="15">
        <f>IF(Q9=Z9,IF(Q9&gt;0,"皆増",0),(1-(Q9/(Q9-Z9)))*-100)</f>
        <v>1.6129032258064502</v>
      </c>
      <c r="AD9" s="15">
        <f t="shared" ref="AD9:AE30" si="2">IF(R9=AA9,IF(R9&gt;0,"皆増",0),(1-(R9/(R9-AA9)))*-100)</f>
        <v>-21.875</v>
      </c>
      <c r="AE9" s="15">
        <f t="shared" si="2"/>
        <v>26.666666666666661</v>
      </c>
      <c r="AH9" s="4">
        <f t="shared" ref="AH9:AJ30" si="3">Q9-T9</f>
        <v>59</v>
      </c>
      <c r="AI9" s="4">
        <f t="shared" si="3"/>
        <v>31</v>
      </c>
      <c r="AJ9" s="4">
        <f t="shared" si="3"/>
        <v>28</v>
      </c>
      <c r="AK9" s="4">
        <f t="shared" ref="AK9:AM30" si="4">Q9-Z9</f>
        <v>62</v>
      </c>
      <c r="AL9" s="4">
        <f t="shared" si="4"/>
        <v>32</v>
      </c>
      <c r="AM9" s="4">
        <f t="shared" si="4"/>
        <v>30</v>
      </c>
    </row>
    <row r="10" spans="1:39" s="1" customFormat="1" ht="18" customHeight="1" x14ac:dyDescent="0.15">
      <c r="A10" s="4" t="s">
        <v>1</v>
      </c>
      <c r="B10" s="17">
        <f t="shared" ref="B10" si="5">C10+D10</f>
        <v>30</v>
      </c>
      <c r="C10" s="17">
        <v>15</v>
      </c>
      <c r="D10" s="17">
        <v>15</v>
      </c>
      <c r="E10" s="17">
        <f t="shared" ref="E10" si="6">F10+G10</f>
        <v>9</v>
      </c>
      <c r="F10" s="17">
        <v>5</v>
      </c>
      <c r="G10" s="17">
        <v>4</v>
      </c>
      <c r="H10" s="15">
        <f>IF(B10=E10,0,(1-(B10/(B10-E10)))*-100)</f>
        <v>42.857142857142861</v>
      </c>
      <c r="I10" s="15">
        <f t="shared" ref="I10" si="7">IF(C10=F10,0,(1-(C10/(C10-F10)))*-100)</f>
        <v>50</v>
      </c>
      <c r="J10" s="15">
        <f>IF(D10=G10,0,(1-(D10/(D10-G10)))*-100)</f>
        <v>36.363636363636353</v>
      </c>
      <c r="K10" s="17">
        <f t="shared" ref="K10" si="8">L10+M10</f>
        <v>6</v>
      </c>
      <c r="L10" s="17">
        <v>5</v>
      </c>
      <c r="M10" s="17">
        <v>1</v>
      </c>
      <c r="N10" s="15">
        <f>IF(B10=K10,0,(1-(B10/(B10-K10)))*-100)</f>
        <v>25</v>
      </c>
      <c r="O10" s="15">
        <f t="shared" si="0"/>
        <v>50</v>
      </c>
      <c r="P10" s="15">
        <f t="shared" si="0"/>
        <v>7.1428571428571397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>
        <f t="shared" si="11"/>
        <v>100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>
        <f t="shared" si="13"/>
        <v>100</v>
      </c>
      <c r="AD22" s="15">
        <f t="shared" si="2"/>
        <v>0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-1</v>
      </c>
      <c r="U23" s="17">
        <v>-2</v>
      </c>
      <c r="V23" s="17">
        <v>1</v>
      </c>
      <c r="W23" s="15">
        <f t="shared" si="11"/>
        <v>-50</v>
      </c>
      <c r="X23" s="15">
        <f t="shared" si="1"/>
        <v>-100</v>
      </c>
      <c r="Y23" s="15" t="str">
        <f t="shared" si="1"/>
        <v>皆増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-50</v>
      </c>
      <c r="AD23" s="15">
        <f t="shared" si="2"/>
        <v>-100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2</v>
      </c>
      <c r="S24" s="17">
        <v>2</v>
      </c>
      <c r="T24" s="17">
        <f t="shared" si="10"/>
        <v>-1</v>
      </c>
      <c r="U24" s="17">
        <v>-1</v>
      </c>
      <c r="V24" s="17">
        <v>0</v>
      </c>
      <c r="W24" s="15">
        <f t="shared" si="11"/>
        <v>-19.999999999999996</v>
      </c>
      <c r="X24" s="15">
        <f t="shared" si="1"/>
        <v>-33.333333333333336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>
        <f t="shared" si="2"/>
        <v>100</v>
      </c>
      <c r="AE24" s="15">
        <f t="shared" si="2"/>
        <v>-33.333333333333336</v>
      </c>
      <c r="AH24" s="4">
        <f t="shared" si="3"/>
        <v>5</v>
      </c>
      <c r="AI24" s="4">
        <f t="shared" si="3"/>
        <v>3</v>
      </c>
      <c r="AJ24" s="4">
        <f t="shared" si="3"/>
        <v>2</v>
      </c>
      <c r="AK24" s="4">
        <f t="shared" si="4"/>
        <v>4</v>
      </c>
      <c r="AL24" s="4">
        <f t="shared" si="4"/>
        <v>1</v>
      </c>
      <c r="AM24" s="4">
        <f t="shared" si="4"/>
        <v>3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7</v>
      </c>
      <c r="R25" s="17">
        <v>4</v>
      </c>
      <c r="S25" s="17">
        <v>3</v>
      </c>
      <c r="T25" s="17">
        <f t="shared" si="10"/>
        <v>3</v>
      </c>
      <c r="U25" s="17">
        <v>2</v>
      </c>
      <c r="V25" s="17">
        <v>1</v>
      </c>
      <c r="W25" s="15">
        <f t="shared" si="11"/>
        <v>75</v>
      </c>
      <c r="X25" s="15">
        <f t="shared" si="1"/>
        <v>100</v>
      </c>
      <c r="Y25" s="15">
        <f t="shared" si="1"/>
        <v>50</v>
      </c>
      <c r="Z25" s="17">
        <f t="shared" si="12"/>
        <v>3</v>
      </c>
      <c r="AA25" s="17">
        <v>1</v>
      </c>
      <c r="AB25" s="17">
        <v>2</v>
      </c>
      <c r="AC25" s="15">
        <f t="shared" si="13"/>
        <v>75</v>
      </c>
      <c r="AD25" s="15">
        <f t="shared" si="2"/>
        <v>33.333333333333329</v>
      </c>
      <c r="AE25" s="15">
        <f t="shared" si="2"/>
        <v>200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4</v>
      </c>
      <c r="S26" s="17">
        <v>3</v>
      </c>
      <c r="T26" s="17">
        <f t="shared" si="10"/>
        <v>-2</v>
      </c>
      <c r="U26" s="17">
        <v>-4</v>
      </c>
      <c r="V26" s="17">
        <v>2</v>
      </c>
      <c r="W26" s="15">
        <f t="shared" si="11"/>
        <v>-22.222222222222221</v>
      </c>
      <c r="X26" s="15">
        <f t="shared" si="1"/>
        <v>-50</v>
      </c>
      <c r="Y26" s="15">
        <f t="shared" si="1"/>
        <v>200</v>
      </c>
      <c r="Z26" s="17">
        <f t="shared" si="12"/>
        <v>-7</v>
      </c>
      <c r="AA26" s="17">
        <v>-5</v>
      </c>
      <c r="AB26" s="17">
        <v>-2</v>
      </c>
      <c r="AC26" s="15">
        <f t="shared" si="13"/>
        <v>-50</v>
      </c>
      <c r="AD26" s="15">
        <f t="shared" si="2"/>
        <v>-55.555555555555557</v>
      </c>
      <c r="AE26" s="15">
        <f t="shared" si="2"/>
        <v>-40</v>
      </c>
      <c r="AH26" s="4">
        <f t="shared" si="3"/>
        <v>9</v>
      </c>
      <c r="AI26" s="4">
        <f t="shared" si="3"/>
        <v>8</v>
      </c>
      <c r="AJ26" s="4">
        <f t="shared" si="3"/>
        <v>1</v>
      </c>
      <c r="AK26" s="4">
        <f t="shared" si="4"/>
        <v>14</v>
      </c>
      <c r="AL26" s="4">
        <f t="shared" si="4"/>
        <v>9</v>
      </c>
      <c r="AM26" s="4">
        <f t="shared" si="4"/>
        <v>5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19</v>
      </c>
      <c r="R27" s="17">
        <v>9</v>
      </c>
      <c r="S27" s="17">
        <v>10</v>
      </c>
      <c r="T27" s="17">
        <f t="shared" si="10"/>
        <v>9</v>
      </c>
      <c r="U27" s="17">
        <v>4</v>
      </c>
      <c r="V27" s="17">
        <v>5</v>
      </c>
      <c r="W27" s="15">
        <f t="shared" si="11"/>
        <v>89.999999999999986</v>
      </c>
      <c r="X27" s="15">
        <f t="shared" si="1"/>
        <v>80</v>
      </c>
      <c r="Y27" s="15">
        <f t="shared" si="1"/>
        <v>100</v>
      </c>
      <c r="Z27" s="17">
        <f t="shared" si="12"/>
        <v>4</v>
      </c>
      <c r="AA27" s="17">
        <v>0</v>
      </c>
      <c r="AB27" s="17">
        <v>4</v>
      </c>
      <c r="AC27" s="15">
        <f t="shared" si="13"/>
        <v>26.666666666666661</v>
      </c>
      <c r="AD27" s="15">
        <f t="shared" si="2"/>
        <v>0</v>
      </c>
      <c r="AE27" s="15">
        <f t="shared" si="2"/>
        <v>66.666666666666671</v>
      </c>
      <c r="AH27" s="4">
        <f t="shared" si="3"/>
        <v>10</v>
      </c>
      <c r="AI27" s="4">
        <f t="shared" si="3"/>
        <v>5</v>
      </c>
      <c r="AJ27" s="4">
        <f t="shared" si="3"/>
        <v>5</v>
      </c>
      <c r="AK27" s="4">
        <f t="shared" si="4"/>
        <v>15</v>
      </c>
      <c r="AL27" s="4">
        <f t="shared" si="4"/>
        <v>9</v>
      </c>
      <c r="AM27" s="4">
        <f t="shared" si="4"/>
        <v>6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3</v>
      </c>
      <c r="S28" s="17">
        <v>6</v>
      </c>
      <c r="T28" s="17">
        <f t="shared" si="10"/>
        <v>-7</v>
      </c>
      <c r="U28" s="17">
        <v>-2</v>
      </c>
      <c r="V28" s="17">
        <v>-5</v>
      </c>
      <c r="W28" s="15">
        <f t="shared" si="11"/>
        <v>-43.75</v>
      </c>
      <c r="X28" s="15">
        <f t="shared" si="1"/>
        <v>-40</v>
      </c>
      <c r="Y28" s="15">
        <f t="shared" si="1"/>
        <v>-45.45454545454546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-18.181818181818176</v>
      </c>
      <c r="AD28" s="15">
        <f t="shared" si="2"/>
        <v>0</v>
      </c>
      <c r="AE28" s="15">
        <f t="shared" si="2"/>
        <v>-25</v>
      </c>
      <c r="AH28" s="4">
        <f t="shared" si="3"/>
        <v>16</v>
      </c>
      <c r="AI28" s="4">
        <f t="shared" si="3"/>
        <v>5</v>
      </c>
      <c r="AJ28" s="4">
        <f t="shared" si="3"/>
        <v>11</v>
      </c>
      <c r="AK28" s="4">
        <f t="shared" si="4"/>
        <v>11</v>
      </c>
      <c r="AL28" s="4">
        <f t="shared" si="4"/>
        <v>3</v>
      </c>
      <c r="AM28" s="4">
        <f t="shared" si="4"/>
        <v>8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0</v>
      </c>
      <c r="S29" s="17">
        <v>8</v>
      </c>
      <c r="T29" s="17">
        <f t="shared" si="10"/>
        <v>1</v>
      </c>
      <c r="U29" s="17">
        <v>-1</v>
      </c>
      <c r="V29" s="17">
        <v>2</v>
      </c>
      <c r="W29" s="15">
        <f t="shared" si="11"/>
        <v>14.285714285714279</v>
      </c>
      <c r="X29" s="15">
        <f t="shared" si="1"/>
        <v>-100</v>
      </c>
      <c r="Y29" s="15">
        <f t="shared" si="1"/>
        <v>33.333333333333329</v>
      </c>
      <c r="Z29" s="17">
        <f t="shared" si="12"/>
        <v>-1</v>
      </c>
      <c r="AA29" s="17">
        <v>-3</v>
      </c>
      <c r="AB29" s="17">
        <v>2</v>
      </c>
      <c r="AC29" s="15">
        <f t="shared" si="13"/>
        <v>-11.111111111111116</v>
      </c>
      <c r="AD29" s="15">
        <f t="shared" si="2"/>
        <v>-100</v>
      </c>
      <c r="AE29" s="15">
        <f t="shared" si="2"/>
        <v>33.333333333333329</v>
      </c>
      <c r="AH29" s="4">
        <f t="shared" si="3"/>
        <v>7</v>
      </c>
      <c r="AI29" s="4">
        <f t="shared" si="3"/>
        <v>1</v>
      </c>
      <c r="AJ29" s="4">
        <f t="shared" si="3"/>
        <v>6</v>
      </c>
      <c r="AK29" s="4">
        <f t="shared" si="4"/>
        <v>9</v>
      </c>
      <c r="AL29" s="4">
        <f t="shared" si="4"/>
        <v>3</v>
      </c>
      <c r="AM29" s="4">
        <f t="shared" si="4"/>
        <v>6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1</v>
      </c>
      <c r="S30" s="17">
        <v>4</v>
      </c>
      <c r="T30" s="17">
        <f t="shared" si="10"/>
        <v>3</v>
      </c>
      <c r="U30" s="17">
        <v>0</v>
      </c>
      <c r="V30" s="17">
        <v>3</v>
      </c>
      <c r="W30" s="15">
        <f t="shared" si="11"/>
        <v>150</v>
      </c>
      <c r="X30" s="15">
        <f t="shared" si="1"/>
        <v>0</v>
      </c>
      <c r="Y30" s="15">
        <f t="shared" si="1"/>
        <v>300</v>
      </c>
      <c r="Z30" s="17">
        <f t="shared" si="12"/>
        <v>4</v>
      </c>
      <c r="AA30" s="17">
        <v>0</v>
      </c>
      <c r="AB30" s="17">
        <v>4</v>
      </c>
      <c r="AC30" s="15">
        <f t="shared" si="13"/>
        <v>400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-1</v>
      </c>
      <c r="U33" s="17">
        <f t="shared" si="19"/>
        <v>-2</v>
      </c>
      <c r="V33" s="17">
        <f t="shared" si="19"/>
        <v>1</v>
      </c>
      <c r="W33" s="15">
        <f t="shared" si="15"/>
        <v>-25</v>
      </c>
      <c r="X33" s="15">
        <f t="shared" si="15"/>
        <v>-50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50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4</v>
      </c>
      <c r="AI33" s="4">
        <f t="shared" si="21"/>
        <v>4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60</v>
      </c>
      <c r="R34" s="17">
        <f t="shared" si="22"/>
        <v>23</v>
      </c>
      <c r="S34" s="17">
        <f t="shared" si="22"/>
        <v>37</v>
      </c>
      <c r="T34" s="17">
        <f t="shared" si="22"/>
        <v>5</v>
      </c>
      <c r="U34" s="17">
        <f t="shared" si="22"/>
        <v>-4</v>
      </c>
      <c r="V34" s="17">
        <f t="shared" si="22"/>
        <v>9</v>
      </c>
      <c r="W34" s="15">
        <f t="shared" si="15"/>
        <v>9.0909090909090828</v>
      </c>
      <c r="X34" s="15">
        <f t="shared" si="15"/>
        <v>-14.814814814814813</v>
      </c>
      <c r="Y34" s="15">
        <f t="shared" si="15"/>
        <v>32.142857142857139</v>
      </c>
      <c r="Z34" s="17">
        <f t="shared" ref="Z34:AB34" si="23">SUM(Z23:Z30)</f>
        <v>0</v>
      </c>
      <c r="AA34" s="17">
        <f t="shared" si="23"/>
        <v>-7</v>
      </c>
      <c r="AB34" s="17">
        <f t="shared" si="23"/>
        <v>7</v>
      </c>
      <c r="AC34" s="15">
        <f t="shared" si="17"/>
        <v>0</v>
      </c>
      <c r="AD34" s="15">
        <f t="shared" si="17"/>
        <v>-23.333333333333329</v>
      </c>
      <c r="AE34" s="15">
        <f t="shared" si="17"/>
        <v>23.333333333333339</v>
      </c>
      <c r="AH34" s="4">
        <f t="shared" ref="AH34:AJ34" si="24">SUM(AH23:AH30)</f>
        <v>55</v>
      </c>
      <c r="AI34" s="4">
        <f t="shared" si="24"/>
        <v>27</v>
      </c>
      <c r="AJ34" s="4">
        <f t="shared" si="24"/>
        <v>28</v>
      </c>
      <c r="AK34" s="4">
        <f>SUM(AK23:AK30)</f>
        <v>60</v>
      </c>
      <c r="AL34" s="4">
        <f>SUM(AL23:AL30)</f>
        <v>30</v>
      </c>
      <c r="AM34" s="4">
        <f>SUM(AM23:AM30)</f>
        <v>30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55</v>
      </c>
      <c r="R35" s="17">
        <f t="shared" si="25"/>
        <v>21</v>
      </c>
      <c r="S35" s="17">
        <f t="shared" si="25"/>
        <v>34</v>
      </c>
      <c r="T35" s="17">
        <f t="shared" si="25"/>
        <v>7</v>
      </c>
      <c r="U35" s="17">
        <f t="shared" si="25"/>
        <v>-1</v>
      </c>
      <c r="V35" s="17">
        <f t="shared" si="25"/>
        <v>8</v>
      </c>
      <c r="W35" s="15">
        <f t="shared" si="15"/>
        <v>14.583333333333325</v>
      </c>
      <c r="X35" s="15">
        <f t="shared" si="15"/>
        <v>-4.5454545454545414</v>
      </c>
      <c r="Y35" s="15">
        <f t="shared" si="15"/>
        <v>30.76923076923077</v>
      </c>
      <c r="Z35" s="17">
        <f t="shared" ref="Z35:AB35" si="26">SUM(Z25:Z30)</f>
        <v>1</v>
      </c>
      <c r="AA35" s="17">
        <f t="shared" si="26"/>
        <v>-7</v>
      </c>
      <c r="AB35" s="17">
        <f t="shared" si="26"/>
        <v>8</v>
      </c>
      <c r="AC35" s="15">
        <f t="shared" si="17"/>
        <v>1.8518518518518601</v>
      </c>
      <c r="AD35" s="15">
        <f t="shared" si="17"/>
        <v>-25</v>
      </c>
      <c r="AE35" s="15">
        <f t="shared" si="17"/>
        <v>30.76923076923077</v>
      </c>
      <c r="AH35" s="4">
        <f t="shared" ref="AH35:AJ35" si="27">SUM(AH25:AH30)</f>
        <v>48</v>
      </c>
      <c r="AI35" s="4">
        <f t="shared" si="27"/>
        <v>22</v>
      </c>
      <c r="AJ35" s="4">
        <f t="shared" si="27"/>
        <v>26</v>
      </c>
      <c r="AK35" s="4">
        <f>SUM(AK25:AK30)</f>
        <v>54</v>
      </c>
      <c r="AL35" s="4">
        <f>SUM(AL25:AL30)</f>
        <v>28</v>
      </c>
      <c r="AM35" s="4">
        <f>SUM(AM25:AM30)</f>
        <v>26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41</v>
      </c>
      <c r="R36" s="17">
        <f t="shared" si="28"/>
        <v>13</v>
      </c>
      <c r="S36" s="17">
        <f t="shared" si="28"/>
        <v>28</v>
      </c>
      <c r="T36" s="17">
        <f t="shared" si="28"/>
        <v>6</v>
      </c>
      <c r="U36" s="17">
        <f t="shared" si="28"/>
        <v>1</v>
      </c>
      <c r="V36" s="17">
        <f t="shared" si="28"/>
        <v>5</v>
      </c>
      <c r="W36" s="15">
        <f t="shared" si="15"/>
        <v>17.142857142857149</v>
      </c>
      <c r="X36" s="15">
        <f t="shared" si="15"/>
        <v>8.333333333333325</v>
      </c>
      <c r="Y36" s="15">
        <f t="shared" si="15"/>
        <v>21.739130434782616</v>
      </c>
      <c r="Z36" s="17">
        <f t="shared" ref="Z36:AB36" si="29">SUM(Z27:Z30)</f>
        <v>5</v>
      </c>
      <c r="AA36" s="17">
        <f t="shared" si="29"/>
        <v>-3</v>
      </c>
      <c r="AB36" s="17">
        <f t="shared" si="29"/>
        <v>8</v>
      </c>
      <c r="AC36" s="15">
        <f t="shared" si="17"/>
        <v>13.888888888888884</v>
      </c>
      <c r="AD36" s="15">
        <f t="shared" si="17"/>
        <v>-18.75</v>
      </c>
      <c r="AE36" s="15">
        <f t="shared" si="17"/>
        <v>39.999999999999993</v>
      </c>
      <c r="AH36" s="4">
        <f t="shared" ref="AH36:AJ36" si="30">SUM(AH27:AH30)</f>
        <v>35</v>
      </c>
      <c r="AI36" s="4">
        <f t="shared" si="30"/>
        <v>12</v>
      </c>
      <c r="AJ36" s="4">
        <f t="shared" si="30"/>
        <v>23</v>
      </c>
      <c r="AK36" s="4">
        <f>SUM(AK27:AK30)</f>
        <v>36</v>
      </c>
      <c r="AL36" s="4">
        <f>SUM(AL27:AL30)</f>
        <v>16</v>
      </c>
      <c r="AM36" s="4">
        <f>SUM(AM27:AM30)</f>
        <v>20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4.7619047619047619</v>
      </c>
      <c r="R39" s="12">
        <f>R33/R9*100</f>
        <v>8</v>
      </c>
      <c r="S39" s="13">
        <f t="shared" si="37"/>
        <v>2.6315789473684208</v>
      </c>
      <c r="T39" s="12">
        <f>T33/T9*100</f>
        <v>-25</v>
      </c>
      <c r="U39" s="12">
        <f t="shared" ref="U39:V39" si="38">U33/U9*100</f>
        <v>33.333333333333329</v>
      </c>
      <c r="V39" s="12">
        <f t="shared" si="38"/>
        <v>10</v>
      </c>
      <c r="W39" s="12">
        <f>Q39-AH39</f>
        <v>-2.0177562550443904</v>
      </c>
      <c r="X39" s="12">
        <f t="shared" si="33"/>
        <v>-4.9032258064516121</v>
      </c>
      <c r="Y39" s="12">
        <f>S39-AJ39</f>
        <v>2.6315789473684208</v>
      </c>
      <c r="Z39" s="12">
        <f t="shared" si="37"/>
        <v>100</v>
      </c>
      <c r="AA39" s="12">
        <f t="shared" si="37"/>
        <v>0</v>
      </c>
      <c r="AB39" s="12">
        <f t="shared" si="37"/>
        <v>12.5</v>
      </c>
      <c r="AC39" s="12">
        <f>Q39-AK39</f>
        <v>1.5360983102918588</v>
      </c>
      <c r="AD39" s="12">
        <f t="shared" si="35"/>
        <v>1.75</v>
      </c>
      <c r="AE39" s="12">
        <f t="shared" si="35"/>
        <v>2.6315789473684208</v>
      </c>
      <c r="AH39" s="12">
        <f t="shared" ref="AH39:AJ39" si="39">AH33/AH9*100</f>
        <v>6.7796610169491522</v>
      </c>
      <c r="AI39" s="12">
        <f t="shared" si="39"/>
        <v>12.903225806451612</v>
      </c>
      <c r="AJ39" s="12">
        <f t="shared" si="39"/>
        <v>0</v>
      </c>
      <c r="AK39" s="12">
        <f>AK33/AK9*100</f>
        <v>3.225806451612903</v>
      </c>
      <c r="AL39" s="12">
        <f>AL33/AL9*100</f>
        <v>6.25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95.238095238095227</v>
      </c>
      <c r="R40" s="12">
        <f t="shared" si="40"/>
        <v>92</v>
      </c>
      <c r="S40" s="12">
        <f t="shared" si="40"/>
        <v>97.368421052631575</v>
      </c>
      <c r="T40" s="12">
        <f>T34/T9*100</f>
        <v>125</v>
      </c>
      <c r="U40" s="12">
        <f t="shared" ref="U40:V40" si="41">U34/U9*100</f>
        <v>66.666666666666657</v>
      </c>
      <c r="V40" s="12">
        <f t="shared" si="41"/>
        <v>90</v>
      </c>
      <c r="W40" s="12">
        <f t="shared" ref="W40:W42" si="42">Q40-AH40</f>
        <v>2.0177562550443895</v>
      </c>
      <c r="X40" s="12">
        <f t="shared" si="33"/>
        <v>4.9032258064516157</v>
      </c>
      <c r="Y40" s="12">
        <f>S40-AJ40</f>
        <v>-2.6315789473684248</v>
      </c>
      <c r="Z40" s="12">
        <f>Z34/Z9*100</f>
        <v>0</v>
      </c>
      <c r="AA40" s="12">
        <f t="shared" ref="AA40:AB40" si="43">AA34/AA9*100</f>
        <v>100</v>
      </c>
      <c r="AB40" s="12">
        <f t="shared" si="43"/>
        <v>87.5</v>
      </c>
      <c r="AC40" s="12">
        <f t="shared" ref="AC40:AC42" si="44">Q40-AK40</f>
        <v>-1.5360983102918766</v>
      </c>
      <c r="AD40" s="12">
        <f t="shared" si="35"/>
        <v>-1.75</v>
      </c>
      <c r="AE40" s="12">
        <f t="shared" si="35"/>
        <v>-2.6315789473684248</v>
      </c>
      <c r="AH40" s="12">
        <f t="shared" ref="AH40:AJ40" si="45">AH34/AH9*100</f>
        <v>93.220338983050837</v>
      </c>
      <c r="AI40" s="12">
        <f t="shared" si="45"/>
        <v>87.096774193548384</v>
      </c>
      <c r="AJ40" s="12">
        <f t="shared" si="45"/>
        <v>100</v>
      </c>
      <c r="AK40" s="12">
        <f>AK34/AK9*100</f>
        <v>96.774193548387103</v>
      </c>
      <c r="AL40" s="12">
        <f>AL34/AL9*100</f>
        <v>93.75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87.301587301587304</v>
      </c>
      <c r="R41" s="12">
        <f t="shared" si="46"/>
        <v>84</v>
      </c>
      <c r="S41" s="12">
        <f t="shared" si="46"/>
        <v>89.473684210526315</v>
      </c>
      <c r="T41" s="12">
        <f>T35/T9*100</f>
        <v>175</v>
      </c>
      <c r="U41" s="12">
        <f t="shared" ref="U41:V41" si="47">U35/U9*100</f>
        <v>16.666666666666664</v>
      </c>
      <c r="V41" s="12">
        <f t="shared" si="47"/>
        <v>80</v>
      </c>
      <c r="W41" s="12">
        <f t="shared" si="42"/>
        <v>5.945655098197463</v>
      </c>
      <c r="X41" s="12">
        <f t="shared" si="33"/>
        <v>13.032258064516128</v>
      </c>
      <c r="Y41" s="12">
        <f>S41-AJ41</f>
        <v>-3.3834586466165462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0.20481310803891972</v>
      </c>
      <c r="AD41" s="12">
        <f>R41-AL41</f>
        <v>-3.5</v>
      </c>
      <c r="AE41" s="12">
        <f t="shared" si="35"/>
        <v>2.8070175438596436</v>
      </c>
      <c r="AH41" s="12">
        <f>AH35/AH9*100</f>
        <v>81.355932203389841</v>
      </c>
      <c r="AI41" s="12">
        <f>AI35/AI9*100</f>
        <v>70.967741935483872</v>
      </c>
      <c r="AJ41" s="12">
        <f>AJ35/AJ9*100</f>
        <v>92.857142857142861</v>
      </c>
      <c r="AK41" s="12">
        <f t="shared" ref="AK41:AM41" si="49">AK35/AK9*100</f>
        <v>87.096774193548384</v>
      </c>
      <c r="AL41" s="12">
        <f t="shared" si="49"/>
        <v>87.5</v>
      </c>
      <c r="AM41" s="12">
        <f t="shared" si="49"/>
        <v>86.666666666666671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65.079365079365076</v>
      </c>
      <c r="R42" s="12">
        <f t="shared" si="50"/>
        <v>52</v>
      </c>
      <c r="S42" s="12">
        <f t="shared" si="50"/>
        <v>73.68421052631578</v>
      </c>
      <c r="T42" s="12">
        <f t="shared" si="50"/>
        <v>150</v>
      </c>
      <c r="U42" s="12">
        <f t="shared" si="50"/>
        <v>-16.666666666666664</v>
      </c>
      <c r="V42" s="12">
        <f t="shared" si="50"/>
        <v>50</v>
      </c>
      <c r="W42" s="12">
        <f t="shared" si="42"/>
        <v>5.7573311810599961</v>
      </c>
      <c r="X42" s="12">
        <f t="shared" si="33"/>
        <v>13.29032258064516</v>
      </c>
      <c r="Y42" s="12">
        <f>S42-AJ42</f>
        <v>-8.4586466165413583</v>
      </c>
      <c r="Z42" s="12">
        <f t="shared" si="50"/>
        <v>500</v>
      </c>
      <c r="AA42" s="12">
        <f t="shared" si="50"/>
        <v>42.857142857142854</v>
      </c>
      <c r="AB42" s="12">
        <f t="shared" si="50"/>
        <v>100</v>
      </c>
      <c r="AC42" s="12">
        <f t="shared" si="44"/>
        <v>7.0148489503328122</v>
      </c>
      <c r="AD42" s="12">
        <f>R42-AL42</f>
        <v>2</v>
      </c>
      <c r="AE42" s="12">
        <f t="shared" si="35"/>
        <v>7.0175438596491233</v>
      </c>
      <c r="AH42" s="12">
        <f t="shared" ref="AH42:AJ42" si="51">AH36/AH9*100</f>
        <v>59.322033898305079</v>
      </c>
      <c r="AI42" s="12">
        <f t="shared" si="51"/>
        <v>38.70967741935484</v>
      </c>
      <c r="AJ42" s="12">
        <f t="shared" si="51"/>
        <v>82.142857142857139</v>
      </c>
      <c r="AK42" s="12">
        <f>AK36/AK9*100</f>
        <v>58.064516129032263</v>
      </c>
      <c r="AL42" s="12">
        <f>AL36/AL9*100</f>
        <v>50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22</v>
      </c>
      <c r="C9" s="17">
        <f>SUM(C10:C30)</f>
        <v>12</v>
      </c>
      <c r="D9" s="17">
        <f>SUM(D10:D30)</f>
        <v>10</v>
      </c>
      <c r="E9" s="17">
        <f>F9+G9</f>
        <v>8</v>
      </c>
      <c r="F9" s="17">
        <f>SUM(F10:F30)</f>
        <v>3</v>
      </c>
      <c r="G9" s="17">
        <f>SUM(G10:G30)</f>
        <v>5</v>
      </c>
      <c r="H9" s="15">
        <f>IF(B9=E9,0,(1-(B9/(B9-E9)))*-100)</f>
        <v>57.142857142857139</v>
      </c>
      <c r="I9" s="15">
        <f>IF(C9=F9,0,(1-(C9/(C9-F9)))*-100)</f>
        <v>33.333333333333329</v>
      </c>
      <c r="J9" s="15">
        <f>IF(D9=G9,0,(1-(D9/(D9-G9)))*-100)</f>
        <v>100</v>
      </c>
      <c r="K9" s="17">
        <f>L9+M9</f>
        <v>4</v>
      </c>
      <c r="L9" s="17">
        <f>SUM(L10:L30)</f>
        <v>8</v>
      </c>
      <c r="M9" s="17">
        <f>SUM(M10:M30)</f>
        <v>-4</v>
      </c>
      <c r="N9" s="15">
        <f>IF(B9=K9,0,(1-(B9/(B9-K9)))*-100)</f>
        <v>22.222222222222232</v>
      </c>
      <c r="O9" s="15">
        <f t="shared" ref="O9:P10" si="0">IF(C9=L9,0,(1-(C9/(C9-L9)))*-100)</f>
        <v>200</v>
      </c>
      <c r="P9" s="15">
        <f>IF(D9=M9,0,(1-(D9/(D9-M9)))*-100)</f>
        <v>-28.571428571428569</v>
      </c>
      <c r="Q9" s="17">
        <f>R9+S9</f>
        <v>33</v>
      </c>
      <c r="R9" s="17">
        <f>SUM(R10:R30)</f>
        <v>12</v>
      </c>
      <c r="S9" s="17">
        <f>SUM(S10:S30)</f>
        <v>21</v>
      </c>
      <c r="T9" s="17">
        <f>U9+V9</f>
        <v>1</v>
      </c>
      <c r="U9" s="17">
        <f>SUM(U10:U30)</f>
        <v>-2</v>
      </c>
      <c r="V9" s="17">
        <f>SUM(V10:V30)</f>
        <v>3</v>
      </c>
      <c r="W9" s="15">
        <f>IF(Q9=T9,IF(Q9&gt;0,"皆増",0),(1-(Q9/(Q9-T9)))*-100)</f>
        <v>3.125</v>
      </c>
      <c r="X9" s="15">
        <f t="shared" ref="X9:Y30" si="1">IF(R9=U9,IF(R9&gt;0,"皆増",0),(1-(R9/(R9-U9)))*-100)</f>
        <v>-14.28571428571429</v>
      </c>
      <c r="Y9" s="15">
        <f t="shared" si="1"/>
        <v>16.666666666666675</v>
      </c>
      <c r="Z9" s="17">
        <f>AA9+AB9</f>
        <v>-2</v>
      </c>
      <c r="AA9" s="17">
        <f>SUM(AA10:AA30)</f>
        <v>-1</v>
      </c>
      <c r="AB9" s="17">
        <f>SUM(AB10:AB30)</f>
        <v>-1</v>
      </c>
      <c r="AC9" s="15">
        <f>IF(Q9=Z9,IF(Q9&gt;0,"皆増",0),(1-(Q9/(Q9-Z9)))*-100)</f>
        <v>-5.7142857142857162</v>
      </c>
      <c r="AD9" s="15">
        <f t="shared" ref="AD9:AE30" si="2">IF(R9=AA9,IF(R9&gt;0,"皆増",0),(1-(R9/(R9-AA9)))*-100)</f>
        <v>-7.6923076923076872</v>
      </c>
      <c r="AE9" s="15">
        <f t="shared" si="2"/>
        <v>-4.5454545454545414</v>
      </c>
      <c r="AH9" s="4">
        <f t="shared" ref="AH9:AJ30" si="3">Q9-T9</f>
        <v>32</v>
      </c>
      <c r="AI9" s="4">
        <f t="shared" si="3"/>
        <v>14</v>
      </c>
      <c r="AJ9" s="4">
        <f t="shared" si="3"/>
        <v>18</v>
      </c>
      <c r="AK9" s="4">
        <f t="shared" ref="AK9:AM30" si="4">Q9-Z9</f>
        <v>35</v>
      </c>
      <c r="AL9" s="4">
        <f t="shared" si="4"/>
        <v>13</v>
      </c>
      <c r="AM9" s="4">
        <f t="shared" si="4"/>
        <v>22</v>
      </c>
    </row>
    <row r="10" spans="1:39" s="1" customFormat="1" ht="18" customHeight="1" x14ac:dyDescent="0.15">
      <c r="A10" s="4" t="s">
        <v>1</v>
      </c>
      <c r="B10" s="17">
        <f t="shared" ref="B10" si="5">C10+D10</f>
        <v>22</v>
      </c>
      <c r="C10" s="17">
        <v>12</v>
      </c>
      <c r="D10" s="17">
        <v>10</v>
      </c>
      <c r="E10" s="17">
        <f t="shared" ref="E10" si="6">F10+G10</f>
        <v>8</v>
      </c>
      <c r="F10" s="17">
        <v>3</v>
      </c>
      <c r="G10" s="17">
        <v>5</v>
      </c>
      <c r="H10" s="15">
        <f>IF(B10=E10,0,(1-(B10/(B10-E10)))*-100)</f>
        <v>57.142857142857139</v>
      </c>
      <c r="I10" s="15">
        <f t="shared" ref="I10" si="7">IF(C10=F10,0,(1-(C10/(C10-F10)))*-100)</f>
        <v>33.333333333333329</v>
      </c>
      <c r="J10" s="15">
        <f>IF(D10=G10,0,(1-(D10/(D10-G10)))*-100)</f>
        <v>100</v>
      </c>
      <c r="K10" s="17">
        <f t="shared" ref="K10" si="8">L10+M10</f>
        <v>4</v>
      </c>
      <c r="L10" s="17">
        <v>8</v>
      </c>
      <c r="M10" s="17">
        <v>-4</v>
      </c>
      <c r="N10" s="15">
        <f>IF(B10=K10,0,(1-(B10/(B10-K10)))*-100)</f>
        <v>22.222222222222232</v>
      </c>
      <c r="O10" s="15">
        <f t="shared" si="0"/>
        <v>200</v>
      </c>
      <c r="P10" s="15">
        <f t="shared" si="0"/>
        <v>-28.571428571428569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-1</v>
      </c>
      <c r="AB13" s="17">
        <v>0</v>
      </c>
      <c r="AC13" s="15">
        <f t="shared" si="13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1</v>
      </c>
      <c r="V21" s="17">
        <v>-1</v>
      </c>
      <c r="W21" s="15">
        <f t="shared" si="11"/>
        <v>0</v>
      </c>
      <c r="X21" s="15" t="str">
        <f t="shared" si="1"/>
        <v>皆増</v>
      </c>
      <c r="Y21" s="15">
        <f t="shared" si="1"/>
        <v>-100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-1</v>
      </c>
      <c r="V22" s="17">
        <v>1</v>
      </c>
      <c r="W22" s="15">
        <f t="shared" si="11"/>
        <v>0</v>
      </c>
      <c r="X22" s="15">
        <f t="shared" si="1"/>
        <v>-100</v>
      </c>
      <c r="Y22" s="15" t="str">
        <f t="shared" si="1"/>
        <v>皆増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-50</v>
      </c>
      <c r="AD22" s="15">
        <f t="shared" si="2"/>
        <v>0</v>
      </c>
      <c r="AE22" s="15">
        <f t="shared" si="2"/>
        <v>-50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2</v>
      </c>
      <c r="AL22" s="4">
        <f t="shared" si="4"/>
        <v>0</v>
      </c>
      <c r="AM22" s="4">
        <f t="shared" si="4"/>
        <v>2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3</v>
      </c>
      <c r="S23" s="17">
        <v>0</v>
      </c>
      <c r="T23" s="17">
        <f t="shared" si="10"/>
        <v>-1</v>
      </c>
      <c r="U23" s="17">
        <v>1</v>
      </c>
      <c r="V23" s="17">
        <v>-2</v>
      </c>
      <c r="W23" s="15">
        <f t="shared" si="11"/>
        <v>-25</v>
      </c>
      <c r="X23" s="15">
        <f t="shared" si="1"/>
        <v>50</v>
      </c>
      <c r="Y23" s="15">
        <f t="shared" si="1"/>
        <v>-100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>
        <f t="shared" si="2"/>
        <v>50</v>
      </c>
      <c r="AE23" s="15">
        <f t="shared" si="2"/>
        <v>-100</v>
      </c>
      <c r="AH23" s="4">
        <f t="shared" si="3"/>
        <v>4</v>
      </c>
      <c r="AI23" s="4">
        <f t="shared" si="3"/>
        <v>2</v>
      </c>
      <c r="AJ23" s="4">
        <f t="shared" si="3"/>
        <v>2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-100</v>
      </c>
      <c r="Y24" s="15" t="str">
        <f t="shared" si="1"/>
        <v>皆増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-100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4</v>
      </c>
      <c r="S25" s="17">
        <v>1</v>
      </c>
      <c r="T25" s="17">
        <f t="shared" si="10"/>
        <v>2</v>
      </c>
      <c r="U25" s="17">
        <v>3</v>
      </c>
      <c r="V25" s="17">
        <v>-1</v>
      </c>
      <c r="W25" s="15">
        <f t="shared" si="11"/>
        <v>66.666666666666671</v>
      </c>
      <c r="X25" s="15">
        <f t="shared" si="1"/>
        <v>300</v>
      </c>
      <c r="Y25" s="15">
        <f t="shared" si="1"/>
        <v>-50</v>
      </c>
      <c r="Z25" s="17">
        <f t="shared" si="12"/>
        <v>1</v>
      </c>
      <c r="AA25" s="17">
        <v>2</v>
      </c>
      <c r="AB25" s="17">
        <v>-1</v>
      </c>
      <c r="AC25" s="15">
        <f t="shared" si="13"/>
        <v>25</v>
      </c>
      <c r="AD25" s="15">
        <f t="shared" si="2"/>
        <v>100</v>
      </c>
      <c r="AE25" s="15">
        <f t="shared" si="2"/>
        <v>-50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-2</v>
      </c>
      <c r="U26" s="17">
        <v>0</v>
      </c>
      <c r="V26" s="17">
        <v>-2</v>
      </c>
      <c r="W26" s="15">
        <f t="shared" si="11"/>
        <v>-66.666666666666671</v>
      </c>
      <c r="X26" s="15">
        <f t="shared" si="1"/>
        <v>0</v>
      </c>
      <c r="Y26" s="15">
        <f t="shared" si="1"/>
        <v>-100</v>
      </c>
      <c r="Z26" s="17">
        <f t="shared" si="12"/>
        <v>-6</v>
      </c>
      <c r="AA26" s="17">
        <v>-3</v>
      </c>
      <c r="AB26" s="17">
        <v>-3</v>
      </c>
      <c r="AC26" s="15">
        <f t="shared" si="13"/>
        <v>-85.714285714285722</v>
      </c>
      <c r="AD26" s="15">
        <f t="shared" si="2"/>
        <v>-75</v>
      </c>
      <c r="AE26" s="15">
        <f t="shared" si="2"/>
        <v>-100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7</v>
      </c>
      <c r="AL26" s="4">
        <f t="shared" si="4"/>
        <v>4</v>
      </c>
      <c r="AM26" s="4">
        <f t="shared" si="4"/>
        <v>3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0</v>
      </c>
      <c r="S27" s="17">
        <v>9</v>
      </c>
      <c r="T27" s="17">
        <f t="shared" si="10"/>
        <v>2</v>
      </c>
      <c r="U27" s="17">
        <v>-3</v>
      </c>
      <c r="V27" s="17">
        <v>5</v>
      </c>
      <c r="W27" s="15">
        <f t="shared" si="11"/>
        <v>28.57142857142858</v>
      </c>
      <c r="X27" s="15">
        <f t="shared" si="1"/>
        <v>-100</v>
      </c>
      <c r="Y27" s="15">
        <f t="shared" si="1"/>
        <v>125</v>
      </c>
      <c r="Z27" s="17">
        <f t="shared" si="12"/>
        <v>6</v>
      </c>
      <c r="AA27" s="17">
        <v>-1</v>
      </c>
      <c r="AB27" s="17">
        <v>7</v>
      </c>
      <c r="AC27" s="15">
        <f t="shared" si="13"/>
        <v>200</v>
      </c>
      <c r="AD27" s="15">
        <f t="shared" si="2"/>
        <v>-100</v>
      </c>
      <c r="AE27" s="15">
        <f t="shared" si="2"/>
        <v>350</v>
      </c>
      <c r="AH27" s="4">
        <f t="shared" si="3"/>
        <v>7</v>
      </c>
      <c r="AI27" s="4">
        <f t="shared" si="3"/>
        <v>3</v>
      </c>
      <c r="AJ27" s="4">
        <f t="shared" si="3"/>
        <v>4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2</v>
      </c>
      <c r="S28" s="17">
        <v>6</v>
      </c>
      <c r="T28" s="17">
        <f t="shared" si="10"/>
        <v>-1</v>
      </c>
      <c r="U28" s="17">
        <v>-3</v>
      </c>
      <c r="V28" s="17">
        <v>2</v>
      </c>
      <c r="W28" s="15">
        <f t="shared" si="11"/>
        <v>-11.111111111111116</v>
      </c>
      <c r="X28" s="15">
        <f t="shared" si="1"/>
        <v>-60</v>
      </c>
      <c r="Y28" s="15">
        <f t="shared" si="1"/>
        <v>50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-27.27272727272727</v>
      </c>
      <c r="AD28" s="15">
        <f t="shared" si="2"/>
        <v>0</v>
      </c>
      <c r="AE28" s="15">
        <f t="shared" si="2"/>
        <v>-33.333333333333336</v>
      </c>
      <c r="AH28" s="4">
        <f t="shared" si="3"/>
        <v>9</v>
      </c>
      <c r="AI28" s="4">
        <f t="shared" si="3"/>
        <v>5</v>
      </c>
      <c r="AJ28" s="4">
        <f t="shared" si="3"/>
        <v>4</v>
      </c>
      <c r="AK28" s="4">
        <f t="shared" si="4"/>
        <v>11</v>
      </c>
      <c r="AL28" s="4">
        <f t="shared" si="4"/>
        <v>2</v>
      </c>
      <c r="AM28" s="4">
        <f t="shared" si="4"/>
        <v>9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1</v>
      </c>
      <c r="U29" s="17">
        <v>1</v>
      </c>
      <c r="V29" s="17">
        <v>0</v>
      </c>
      <c r="W29" s="15">
        <f t="shared" si="11"/>
        <v>33.333333333333329</v>
      </c>
      <c r="X29" s="15" t="str">
        <f t="shared" si="1"/>
        <v>皆増</v>
      </c>
      <c r="Y29" s="15">
        <f t="shared" si="1"/>
        <v>0</v>
      </c>
      <c r="Z29" s="17">
        <f t="shared" si="12"/>
        <v>2</v>
      </c>
      <c r="AA29" s="17">
        <v>1</v>
      </c>
      <c r="AB29" s="17">
        <v>1</v>
      </c>
      <c r="AC29" s="15">
        <f t="shared" si="13"/>
        <v>100</v>
      </c>
      <c r="AD29" s="15" t="str">
        <f t="shared" si="2"/>
        <v>皆増</v>
      </c>
      <c r="AE29" s="15">
        <f t="shared" si="2"/>
        <v>50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-33.333333333333336</v>
      </c>
      <c r="AD33" s="15">
        <f t="shared" si="17"/>
        <v>0</v>
      </c>
      <c r="AE33" s="15">
        <f t="shared" si="17"/>
        <v>-50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3</v>
      </c>
      <c r="AL33" s="4">
        <f>SUM(AL13:AL22)</f>
        <v>1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31</v>
      </c>
      <c r="R34" s="17">
        <f t="shared" si="22"/>
        <v>11</v>
      </c>
      <c r="S34" s="17">
        <f t="shared" si="22"/>
        <v>20</v>
      </c>
      <c r="T34" s="17">
        <f t="shared" si="22"/>
        <v>1</v>
      </c>
      <c r="U34" s="17">
        <f t="shared" si="22"/>
        <v>-2</v>
      </c>
      <c r="V34" s="17">
        <f t="shared" si="22"/>
        <v>3</v>
      </c>
      <c r="W34" s="15">
        <f t="shared" si="15"/>
        <v>3.3333333333333437</v>
      </c>
      <c r="X34" s="15">
        <f t="shared" si="15"/>
        <v>-15.384615384615385</v>
      </c>
      <c r="Y34" s="15">
        <f t="shared" si="15"/>
        <v>17.647058823529417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-3.125</v>
      </c>
      <c r="AD34" s="15">
        <f t="shared" si="17"/>
        <v>-8.3333333333333375</v>
      </c>
      <c r="AE34" s="15">
        <f t="shared" si="17"/>
        <v>0</v>
      </c>
      <c r="AH34" s="4">
        <f t="shared" ref="AH34:AJ34" si="24">SUM(AH23:AH30)</f>
        <v>30</v>
      </c>
      <c r="AI34" s="4">
        <f t="shared" si="24"/>
        <v>13</v>
      </c>
      <c r="AJ34" s="4">
        <f t="shared" si="24"/>
        <v>17</v>
      </c>
      <c r="AK34" s="4">
        <f>SUM(AK23:AK30)</f>
        <v>32</v>
      </c>
      <c r="AL34" s="4">
        <f>SUM(AL23:AL30)</f>
        <v>12</v>
      </c>
      <c r="AM34" s="4">
        <f>SUM(AM23:AM30)</f>
        <v>20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27</v>
      </c>
      <c r="R35" s="17">
        <f t="shared" si="25"/>
        <v>8</v>
      </c>
      <c r="S35" s="17">
        <f t="shared" si="25"/>
        <v>19</v>
      </c>
      <c r="T35" s="17">
        <f t="shared" si="25"/>
        <v>2</v>
      </c>
      <c r="U35" s="17">
        <f t="shared" si="25"/>
        <v>-2</v>
      </c>
      <c r="V35" s="17">
        <f t="shared" si="25"/>
        <v>4</v>
      </c>
      <c r="W35" s="15">
        <f t="shared" si="15"/>
        <v>8.0000000000000071</v>
      </c>
      <c r="X35" s="15">
        <f t="shared" si="15"/>
        <v>-19.999999999999996</v>
      </c>
      <c r="Y35" s="15">
        <f t="shared" si="15"/>
        <v>26.666666666666661</v>
      </c>
      <c r="Z35" s="17">
        <f t="shared" ref="Z35:AB35" si="26">SUM(Z25:Z30)</f>
        <v>-1</v>
      </c>
      <c r="AA35" s="17">
        <f t="shared" si="26"/>
        <v>-1</v>
      </c>
      <c r="AB35" s="17">
        <f t="shared" si="26"/>
        <v>0</v>
      </c>
      <c r="AC35" s="15">
        <f t="shared" si="17"/>
        <v>-3.5714285714285698</v>
      </c>
      <c r="AD35" s="15">
        <f t="shared" si="17"/>
        <v>-11.111111111111116</v>
      </c>
      <c r="AE35" s="15">
        <f t="shared" si="17"/>
        <v>0</v>
      </c>
      <c r="AH35" s="4">
        <f t="shared" ref="AH35:AJ35" si="27">SUM(AH25:AH30)</f>
        <v>25</v>
      </c>
      <c r="AI35" s="4">
        <f t="shared" si="27"/>
        <v>10</v>
      </c>
      <c r="AJ35" s="4">
        <f t="shared" si="27"/>
        <v>15</v>
      </c>
      <c r="AK35" s="4">
        <f>SUM(AK25:AK30)</f>
        <v>28</v>
      </c>
      <c r="AL35" s="4">
        <f>SUM(AL25:AL30)</f>
        <v>9</v>
      </c>
      <c r="AM35" s="4">
        <f>SUM(AM25:AM30)</f>
        <v>19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21</v>
      </c>
      <c r="R36" s="17">
        <f t="shared" si="28"/>
        <v>3</v>
      </c>
      <c r="S36" s="17">
        <f t="shared" si="28"/>
        <v>18</v>
      </c>
      <c r="T36" s="17">
        <f t="shared" si="28"/>
        <v>2</v>
      </c>
      <c r="U36" s="17">
        <f t="shared" si="28"/>
        <v>-5</v>
      </c>
      <c r="V36" s="17">
        <f t="shared" si="28"/>
        <v>7</v>
      </c>
      <c r="W36" s="15">
        <f t="shared" si="15"/>
        <v>10.526315789473696</v>
      </c>
      <c r="X36" s="15">
        <f t="shared" si="15"/>
        <v>-62.5</v>
      </c>
      <c r="Y36" s="15">
        <f t="shared" si="15"/>
        <v>63.636363636363647</v>
      </c>
      <c r="Z36" s="17">
        <f t="shared" ref="Z36:AB36" si="29">SUM(Z27:Z30)</f>
        <v>4</v>
      </c>
      <c r="AA36" s="17">
        <f t="shared" si="29"/>
        <v>0</v>
      </c>
      <c r="AB36" s="17">
        <f t="shared" si="29"/>
        <v>4</v>
      </c>
      <c r="AC36" s="15">
        <f t="shared" si="17"/>
        <v>23.529411764705888</v>
      </c>
      <c r="AD36" s="15">
        <f t="shared" si="17"/>
        <v>0</v>
      </c>
      <c r="AE36" s="15">
        <f t="shared" si="17"/>
        <v>28.57142857142858</v>
      </c>
      <c r="AH36" s="4">
        <f t="shared" ref="AH36:AJ36" si="30">SUM(AH27:AH30)</f>
        <v>19</v>
      </c>
      <c r="AI36" s="4">
        <f t="shared" si="30"/>
        <v>8</v>
      </c>
      <c r="AJ36" s="4">
        <f t="shared" si="30"/>
        <v>11</v>
      </c>
      <c r="AK36" s="4">
        <f>SUM(AK27:AK30)</f>
        <v>17</v>
      </c>
      <c r="AL36" s="4">
        <f>SUM(AL27:AL30)</f>
        <v>3</v>
      </c>
      <c r="AM36" s="4">
        <f>SUM(AM27:AM30)</f>
        <v>14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6.0606060606060606</v>
      </c>
      <c r="R39" s="12">
        <f>R33/R9*100</f>
        <v>8.3333333333333321</v>
      </c>
      <c r="S39" s="13">
        <f t="shared" si="37"/>
        <v>4.7619047619047619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-0.18939393939393945</v>
      </c>
      <c r="X39" s="12">
        <f t="shared" si="33"/>
        <v>1.1904761904761898</v>
      </c>
      <c r="Y39" s="12">
        <f>S39-AJ39</f>
        <v>-0.7936507936507935</v>
      </c>
      <c r="Z39" s="12">
        <f t="shared" si="37"/>
        <v>50</v>
      </c>
      <c r="AA39" s="12">
        <f t="shared" si="37"/>
        <v>0</v>
      </c>
      <c r="AB39" s="12">
        <f t="shared" si="37"/>
        <v>100</v>
      </c>
      <c r="AC39" s="12">
        <f>Q39-AK39</f>
        <v>-2.5108225108225106</v>
      </c>
      <c r="AD39" s="12">
        <f t="shared" si="35"/>
        <v>0.64102564102563964</v>
      </c>
      <c r="AE39" s="12">
        <f t="shared" si="35"/>
        <v>-4.3290043290043299</v>
      </c>
      <c r="AH39" s="12">
        <f t="shared" ref="AH39:AJ39" si="39">AH33/AH9*100</f>
        <v>6.25</v>
      </c>
      <c r="AI39" s="12">
        <f t="shared" si="39"/>
        <v>7.1428571428571423</v>
      </c>
      <c r="AJ39" s="12">
        <f t="shared" si="39"/>
        <v>5.5555555555555554</v>
      </c>
      <c r="AK39" s="12">
        <f>AK33/AK9*100</f>
        <v>8.5714285714285712</v>
      </c>
      <c r="AL39" s="12">
        <f>AL33/AL9*100</f>
        <v>7.6923076923076925</v>
      </c>
      <c r="AM39" s="12">
        <f>AM33/AM9*100</f>
        <v>9.0909090909090917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93.939393939393938</v>
      </c>
      <c r="R40" s="12">
        <f t="shared" si="40"/>
        <v>91.666666666666657</v>
      </c>
      <c r="S40" s="12">
        <f t="shared" si="40"/>
        <v>95.238095238095227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0.18939393939393767</v>
      </c>
      <c r="X40" s="12">
        <f t="shared" si="33"/>
        <v>-1.190476190476204</v>
      </c>
      <c r="Y40" s="12">
        <f>S40-AJ40</f>
        <v>0.79365079365078373</v>
      </c>
      <c r="Z40" s="12">
        <f>Z34/Z9*100</f>
        <v>50</v>
      </c>
      <c r="AA40" s="12">
        <f t="shared" ref="AA40:AB40" si="43">AA34/AA9*100</f>
        <v>100</v>
      </c>
      <c r="AB40" s="12">
        <f t="shared" si="43"/>
        <v>0</v>
      </c>
      <c r="AC40" s="12">
        <f t="shared" ref="AC40:AC42" si="44">Q40-AK40</f>
        <v>2.5108225108225071</v>
      </c>
      <c r="AD40" s="12">
        <f t="shared" si="35"/>
        <v>-0.64102564102564941</v>
      </c>
      <c r="AE40" s="12">
        <f t="shared" si="35"/>
        <v>4.3290043290043201</v>
      </c>
      <c r="AH40" s="12">
        <f t="shared" ref="AH40:AJ40" si="45">AH34/AH9*100</f>
        <v>93.75</v>
      </c>
      <c r="AI40" s="12">
        <f t="shared" si="45"/>
        <v>92.857142857142861</v>
      </c>
      <c r="AJ40" s="12">
        <f t="shared" si="45"/>
        <v>94.444444444444443</v>
      </c>
      <c r="AK40" s="12">
        <f>AK34/AK9*100</f>
        <v>91.428571428571431</v>
      </c>
      <c r="AL40" s="12">
        <f>AL34/AL9*100</f>
        <v>92.307692307692307</v>
      </c>
      <c r="AM40" s="12">
        <f>AM34/AM9*100</f>
        <v>90.909090909090907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66.666666666666657</v>
      </c>
      <c r="S41" s="12">
        <f t="shared" si="46"/>
        <v>90.476190476190482</v>
      </c>
      <c r="T41" s="12">
        <f>T35/T9*100</f>
        <v>200</v>
      </c>
      <c r="U41" s="12">
        <f t="shared" ref="U41:V41" si="47">U35/U9*100</f>
        <v>100</v>
      </c>
      <c r="V41" s="12">
        <f t="shared" si="47"/>
        <v>133.33333333333331</v>
      </c>
      <c r="W41" s="12">
        <f t="shared" si="42"/>
        <v>3.6931818181818272</v>
      </c>
      <c r="X41" s="12">
        <f t="shared" si="33"/>
        <v>-4.7619047619047734</v>
      </c>
      <c r="Y41" s="12">
        <f>S41-AJ41</f>
        <v>7.1428571428571388</v>
      </c>
      <c r="Z41" s="12">
        <f>Z35/Z9*100</f>
        <v>50</v>
      </c>
      <c r="AA41" s="12">
        <f t="shared" ref="AA41:AB41" si="48">AA35/AA9*100</f>
        <v>100</v>
      </c>
      <c r="AB41" s="12">
        <f t="shared" si="48"/>
        <v>0</v>
      </c>
      <c r="AC41" s="12">
        <f t="shared" si="44"/>
        <v>1.8181818181818272</v>
      </c>
      <c r="AD41" s="12">
        <f>R41-AL41</f>
        <v>-2.5641025641025692</v>
      </c>
      <c r="AE41" s="12">
        <f t="shared" si="35"/>
        <v>4.1125541125541218</v>
      </c>
      <c r="AH41" s="12">
        <f>AH35/AH9*100</f>
        <v>78.125</v>
      </c>
      <c r="AI41" s="12">
        <f>AI35/AI9*100</f>
        <v>71.428571428571431</v>
      </c>
      <c r="AJ41" s="12">
        <f>AJ35/AJ9*100</f>
        <v>83.333333333333343</v>
      </c>
      <c r="AK41" s="12">
        <f t="shared" ref="AK41:AM41" si="49">AK35/AK9*100</f>
        <v>80</v>
      </c>
      <c r="AL41" s="12">
        <f t="shared" si="49"/>
        <v>69.230769230769226</v>
      </c>
      <c r="AM41" s="12">
        <f t="shared" si="49"/>
        <v>86.36363636363636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63.636363636363633</v>
      </c>
      <c r="R42" s="12">
        <f t="shared" si="50"/>
        <v>25</v>
      </c>
      <c r="S42" s="12">
        <f t="shared" si="50"/>
        <v>85.714285714285708</v>
      </c>
      <c r="T42" s="12">
        <f t="shared" si="50"/>
        <v>200</v>
      </c>
      <c r="U42" s="12">
        <f t="shared" si="50"/>
        <v>250</v>
      </c>
      <c r="V42" s="12">
        <f t="shared" si="50"/>
        <v>233.33333333333334</v>
      </c>
      <c r="W42" s="12">
        <f t="shared" si="42"/>
        <v>4.2613636363636331</v>
      </c>
      <c r="X42" s="12">
        <f t="shared" si="33"/>
        <v>-32.142857142857139</v>
      </c>
      <c r="Y42" s="12">
        <f>S42-AJ42</f>
        <v>24.603174603174594</v>
      </c>
      <c r="Z42" s="12">
        <f t="shared" si="50"/>
        <v>-200</v>
      </c>
      <c r="AA42" s="12">
        <f t="shared" si="50"/>
        <v>0</v>
      </c>
      <c r="AB42" s="12">
        <f t="shared" si="50"/>
        <v>-400</v>
      </c>
      <c r="AC42" s="12">
        <f t="shared" si="44"/>
        <v>15.064935064935064</v>
      </c>
      <c r="AD42" s="12">
        <f>R42-AL42</f>
        <v>1.9230769230769234</v>
      </c>
      <c r="AE42" s="12">
        <f t="shared" si="35"/>
        <v>22.077922077922075</v>
      </c>
      <c r="AH42" s="12">
        <f t="shared" ref="AH42:AJ42" si="51">AH36/AH9*100</f>
        <v>59.375</v>
      </c>
      <c r="AI42" s="12">
        <f t="shared" si="51"/>
        <v>57.142857142857139</v>
      </c>
      <c r="AJ42" s="12">
        <f t="shared" si="51"/>
        <v>61.111111111111114</v>
      </c>
      <c r="AK42" s="12">
        <f>AK36/AK9*100</f>
        <v>48.571428571428569</v>
      </c>
      <c r="AL42" s="12">
        <f>AL36/AL9*100</f>
        <v>23.076923076923077</v>
      </c>
      <c r="AM42" s="12">
        <f>AM36/AM9*100</f>
        <v>63.636363636363633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-2</v>
      </c>
      <c r="F9" s="17">
        <f>SUM(F10:F30)</f>
        <v>-2</v>
      </c>
      <c r="G9" s="17">
        <f>SUM(G10:G30)</f>
        <v>0</v>
      </c>
      <c r="H9" s="15">
        <f>IF(B9=E9,0,(1-(B9/(B9-E9)))*-100)</f>
        <v>-40</v>
      </c>
      <c r="I9" s="15">
        <f>IF(C9=F9,0,(1-(C9/(C9-F9)))*-100)</f>
        <v>-50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-25</v>
      </c>
      <c r="O9" s="15">
        <f t="shared" ref="O9:P10" si="0">IF(C9=L9,0,(1-(C9/(C9-L9)))*-100)</f>
        <v>-33.333333333333336</v>
      </c>
      <c r="P9" s="15">
        <f>IF(D9=M9,0,(1-(D9/(D9-M9)))*-100)</f>
        <v>0</v>
      </c>
      <c r="Q9" s="17">
        <f>R9+S9</f>
        <v>13</v>
      </c>
      <c r="R9" s="17">
        <f>SUM(R10:R30)</f>
        <v>6</v>
      </c>
      <c r="S9" s="17">
        <f>SUM(S10:S30)</f>
        <v>7</v>
      </c>
      <c r="T9" s="17">
        <f>U9+V9</f>
        <v>-6</v>
      </c>
      <c r="U9" s="17">
        <f>SUM(U10:U30)</f>
        <v>-4</v>
      </c>
      <c r="V9" s="17">
        <f>SUM(V10:V30)</f>
        <v>-2</v>
      </c>
      <c r="W9" s="15">
        <f>IF(Q9=T9,IF(Q9&gt;0,"皆増",0),(1-(Q9/(Q9-T9)))*-100)</f>
        <v>-31.578947368421051</v>
      </c>
      <c r="X9" s="15">
        <f t="shared" ref="X9:Y30" si="1">IF(R9=U9,IF(R9&gt;0,"皆増",0),(1-(R9/(R9-U9)))*-100)</f>
        <v>-40</v>
      </c>
      <c r="Y9" s="15">
        <f t="shared" si="1"/>
        <v>-22.222222222222221</v>
      </c>
      <c r="Z9" s="17">
        <f>AA9+AB9</f>
        <v>-1</v>
      </c>
      <c r="AA9" s="17">
        <f>SUM(AA10:AA30)</f>
        <v>2</v>
      </c>
      <c r="AB9" s="17">
        <f>SUM(AB10:AB30)</f>
        <v>-3</v>
      </c>
      <c r="AC9" s="15">
        <f>IF(Q9=Z9,IF(Q9&gt;0,"皆増",0),(1-(Q9/(Q9-Z9)))*-100)</f>
        <v>-7.1428571428571397</v>
      </c>
      <c r="AD9" s="15">
        <f t="shared" ref="AD9:AE30" si="2">IF(R9=AA9,IF(R9&gt;0,"皆増",0),(1-(R9/(R9-AA9)))*-100)</f>
        <v>50</v>
      </c>
      <c r="AE9" s="15">
        <f t="shared" si="2"/>
        <v>-30.000000000000004</v>
      </c>
      <c r="AH9" s="4">
        <f t="shared" ref="AH9:AJ30" si="3">Q9-T9</f>
        <v>19</v>
      </c>
      <c r="AI9" s="4">
        <f t="shared" si="3"/>
        <v>10</v>
      </c>
      <c r="AJ9" s="4">
        <f t="shared" si="3"/>
        <v>9</v>
      </c>
      <c r="AK9" s="4">
        <f t="shared" ref="AK9:AM30" si="4">Q9-Z9</f>
        <v>14</v>
      </c>
      <c r="AL9" s="4">
        <f t="shared" si="4"/>
        <v>4</v>
      </c>
      <c r="AM9" s="4">
        <f t="shared" si="4"/>
        <v>10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-2</v>
      </c>
      <c r="F10" s="17">
        <v>-2</v>
      </c>
      <c r="G10" s="17">
        <v>0</v>
      </c>
      <c r="H10" s="15">
        <f>IF(B10=E10,0,(1-(B10/(B10-E10)))*-100)</f>
        <v>-40</v>
      </c>
      <c r="I10" s="15">
        <f t="shared" ref="I10" si="7">IF(C10=F10,0,(1-(C10/(C10-F10)))*-100)</f>
        <v>-50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-25</v>
      </c>
      <c r="O10" s="15">
        <f t="shared" si="0"/>
        <v>-33.333333333333336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-50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-50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-5</v>
      </c>
      <c r="U26" s="17">
        <v>-5</v>
      </c>
      <c r="V26" s="17">
        <v>0</v>
      </c>
      <c r="W26" s="15">
        <f t="shared" si="11"/>
        <v>-83.333333333333343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-100</v>
      </c>
      <c r="AE26" s="15" t="str">
        <f t="shared" si="2"/>
        <v>皆増</v>
      </c>
      <c r="AH26" s="4">
        <f t="shared" si="3"/>
        <v>6</v>
      </c>
      <c r="AI26" s="4">
        <f t="shared" si="3"/>
        <v>5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4</v>
      </c>
      <c r="S27" s="17">
        <v>1</v>
      </c>
      <c r="T27" s="17">
        <f t="shared" si="10"/>
        <v>1</v>
      </c>
      <c r="U27" s="17">
        <v>2</v>
      </c>
      <c r="V27" s="17">
        <v>-1</v>
      </c>
      <c r="W27" s="15">
        <f t="shared" si="11"/>
        <v>25</v>
      </c>
      <c r="X27" s="15">
        <f t="shared" si="1"/>
        <v>100</v>
      </c>
      <c r="Y27" s="15">
        <f t="shared" si="1"/>
        <v>-50</v>
      </c>
      <c r="Z27" s="17">
        <f t="shared" si="12"/>
        <v>1</v>
      </c>
      <c r="AA27" s="17">
        <v>4</v>
      </c>
      <c r="AB27" s="17">
        <v>-3</v>
      </c>
      <c r="AC27" s="15">
        <f t="shared" si="13"/>
        <v>25</v>
      </c>
      <c r="AD27" s="15" t="str">
        <f t="shared" si="2"/>
        <v>皆増</v>
      </c>
      <c r="AE27" s="15">
        <f t="shared" si="2"/>
        <v>-75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4</v>
      </c>
      <c r="AL27" s="4">
        <f t="shared" si="4"/>
        <v>0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-1</v>
      </c>
      <c r="U28" s="17">
        <v>0</v>
      </c>
      <c r="V28" s="17">
        <v>-1</v>
      </c>
      <c r="W28" s="15">
        <f t="shared" si="11"/>
        <v>-33.333333333333336</v>
      </c>
      <c r="X28" s="15">
        <f t="shared" si="1"/>
        <v>0</v>
      </c>
      <c r="Y28" s="15">
        <f t="shared" si="1"/>
        <v>-50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-33.333333333333336</v>
      </c>
      <c r="AD28" s="15">
        <f t="shared" si="2"/>
        <v>0</v>
      </c>
      <c r="AE28" s="15">
        <f t="shared" si="2"/>
        <v>-50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-1</v>
      </c>
      <c r="U29" s="17">
        <v>0</v>
      </c>
      <c r="V29" s="17">
        <v>-1</v>
      </c>
      <c r="W29" s="15">
        <f t="shared" si="11"/>
        <v>-33.333333333333336</v>
      </c>
      <c r="X29" s="15">
        <f t="shared" si="1"/>
        <v>0</v>
      </c>
      <c r="Y29" s="15">
        <f t="shared" si="1"/>
        <v>-33.333333333333336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-33.333333333333336</v>
      </c>
      <c r="AD29" s="15">
        <f t="shared" si="2"/>
        <v>-100</v>
      </c>
      <c r="AE29" s="15">
        <f t="shared" si="2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6</v>
      </c>
      <c r="S34" s="17">
        <f t="shared" si="22"/>
        <v>7</v>
      </c>
      <c r="T34" s="17">
        <f t="shared" si="22"/>
        <v>-6</v>
      </c>
      <c r="U34" s="17">
        <f t="shared" si="22"/>
        <v>-4</v>
      </c>
      <c r="V34" s="17">
        <f t="shared" si="22"/>
        <v>-2</v>
      </c>
      <c r="W34" s="15">
        <f t="shared" si="15"/>
        <v>-31.578947368421051</v>
      </c>
      <c r="X34" s="15">
        <f t="shared" si="15"/>
        <v>-40</v>
      </c>
      <c r="Y34" s="15">
        <f t="shared" si="15"/>
        <v>-22.222222222222221</v>
      </c>
      <c r="Z34" s="17">
        <f t="shared" ref="Z34:AB34" si="23">SUM(Z23:Z30)</f>
        <v>0</v>
      </c>
      <c r="AA34" s="17">
        <f t="shared" si="23"/>
        <v>3</v>
      </c>
      <c r="AB34" s="17">
        <f t="shared" si="23"/>
        <v>-3</v>
      </c>
      <c r="AC34" s="15">
        <f t="shared" si="17"/>
        <v>0</v>
      </c>
      <c r="AD34" s="15">
        <f t="shared" si="17"/>
        <v>100</v>
      </c>
      <c r="AE34" s="15">
        <f t="shared" si="17"/>
        <v>-30.000000000000004</v>
      </c>
      <c r="AH34" s="4">
        <f t="shared" ref="AH34:AJ34" si="24">SUM(AH23:AH30)</f>
        <v>19</v>
      </c>
      <c r="AI34" s="4">
        <f t="shared" si="24"/>
        <v>10</v>
      </c>
      <c r="AJ34" s="4">
        <f t="shared" si="24"/>
        <v>9</v>
      </c>
      <c r="AK34" s="4">
        <f>SUM(AK23:AK30)</f>
        <v>13</v>
      </c>
      <c r="AL34" s="4">
        <f>SUM(AL23:AL30)</f>
        <v>3</v>
      </c>
      <c r="AM34" s="4">
        <f>SUM(AM23:AM30)</f>
        <v>10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5</v>
      </c>
      <c r="S35" s="17">
        <f t="shared" si="25"/>
        <v>7</v>
      </c>
      <c r="T35" s="17">
        <f t="shared" si="25"/>
        <v>-5</v>
      </c>
      <c r="U35" s="17">
        <f t="shared" si="25"/>
        <v>-3</v>
      </c>
      <c r="V35" s="17">
        <f t="shared" si="25"/>
        <v>-2</v>
      </c>
      <c r="W35" s="15">
        <f t="shared" si="15"/>
        <v>-29.411764705882348</v>
      </c>
      <c r="X35" s="15">
        <f t="shared" si="15"/>
        <v>-37.5</v>
      </c>
      <c r="Y35" s="15">
        <f t="shared" si="15"/>
        <v>-22.222222222222221</v>
      </c>
      <c r="Z35" s="17">
        <f t="shared" ref="Z35:AB35" si="26">SUM(Z25:Z30)</f>
        <v>-1</v>
      </c>
      <c r="AA35" s="17">
        <f t="shared" si="26"/>
        <v>2</v>
      </c>
      <c r="AB35" s="17">
        <f t="shared" si="26"/>
        <v>-3</v>
      </c>
      <c r="AC35" s="15">
        <f t="shared" si="17"/>
        <v>-7.6923076923076872</v>
      </c>
      <c r="AD35" s="15">
        <f t="shared" si="17"/>
        <v>66.666666666666671</v>
      </c>
      <c r="AE35" s="15">
        <f t="shared" si="17"/>
        <v>-30.000000000000004</v>
      </c>
      <c r="AH35" s="4">
        <f t="shared" ref="AH35:AJ35" si="27">SUM(AH25:AH30)</f>
        <v>17</v>
      </c>
      <c r="AI35" s="4">
        <f t="shared" si="27"/>
        <v>8</v>
      </c>
      <c r="AJ35" s="4">
        <f t="shared" si="27"/>
        <v>9</v>
      </c>
      <c r="AK35" s="4">
        <f>SUM(AK25:AK30)</f>
        <v>13</v>
      </c>
      <c r="AL35" s="4">
        <f>SUM(AL25:AL30)</f>
        <v>3</v>
      </c>
      <c r="AM35" s="4">
        <f>SUM(AM25:AM30)</f>
        <v>10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5</v>
      </c>
      <c r="S36" s="17">
        <f t="shared" si="28"/>
        <v>5</v>
      </c>
      <c r="T36" s="17">
        <f t="shared" si="28"/>
        <v>-1</v>
      </c>
      <c r="U36" s="17">
        <f t="shared" si="28"/>
        <v>2</v>
      </c>
      <c r="V36" s="17">
        <f t="shared" si="28"/>
        <v>-3</v>
      </c>
      <c r="W36" s="15">
        <f t="shared" si="15"/>
        <v>-9.0909090909090935</v>
      </c>
      <c r="X36" s="15">
        <f t="shared" si="15"/>
        <v>66.666666666666671</v>
      </c>
      <c r="Y36" s="15">
        <f t="shared" si="15"/>
        <v>-37.5</v>
      </c>
      <c r="Z36" s="17">
        <f t="shared" ref="Z36:AB36" si="29">SUM(Z27:Z30)</f>
        <v>0</v>
      </c>
      <c r="AA36" s="17">
        <f t="shared" si="29"/>
        <v>3</v>
      </c>
      <c r="AB36" s="17">
        <f t="shared" si="29"/>
        <v>-3</v>
      </c>
      <c r="AC36" s="15">
        <f t="shared" si="17"/>
        <v>0</v>
      </c>
      <c r="AD36" s="15">
        <f t="shared" si="17"/>
        <v>150</v>
      </c>
      <c r="AE36" s="15">
        <f t="shared" si="17"/>
        <v>-37.5</v>
      </c>
      <c r="AH36" s="4">
        <f t="shared" ref="AH36:AJ36" si="30">SUM(AH27:AH30)</f>
        <v>11</v>
      </c>
      <c r="AI36" s="4">
        <f t="shared" si="30"/>
        <v>3</v>
      </c>
      <c r="AJ36" s="4">
        <f t="shared" si="30"/>
        <v>8</v>
      </c>
      <c r="AK36" s="4">
        <f>SUM(AK27:AK30)</f>
        <v>10</v>
      </c>
      <c r="AL36" s="4">
        <f>SUM(AL27:AL30)</f>
        <v>2</v>
      </c>
      <c r="AM36" s="4">
        <f>SUM(AM27:AM30)</f>
        <v>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100</v>
      </c>
      <c r="AA39" s="12">
        <f t="shared" si="37"/>
        <v>-50</v>
      </c>
      <c r="AB39" s="12">
        <f t="shared" si="37"/>
        <v>0</v>
      </c>
      <c r="AC39" s="12">
        <f>Q39-AK39</f>
        <v>-7.1428571428571423</v>
      </c>
      <c r="AD39" s="12">
        <f t="shared" si="35"/>
        <v>-25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7.1428571428571423</v>
      </c>
      <c r="AL39" s="12">
        <f>AL33/AL9*100</f>
        <v>25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0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7.1428571428571388</v>
      </c>
      <c r="AD40" s="12">
        <f t="shared" si="35"/>
        <v>25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92.857142857142861</v>
      </c>
      <c r="AL40" s="12">
        <f>AL34/AL9*100</f>
        <v>75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92.307692307692307</v>
      </c>
      <c r="R41" s="12">
        <f t="shared" si="46"/>
        <v>83.333333333333343</v>
      </c>
      <c r="S41" s="12">
        <f t="shared" si="46"/>
        <v>100</v>
      </c>
      <c r="T41" s="12">
        <f>T35/T9*100</f>
        <v>83.333333333333343</v>
      </c>
      <c r="U41" s="12">
        <f t="shared" ref="U41:V41" si="47">U35/U9*100</f>
        <v>75</v>
      </c>
      <c r="V41" s="12">
        <f t="shared" si="47"/>
        <v>100</v>
      </c>
      <c r="W41" s="12">
        <f t="shared" si="42"/>
        <v>2.8340080971659916</v>
      </c>
      <c r="X41" s="12">
        <f t="shared" si="33"/>
        <v>3.3333333333333428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-0.5494505494505546</v>
      </c>
      <c r="AD41" s="12">
        <f>R41-AL41</f>
        <v>8.3333333333333428</v>
      </c>
      <c r="AE41" s="12">
        <f t="shared" si="35"/>
        <v>0</v>
      </c>
      <c r="AH41" s="12">
        <f>AH35/AH9*100</f>
        <v>89.473684210526315</v>
      </c>
      <c r="AI41" s="12">
        <f>AI35/AI9*100</f>
        <v>80</v>
      </c>
      <c r="AJ41" s="12">
        <f>AJ35/AJ9*100</f>
        <v>100</v>
      </c>
      <c r="AK41" s="12">
        <f t="shared" ref="AK41:AM41" si="49">AK35/AK9*100</f>
        <v>92.857142857142861</v>
      </c>
      <c r="AL41" s="12">
        <f t="shared" si="49"/>
        <v>75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76.923076923076934</v>
      </c>
      <c r="R42" s="12">
        <f t="shared" si="50"/>
        <v>83.333333333333343</v>
      </c>
      <c r="S42" s="12">
        <f t="shared" si="50"/>
        <v>71.428571428571431</v>
      </c>
      <c r="T42" s="12">
        <f t="shared" si="50"/>
        <v>16.666666666666664</v>
      </c>
      <c r="U42" s="12">
        <f t="shared" si="50"/>
        <v>-50</v>
      </c>
      <c r="V42" s="12">
        <f t="shared" si="50"/>
        <v>150</v>
      </c>
      <c r="W42" s="12">
        <f t="shared" si="42"/>
        <v>19.028340080971667</v>
      </c>
      <c r="X42" s="12">
        <f t="shared" si="33"/>
        <v>53.333333333333343</v>
      </c>
      <c r="Y42" s="12">
        <f>S42-AJ42</f>
        <v>-17.460317460317455</v>
      </c>
      <c r="Z42" s="12">
        <f t="shared" si="50"/>
        <v>0</v>
      </c>
      <c r="AA42" s="12">
        <f t="shared" si="50"/>
        <v>150</v>
      </c>
      <c r="AB42" s="12">
        <f t="shared" si="50"/>
        <v>100</v>
      </c>
      <c r="AC42" s="12">
        <f t="shared" si="44"/>
        <v>5.4945054945055034</v>
      </c>
      <c r="AD42" s="12">
        <f>R42-AL42</f>
        <v>33.333333333333343</v>
      </c>
      <c r="AE42" s="12">
        <f t="shared" si="35"/>
        <v>-8.5714285714285694</v>
      </c>
      <c r="AH42" s="12">
        <f t="shared" ref="AH42:AJ42" si="51">AH36/AH9*100</f>
        <v>57.894736842105267</v>
      </c>
      <c r="AI42" s="12">
        <f t="shared" si="51"/>
        <v>30</v>
      </c>
      <c r="AJ42" s="12">
        <f t="shared" si="51"/>
        <v>88.888888888888886</v>
      </c>
      <c r="AK42" s="12">
        <f>AK36/AK9*100</f>
        <v>71.428571428571431</v>
      </c>
      <c r="AL42" s="12">
        <f>AL36/AL9*100</f>
        <v>50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3</v>
      </c>
      <c r="R9" s="17">
        <f>SUM(R10:R30)</f>
        <v>2</v>
      </c>
      <c r="S9" s="17">
        <f>SUM(S10:S30)</f>
        <v>1</v>
      </c>
      <c r="T9" s="17">
        <f>U9+V9</f>
        <v>-4</v>
      </c>
      <c r="U9" s="17">
        <f>SUM(U10:U30)</f>
        <v>0</v>
      </c>
      <c r="V9" s="17">
        <f>SUM(V10:V30)</f>
        <v>-4</v>
      </c>
      <c r="W9" s="15">
        <f>IF(Q9=T9,IF(Q9&gt;0,"皆増",0),(1-(Q9/(Q9-T9)))*-100)</f>
        <v>-57.142857142857139</v>
      </c>
      <c r="X9" s="15">
        <f t="shared" ref="X9:Y30" si="1">IF(R9=U9,IF(R9&gt;0,"皆増",0),(1-(R9/(R9-U9)))*-100)</f>
        <v>0</v>
      </c>
      <c r="Y9" s="15">
        <f t="shared" si="1"/>
        <v>-80</v>
      </c>
      <c r="Z9" s="17">
        <f>AA9+AB9</f>
        <v>0</v>
      </c>
      <c r="AA9" s="17">
        <f>SUM(AA10:AA30)</f>
        <v>1</v>
      </c>
      <c r="AB9" s="17">
        <f>SUM(AB10:AB30)</f>
        <v>-1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100</v>
      </c>
      <c r="AE9" s="15">
        <f t="shared" si="2"/>
        <v>-50</v>
      </c>
      <c r="AH9" s="4">
        <f t="shared" ref="AH9:AJ30" si="3">Q9-T9</f>
        <v>7</v>
      </c>
      <c r="AI9" s="4">
        <f t="shared" si="3"/>
        <v>2</v>
      </c>
      <c r="AJ9" s="4">
        <f t="shared" si="3"/>
        <v>5</v>
      </c>
      <c r="AK9" s="4">
        <f t="shared" ref="AK9:AM30" si="4">Q9-Z9</f>
        <v>3</v>
      </c>
      <c r="AL9" s="4">
        <f t="shared" si="4"/>
        <v>1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-3</v>
      </c>
      <c r="U28" s="17">
        <v>-1</v>
      </c>
      <c r="V28" s="17">
        <v>-2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2</v>
      </c>
      <c r="S34" s="17">
        <f t="shared" si="22"/>
        <v>1</v>
      </c>
      <c r="T34" s="17">
        <f t="shared" si="22"/>
        <v>-4</v>
      </c>
      <c r="U34" s="17">
        <f t="shared" si="22"/>
        <v>0</v>
      </c>
      <c r="V34" s="17">
        <f t="shared" si="22"/>
        <v>-4</v>
      </c>
      <c r="W34" s="15">
        <f t="shared" si="15"/>
        <v>-57.142857142857139</v>
      </c>
      <c r="X34" s="15">
        <f t="shared" si="15"/>
        <v>0</v>
      </c>
      <c r="Y34" s="15">
        <f t="shared" si="15"/>
        <v>-80</v>
      </c>
      <c r="Z34" s="17">
        <f t="shared" ref="Z34:AB34" si="23">SUM(Z23:Z30)</f>
        <v>0</v>
      </c>
      <c r="AA34" s="17">
        <f t="shared" si="23"/>
        <v>1</v>
      </c>
      <c r="AB34" s="17">
        <f t="shared" si="23"/>
        <v>-1</v>
      </c>
      <c r="AC34" s="15">
        <f t="shared" si="17"/>
        <v>0</v>
      </c>
      <c r="AD34" s="15">
        <f t="shared" si="17"/>
        <v>100</v>
      </c>
      <c r="AE34" s="15">
        <f t="shared" si="17"/>
        <v>-50</v>
      </c>
      <c r="AH34" s="4">
        <f t="shared" ref="AH34:AJ34" si="24">SUM(AH23:AH30)</f>
        <v>7</v>
      </c>
      <c r="AI34" s="4">
        <f t="shared" si="24"/>
        <v>2</v>
      </c>
      <c r="AJ34" s="4">
        <f t="shared" si="24"/>
        <v>5</v>
      </c>
      <c r="AK34" s="4">
        <f>SUM(AK23:AK30)</f>
        <v>3</v>
      </c>
      <c r="AL34" s="4">
        <f>SUM(AL23:AL30)</f>
        <v>1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1</v>
      </c>
      <c r="S35" s="17">
        <f t="shared" si="25"/>
        <v>1</v>
      </c>
      <c r="T35" s="17">
        <f t="shared" si="25"/>
        <v>-5</v>
      </c>
      <c r="U35" s="17">
        <f t="shared" si="25"/>
        <v>-1</v>
      </c>
      <c r="V35" s="17">
        <f t="shared" si="25"/>
        <v>-4</v>
      </c>
      <c r="W35" s="15">
        <f t="shared" si="15"/>
        <v>-71.428571428571431</v>
      </c>
      <c r="X35" s="15">
        <f t="shared" si="15"/>
        <v>-50</v>
      </c>
      <c r="Y35" s="15">
        <f t="shared" si="15"/>
        <v>-80</v>
      </c>
      <c r="Z35" s="17">
        <f t="shared" ref="Z35:AB35" si="26">SUM(Z25:Z30)</f>
        <v>0</v>
      </c>
      <c r="AA35" s="17">
        <f t="shared" si="26"/>
        <v>1</v>
      </c>
      <c r="AB35" s="17">
        <f t="shared" si="26"/>
        <v>-1</v>
      </c>
      <c r="AC35" s="15">
        <f t="shared" si="17"/>
        <v>0</v>
      </c>
      <c r="AD35" s="15" t="str">
        <f t="shared" si="17"/>
        <v>皆増</v>
      </c>
      <c r="AE35" s="15">
        <f t="shared" si="17"/>
        <v>-50</v>
      </c>
      <c r="AH35" s="4">
        <f t="shared" ref="AH35:AJ35" si="27">SUM(AH25:AH30)</f>
        <v>7</v>
      </c>
      <c r="AI35" s="4">
        <f t="shared" si="27"/>
        <v>2</v>
      </c>
      <c r="AJ35" s="4">
        <f t="shared" si="27"/>
        <v>5</v>
      </c>
      <c r="AK35" s="4">
        <f>SUM(AK25:AK30)</f>
        <v>2</v>
      </c>
      <c r="AL35" s="4">
        <f>SUM(AL25:AL30)</f>
        <v>0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-5</v>
      </c>
      <c r="U36" s="17">
        <f t="shared" si="28"/>
        <v>-1</v>
      </c>
      <c r="V36" s="17">
        <f t="shared" si="28"/>
        <v>-4</v>
      </c>
      <c r="W36" s="15">
        <f t="shared" si="15"/>
        <v>-100</v>
      </c>
      <c r="X36" s="15">
        <f t="shared" si="15"/>
        <v>-100</v>
      </c>
      <c r="Y36" s="15">
        <f t="shared" si="15"/>
        <v>-100</v>
      </c>
      <c r="Z36" s="17">
        <f t="shared" ref="Z36:AB36" si="29">SUM(Z27:Z30)</f>
        <v>-2</v>
      </c>
      <c r="AA36" s="17">
        <f t="shared" si="29"/>
        <v>0</v>
      </c>
      <c r="AB36" s="17">
        <f t="shared" si="29"/>
        <v>-2</v>
      </c>
      <c r="AC36" s="15">
        <f t="shared" si="17"/>
        <v>-100</v>
      </c>
      <c r="AD36" s="15">
        <f t="shared" si="17"/>
        <v>0</v>
      </c>
      <c r="AE36" s="15">
        <f t="shared" si="17"/>
        <v>-100</v>
      </c>
      <c r="AH36" s="4">
        <f t="shared" ref="AH36:AJ36" si="30">SUM(AH27:AH30)</f>
        <v>5</v>
      </c>
      <c r="AI36" s="4">
        <f t="shared" si="30"/>
        <v>1</v>
      </c>
      <c r="AJ36" s="4">
        <f t="shared" si="30"/>
        <v>4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50</v>
      </c>
      <c r="S41" s="12">
        <f t="shared" si="46"/>
        <v>100</v>
      </c>
      <c r="T41" s="12">
        <f>T35/T9*100</f>
        <v>125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-33.333333333333343</v>
      </c>
      <c r="X41" s="12">
        <f t="shared" si="33"/>
        <v>-50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50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0</v>
      </c>
      <c r="R42" s="12">
        <f t="shared" si="50"/>
        <v>0</v>
      </c>
      <c r="S42" s="12">
        <f t="shared" si="50"/>
        <v>0</v>
      </c>
      <c r="T42" s="12">
        <f t="shared" si="50"/>
        <v>125</v>
      </c>
      <c r="U42" s="12" t="e">
        <f t="shared" si="50"/>
        <v>#DIV/0!</v>
      </c>
      <c r="V42" s="12">
        <f t="shared" si="50"/>
        <v>100</v>
      </c>
      <c r="W42" s="12">
        <f t="shared" si="42"/>
        <v>-71.428571428571431</v>
      </c>
      <c r="X42" s="12">
        <f t="shared" si="33"/>
        <v>-50</v>
      </c>
      <c r="Y42" s="12">
        <f>S42-AJ42</f>
        <v>-80</v>
      </c>
      <c r="Z42" s="12" t="e">
        <f t="shared" si="50"/>
        <v>#DIV/0!</v>
      </c>
      <c r="AA42" s="12">
        <f t="shared" si="50"/>
        <v>0</v>
      </c>
      <c r="AB42" s="12">
        <f t="shared" si="50"/>
        <v>200</v>
      </c>
      <c r="AC42" s="12">
        <f t="shared" si="44"/>
        <v>-66.666666666666657</v>
      </c>
      <c r="AD42" s="12">
        <f>R42-AL42</f>
        <v>0</v>
      </c>
      <c r="AE42" s="12">
        <f t="shared" si="35"/>
        <v>-100</v>
      </c>
      <c r="AH42" s="12">
        <f t="shared" ref="AH42:AJ42" si="51">AH36/AH9*100</f>
        <v>71.428571428571431</v>
      </c>
      <c r="AI42" s="12">
        <f t="shared" si="51"/>
        <v>50</v>
      </c>
      <c r="AJ42" s="12">
        <f t="shared" si="51"/>
        <v>80</v>
      </c>
      <c r="AK42" s="12">
        <f>AK36/AK9*100</f>
        <v>66.666666666666657</v>
      </c>
      <c r="AL42" s="12">
        <f>AL36/AL9*100</f>
        <v>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-3</v>
      </c>
      <c r="F9" s="17">
        <f>SUM(F10:F30)</f>
        <v>-3</v>
      </c>
      <c r="G9" s="17">
        <f>SUM(G10:G30)</f>
        <v>0</v>
      </c>
      <c r="H9" s="15">
        <f>IF(B9=E9,0,(1-(B9/(B9-E9)))*-100)</f>
        <v>-60</v>
      </c>
      <c r="I9" s="15">
        <f>IF(C9=F9,0,(1-(C9/(C9-F9)))*-100)</f>
        <v>-75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9</v>
      </c>
      <c r="R9" s="17">
        <f>SUM(R10:R30)</f>
        <v>5</v>
      </c>
      <c r="S9" s="17">
        <f>SUM(S10:S30)</f>
        <v>4</v>
      </c>
      <c r="T9" s="17">
        <f>U9+V9</f>
        <v>6</v>
      </c>
      <c r="U9" s="17">
        <f>SUM(U10:U30)</f>
        <v>3</v>
      </c>
      <c r="V9" s="17">
        <f>SUM(V10:V30)</f>
        <v>3</v>
      </c>
      <c r="W9" s="15">
        <f>IF(Q9=T9,IF(Q9&gt;0,"皆増",0),(1-(Q9/(Q9-T9)))*-100)</f>
        <v>200</v>
      </c>
      <c r="X9" s="15">
        <f t="shared" ref="X9:Y30" si="1">IF(R9=U9,IF(R9&gt;0,"皆増",0),(1-(R9/(R9-U9)))*-100)</f>
        <v>150</v>
      </c>
      <c r="Y9" s="15">
        <f t="shared" si="1"/>
        <v>300</v>
      </c>
      <c r="Z9" s="17">
        <f>AA9+AB9</f>
        <v>-4</v>
      </c>
      <c r="AA9" s="17">
        <f>SUM(AA10:AA30)</f>
        <v>-3</v>
      </c>
      <c r="AB9" s="17">
        <f>SUM(AB10:AB30)</f>
        <v>-1</v>
      </c>
      <c r="AC9" s="15">
        <f>IF(Q9=Z9,IF(Q9&gt;0,"皆増",0),(1-(Q9/(Q9-Z9)))*-100)</f>
        <v>-30.76923076923077</v>
      </c>
      <c r="AD9" s="15">
        <f t="shared" ref="AD9:AE30" si="2">IF(R9=AA9,IF(R9&gt;0,"皆増",0),(1-(R9/(R9-AA9)))*-100)</f>
        <v>-37.5</v>
      </c>
      <c r="AE9" s="15">
        <f t="shared" si="2"/>
        <v>-19.999999999999996</v>
      </c>
      <c r="AH9" s="4">
        <f t="shared" ref="AH9:AJ30" si="3">Q9-T9</f>
        <v>3</v>
      </c>
      <c r="AI9" s="4">
        <f t="shared" si="3"/>
        <v>2</v>
      </c>
      <c r="AJ9" s="4">
        <f t="shared" si="3"/>
        <v>1</v>
      </c>
      <c r="AK9" s="4">
        <f t="shared" ref="AK9:AM30" si="4">Q9-Z9</f>
        <v>13</v>
      </c>
      <c r="AL9" s="4">
        <f t="shared" si="4"/>
        <v>8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-3</v>
      </c>
      <c r="F10" s="17">
        <v>-3</v>
      </c>
      <c r="G10" s="17">
        <v>0</v>
      </c>
      <c r="H10" s="15">
        <f>IF(B10=E10,0,(1-(B10/(B10-E10)))*-100)</f>
        <v>-60</v>
      </c>
      <c r="I10" s="15">
        <f t="shared" ref="I10" si="7">IF(C10=F10,0,(1-(C10/(C10-F10)))*-100)</f>
        <v>-75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100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>
        <f t="shared" si="1"/>
        <v>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2</v>
      </c>
      <c r="U27" s="17">
        <v>0</v>
      </c>
      <c r="V27" s="17">
        <v>2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-33.333333333333336</v>
      </c>
      <c r="AD27" s="15">
        <f t="shared" si="2"/>
        <v>0</v>
      </c>
      <c r="AE27" s="15">
        <f t="shared" si="2"/>
        <v>-33.333333333333336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2</v>
      </c>
      <c r="U28" s="17">
        <v>1</v>
      </c>
      <c r="V28" s="17">
        <v>1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-1</v>
      </c>
      <c r="AA28" s="17">
        <v>-2</v>
      </c>
      <c r="AB28" s="17">
        <v>1</v>
      </c>
      <c r="AC28" s="15">
        <f t="shared" si="13"/>
        <v>-33.333333333333336</v>
      </c>
      <c r="AD28" s="15">
        <f t="shared" si="2"/>
        <v>-66.666666666666671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3</v>
      </c>
      <c r="AL28" s="4">
        <f t="shared" si="4"/>
        <v>3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1</v>
      </c>
      <c r="U29" s="17">
        <v>1</v>
      </c>
      <c r="V29" s="17">
        <v>0</v>
      </c>
      <c r="W29" s="15" t="str">
        <f t="shared" si="11"/>
        <v>皆増</v>
      </c>
      <c r="X29" s="15" t="str">
        <f t="shared" si="1"/>
        <v>皆増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4</v>
      </c>
      <c r="S34" s="17">
        <f t="shared" si="22"/>
        <v>4</v>
      </c>
      <c r="T34" s="17">
        <f t="shared" si="22"/>
        <v>5</v>
      </c>
      <c r="U34" s="17">
        <f t="shared" si="22"/>
        <v>2</v>
      </c>
      <c r="V34" s="17">
        <f t="shared" si="22"/>
        <v>3</v>
      </c>
      <c r="W34" s="15">
        <f t="shared" si="15"/>
        <v>166.66666666666666</v>
      </c>
      <c r="X34" s="15">
        <f t="shared" si="15"/>
        <v>100</v>
      </c>
      <c r="Y34" s="15">
        <f t="shared" si="15"/>
        <v>300</v>
      </c>
      <c r="Z34" s="17">
        <f t="shared" ref="Z34:AB34" si="23">SUM(Z23:Z30)</f>
        <v>-5</v>
      </c>
      <c r="AA34" s="17">
        <f t="shared" si="23"/>
        <v>-4</v>
      </c>
      <c r="AB34" s="17">
        <f t="shared" si="23"/>
        <v>-1</v>
      </c>
      <c r="AC34" s="15">
        <f t="shared" si="17"/>
        <v>-38.46153846153846</v>
      </c>
      <c r="AD34" s="15">
        <f t="shared" si="17"/>
        <v>-50</v>
      </c>
      <c r="AE34" s="15">
        <f t="shared" si="17"/>
        <v>-19.999999999999996</v>
      </c>
      <c r="AH34" s="4">
        <f t="shared" ref="AH34:AJ34" si="24">SUM(AH23:AH30)</f>
        <v>3</v>
      </c>
      <c r="AI34" s="4">
        <f t="shared" si="24"/>
        <v>2</v>
      </c>
      <c r="AJ34" s="4">
        <f t="shared" si="24"/>
        <v>1</v>
      </c>
      <c r="AK34" s="4">
        <f>SUM(AK23:AK30)</f>
        <v>13</v>
      </c>
      <c r="AL34" s="4">
        <f>SUM(AL23:AL30)</f>
        <v>8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2</v>
      </c>
      <c r="S35" s="17">
        <f t="shared" si="25"/>
        <v>4</v>
      </c>
      <c r="T35" s="17">
        <f t="shared" si="25"/>
        <v>4</v>
      </c>
      <c r="U35" s="17">
        <f t="shared" si="25"/>
        <v>1</v>
      </c>
      <c r="V35" s="17">
        <f t="shared" si="25"/>
        <v>3</v>
      </c>
      <c r="W35" s="15">
        <f t="shared" si="15"/>
        <v>200</v>
      </c>
      <c r="X35" s="15">
        <f t="shared" si="15"/>
        <v>100</v>
      </c>
      <c r="Y35" s="15">
        <f t="shared" si="15"/>
        <v>300</v>
      </c>
      <c r="Z35" s="17">
        <f t="shared" ref="Z35:AB35" si="26">SUM(Z25:Z30)</f>
        <v>-4</v>
      </c>
      <c r="AA35" s="17">
        <f t="shared" si="26"/>
        <v>-3</v>
      </c>
      <c r="AB35" s="17">
        <f t="shared" si="26"/>
        <v>-1</v>
      </c>
      <c r="AC35" s="15">
        <f t="shared" si="17"/>
        <v>-40</v>
      </c>
      <c r="AD35" s="15">
        <f t="shared" si="17"/>
        <v>-60</v>
      </c>
      <c r="AE35" s="15">
        <f t="shared" si="17"/>
        <v>-19.999999999999996</v>
      </c>
      <c r="AH35" s="4">
        <f t="shared" ref="AH35:AJ35" si="27">SUM(AH25:AH30)</f>
        <v>2</v>
      </c>
      <c r="AI35" s="4">
        <f t="shared" si="27"/>
        <v>1</v>
      </c>
      <c r="AJ35" s="4">
        <f t="shared" si="27"/>
        <v>1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5</v>
      </c>
      <c r="U36" s="17">
        <f t="shared" si="28"/>
        <v>2</v>
      </c>
      <c r="V36" s="17">
        <f t="shared" si="28"/>
        <v>3</v>
      </c>
      <c r="W36" s="15" t="str">
        <f t="shared" si="15"/>
        <v>皆増</v>
      </c>
      <c r="X36" s="15" t="str">
        <f t="shared" si="15"/>
        <v>皆増</v>
      </c>
      <c r="Y36" s="15" t="str">
        <f t="shared" si="15"/>
        <v>皆増</v>
      </c>
      <c r="Z36" s="17">
        <f t="shared" ref="Z36:AB36" si="29">SUM(Z27:Z30)</f>
        <v>-3</v>
      </c>
      <c r="AA36" s="17">
        <f t="shared" si="29"/>
        <v>-2</v>
      </c>
      <c r="AB36" s="17">
        <f t="shared" si="29"/>
        <v>-1</v>
      </c>
      <c r="AC36" s="15">
        <f t="shared" si="17"/>
        <v>-37.5</v>
      </c>
      <c r="AD36" s="15">
        <f t="shared" si="17"/>
        <v>-50</v>
      </c>
      <c r="AE36" s="15">
        <f t="shared" si="17"/>
        <v>-25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8</v>
      </c>
      <c r="AL36" s="4">
        <f>SUM(AL27:AL30)</f>
        <v>4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20</v>
      </c>
      <c r="S39" s="13">
        <f t="shared" si="37"/>
        <v>0</v>
      </c>
      <c r="T39" s="12">
        <f>T33/T9*100</f>
        <v>16.666666666666664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11.111111111111111</v>
      </c>
      <c r="X39" s="12">
        <f t="shared" si="33"/>
        <v>20</v>
      </c>
      <c r="Y39" s="12">
        <f>S39-AJ39</f>
        <v>0</v>
      </c>
      <c r="Z39" s="12">
        <f t="shared" si="37"/>
        <v>-25</v>
      </c>
      <c r="AA39" s="12">
        <f t="shared" si="37"/>
        <v>-33.333333333333329</v>
      </c>
      <c r="AB39" s="12">
        <f t="shared" si="37"/>
        <v>0</v>
      </c>
      <c r="AC39" s="12">
        <f>Q39-AK39</f>
        <v>11.111111111111111</v>
      </c>
      <c r="AD39" s="12">
        <f t="shared" si="35"/>
        <v>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80</v>
      </c>
      <c r="S40" s="12">
        <f t="shared" si="40"/>
        <v>100</v>
      </c>
      <c r="T40" s="12">
        <f>T34/T9*100</f>
        <v>83.333333333333343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-11.111111111111114</v>
      </c>
      <c r="X40" s="12">
        <f t="shared" si="33"/>
        <v>-20</v>
      </c>
      <c r="Y40" s="12">
        <f>S40-AJ40</f>
        <v>0</v>
      </c>
      <c r="Z40" s="12">
        <f>Z34/Z9*100</f>
        <v>125</v>
      </c>
      <c r="AA40" s="12">
        <f t="shared" ref="AA40:AB40" si="43">AA34/AA9*100</f>
        <v>133.33333333333331</v>
      </c>
      <c r="AB40" s="12">
        <f t="shared" si="43"/>
        <v>100</v>
      </c>
      <c r="AC40" s="12">
        <f t="shared" ref="AC40:AC42" si="44">Q40-AK40</f>
        <v>-11.111111111111114</v>
      </c>
      <c r="AD40" s="12">
        <f t="shared" si="35"/>
        <v>-20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40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33.333333333333329</v>
      </c>
      <c r="V41" s="12">
        <f t="shared" si="47"/>
        <v>100</v>
      </c>
      <c r="W41" s="12">
        <f t="shared" si="42"/>
        <v>0</v>
      </c>
      <c r="X41" s="12">
        <f t="shared" si="33"/>
        <v>-10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-10.256410256410277</v>
      </c>
      <c r="AD41" s="12">
        <f>R41-AL41</f>
        <v>-22.5</v>
      </c>
      <c r="AE41" s="12">
        <f t="shared" si="35"/>
        <v>0</v>
      </c>
      <c r="AH41" s="12">
        <f>AH35/AH9*100</f>
        <v>66.666666666666657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76.923076923076934</v>
      </c>
      <c r="AL41" s="12">
        <f t="shared" si="49"/>
        <v>62.5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40</v>
      </c>
      <c r="S42" s="12">
        <f t="shared" si="50"/>
        <v>75</v>
      </c>
      <c r="T42" s="12">
        <f t="shared" si="50"/>
        <v>83.333333333333343</v>
      </c>
      <c r="U42" s="12">
        <f t="shared" si="50"/>
        <v>66.666666666666657</v>
      </c>
      <c r="V42" s="12">
        <f t="shared" si="50"/>
        <v>100</v>
      </c>
      <c r="W42" s="12">
        <f t="shared" si="42"/>
        <v>55.555555555555557</v>
      </c>
      <c r="X42" s="12">
        <f t="shared" si="33"/>
        <v>40</v>
      </c>
      <c r="Y42" s="12">
        <f>S42-AJ42</f>
        <v>75</v>
      </c>
      <c r="Z42" s="12">
        <f t="shared" si="50"/>
        <v>75</v>
      </c>
      <c r="AA42" s="12">
        <f t="shared" si="50"/>
        <v>66.666666666666657</v>
      </c>
      <c r="AB42" s="12">
        <f t="shared" si="50"/>
        <v>100</v>
      </c>
      <c r="AC42" s="12">
        <f t="shared" si="44"/>
        <v>-5.982905982905983</v>
      </c>
      <c r="AD42" s="12">
        <f>R42-AL42</f>
        <v>-10</v>
      </c>
      <c r="AE42" s="12">
        <f t="shared" si="35"/>
        <v>-5</v>
      </c>
      <c r="AH42" s="12">
        <f t="shared" ref="AH42:AJ42" si="51">AH36/AH9*100</f>
        <v>0</v>
      </c>
      <c r="AI42" s="12">
        <f t="shared" si="51"/>
        <v>0</v>
      </c>
      <c r="AJ42" s="12">
        <f t="shared" si="51"/>
        <v>0</v>
      </c>
      <c r="AK42" s="12">
        <f>AK36/AK9*100</f>
        <v>61.53846153846154</v>
      </c>
      <c r="AL42" s="12">
        <f>AL36/AL9*100</f>
        <v>50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</v>
      </c>
      <c r="C9" s="17">
        <f>SUM(C10:C30)</f>
        <v>6</v>
      </c>
      <c r="D9" s="17">
        <f>SUM(D10:D30)</f>
        <v>4</v>
      </c>
      <c r="E9" s="17">
        <f>F9+G9</f>
        <v>-2</v>
      </c>
      <c r="F9" s="17">
        <f>SUM(F10:F30)</f>
        <v>2</v>
      </c>
      <c r="G9" s="17">
        <f>SUM(G10:G30)</f>
        <v>-4</v>
      </c>
      <c r="H9" s="15">
        <f>IF(B9=E9,0,(1-(B9/(B9-E9)))*-100)</f>
        <v>-16.666666666666664</v>
      </c>
      <c r="I9" s="15">
        <f>IF(C9=F9,0,(1-(C9/(C9-F9)))*-100)</f>
        <v>50</v>
      </c>
      <c r="J9" s="15">
        <f>IF(D9=G9,0,(1-(D9/(D9-G9)))*-100)</f>
        <v>-50</v>
      </c>
      <c r="K9" s="17">
        <f>L9+M9</f>
        <v>5</v>
      </c>
      <c r="L9" s="17">
        <f>SUM(L10:L30)</f>
        <v>5</v>
      </c>
      <c r="M9" s="17">
        <f>SUM(M10:M30)</f>
        <v>0</v>
      </c>
      <c r="N9" s="15">
        <f>IF(B9=K9,0,(1-(B9/(B9-K9)))*-100)</f>
        <v>100</v>
      </c>
      <c r="O9" s="15">
        <f t="shared" ref="O9:P10" si="0">IF(C9=L9,0,(1-(C9/(C9-L9)))*-100)</f>
        <v>500</v>
      </c>
      <c r="P9" s="15">
        <f>IF(D9=M9,0,(1-(D9/(D9-M9)))*-100)</f>
        <v>0</v>
      </c>
      <c r="Q9" s="17">
        <f>R9+S9</f>
        <v>17</v>
      </c>
      <c r="R9" s="17">
        <f>SUM(R10:R30)</f>
        <v>9</v>
      </c>
      <c r="S9" s="17">
        <f>SUM(S10:S30)</f>
        <v>8</v>
      </c>
      <c r="T9" s="17">
        <f>U9+V9</f>
        <v>-4</v>
      </c>
      <c r="U9" s="17">
        <f>SUM(U10:U30)</f>
        <v>1</v>
      </c>
      <c r="V9" s="17">
        <f>SUM(V10:V30)</f>
        <v>-5</v>
      </c>
      <c r="W9" s="15">
        <f>IF(Q9=T9,IF(Q9&gt;0,"皆増",0),(1-(Q9/(Q9-T9)))*-100)</f>
        <v>-19.047619047619047</v>
      </c>
      <c r="X9" s="15">
        <f t="shared" ref="X9:Y30" si="1">IF(R9=U9,IF(R9&gt;0,"皆増",0),(1-(R9/(R9-U9)))*-100)</f>
        <v>12.5</v>
      </c>
      <c r="Y9" s="15">
        <f t="shared" si="1"/>
        <v>-38.46153846153846</v>
      </c>
      <c r="Z9" s="17">
        <f>AA9+AB9</f>
        <v>-2</v>
      </c>
      <c r="AA9" s="17">
        <f>SUM(AA10:AA30)</f>
        <v>0</v>
      </c>
      <c r="AB9" s="17">
        <f>SUM(AB10:AB30)</f>
        <v>-2</v>
      </c>
      <c r="AC9" s="15">
        <f>IF(Q9=Z9,IF(Q9&gt;0,"皆増",0),(1-(Q9/(Q9-Z9)))*-100)</f>
        <v>-10.526315789473683</v>
      </c>
      <c r="AD9" s="15">
        <f t="shared" ref="AD9:AE30" si="2">IF(R9=AA9,IF(R9&gt;0,"皆増",0),(1-(R9/(R9-AA9)))*-100)</f>
        <v>0</v>
      </c>
      <c r="AE9" s="15">
        <f t="shared" si="2"/>
        <v>-19.999999999999996</v>
      </c>
      <c r="AH9" s="4">
        <f t="shared" ref="AH9:AJ30" si="3">Q9-T9</f>
        <v>21</v>
      </c>
      <c r="AI9" s="4">
        <f t="shared" si="3"/>
        <v>8</v>
      </c>
      <c r="AJ9" s="4">
        <f t="shared" si="3"/>
        <v>13</v>
      </c>
      <c r="AK9" s="4">
        <f t="shared" ref="AK9:AM30" si="4">Q9-Z9</f>
        <v>19</v>
      </c>
      <c r="AL9" s="4">
        <f t="shared" si="4"/>
        <v>9</v>
      </c>
      <c r="AM9" s="4">
        <f t="shared" si="4"/>
        <v>10</v>
      </c>
    </row>
    <row r="10" spans="1:39" s="1" customFormat="1" ht="18" customHeight="1" x14ac:dyDescent="0.15">
      <c r="A10" s="4" t="s">
        <v>1</v>
      </c>
      <c r="B10" s="17">
        <f t="shared" ref="B10" si="5">C10+D10</f>
        <v>10</v>
      </c>
      <c r="C10" s="17">
        <v>6</v>
      </c>
      <c r="D10" s="17">
        <v>4</v>
      </c>
      <c r="E10" s="17">
        <f t="shared" ref="E10" si="6">F10+G10</f>
        <v>-2</v>
      </c>
      <c r="F10" s="17">
        <v>2</v>
      </c>
      <c r="G10" s="17">
        <v>-4</v>
      </c>
      <c r="H10" s="15">
        <f>IF(B10=E10,0,(1-(B10/(B10-E10)))*-100)</f>
        <v>-16.666666666666664</v>
      </c>
      <c r="I10" s="15">
        <f t="shared" ref="I10" si="7">IF(C10=F10,0,(1-(C10/(C10-F10)))*-100)</f>
        <v>50</v>
      </c>
      <c r="J10" s="15">
        <f>IF(D10=G10,0,(1-(D10/(D10-G10)))*-100)</f>
        <v>-50</v>
      </c>
      <c r="K10" s="17">
        <f t="shared" ref="K10" si="8">L10+M10</f>
        <v>5</v>
      </c>
      <c r="L10" s="17">
        <v>5</v>
      </c>
      <c r="M10" s="17">
        <v>0</v>
      </c>
      <c r="N10" s="15">
        <f>IF(B10=K10,0,(1-(B10/(B10-K10)))*-100)</f>
        <v>100</v>
      </c>
      <c r="O10" s="15">
        <f t="shared" si="0"/>
        <v>500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-1</v>
      </c>
      <c r="V15" s="17">
        <v>0</v>
      </c>
      <c r="W15" s="15">
        <f t="shared" si="11"/>
        <v>-100</v>
      </c>
      <c r="X15" s="15">
        <f t="shared" si="1"/>
        <v>-100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>
        <f t="shared" si="2"/>
        <v>100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-3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-3</v>
      </c>
      <c r="AA25" s="17">
        <v>-3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-2</v>
      </c>
      <c r="U26" s="17">
        <v>2</v>
      </c>
      <c r="V26" s="17">
        <v>-4</v>
      </c>
      <c r="W26" s="15">
        <f t="shared" si="11"/>
        <v>-50</v>
      </c>
      <c r="X26" s="15" t="str">
        <f t="shared" si="1"/>
        <v>皆増</v>
      </c>
      <c r="Y26" s="15">
        <f t="shared" si="1"/>
        <v>-100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-33.333333333333336</v>
      </c>
      <c r="AD26" s="15">
        <f t="shared" si="2"/>
        <v>0</v>
      </c>
      <c r="AE26" s="15">
        <f t="shared" si="2"/>
        <v>-100</v>
      </c>
      <c r="AH26" s="4">
        <f t="shared" si="3"/>
        <v>4</v>
      </c>
      <c r="AI26" s="4">
        <f t="shared" si="3"/>
        <v>0</v>
      </c>
      <c r="AJ26" s="4">
        <f t="shared" si="3"/>
        <v>4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2</v>
      </c>
      <c r="S27" s="17">
        <v>5</v>
      </c>
      <c r="T27" s="17">
        <f t="shared" si="10"/>
        <v>4</v>
      </c>
      <c r="U27" s="17">
        <v>2</v>
      </c>
      <c r="V27" s="17">
        <v>2</v>
      </c>
      <c r="W27" s="15">
        <f t="shared" si="11"/>
        <v>133.33333333333334</v>
      </c>
      <c r="X27" s="15" t="str">
        <f t="shared" si="1"/>
        <v>皆増</v>
      </c>
      <c r="Y27" s="15">
        <f t="shared" si="1"/>
        <v>66.666666666666671</v>
      </c>
      <c r="Z27" s="17">
        <f t="shared" si="12"/>
        <v>3</v>
      </c>
      <c r="AA27" s="17">
        <v>0</v>
      </c>
      <c r="AB27" s="17">
        <v>3</v>
      </c>
      <c r="AC27" s="15">
        <f t="shared" si="13"/>
        <v>75</v>
      </c>
      <c r="AD27" s="15">
        <f t="shared" si="2"/>
        <v>0</v>
      </c>
      <c r="AE27" s="15">
        <f t="shared" si="2"/>
        <v>150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-3</v>
      </c>
      <c r="U28" s="17">
        <v>-1</v>
      </c>
      <c r="V28" s="17">
        <v>-2</v>
      </c>
      <c r="W28" s="15">
        <f t="shared" si="11"/>
        <v>-60</v>
      </c>
      <c r="X28" s="15">
        <f t="shared" si="1"/>
        <v>-50</v>
      </c>
      <c r="Y28" s="15">
        <f t="shared" si="1"/>
        <v>-66.666666666666671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-33.333333333333336</v>
      </c>
      <c r="AD28" s="15">
        <f t="shared" si="2"/>
        <v>0</v>
      </c>
      <c r="AE28" s="15">
        <f t="shared" si="2"/>
        <v>-50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2</v>
      </c>
      <c r="U29" s="17">
        <v>1</v>
      </c>
      <c r="V29" s="17">
        <v>1</v>
      </c>
      <c r="W29" s="15">
        <f t="shared" si="11"/>
        <v>200</v>
      </c>
      <c r="X29" s="15" t="str">
        <f t="shared" si="1"/>
        <v>皆増</v>
      </c>
      <c r="Y29" s="15">
        <f t="shared" si="1"/>
        <v>100</v>
      </c>
      <c r="Z29" s="17">
        <f t="shared" si="12"/>
        <v>-1</v>
      </c>
      <c r="AA29" s="17">
        <v>1</v>
      </c>
      <c r="AB29" s="17">
        <v>-2</v>
      </c>
      <c r="AC29" s="15">
        <f t="shared" si="13"/>
        <v>-25</v>
      </c>
      <c r="AD29" s="15" t="str">
        <f t="shared" si="2"/>
        <v>皆増</v>
      </c>
      <c r="AE29" s="15">
        <f t="shared" si="2"/>
        <v>-50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-50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8</v>
      </c>
      <c r="S34" s="17">
        <f t="shared" si="22"/>
        <v>8</v>
      </c>
      <c r="T34" s="17">
        <f t="shared" si="22"/>
        <v>-3</v>
      </c>
      <c r="U34" s="17">
        <f t="shared" si="22"/>
        <v>1</v>
      </c>
      <c r="V34" s="17">
        <f t="shared" si="22"/>
        <v>-4</v>
      </c>
      <c r="W34" s="15">
        <f t="shared" si="15"/>
        <v>-15.789473684210531</v>
      </c>
      <c r="X34" s="15">
        <f t="shared" si="15"/>
        <v>14.285714285714279</v>
      </c>
      <c r="Y34" s="15">
        <f t="shared" si="15"/>
        <v>-33.333333333333336</v>
      </c>
      <c r="Z34" s="17">
        <f t="shared" ref="Z34:AB34" si="23">SUM(Z23:Z30)</f>
        <v>-2</v>
      </c>
      <c r="AA34" s="17">
        <f t="shared" si="23"/>
        <v>-1</v>
      </c>
      <c r="AB34" s="17">
        <f t="shared" si="23"/>
        <v>-1</v>
      </c>
      <c r="AC34" s="15">
        <f t="shared" si="17"/>
        <v>-11.111111111111116</v>
      </c>
      <c r="AD34" s="15">
        <f t="shared" si="17"/>
        <v>-11.111111111111116</v>
      </c>
      <c r="AE34" s="15">
        <f t="shared" si="17"/>
        <v>-11.111111111111116</v>
      </c>
      <c r="AH34" s="4">
        <f t="shared" ref="AH34:AJ34" si="24">SUM(AH23:AH30)</f>
        <v>19</v>
      </c>
      <c r="AI34" s="4">
        <f t="shared" si="24"/>
        <v>7</v>
      </c>
      <c r="AJ34" s="4">
        <f t="shared" si="24"/>
        <v>12</v>
      </c>
      <c r="AK34" s="4">
        <f>SUM(AK23:AK30)</f>
        <v>18</v>
      </c>
      <c r="AL34" s="4">
        <f>SUM(AL23:AL30)</f>
        <v>9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6</v>
      </c>
      <c r="S35" s="17">
        <f t="shared" si="25"/>
        <v>8</v>
      </c>
      <c r="T35" s="17">
        <f t="shared" si="25"/>
        <v>-2</v>
      </c>
      <c r="U35" s="17">
        <f t="shared" si="25"/>
        <v>1</v>
      </c>
      <c r="V35" s="17">
        <f t="shared" si="25"/>
        <v>-3</v>
      </c>
      <c r="W35" s="15">
        <f t="shared" si="15"/>
        <v>-12.5</v>
      </c>
      <c r="X35" s="15">
        <f t="shared" si="15"/>
        <v>19.999999999999996</v>
      </c>
      <c r="Y35" s="15">
        <f t="shared" si="15"/>
        <v>-27.27272727272727</v>
      </c>
      <c r="Z35" s="17">
        <f t="shared" ref="Z35:AB35" si="26">SUM(Z25:Z30)</f>
        <v>-3</v>
      </c>
      <c r="AA35" s="17">
        <f t="shared" si="26"/>
        <v>-2</v>
      </c>
      <c r="AB35" s="17">
        <f t="shared" si="26"/>
        <v>-1</v>
      </c>
      <c r="AC35" s="15">
        <f t="shared" si="17"/>
        <v>-17.647058823529417</v>
      </c>
      <c r="AD35" s="15">
        <f t="shared" si="17"/>
        <v>-25</v>
      </c>
      <c r="AE35" s="15">
        <f t="shared" si="17"/>
        <v>-11.111111111111116</v>
      </c>
      <c r="AH35" s="4">
        <f t="shared" ref="AH35:AJ35" si="27">SUM(AH25:AH30)</f>
        <v>16</v>
      </c>
      <c r="AI35" s="4">
        <f t="shared" si="27"/>
        <v>5</v>
      </c>
      <c r="AJ35" s="4">
        <f t="shared" si="27"/>
        <v>11</v>
      </c>
      <c r="AK35" s="4">
        <f>SUM(AK25:AK30)</f>
        <v>17</v>
      </c>
      <c r="AL35" s="4">
        <f>SUM(AL25:AL30)</f>
        <v>8</v>
      </c>
      <c r="AM35" s="4">
        <f>SUM(AM25:AM30)</f>
        <v>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4</v>
      </c>
      <c r="S36" s="17">
        <f t="shared" si="28"/>
        <v>8</v>
      </c>
      <c r="T36" s="17">
        <f t="shared" si="28"/>
        <v>3</v>
      </c>
      <c r="U36" s="17">
        <f t="shared" si="28"/>
        <v>2</v>
      </c>
      <c r="V36" s="17">
        <f t="shared" si="28"/>
        <v>1</v>
      </c>
      <c r="W36" s="15">
        <f t="shared" si="15"/>
        <v>33.333333333333329</v>
      </c>
      <c r="X36" s="15">
        <f t="shared" si="15"/>
        <v>100</v>
      </c>
      <c r="Y36" s="15">
        <f t="shared" si="15"/>
        <v>14.285714285714279</v>
      </c>
      <c r="Z36" s="17">
        <f t="shared" ref="Z36:AB36" si="29">SUM(Z27:Z30)</f>
        <v>1</v>
      </c>
      <c r="AA36" s="17">
        <f t="shared" si="29"/>
        <v>1</v>
      </c>
      <c r="AB36" s="17">
        <f t="shared" si="29"/>
        <v>0</v>
      </c>
      <c r="AC36" s="15">
        <f t="shared" si="17"/>
        <v>9.0909090909090828</v>
      </c>
      <c r="AD36" s="15">
        <f t="shared" si="17"/>
        <v>33.333333333333329</v>
      </c>
      <c r="AE36" s="15">
        <f t="shared" si="17"/>
        <v>0</v>
      </c>
      <c r="AH36" s="4">
        <f t="shared" ref="AH36:AJ36" si="30">SUM(AH27:AH30)</f>
        <v>9</v>
      </c>
      <c r="AI36" s="4">
        <f t="shared" si="30"/>
        <v>2</v>
      </c>
      <c r="AJ36" s="4">
        <f t="shared" si="30"/>
        <v>7</v>
      </c>
      <c r="AK36" s="4">
        <f>SUM(AK27:AK30)</f>
        <v>11</v>
      </c>
      <c r="AL36" s="4">
        <f>SUM(AL27:AL30)</f>
        <v>3</v>
      </c>
      <c r="AM36" s="4">
        <f>SUM(AM27:AM30)</f>
        <v>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5.8823529411764701</v>
      </c>
      <c r="R39" s="12">
        <f>R33/R9*100</f>
        <v>11.111111111111111</v>
      </c>
      <c r="S39" s="13">
        <f t="shared" si="37"/>
        <v>0</v>
      </c>
      <c r="T39" s="12">
        <f>T33/T9*100</f>
        <v>25</v>
      </c>
      <c r="U39" s="12">
        <f t="shared" ref="U39:V39" si="38">U33/U9*100</f>
        <v>0</v>
      </c>
      <c r="V39" s="12">
        <f t="shared" si="38"/>
        <v>20</v>
      </c>
      <c r="W39" s="12">
        <f>Q39-AH39</f>
        <v>-3.6414565826330536</v>
      </c>
      <c r="X39" s="12">
        <f t="shared" si="33"/>
        <v>-1.3888888888888893</v>
      </c>
      <c r="Y39" s="12">
        <f>S39-AJ39</f>
        <v>-7.6923076923076925</v>
      </c>
      <c r="Z39" s="12">
        <f t="shared" si="37"/>
        <v>0</v>
      </c>
      <c r="AA39" s="12" t="e">
        <f t="shared" si="37"/>
        <v>#DIV/0!</v>
      </c>
      <c r="AB39" s="12">
        <f t="shared" si="37"/>
        <v>50</v>
      </c>
      <c r="AC39" s="12">
        <f>Q39-AK39</f>
        <v>0.61919504643962853</v>
      </c>
      <c r="AD39" s="12">
        <f t="shared" si="35"/>
        <v>11.111111111111111</v>
      </c>
      <c r="AE39" s="12">
        <f t="shared" si="35"/>
        <v>-10</v>
      </c>
      <c r="AH39" s="12">
        <f t="shared" ref="AH39:AJ39" si="39">AH33/AH9*100</f>
        <v>9.5238095238095237</v>
      </c>
      <c r="AI39" s="12">
        <f t="shared" si="39"/>
        <v>12.5</v>
      </c>
      <c r="AJ39" s="12">
        <f t="shared" si="39"/>
        <v>7.6923076923076925</v>
      </c>
      <c r="AK39" s="12">
        <f>AK33/AK9*100</f>
        <v>5.2631578947368416</v>
      </c>
      <c r="AL39" s="12">
        <f>AL33/AL9*100</f>
        <v>0</v>
      </c>
      <c r="AM39" s="12">
        <f>AM33/AM9*100</f>
        <v>10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94.117647058823522</v>
      </c>
      <c r="R40" s="12">
        <f t="shared" si="40"/>
        <v>88.888888888888886</v>
      </c>
      <c r="S40" s="12">
        <f t="shared" si="40"/>
        <v>100</v>
      </c>
      <c r="T40" s="12">
        <f>T34/T9*100</f>
        <v>75</v>
      </c>
      <c r="U40" s="12">
        <f t="shared" ref="U40:V40" si="41">U34/U9*100</f>
        <v>100</v>
      </c>
      <c r="V40" s="12">
        <f t="shared" si="41"/>
        <v>80</v>
      </c>
      <c r="W40" s="12">
        <f t="shared" ref="W40:W42" si="42">Q40-AH40</f>
        <v>3.6414565826330403</v>
      </c>
      <c r="X40" s="12">
        <f t="shared" si="33"/>
        <v>1.3888888888888857</v>
      </c>
      <c r="Y40" s="12">
        <f>S40-AJ40</f>
        <v>7.6923076923076934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50</v>
      </c>
      <c r="AC40" s="12">
        <f t="shared" ref="AC40:AC42" si="44">Q40-AK40</f>
        <v>-0.61919504643962853</v>
      </c>
      <c r="AD40" s="12">
        <f t="shared" si="35"/>
        <v>-11.111111111111114</v>
      </c>
      <c r="AE40" s="12">
        <f t="shared" si="35"/>
        <v>10</v>
      </c>
      <c r="AH40" s="12">
        <f t="shared" ref="AH40:AJ40" si="45">AH34/AH9*100</f>
        <v>90.476190476190482</v>
      </c>
      <c r="AI40" s="12">
        <f t="shared" si="45"/>
        <v>87.5</v>
      </c>
      <c r="AJ40" s="12">
        <f t="shared" si="45"/>
        <v>92.307692307692307</v>
      </c>
      <c r="AK40" s="12">
        <f>AK34/AK9*100</f>
        <v>94.73684210526315</v>
      </c>
      <c r="AL40" s="12">
        <f>AL34/AL9*100</f>
        <v>100</v>
      </c>
      <c r="AM40" s="12">
        <f>AM34/AM9*100</f>
        <v>90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82.35294117647058</v>
      </c>
      <c r="R41" s="12">
        <f t="shared" si="46"/>
        <v>66.666666666666657</v>
      </c>
      <c r="S41" s="12">
        <f t="shared" si="46"/>
        <v>100</v>
      </c>
      <c r="T41" s="12">
        <f>T35/T9*100</f>
        <v>50</v>
      </c>
      <c r="U41" s="12">
        <f t="shared" ref="U41:V41" si="47">U35/U9*100</f>
        <v>100</v>
      </c>
      <c r="V41" s="12">
        <f t="shared" si="47"/>
        <v>60</v>
      </c>
      <c r="W41" s="12">
        <f t="shared" si="42"/>
        <v>6.1624649859943901</v>
      </c>
      <c r="X41" s="12">
        <f t="shared" si="33"/>
        <v>4.1666666666666572</v>
      </c>
      <c r="Y41" s="12">
        <f>S41-AJ41</f>
        <v>15.384615384615387</v>
      </c>
      <c r="Z41" s="12">
        <f>Z35/Z9*100</f>
        <v>150</v>
      </c>
      <c r="AA41" s="12" t="e">
        <f t="shared" ref="AA41:AB41" si="48">AA35/AA9*100</f>
        <v>#DIV/0!</v>
      </c>
      <c r="AB41" s="12">
        <f t="shared" si="48"/>
        <v>50</v>
      </c>
      <c r="AC41" s="12">
        <f t="shared" si="44"/>
        <v>-7.1207430340557352</v>
      </c>
      <c r="AD41" s="12">
        <f>R41-AL41</f>
        <v>-22.222222222222229</v>
      </c>
      <c r="AE41" s="12">
        <f t="shared" si="35"/>
        <v>10</v>
      </c>
      <c r="AH41" s="12">
        <f>AH35/AH9*100</f>
        <v>76.19047619047619</v>
      </c>
      <c r="AI41" s="12">
        <f>AI35/AI9*100</f>
        <v>62.5</v>
      </c>
      <c r="AJ41" s="12">
        <f>AJ35/AJ9*100</f>
        <v>84.615384615384613</v>
      </c>
      <c r="AK41" s="12">
        <f t="shared" ref="AK41:AM41" si="49">AK35/AK9*100</f>
        <v>89.473684210526315</v>
      </c>
      <c r="AL41" s="12">
        <f t="shared" si="49"/>
        <v>88.888888888888886</v>
      </c>
      <c r="AM41" s="12">
        <f t="shared" si="49"/>
        <v>90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70.588235294117652</v>
      </c>
      <c r="R42" s="12">
        <f t="shared" si="50"/>
        <v>44.444444444444443</v>
      </c>
      <c r="S42" s="12">
        <f t="shared" si="50"/>
        <v>100</v>
      </c>
      <c r="T42" s="12">
        <f t="shared" si="50"/>
        <v>-75</v>
      </c>
      <c r="U42" s="12">
        <f t="shared" si="50"/>
        <v>200</v>
      </c>
      <c r="V42" s="12">
        <f t="shared" si="50"/>
        <v>-20</v>
      </c>
      <c r="W42" s="12">
        <f t="shared" si="42"/>
        <v>27.731092436974798</v>
      </c>
      <c r="X42" s="12">
        <f t="shared" si="33"/>
        <v>19.444444444444443</v>
      </c>
      <c r="Y42" s="12">
        <f>S42-AJ42</f>
        <v>46.153846153846153</v>
      </c>
      <c r="Z42" s="12">
        <f t="shared" si="50"/>
        <v>-50</v>
      </c>
      <c r="AA42" s="12" t="e">
        <f t="shared" si="50"/>
        <v>#DIV/0!</v>
      </c>
      <c r="AB42" s="12">
        <f t="shared" si="50"/>
        <v>0</v>
      </c>
      <c r="AC42" s="12">
        <f t="shared" si="44"/>
        <v>12.693498452012385</v>
      </c>
      <c r="AD42" s="12">
        <f>R42-AL42</f>
        <v>11.111111111111114</v>
      </c>
      <c r="AE42" s="12">
        <f t="shared" si="35"/>
        <v>20</v>
      </c>
      <c r="AH42" s="12">
        <f t="shared" ref="AH42:AJ42" si="51">AH36/AH9*100</f>
        <v>42.857142857142854</v>
      </c>
      <c r="AI42" s="12">
        <f t="shared" si="51"/>
        <v>25</v>
      </c>
      <c r="AJ42" s="12">
        <f t="shared" si="51"/>
        <v>53.846153846153847</v>
      </c>
      <c r="AK42" s="12">
        <f>AK36/AK9*100</f>
        <v>57.894736842105267</v>
      </c>
      <c r="AL42" s="12">
        <f>AL36/AL9*100</f>
        <v>33.333333333333329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hakumatsukasa</cp:lastModifiedBy>
  <cp:lastPrinted>2017-11-02T09:42:44Z</cp:lastPrinted>
  <dcterms:created xsi:type="dcterms:W3CDTF">2017-09-15T07:09:36Z</dcterms:created>
  <dcterms:modified xsi:type="dcterms:W3CDTF">2020-04-17T07:48:08Z</dcterms:modified>
</cp:coreProperties>
</file>