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5\③公表資料\"/>
    </mc:Choice>
  </mc:AlternateContent>
  <bookViews>
    <workbookView xWindow="0" yWindow="0" windowWidth="20490" windowHeight="7500" tabRatio="891" activeTab="6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10" l="1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H40" i="21"/>
  <c r="AK41" i="4"/>
  <c r="AK38" i="18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7" i="1" l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<sst xmlns="http://schemas.openxmlformats.org/spreadsheetml/2006/main" count="7700" uniqueCount="97">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</sst>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334</v>
      </c>
      <c r="C9" s="17">
        <f>SUM(C10:C30)</f>
        <v>179</v>
      </c>
      <c r="D9" s="17">
        <f>SUM(D10:D30)</f>
        <v>155</v>
      </c>
      <c r="E9" s="17">
        <f>F9+G9</f>
        <v>10</v>
      </c>
      <c r="F9" s="17">
        <f>SUM(F10:F30)</f>
        <v>0</v>
      </c>
      <c r="G9" s="17">
        <f>SUM(G10:G30)</f>
        <v>10</v>
      </c>
      <c r="H9" s="15">
        <f>IF(B9=E9,0,(1-(B9/(B9-E9)))*-100)</f>
        <v>3.0864197530864113</v>
      </c>
      <c r="I9" s="15">
        <f>IF(C9=F9,0,(1-(C9/(C9-F9)))*-100)</f>
        <v>0</v>
      </c>
      <c r="J9" s="15">
        <f>IF(D9=G9,0,(1-(D9/(D9-G9)))*-100)</f>
        <v>6.8965517241379226</v>
      </c>
      <c r="K9" s="17">
        <f>L9+M9</f>
        <v>6</v>
      </c>
      <c r="L9" s="17">
        <f>SUM(L10:L30)</f>
        <v>11</v>
      </c>
      <c r="M9" s="17">
        <f>SUM(M10:M30)</f>
        <v>-5</v>
      </c>
      <c r="N9" s="15">
        <f>IF(B9=K9,0,(1-(B9/(B9-K9)))*-100)</f>
        <v>1.8292682926829285</v>
      </c>
      <c r="O9" s="15">
        <f t="shared" ref="O9" si="0">IF(C9=L9,0,(1-(C9/(C9-L9)))*-100)</f>
        <v>6.5476190476190466</v>
      </c>
      <c r="P9" s="15">
        <f>IF(D9=M9,0,(1-(D9/(D9-M9)))*-100)</f>
        <v>-3.125</v>
      </c>
      <c r="Q9" s="17">
        <f>R9+S9</f>
        <v>605</v>
      </c>
      <c r="R9" s="17">
        <f>SUM(R10:R30)</f>
        <v>272</v>
      </c>
      <c r="S9" s="17">
        <f>SUM(S10:S30)</f>
        <v>333</v>
      </c>
      <c r="T9" s="17">
        <f>U9+V9</f>
        <v>-20</v>
      </c>
      <c r="U9" s="17">
        <f>SUM(U10:U30)</f>
        <v>-12</v>
      </c>
      <c r="V9" s="17">
        <f>SUM(V10:V30)</f>
        <v>-8</v>
      </c>
      <c r="W9" s="15">
        <f>IF(Q9=T9,IF(Q9&gt;0,"皆増",0),(1-(Q9/(Q9-T9)))*-100)</f>
        <v>-3.2000000000000028</v>
      </c>
      <c r="X9" s="15">
        <f t="shared" ref="X9:Y30" si="1">IF(R9=U9,IF(R9&gt;0,"皆増",0),(1-(R9/(R9-U9)))*-100)</f>
        <v>-4.2253521126760614</v>
      </c>
      <c r="Y9" s="15">
        <f t="shared" si="1"/>
        <v>-2.346041055718473</v>
      </c>
      <c r="Z9" s="17">
        <f>AA9+AB9</f>
        <v>2</v>
      </c>
      <c r="AA9" s="17">
        <f>SUM(AA10:AA30)</f>
        <v>-22</v>
      </c>
      <c r="AB9" s="17">
        <f>SUM(AB10:AB30)</f>
        <v>24</v>
      </c>
      <c r="AC9" s="15">
        <f>IF(Q9=Z9,IF(Q9&gt;0,"皆増",0),(1-(Q9/(Q9-Z9)))*-100)</f>
        <v>0.33167495854062867</v>
      </c>
      <c r="AD9" s="15">
        <f t="shared" ref="AD9:AE30" si="2">IF(R9=AA9,IF(R9&gt;0,"皆増",0),(1-(R9/(R9-AA9)))*-100)</f>
        <v>-7.4829931972789083</v>
      </c>
      <c r="AE9" s="15">
        <f t="shared" si="2"/>
        <v>7.7669902912621325</v>
      </c>
      <c r="AH9" s="4">
        <f t="shared" ref="AH9:AH30" si="3">Q9-T9</f>
        <v>625</v>
      </c>
      <c r="AI9" s="4">
        <f t="shared" ref="AI9:AI30" si="4">R9-U9</f>
        <v>284</v>
      </c>
      <c r="AJ9" s="4">
        <f t="shared" ref="AJ9:AJ30" si="5">S9-V9</f>
        <v>341</v>
      </c>
      <c r="AK9" s="4">
        <f t="shared" ref="AK9:AK30" si="6">Q9-Z9</f>
        <v>603</v>
      </c>
      <c r="AL9" s="4">
        <f t="shared" ref="AL9:AL30" si="7">R9-AA9</f>
        <v>294</v>
      </c>
      <c r="AM9" s="4">
        <f t="shared" ref="AM9:AM30" si="8">S9-AB9</f>
        <v>309</v>
      </c>
    </row>
    <row r="10" spans="1:39" s="1" customFormat="1" ht="18" customHeight="1" x14ac:dyDescent="0.15">
      <c r="A10" s="4" t="s">
        <v>1</v>
      </c>
      <c r="B10" s="17">
        <f t="shared" ref="B10" si="9">C10+D10</f>
        <v>334</v>
      </c>
      <c r="C10" s="17">
        <v>179</v>
      </c>
      <c r="D10" s="17">
        <v>155</v>
      </c>
      <c r="E10" s="17">
        <f t="shared" ref="E10" si="10">F10+G10</f>
        <v>10</v>
      </c>
      <c r="F10" s="17">
        <v>0</v>
      </c>
      <c r="G10" s="17">
        <v>10</v>
      </c>
      <c r="H10" s="15">
        <f>IF(B10=E10,0,(1-(B10/(B10-E10)))*-100)</f>
        <v>3.0864197530864113</v>
      </c>
      <c r="I10" s="15">
        <f t="shared" ref="I10" si="11">IF(C10=F10,0,(1-(C10/(C10-F10)))*-100)</f>
        <v>0</v>
      </c>
      <c r="J10" s="15">
        <f>IF(D10=G10,0,(1-(D10/(D10-G10)))*-100)</f>
        <v>6.8965517241379226</v>
      </c>
      <c r="K10" s="17">
        <f t="shared" ref="K10" si="12">L10+M10</f>
        <v>6</v>
      </c>
      <c r="L10" s="17">
        <v>11</v>
      </c>
      <c r="M10" s="17">
        <v>-5</v>
      </c>
      <c r="N10" s="15">
        <f>IF(B10=K10,0,(1-(B10/(B10-K10)))*-100)</f>
        <v>1.8292682926829285</v>
      </c>
      <c r="O10" s="15">
        <f t="shared" ref="O10" si="13">IF(C10=L10,0,(1-(C10/(C10-L10)))*-100)</f>
        <v>6.5476190476190466</v>
      </c>
      <c r="P10" s="15">
        <f t="shared" ref="P10" si="14">IF(D10=M10,0,(1-(D10/(D10-M10)))*-100)</f>
        <v>-3.125</v>
      </c>
      <c r="Q10" s="17">
        <f t="shared" ref="Q10:Q30" si="15">R10+S10</f>
        <v>2</v>
      </c>
      <c r="R10" s="17">
        <v>0</v>
      </c>
      <c r="S10" s="17">
        <v>2</v>
      </c>
      <c r="T10" s="17">
        <f t="shared" ref="T10:T30" si="16">U10+V10</f>
        <v>2</v>
      </c>
      <c r="U10" s="17">
        <v>0</v>
      </c>
      <c r="V10" s="17">
        <v>2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2</v>
      </c>
      <c r="AA10" s="17">
        <v>0</v>
      </c>
      <c r="AB10" s="17">
        <v>2</v>
      </c>
      <c r="AC10" s="15" t="str">
        <f t="shared" ref="AC10:AC30" si="19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1</v>
      </c>
      <c r="AA13" s="17">
        <v>1</v>
      </c>
      <c r="AB13" s="17">
        <v>0</v>
      </c>
      <c r="AC13" s="15" t="str">
        <f t="shared" si="19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-1</v>
      </c>
      <c r="AA14" s="17">
        <v>0</v>
      </c>
      <c r="AB14" s="17">
        <v>-1</v>
      </c>
      <c r="AC14" s="15">
        <f t="shared" si="19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-5</v>
      </c>
      <c r="AA16" s="17">
        <v>-4</v>
      </c>
      <c r="AB16" s="17">
        <v>-1</v>
      </c>
      <c r="AC16" s="15">
        <f t="shared" si="19"/>
        <v>-100</v>
      </c>
      <c r="AD16" s="15">
        <f t="shared" si="2"/>
        <v>-100</v>
      </c>
      <c r="AE16" s="15">
        <f t="shared" si="2"/>
        <v>-100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5</v>
      </c>
      <c r="AL16" s="4">
        <f t="shared" si="7"/>
        <v>4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-1</v>
      </c>
      <c r="U17" s="17">
        <v>0</v>
      </c>
      <c r="V17" s="17">
        <v>-1</v>
      </c>
      <c r="W17" s="15">
        <f t="shared" si="17"/>
        <v>-100</v>
      </c>
      <c r="X17" s="15">
        <f t="shared" si="1"/>
        <v>0</v>
      </c>
      <c r="Y17" s="15">
        <f t="shared" si="1"/>
        <v>-100</v>
      </c>
      <c r="Z17" s="17">
        <f t="shared" si="18"/>
        <v>-3</v>
      </c>
      <c r="AA17" s="17">
        <v>-2</v>
      </c>
      <c r="AB17" s="17">
        <v>-1</v>
      </c>
      <c r="AC17" s="15">
        <f t="shared" si="19"/>
        <v>-100</v>
      </c>
      <c r="AD17" s="15">
        <f t="shared" si="2"/>
        <v>-100</v>
      </c>
      <c r="AE17" s="15">
        <f t="shared" si="2"/>
        <v>-100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3</v>
      </c>
      <c r="AL17" s="4">
        <f t="shared" si="7"/>
        <v>2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3</v>
      </c>
      <c r="S18" s="17">
        <v>0</v>
      </c>
      <c r="T18" s="17">
        <f t="shared" si="16"/>
        <v>1</v>
      </c>
      <c r="U18" s="17">
        <v>2</v>
      </c>
      <c r="V18" s="17">
        <v>-1</v>
      </c>
      <c r="W18" s="15">
        <f t="shared" si="17"/>
        <v>50</v>
      </c>
      <c r="X18" s="15">
        <f t="shared" si="1"/>
        <v>200</v>
      </c>
      <c r="Y18" s="15">
        <f t="shared" si="1"/>
        <v>-100</v>
      </c>
      <c r="Z18" s="17">
        <f t="shared" si="18"/>
        <v>-1</v>
      </c>
      <c r="AA18" s="17">
        <v>2</v>
      </c>
      <c r="AB18" s="17">
        <v>-3</v>
      </c>
      <c r="AC18" s="15">
        <f t="shared" si="19"/>
        <v>-25</v>
      </c>
      <c r="AD18" s="15">
        <f t="shared" si="2"/>
        <v>200</v>
      </c>
      <c r="AE18" s="15">
        <f t="shared" si="2"/>
        <v>-100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4</v>
      </c>
      <c r="AL18" s="4">
        <f t="shared" si="7"/>
        <v>1</v>
      </c>
      <c r="AM18" s="4">
        <f t="shared" si="8"/>
        <v>3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4</v>
      </c>
      <c r="S19" s="17">
        <v>1</v>
      </c>
      <c r="T19" s="17">
        <f t="shared" si="16"/>
        <v>3</v>
      </c>
      <c r="U19" s="17">
        <v>3</v>
      </c>
      <c r="V19" s="17">
        <v>0</v>
      </c>
      <c r="W19" s="15">
        <f t="shared" si="17"/>
        <v>150</v>
      </c>
      <c r="X19" s="15">
        <f t="shared" si="1"/>
        <v>300</v>
      </c>
      <c r="Y19" s="15">
        <f t="shared" si="1"/>
        <v>0</v>
      </c>
      <c r="Z19" s="17">
        <f t="shared" si="18"/>
        <v>2</v>
      </c>
      <c r="AA19" s="17">
        <v>3</v>
      </c>
      <c r="AB19" s="17">
        <v>-1</v>
      </c>
      <c r="AC19" s="15">
        <f t="shared" si="19"/>
        <v>66.666666666666671</v>
      </c>
      <c r="AD19" s="15">
        <f t="shared" si="2"/>
        <v>300</v>
      </c>
      <c r="AE19" s="15">
        <f t="shared" si="2"/>
        <v>-50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3</v>
      </c>
      <c r="AL19" s="4">
        <f t="shared" si="7"/>
        <v>1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4</v>
      </c>
      <c r="S20" s="17">
        <v>4</v>
      </c>
      <c r="T20" s="17">
        <f t="shared" si="16"/>
        <v>3</v>
      </c>
      <c r="U20" s="17">
        <v>1</v>
      </c>
      <c r="V20" s="17">
        <v>2</v>
      </c>
      <c r="W20" s="15">
        <f t="shared" si="17"/>
        <v>60.000000000000007</v>
      </c>
      <c r="X20" s="15">
        <f t="shared" si="1"/>
        <v>33.333333333333329</v>
      </c>
      <c r="Y20" s="15">
        <f t="shared" si="1"/>
        <v>100</v>
      </c>
      <c r="Z20" s="17">
        <f t="shared" si="18"/>
        <v>3</v>
      </c>
      <c r="AA20" s="17">
        <v>0</v>
      </c>
      <c r="AB20" s="17">
        <v>3</v>
      </c>
      <c r="AC20" s="15">
        <f t="shared" si="19"/>
        <v>60.000000000000007</v>
      </c>
      <c r="AD20" s="15">
        <f t="shared" si="2"/>
        <v>0</v>
      </c>
      <c r="AE20" s="15">
        <f t="shared" si="2"/>
        <v>300</v>
      </c>
      <c r="AH20" s="4">
        <f t="shared" si="3"/>
        <v>5</v>
      </c>
      <c r="AI20" s="4">
        <f t="shared" si="4"/>
        <v>3</v>
      </c>
      <c r="AJ20" s="4">
        <f t="shared" si="5"/>
        <v>2</v>
      </c>
      <c r="AK20" s="4">
        <f t="shared" si="6"/>
        <v>5</v>
      </c>
      <c r="AL20" s="4">
        <f t="shared" si="7"/>
        <v>4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15</v>
      </c>
      <c r="R21" s="17">
        <v>11</v>
      </c>
      <c r="S21" s="17">
        <v>4</v>
      </c>
      <c r="T21" s="17">
        <f t="shared" si="16"/>
        <v>7</v>
      </c>
      <c r="U21" s="17">
        <v>4</v>
      </c>
      <c r="V21" s="17">
        <v>3</v>
      </c>
      <c r="W21" s="15">
        <f t="shared" si="17"/>
        <v>87.5</v>
      </c>
      <c r="X21" s="15">
        <f t="shared" si="1"/>
        <v>57.142857142857139</v>
      </c>
      <c r="Y21" s="15">
        <f t="shared" si="1"/>
        <v>300</v>
      </c>
      <c r="Z21" s="17">
        <f t="shared" si="18"/>
        <v>2</v>
      </c>
      <c r="AA21" s="17">
        <v>3</v>
      </c>
      <c r="AB21" s="17">
        <v>-1</v>
      </c>
      <c r="AC21" s="15">
        <f t="shared" si="19"/>
        <v>15.384615384615374</v>
      </c>
      <c r="AD21" s="15">
        <f t="shared" si="2"/>
        <v>37.5</v>
      </c>
      <c r="AE21" s="15">
        <f t="shared" si="2"/>
        <v>-19.999999999999996</v>
      </c>
      <c r="AH21" s="4">
        <f t="shared" si="3"/>
        <v>8</v>
      </c>
      <c r="AI21" s="4">
        <f t="shared" si="4"/>
        <v>7</v>
      </c>
      <c r="AJ21" s="4">
        <f t="shared" si="5"/>
        <v>1</v>
      </c>
      <c r="AK21" s="4">
        <f t="shared" si="6"/>
        <v>13</v>
      </c>
      <c r="AL21" s="4">
        <f t="shared" si="7"/>
        <v>8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13</v>
      </c>
      <c r="R22" s="17">
        <v>10</v>
      </c>
      <c r="S22" s="17">
        <v>3</v>
      </c>
      <c r="T22" s="17">
        <f t="shared" si="16"/>
        <v>-9</v>
      </c>
      <c r="U22" s="17">
        <v>-5</v>
      </c>
      <c r="V22" s="17">
        <v>-4</v>
      </c>
      <c r="W22" s="15">
        <f t="shared" si="17"/>
        <v>-40.909090909090907</v>
      </c>
      <c r="X22" s="15">
        <f t="shared" si="1"/>
        <v>-33.333333333333336</v>
      </c>
      <c r="Y22" s="15">
        <f t="shared" si="1"/>
        <v>-57.142857142857139</v>
      </c>
      <c r="Z22" s="17">
        <f t="shared" si="18"/>
        <v>-6</v>
      </c>
      <c r="AA22" s="17">
        <v>-4</v>
      </c>
      <c r="AB22" s="17">
        <v>-2</v>
      </c>
      <c r="AC22" s="15">
        <f t="shared" si="19"/>
        <v>-31.578947368421051</v>
      </c>
      <c r="AD22" s="15">
        <f t="shared" si="2"/>
        <v>-28.571428571428569</v>
      </c>
      <c r="AE22" s="15">
        <f t="shared" si="2"/>
        <v>-40</v>
      </c>
      <c r="AH22" s="4">
        <f t="shared" si="3"/>
        <v>22</v>
      </c>
      <c r="AI22" s="4">
        <f t="shared" si="4"/>
        <v>15</v>
      </c>
      <c r="AJ22" s="4">
        <f t="shared" si="5"/>
        <v>7</v>
      </c>
      <c r="AK22" s="4">
        <f t="shared" si="6"/>
        <v>19</v>
      </c>
      <c r="AL22" s="4">
        <f t="shared" si="7"/>
        <v>14</v>
      </c>
      <c r="AM22" s="4">
        <f t="shared" si="8"/>
        <v>5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20</v>
      </c>
      <c r="R23" s="17">
        <v>15</v>
      </c>
      <c r="S23" s="17">
        <v>5</v>
      </c>
      <c r="T23" s="17">
        <f t="shared" si="16"/>
        <v>-18</v>
      </c>
      <c r="U23" s="17">
        <v>-13</v>
      </c>
      <c r="V23" s="17">
        <v>-5</v>
      </c>
      <c r="W23" s="15">
        <f t="shared" si="17"/>
        <v>-47.368421052631582</v>
      </c>
      <c r="X23" s="15">
        <f t="shared" si="1"/>
        <v>-46.428571428571431</v>
      </c>
      <c r="Y23" s="15">
        <f t="shared" si="1"/>
        <v>-50</v>
      </c>
      <c r="Z23" s="17">
        <f t="shared" si="18"/>
        <v>-17</v>
      </c>
      <c r="AA23" s="17">
        <v>-14</v>
      </c>
      <c r="AB23" s="17">
        <v>-3</v>
      </c>
      <c r="AC23" s="15">
        <f t="shared" si="19"/>
        <v>-45.945945945945944</v>
      </c>
      <c r="AD23" s="15">
        <f t="shared" si="2"/>
        <v>-48.275862068965516</v>
      </c>
      <c r="AE23" s="15">
        <f t="shared" si="2"/>
        <v>-37.5</v>
      </c>
      <c r="AH23" s="4">
        <f t="shared" si="3"/>
        <v>38</v>
      </c>
      <c r="AI23" s="4">
        <f t="shared" si="4"/>
        <v>28</v>
      </c>
      <c r="AJ23" s="4">
        <f t="shared" si="5"/>
        <v>10</v>
      </c>
      <c r="AK23" s="4">
        <f t="shared" si="6"/>
        <v>37</v>
      </c>
      <c r="AL23" s="4">
        <f t="shared" si="7"/>
        <v>29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55</v>
      </c>
      <c r="R24" s="17">
        <v>43</v>
      </c>
      <c r="S24" s="17">
        <v>12</v>
      </c>
      <c r="T24" s="17">
        <f t="shared" si="16"/>
        <v>4</v>
      </c>
      <c r="U24" s="17">
        <v>18</v>
      </c>
      <c r="V24" s="17">
        <v>-14</v>
      </c>
      <c r="W24" s="15">
        <f t="shared" si="17"/>
        <v>7.8431372549019551</v>
      </c>
      <c r="X24" s="15">
        <f t="shared" si="1"/>
        <v>72</v>
      </c>
      <c r="Y24" s="15">
        <f t="shared" si="1"/>
        <v>-53.846153846153847</v>
      </c>
      <c r="Z24" s="17">
        <f t="shared" si="18"/>
        <v>18</v>
      </c>
      <c r="AA24" s="17">
        <v>14</v>
      </c>
      <c r="AB24" s="17">
        <v>4</v>
      </c>
      <c r="AC24" s="15">
        <f t="shared" si="19"/>
        <v>48.648648648648638</v>
      </c>
      <c r="AD24" s="15">
        <f t="shared" si="2"/>
        <v>48.275862068965523</v>
      </c>
      <c r="AE24" s="15">
        <f t="shared" si="2"/>
        <v>50</v>
      </c>
      <c r="AH24" s="4">
        <f t="shared" si="3"/>
        <v>51</v>
      </c>
      <c r="AI24" s="4">
        <f t="shared" si="4"/>
        <v>25</v>
      </c>
      <c r="AJ24" s="4">
        <f t="shared" si="5"/>
        <v>26</v>
      </c>
      <c r="AK24" s="4">
        <f t="shared" si="6"/>
        <v>37</v>
      </c>
      <c r="AL24" s="4">
        <f t="shared" si="7"/>
        <v>29</v>
      </c>
      <c r="AM24" s="4">
        <f t="shared" si="8"/>
        <v>8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45</v>
      </c>
      <c r="R25" s="17">
        <v>27</v>
      </c>
      <c r="S25" s="17">
        <v>18</v>
      </c>
      <c r="T25" s="17">
        <f t="shared" si="16"/>
        <v>-15</v>
      </c>
      <c r="U25" s="17">
        <v>-10</v>
      </c>
      <c r="V25" s="17">
        <v>-5</v>
      </c>
      <c r="W25" s="15">
        <f t="shared" si="17"/>
        <v>-25</v>
      </c>
      <c r="X25" s="15">
        <f t="shared" si="1"/>
        <v>-27.027027027027028</v>
      </c>
      <c r="Y25" s="15">
        <f t="shared" si="1"/>
        <v>-21.739130434782606</v>
      </c>
      <c r="Z25" s="17">
        <f t="shared" si="18"/>
        <v>-14</v>
      </c>
      <c r="AA25" s="17">
        <v>-17</v>
      </c>
      <c r="AB25" s="17">
        <v>3</v>
      </c>
      <c r="AC25" s="15">
        <f t="shared" si="19"/>
        <v>-23.728813559322038</v>
      </c>
      <c r="AD25" s="15">
        <f t="shared" si="2"/>
        <v>-38.636363636363633</v>
      </c>
      <c r="AE25" s="15">
        <f t="shared" si="2"/>
        <v>19.999999999999996</v>
      </c>
      <c r="AH25" s="4">
        <f t="shared" si="3"/>
        <v>60</v>
      </c>
      <c r="AI25" s="4">
        <f t="shared" si="4"/>
        <v>37</v>
      </c>
      <c r="AJ25" s="4">
        <f t="shared" si="5"/>
        <v>23</v>
      </c>
      <c r="AK25" s="4">
        <f t="shared" si="6"/>
        <v>59</v>
      </c>
      <c r="AL25" s="4">
        <f t="shared" si="7"/>
        <v>44</v>
      </c>
      <c r="AM25" s="4">
        <f t="shared" si="8"/>
        <v>15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76</v>
      </c>
      <c r="R26" s="17">
        <v>44</v>
      </c>
      <c r="S26" s="17">
        <v>32</v>
      </c>
      <c r="T26" s="17">
        <f t="shared" si="16"/>
        <v>-6</v>
      </c>
      <c r="U26" s="17">
        <v>3</v>
      </c>
      <c r="V26" s="17">
        <v>-9</v>
      </c>
      <c r="W26" s="15">
        <f t="shared" si="17"/>
        <v>-7.3170731707317032</v>
      </c>
      <c r="X26" s="15">
        <f t="shared" si="1"/>
        <v>7.3170731707317138</v>
      </c>
      <c r="Y26" s="15">
        <f t="shared" si="1"/>
        <v>-21.95121951219512</v>
      </c>
      <c r="Z26" s="17">
        <f t="shared" si="18"/>
        <v>-15</v>
      </c>
      <c r="AA26" s="17">
        <v>-2</v>
      </c>
      <c r="AB26" s="17">
        <v>-13</v>
      </c>
      <c r="AC26" s="15">
        <f t="shared" si="19"/>
        <v>-16.483516483516482</v>
      </c>
      <c r="AD26" s="15">
        <f t="shared" si="2"/>
        <v>-4.3478260869565188</v>
      </c>
      <c r="AE26" s="15">
        <f t="shared" si="2"/>
        <v>-28.888888888888886</v>
      </c>
      <c r="AH26" s="4">
        <f t="shared" si="3"/>
        <v>82</v>
      </c>
      <c r="AI26" s="4">
        <f t="shared" si="4"/>
        <v>41</v>
      </c>
      <c r="AJ26" s="4">
        <f t="shared" si="5"/>
        <v>41</v>
      </c>
      <c r="AK26" s="4">
        <f t="shared" si="6"/>
        <v>91</v>
      </c>
      <c r="AL26" s="4">
        <f t="shared" si="7"/>
        <v>46</v>
      </c>
      <c r="AM26" s="4">
        <f t="shared" si="8"/>
        <v>45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127</v>
      </c>
      <c r="R27" s="17">
        <v>51</v>
      </c>
      <c r="S27" s="17">
        <v>76</v>
      </c>
      <c r="T27" s="17">
        <f t="shared" si="16"/>
        <v>-9</v>
      </c>
      <c r="U27" s="17">
        <v>-7</v>
      </c>
      <c r="V27" s="17">
        <v>-2</v>
      </c>
      <c r="W27" s="15">
        <f t="shared" si="17"/>
        <v>-6.6176470588235281</v>
      </c>
      <c r="X27" s="15">
        <f t="shared" si="1"/>
        <v>-12.068965517241381</v>
      </c>
      <c r="Y27" s="15">
        <f t="shared" si="1"/>
        <v>-2.5641025641025661</v>
      </c>
      <c r="Z27" s="17">
        <f t="shared" si="18"/>
        <v>-7</v>
      </c>
      <c r="AA27" s="17">
        <v>-6</v>
      </c>
      <c r="AB27" s="17">
        <v>-1</v>
      </c>
      <c r="AC27" s="15">
        <f t="shared" si="19"/>
        <v>-5.2238805970149294</v>
      </c>
      <c r="AD27" s="15">
        <f t="shared" si="2"/>
        <v>-10.526315789473683</v>
      </c>
      <c r="AE27" s="15">
        <f t="shared" si="2"/>
        <v>-1.2987012987012991</v>
      </c>
      <c r="AH27" s="4">
        <f t="shared" si="3"/>
        <v>136</v>
      </c>
      <c r="AI27" s="4">
        <f t="shared" si="4"/>
        <v>58</v>
      </c>
      <c r="AJ27" s="4">
        <f t="shared" si="5"/>
        <v>78</v>
      </c>
      <c r="AK27" s="4">
        <f t="shared" si="6"/>
        <v>134</v>
      </c>
      <c r="AL27" s="4">
        <f t="shared" si="7"/>
        <v>57</v>
      </c>
      <c r="AM27" s="4">
        <f t="shared" si="8"/>
        <v>77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140</v>
      </c>
      <c r="R28" s="17">
        <v>44</v>
      </c>
      <c r="S28" s="17">
        <v>96</v>
      </c>
      <c r="T28" s="17">
        <f t="shared" si="16"/>
        <v>12</v>
      </c>
      <c r="U28" s="17">
        <v>-1</v>
      </c>
      <c r="V28" s="17">
        <v>13</v>
      </c>
      <c r="W28" s="15">
        <f t="shared" si="17"/>
        <v>9.375</v>
      </c>
      <c r="X28" s="15">
        <f t="shared" si="1"/>
        <v>-2.2222222222222254</v>
      </c>
      <c r="Y28" s="15">
        <f t="shared" si="1"/>
        <v>15.662650602409634</v>
      </c>
      <c r="Z28" s="17">
        <f t="shared" si="18"/>
        <v>20</v>
      </c>
      <c r="AA28" s="17">
        <v>10</v>
      </c>
      <c r="AB28" s="17">
        <v>10</v>
      </c>
      <c r="AC28" s="15">
        <f t="shared" si="19"/>
        <v>16.666666666666675</v>
      </c>
      <c r="AD28" s="15">
        <f t="shared" si="2"/>
        <v>29.411764705882359</v>
      </c>
      <c r="AE28" s="15">
        <f t="shared" si="2"/>
        <v>11.627906976744185</v>
      </c>
      <c r="AH28" s="4">
        <f t="shared" si="3"/>
        <v>128</v>
      </c>
      <c r="AI28" s="4">
        <f t="shared" si="4"/>
        <v>45</v>
      </c>
      <c r="AJ28" s="4">
        <f t="shared" si="5"/>
        <v>83</v>
      </c>
      <c r="AK28" s="4">
        <f t="shared" si="6"/>
        <v>120</v>
      </c>
      <c r="AL28" s="4">
        <f t="shared" si="7"/>
        <v>34</v>
      </c>
      <c r="AM28" s="4">
        <f t="shared" si="8"/>
        <v>86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80</v>
      </c>
      <c r="R29" s="17">
        <v>15</v>
      </c>
      <c r="S29" s="17">
        <v>65</v>
      </c>
      <c r="T29" s="17">
        <f t="shared" si="16"/>
        <v>11</v>
      </c>
      <c r="U29" s="17">
        <v>-4</v>
      </c>
      <c r="V29" s="17">
        <v>15</v>
      </c>
      <c r="W29" s="15">
        <f t="shared" si="17"/>
        <v>15.94202898550725</v>
      </c>
      <c r="X29" s="15">
        <f t="shared" si="1"/>
        <v>-21.052631578947366</v>
      </c>
      <c r="Y29" s="15">
        <f t="shared" si="1"/>
        <v>30.000000000000004</v>
      </c>
      <c r="Z29" s="17">
        <f t="shared" si="18"/>
        <v>19</v>
      </c>
      <c r="AA29" s="17">
        <v>-3</v>
      </c>
      <c r="AB29" s="17">
        <v>22</v>
      </c>
      <c r="AC29" s="15">
        <f t="shared" si="19"/>
        <v>31.147540983606547</v>
      </c>
      <c r="AD29" s="15">
        <f t="shared" si="2"/>
        <v>-16.666666666666664</v>
      </c>
      <c r="AE29" s="15">
        <f t="shared" si="2"/>
        <v>51.162790697674424</v>
      </c>
      <c r="AH29" s="4">
        <f t="shared" si="3"/>
        <v>69</v>
      </c>
      <c r="AI29" s="4">
        <f t="shared" si="4"/>
        <v>19</v>
      </c>
      <c r="AJ29" s="4">
        <f t="shared" si="5"/>
        <v>50</v>
      </c>
      <c r="AK29" s="4">
        <f t="shared" si="6"/>
        <v>61</v>
      </c>
      <c r="AL29" s="4">
        <f t="shared" si="7"/>
        <v>18</v>
      </c>
      <c r="AM29" s="4">
        <f t="shared" si="8"/>
        <v>43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15</v>
      </c>
      <c r="R30" s="17">
        <v>0</v>
      </c>
      <c r="S30" s="17">
        <v>15</v>
      </c>
      <c r="T30" s="17">
        <f t="shared" si="16"/>
        <v>-5</v>
      </c>
      <c r="U30" s="17">
        <v>-3</v>
      </c>
      <c r="V30" s="17">
        <v>-2</v>
      </c>
      <c r="W30" s="15">
        <f t="shared" si="17"/>
        <v>-25</v>
      </c>
      <c r="X30" s="15">
        <f t="shared" si="1"/>
        <v>-100</v>
      </c>
      <c r="Y30" s="15">
        <f t="shared" si="1"/>
        <v>-11.764705882352944</v>
      </c>
      <c r="Z30" s="17">
        <f t="shared" si="18"/>
        <v>5</v>
      </c>
      <c r="AA30" s="17">
        <v>-2</v>
      </c>
      <c r="AB30" s="17">
        <v>7</v>
      </c>
      <c r="AC30" s="15">
        <f t="shared" si="19"/>
        <v>50</v>
      </c>
      <c r="AD30" s="15">
        <f t="shared" si="2"/>
        <v>-100</v>
      </c>
      <c r="AE30" s="15">
        <f t="shared" si="2"/>
        <v>87.5</v>
      </c>
      <c r="AH30" s="4">
        <f t="shared" si="3"/>
        <v>20</v>
      </c>
      <c r="AI30" s="4">
        <f t="shared" si="4"/>
        <v>3</v>
      </c>
      <c r="AJ30" s="4">
        <f t="shared" si="5"/>
        <v>17</v>
      </c>
      <c r="AK30" s="4">
        <f t="shared" si="6"/>
        <v>10</v>
      </c>
      <c r="AL30" s="4">
        <f t="shared" si="7"/>
        <v>2</v>
      </c>
      <c r="AM30" s="4">
        <f t="shared" si="8"/>
        <v>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0</v>
      </c>
      <c r="S32" s="17">
        <f t="shared" si="20"/>
        <v>2</v>
      </c>
      <c r="T32" s="17">
        <f t="shared" si="20"/>
        <v>2</v>
      </c>
      <c r="U32" s="17">
        <f t="shared" si="20"/>
        <v>0</v>
      </c>
      <c r="V32" s="17">
        <f t="shared" si="20"/>
        <v>2</v>
      </c>
      <c r="W32" s="15" t="str">
        <f t="shared" ref="W32:Y36" si="21">IF(Q32=T32,IF(Q32&gt;0,"皆増",0),(1-(Q32/(Q32-T32)))*-100)</f>
        <v>皆増</v>
      </c>
      <c r="X32" s="15">
        <f t="shared" si="21"/>
        <v>0</v>
      </c>
      <c r="Y32" s="15" t="str">
        <f t="shared" si="21"/>
        <v>皆増</v>
      </c>
      <c r="Z32" s="17">
        <f t="shared" si="20"/>
        <v>2</v>
      </c>
      <c r="AA32" s="17">
        <f t="shared" si="20"/>
        <v>0</v>
      </c>
      <c r="AB32" s="17">
        <f t="shared" si="20"/>
        <v>2</v>
      </c>
      <c r="AC32" s="15" t="str">
        <f t="shared" ref="AC32:AE36" si="22">IF(Q32=Z32,IF(Q32&gt;0,"皆増",0),(1-(Q32/(Q32-Z32)))*-100)</f>
        <v>皆増</v>
      </c>
      <c r="AD32" s="15">
        <f t="shared" si="22"/>
        <v>0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45</v>
      </c>
      <c r="R33" s="17">
        <f t="shared" si="24"/>
        <v>33</v>
      </c>
      <c r="S33" s="17">
        <f>SUM(S13:S22)</f>
        <v>12</v>
      </c>
      <c r="T33" s="17">
        <f t="shared" si="24"/>
        <v>4</v>
      </c>
      <c r="U33" s="17">
        <f t="shared" si="24"/>
        <v>5</v>
      </c>
      <c r="V33" s="17">
        <f t="shared" si="24"/>
        <v>-1</v>
      </c>
      <c r="W33" s="15">
        <f t="shared" si="21"/>
        <v>9.7560975609756184</v>
      </c>
      <c r="X33" s="15">
        <f t="shared" si="21"/>
        <v>17.857142857142861</v>
      </c>
      <c r="Y33" s="15">
        <f t="shared" si="21"/>
        <v>-7.6923076923076872</v>
      </c>
      <c r="Z33" s="17">
        <f t="shared" si="24"/>
        <v>-9</v>
      </c>
      <c r="AA33" s="17">
        <f t="shared" si="24"/>
        <v>-2</v>
      </c>
      <c r="AB33" s="17">
        <f t="shared" si="24"/>
        <v>-7</v>
      </c>
      <c r="AC33" s="15">
        <f t="shared" si="22"/>
        <v>-16.666666666666664</v>
      </c>
      <c r="AD33" s="15">
        <f t="shared" si="22"/>
        <v>-5.7142857142857162</v>
      </c>
      <c r="AE33" s="15">
        <f t="shared" si="22"/>
        <v>-36.842105263157897</v>
      </c>
      <c r="AH33" s="4">
        <f t="shared" ref="AH33:AI33" si="25">SUM(AH13:AH22)</f>
        <v>41</v>
      </c>
      <c r="AI33" s="4">
        <f t="shared" si="25"/>
        <v>28</v>
      </c>
      <c r="AJ33" s="4">
        <f t="shared" ref="AJ33" si="26">SUM(AJ13:AJ22)</f>
        <v>13</v>
      </c>
      <c r="AK33" s="4">
        <f>SUM(AK13:AK22)</f>
        <v>54</v>
      </c>
      <c r="AL33" s="4">
        <f>SUM(AL13:AL22)</f>
        <v>35</v>
      </c>
      <c r="AM33" s="4">
        <f>SUM(AM13:AM22)</f>
        <v>19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558</v>
      </c>
      <c r="R34" s="17">
        <f t="shared" si="27"/>
        <v>239</v>
      </c>
      <c r="S34" s="17">
        <f t="shared" si="27"/>
        <v>319</v>
      </c>
      <c r="T34" s="17">
        <f t="shared" si="27"/>
        <v>-26</v>
      </c>
      <c r="U34" s="17">
        <f t="shared" si="27"/>
        <v>-17</v>
      </c>
      <c r="V34" s="17">
        <f t="shared" si="27"/>
        <v>-9</v>
      </c>
      <c r="W34" s="15">
        <f t="shared" si="21"/>
        <v>-4.452054794520544</v>
      </c>
      <c r="X34" s="15">
        <f t="shared" si="21"/>
        <v>-6.640625</v>
      </c>
      <c r="Y34" s="15">
        <f t="shared" si="21"/>
        <v>-2.7439024390243927</v>
      </c>
      <c r="Z34" s="17">
        <f t="shared" si="27"/>
        <v>9</v>
      </c>
      <c r="AA34" s="17">
        <f t="shared" si="27"/>
        <v>-20</v>
      </c>
      <c r="AB34" s="17">
        <f t="shared" si="27"/>
        <v>29</v>
      </c>
      <c r="AC34" s="15">
        <f t="shared" si="22"/>
        <v>1.6393442622950838</v>
      </c>
      <c r="AD34" s="15">
        <f t="shared" si="22"/>
        <v>-7.7220077220077172</v>
      </c>
      <c r="AE34" s="15">
        <f t="shared" si="22"/>
        <v>10.000000000000009</v>
      </c>
      <c r="AH34" s="4">
        <f t="shared" ref="AH34:AI34" si="28">SUM(AH23:AH30)</f>
        <v>584</v>
      </c>
      <c r="AI34" s="4">
        <f t="shared" si="28"/>
        <v>256</v>
      </c>
      <c r="AJ34" s="4">
        <f t="shared" ref="AJ34" si="29">SUM(AJ23:AJ30)</f>
        <v>328</v>
      </c>
      <c r="AK34" s="4">
        <f>SUM(AK23:AK30)</f>
        <v>549</v>
      </c>
      <c r="AL34" s="4">
        <f>SUM(AL23:AL30)</f>
        <v>259</v>
      </c>
      <c r="AM34" s="4">
        <f>SUM(AM23:AM30)</f>
        <v>290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483</v>
      </c>
      <c r="R35" s="17">
        <f t="shared" si="30"/>
        <v>181</v>
      </c>
      <c r="S35" s="17">
        <f t="shared" si="30"/>
        <v>302</v>
      </c>
      <c r="T35" s="17">
        <f t="shared" si="30"/>
        <v>-12</v>
      </c>
      <c r="U35" s="17">
        <f t="shared" si="30"/>
        <v>-22</v>
      </c>
      <c r="V35" s="17">
        <f t="shared" si="30"/>
        <v>10</v>
      </c>
      <c r="W35" s="15">
        <f t="shared" si="21"/>
        <v>-2.4242424242424288</v>
      </c>
      <c r="X35" s="15">
        <f t="shared" si="21"/>
        <v>-10.837438423645319</v>
      </c>
      <c r="Y35" s="15">
        <f t="shared" si="21"/>
        <v>3.4246575342465668</v>
      </c>
      <c r="Z35" s="17">
        <f t="shared" si="30"/>
        <v>8</v>
      </c>
      <c r="AA35" s="17">
        <f t="shared" si="30"/>
        <v>-20</v>
      </c>
      <c r="AB35" s="17">
        <f t="shared" si="30"/>
        <v>28</v>
      </c>
      <c r="AC35" s="15">
        <f t="shared" si="22"/>
        <v>1.6842105263157992</v>
      </c>
      <c r="AD35" s="15">
        <f t="shared" si="22"/>
        <v>-9.9502487562189046</v>
      </c>
      <c r="AE35" s="15">
        <f t="shared" si="22"/>
        <v>10.218978102189791</v>
      </c>
      <c r="AH35" s="4">
        <f t="shared" ref="AH35:AI35" si="31">SUM(AH25:AH30)</f>
        <v>495</v>
      </c>
      <c r="AI35" s="4">
        <f t="shared" si="31"/>
        <v>203</v>
      </c>
      <c r="AJ35" s="4">
        <f t="shared" ref="AJ35" si="32">SUM(AJ25:AJ30)</f>
        <v>292</v>
      </c>
      <c r="AK35" s="4">
        <f>SUM(AK25:AK30)</f>
        <v>475</v>
      </c>
      <c r="AL35" s="4">
        <f>SUM(AL25:AL30)</f>
        <v>201</v>
      </c>
      <c r="AM35" s="4">
        <f>SUM(AM25:AM30)</f>
        <v>274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362</v>
      </c>
      <c r="R36" s="17">
        <f t="shared" si="33"/>
        <v>110</v>
      </c>
      <c r="S36" s="17">
        <f t="shared" si="33"/>
        <v>252</v>
      </c>
      <c r="T36" s="17">
        <f t="shared" si="33"/>
        <v>9</v>
      </c>
      <c r="U36" s="17">
        <f t="shared" si="33"/>
        <v>-15</v>
      </c>
      <c r="V36" s="17">
        <f t="shared" si="33"/>
        <v>24</v>
      </c>
      <c r="W36" s="15">
        <f t="shared" si="21"/>
        <v>2.5495750708215192</v>
      </c>
      <c r="X36" s="15">
        <f t="shared" si="21"/>
        <v>-12</v>
      </c>
      <c r="Y36" s="15">
        <f t="shared" si="21"/>
        <v>10.526315789473696</v>
      </c>
      <c r="Z36" s="17">
        <f t="shared" si="33"/>
        <v>37</v>
      </c>
      <c r="AA36" s="17">
        <f t="shared" si="33"/>
        <v>-1</v>
      </c>
      <c r="AB36" s="17">
        <f t="shared" si="33"/>
        <v>38</v>
      </c>
      <c r="AC36" s="15">
        <f t="shared" si="22"/>
        <v>11.384615384615394</v>
      </c>
      <c r="AD36" s="15">
        <f t="shared" si="22"/>
        <v>-0.9009009009009028</v>
      </c>
      <c r="AE36" s="15">
        <f t="shared" si="22"/>
        <v>17.757009345794383</v>
      </c>
      <c r="AH36" s="4">
        <f t="shared" ref="AH36:AI36" si="34">SUM(AH27:AH30)</f>
        <v>353</v>
      </c>
      <c r="AI36" s="4">
        <f t="shared" si="34"/>
        <v>125</v>
      </c>
      <c r="AJ36" s="4">
        <f t="shared" ref="AJ36" si="35">SUM(AJ27:AJ30)</f>
        <v>228</v>
      </c>
      <c r="AK36" s="4">
        <f>SUM(AK27:AK30)</f>
        <v>325</v>
      </c>
      <c r="AL36" s="4">
        <f>SUM(AL27:AL30)</f>
        <v>111</v>
      </c>
      <c r="AM36" s="4">
        <f>SUM(AM27:AM30)</f>
        <v>214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0.33057851239669422</v>
      </c>
      <c r="R38" s="12">
        <f t="shared" si="36"/>
        <v>0</v>
      </c>
      <c r="S38" s="12">
        <f t="shared" si="36"/>
        <v>0.60060060060060061</v>
      </c>
      <c r="T38" s="12">
        <f>T32/T9*100</f>
        <v>-10</v>
      </c>
      <c r="U38" s="12">
        <f t="shared" ref="U38:V38" si="37">U32/U9*100</f>
        <v>0</v>
      </c>
      <c r="V38" s="12">
        <f t="shared" si="37"/>
        <v>-25</v>
      </c>
      <c r="W38" s="12">
        <f>Q38-AH38</f>
        <v>0.33057851239669422</v>
      </c>
      <c r="X38" s="12">
        <f t="shared" ref="X38:Y42" si="38">R38-AI38</f>
        <v>0</v>
      </c>
      <c r="Y38" s="12">
        <f t="shared" si="38"/>
        <v>0.60060060060060061</v>
      </c>
      <c r="Z38" s="12">
        <f>Z32/Z9*100</f>
        <v>100</v>
      </c>
      <c r="AA38" s="12">
        <f t="shared" ref="AA38:AB38" si="39">AA32/AA9*100</f>
        <v>0</v>
      </c>
      <c r="AB38" s="12">
        <f t="shared" si="39"/>
        <v>8.3333333333333321</v>
      </c>
      <c r="AC38" s="12">
        <f>Q38-AK38</f>
        <v>0.33057851239669422</v>
      </c>
      <c r="AD38" s="12">
        <f t="shared" ref="AD38:AE42" si="40">R38-AL38</f>
        <v>0</v>
      </c>
      <c r="AE38" s="12">
        <f t="shared" si="40"/>
        <v>0.60060060060060061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7.4380165289256199</v>
      </c>
      <c r="R39" s="12">
        <f>R33/R9*100</f>
        <v>12.132352941176471</v>
      </c>
      <c r="S39" s="13">
        <f t="shared" si="43"/>
        <v>3.6036036036036037</v>
      </c>
      <c r="T39" s="12">
        <f>T33/T9*100</f>
        <v>-20</v>
      </c>
      <c r="U39" s="12">
        <f t="shared" ref="U39:V39" si="44">U33/U9*100</f>
        <v>-41.666666666666671</v>
      </c>
      <c r="V39" s="12">
        <f t="shared" si="44"/>
        <v>12.5</v>
      </c>
      <c r="W39" s="12">
        <f>Q39-AH39</f>
        <v>0.87801652892561943</v>
      </c>
      <c r="X39" s="12">
        <f t="shared" si="38"/>
        <v>2.2731980115990069</v>
      </c>
      <c r="Y39" s="12">
        <f>S39-AJ39</f>
        <v>-0.20871311193891851</v>
      </c>
      <c r="Z39" s="12">
        <f t="shared" si="43"/>
        <v>-450</v>
      </c>
      <c r="AA39" s="12">
        <f t="shared" ref="AA39:AB39" si="45">AA33/AA9*100</f>
        <v>9.0909090909090917</v>
      </c>
      <c r="AB39" s="12">
        <f t="shared" si="45"/>
        <v>-29.166666666666668</v>
      </c>
      <c r="AC39" s="12">
        <f>Q39-AK39</f>
        <v>-1.5172073516713942</v>
      </c>
      <c r="AD39" s="12">
        <f t="shared" si="40"/>
        <v>0.22759103641456768</v>
      </c>
      <c r="AE39" s="12">
        <f t="shared" si="40"/>
        <v>-2.5452637103122542</v>
      </c>
      <c r="AH39" s="12">
        <f t="shared" ref="AH39:AI39" si="46">AH33/AH9*100</f>
        <v>6.5600000000000005</v>
      </c>
      <c r="AI39" s="12">
        <f t="shared" si="46"/>
        <v>9.8591549295774641</v>
      </c>
      <c r="AJ39" s="12">
        <f t="shared" ref="AJ39" si="47">AJ33/AJ9*100</f>
        <v>3.8123167155425222</v>
      </c>
      <c r="AK39" s="12">
        <f>AK33/AK9*100</f>
        <v>8.9552238805970141</v>
      </c>
      <c r="AL39" s="12">
        <f>AL33/AL9*100</f>
        <v>11.904761904761903</v>
      </c>
      <c r="AM39" s="12">
        <f>AM33/AM9*100</f>
        <v>6.1488673139158578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92.231404958677686</v>
      </c>
      <c r="R40" s="12">
        <f t="shared" si="48"/>
        <v>87.867647058823522</v>
      </c>
      <c r="S40" s="12">
        <f t="shared" si="48"/>
        <v>95.795795795795797</v>
      </c>
      <c r="T40" s="12">
        <f>T34/T9*100</f>
        <v>130</v>
      </c>
      <c r="U40" s="12">
        <f t="shared" ref="U40:V40" si="49">U34/U9*100</f>
        <v>141.66666666666669</v>
      </c>
      <c r="V40" s="12">
        <f t="shared" si="49"/>
        <v>112.5</v>
      </c>
      <c r="W40" s="12">
        <f t="shared" ref="W40:W42" si="50">Q40-AH40</f>
        <v>-1.2085950413223117</v>
      </c>
      <c r="X40" s="12">
        <f t="shared" si="38"/>
        <v>-2.2731980115990211</v>
      </c>
      <c r="Y40" s="12">
        <f>S40-AJ40</f>
        <v>-0.39188748866168055</v>
      </c>
      <c r="Z40" s="12">
        <f>Z34/Z9*100</f>
        <v>450</v>
      </c>
      <c r="AA40" s="12">
        <f t="shared" ref="AA40:AB40" si="51">AA34/AA9*100</f>
        <v>90.909090909090907</v>
      </c>
      <c r="AB40" s="12">
        <f t="shared" si="51"/>
        <v>120.83333333333333</v>
      </c>
      <c r="AC40" s="12">
        <f t="shared" ref="AC40:AC42" si="52">Q40-AK40</f>
        <v>1.1866288392747038</v>
      </c>
      <c r="AD40" s="12">
        <f t="shared" si="40"/>
        <v>-0.22759103641456591</v>
      </c>
      <c r="AE40" s="12">
        <f t="shared" si="40"/>
        <v>1.9446631097116551</v>
      </c>
      <c r="AH40" s="12">
        <f t="shared" ref="AH40:AI40" si="53">AH34/AH9*100</f>
        <v>93.44</v>
      </c>
      <c r="AI40" s="12">
        <f t="shared" si="53"/>
        <v>90.140845070422543</v>
      </c>
      <c r="AJ40" s="12">
        <f t="shared" ref="AJ40" si="54">AJ34/AJ9*100</f>
        <v>96.187683284457478</v>
      </c>
      <c r="AK40" s="12">
        <f>AK34/AK9*100</f>
        <v>91.044776119402982</v>
      </c>
      <c r="AL40" s="12">
        <f>AL34/AL9*100</f>
        <v>88.095238095238088</v>
      </c>
      <c r="AM40" s="12">
        <f>AM34/AM9*100</f>
        <v>93.851132686084142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79.834710743801651</v>
      </c>
      <c r="R41" s="12">
        <f t="shared" si="55"/>
        <v>66.544117647058826</v>
      </c>
      <c r="S41" s="12">
        <f t="shared" si="55"/>
        <v>90.690690690690687</v>
      </c>
      <c r="T41" s="12">
        <f>T35/T9*100</f>
        <v>60</v>
      </c>
      <c r="U41" s="12">
        <f t="shared" ref="U41:V41" si="56">U35/U9*100</f>
        <v>183.33333333333331</v>
      </c>
      <c r="V41" s="12">
        <f t="shared" si="56"/>
        <v>-125</v>
      </c>
      <c r="W41" s="12">
        <f t="shared" si="50"/>
        <v>0.63471074380164794</v>
      </c>
      <c r="X41" s="12">
        <f t="shared" si="38"/>
        <v>-4.9347555923777975</v>
      </c>
      <c r="Y41" s="12">
        <f>S41-AJ41</f>
        <v>5.0601921569663517</v>
      </c>
      <c r="Z41" s="12">
        <f>Z35/Z9*100</f>
        <v>400</v>
      </c>
      <c r="AA41" s="12">
        <f t="shared" ref="AA41:AB41" si="57">AA35/AA9*100</f>
        <v>90.909090909090907</v>
      </c>
      <c r="AB41" s="12">
        <f t="shared" si="57"/>
        <v>116.66666666666667</v>
      </c>
      <c r="AC41" s="12">
        <f t="shared" si="52"/>
        <v>1.0619080904019853</v>
      </c>
      <c r="AD41" s="12">
        <f>R41-AL41</f>
        <v>-1.8232292917166859</v>
      </c>
      <c r="AE41" s="12">
        <f t="shared" si="40"/>
        <v>2.0175515321146378</v>
      </c>
      <c r="AH41" s="12">
        <f>AH35/AH9*100</f>
        <v>79.2</v>
      </c>
      <c r="AI41" s="12">
        <f>AI35/AI9*100</f>
        <v>71.478873239436624</v>
      </c>
      <c r="AJ41" s="12">
        <f>AJ35/AJ9*100</f>
        <v>85.630498533724335</v>
      </c>
      <c r="AK41" s="12">
        <f t="shared" ref="AK41:AL41" si="58">AK35/AK9*100</f>
        <v>78.772802653399665</v>
      </c>
      <c r="AL41" s="12">
        <f t="shared" si="58"/>
        <v>68.367346938775512</v>
      </c>
      <c r="AM41" s="12">
        <f t="shared" ref="AM41" si="59">AM35/AM9*100</f>
        <v>88.673139158576049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59.834710743801658</v>
      </c>
      <c r="R42" s="12">
        <f t="shared" si="60"/>
        <v>40.441176470588239</v>
      </c>
      <c r="S42" s="12">
        <f t="shared" si="60"/>
        <v>75.675675675675677</v>
      </c>
      <c r="T42" s="12">
        <f t="shared" ref="T42:V42" si="61">T36/T9*100</f>
        <v>-45</v>
      </c>
      <c r="U42" s="12">
        <f t="shared" si="61"/>
        <v>125</v>
      </c>
      <c r="V42" s="12">
        <f t="shared" si="61"/>
        <v>-300</v>
      </c>
      <c r="W42" s="12">
        <f t="shared" si="50"/>
        <v>3.354710743801661</v>
      </c>
      <c r="X42" s="12">
        <f t="shared" si="38"/>
        <v>-3.5729080364540167</v>
      </c>
      <c r="Y42" s="12">
        <f>S42-AJ42</f>
        <v>8.8135055876991402</v>
      </c>
      <c r="Z42" s="12">
        <f t="shared" si="60"/>
        <v>1850</v>
      </c>
      <c r="AA42" s="12">
        <f t="shared" ref="AA42:AB42" si="62">AA36/AA9*100</f>
        <v>4.5454545454545459</v>
      </c>
      <c r="AB42" s="12">
        <f t="shared" si="62"/>
        <v>158.33333333333331</v>
      </c>
      <c r="AC42" s="12">
        <f t="shared" si="52"/>
        <v>5.9375299809492574</v>
      </c>
      <c r="AD42" s="12">
        <f>R42-AL42</f>
        <v>2.6860744297719137</v>
      </c>
      <c r="AE42" s="12">
        <f t="shared" si="40"/>
        <v>6.4200122452549664</v>
      </c>
      <c r="AH42" s="12">
        <f t="shared" ref="AH42:AI42" si="63">AH36/AH9*100</f>
        <v>56.48</v>
      </c>
      <c r="AI42" s="12">
        <f t="shared" si="63"/>
        <v>44.014084507042256</v>
      </c>
      <c r="AJ42" s="12">
        <f t="shared" ref="AJ42" si="64">AJ36/AJ9*100</f>
        <v>66.862170087976537</v>
      </c>
      <c r="AK42" s="12">
        <f>AK36/AK9*100</f>
        <v>53.8971807628524</v>
      </c>
      <c r="AL42" s="12">
        <f>AL36/AL9*100</f>
        <v>37.755102040816325</v>
      </c>
      <c r="AM42" s="12">
        <f>AM36/AM9*100</f>
        <v>69.255663430420711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4</v>
      </c>
      <c r="D9" s="17">
        <f>SUM(D10:D30)</f>
        <v>0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100</v>
      </c>
      <c r="I9" s="15">
        <f>IF(C9=F9,0,(1-(C9/(C9-F9)))*-100)</f>
        <v>300</v>
      </c>
      <c r="J9" s="15">
        <f>IF(D9=G9,0,(1-(D9/(D9-G9)))*-100)</f>
        <v>-100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33.333333333333329</v>
      </c>
      <c r="O9" s="15">
        <f t="shared" ref="O9:P10" si="0">IF(C9=L9,0,(1-(C9/(C9-L9)))*-100)</f>
        <v>100</v>
      </c>
      <c r="P9" s="15">
        <f>IF(D9=M9,0,(1-(D9/(D9-M9)))*-100)</f>
        <v>-100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66.666666666666671</v>
      </c>
      <c r="AE9" s="15">
        <f t="shared" si="2"/>
        <v>0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4</v>
      </c>
      <c r="D10" s="17">
        <v>0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100</v>
      </c>
      <c r="I10" s="15">
        <f t="shared" ref="I10" si="7">IF(C10=F10,0,(1-(C10/(C10-F10)))*-100)</f>
        <v>300</v>
      </c>
      <c r="J10" s="15">
        <f>IF(D10=G10,0,(1-(D10/(D10-G10)))*-100)</f>
        <v>-100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33.333333333333329</v>
      </c>
      <c r="O10" s="15">
        <f t="shared" si="0"/>
        <v>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-66.666666666666671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33.333333333333329</v>
      </c>
      <c r="X34" s="15">
        <f t="shared" si="15"/>
        <v>0</v>
      </c>
      <c r="Y34" s="15">
        <f t="shared" si="15"/>
        <v>200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33.333333333333329</v>
      </c>
      <c r="AD34" s="15">
        <f t="shared" si="17"/>
        <v>150</v>
      </c>
      <c r="AE34" s="15">
        <f t="shared" si="17"/>
        <v>-25</v>
      </c>
      <c r="AH34" s="4">
        <f t="shared" ref="AH34:AJ34" si="24">SUM(AH23:AH30)</f>
        <v>6</v>
      </c>
      <c r="AI34" s="4">
        <f t="shared" si="24"/>
        <v>5</v>
      </c>
      <c r="AJ34" s="4">
        <f t="shared" si="24"/>
        <v>1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39.999999999999993</v>
      </c>
      <c r="X35" s="15">
        <f t="shared" si="15"/>
        <v>0</v>
      </c>
      <c r="Y35" s="15">
        <f t="shared" si="15"/>
        <v>200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39.999999999999993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-50</v>
      </c>
      <c r="Y36" s="15">
        <f t="shared" si="15"/>
        <v>200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25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4</v>
      </c>
      <c r="AJ36" s="4">
        <f t="shared" si="30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0</v>
      </c>
      <c r="S39" s="13">
        <f t="shared" si="37"/>
        <v>25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33.333333333333329</v>
      </c>
      <c r="W39" s="12">
        <f>Q39-AH39</f>
        <v>11.111111111111111</v>
      </c>
      <c r="X39" s="12">
        <f t="shared" si="33"/>
        <v>0</v>
      </c>
      <c r="Y39" s="12">
        <f>S39-AJ39</f>
        <v>25</v>
      </c>
      <c r="Z39" s="12">
        <f t="shared" si="37"/>
        <v>0</v>
      </c>
      <c r="AA39" s="12">
        <f t="shared" si="37"/>
        <v>-50</v>
      </c>
      <c r="AB39" s="12" t="e">
        <f t="shared" si="37"/>
        <v>#DIV/0!</v>
      </c>
      <c r="AC39" s="12">
        <f>Q39-AK39</f>
        <v>-3.174603174603174</v>
      </c>
      <c r="AD39" s="12">
        <f t="shared" si="35"/>
        <v>-33.333333333333329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100</v>
      </c>
      <c r="S40" s="12">
        <f t="shared" si="40"/>
        <v>75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66.666666666666657</v>
      </c>
      <c r="W40" s="12">
        <f t="shared" ref="W40:W42" si="42">Q40-AH40</f>
        <v>-11.111111111111114</v>
      </c>
      <c r="X40" s="12">
        <f t="shared" si="33"/>
        <v>0</v>
      </c>
      <c r="Y40" s="12">
        <f>S40-AJ40</f>
        <v>-25</v>
      </c>
      <c r="Z40" s="12">
        <f>Z34/Z9*100</f>
        <v>100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3.1746031746031775</v>
      </c>
      <c r="AD40" s="12">
        <f t="shared" si="35"/>
        <v>33.333333333333343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80</v>
      </c>
      <c r="S41" s="12">
        <f t="shared" si="46"/>
        <v>75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-5.5555555555555571</v>
      </c>
      <c r="X41" s="12">
        <f t="shared" si="33"/>
        <v>0</v>
      </c>
      <c r="Y41" s="12">
        <f>S41-AJ41</f>
        <v>-25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6.3492063492063551</v>
      </c>
      <c r="AD41" s="12">
        <f>R41-AL41</f>
        <v>13.333333333333343</v>
      </c>
      <c r="AE41" s="12">
        <f t="shared" si="35"/>
        <v>0</v>
      </c>
      <c r="AH41" s="12">
        <f>AH35/AH9*100</f>
        <v>83.333333333333343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40</v>
      </c>
      <c r="S42" s="12">
        <f t="shared" si="50"/>
        <v>75</v>
      </c>
      <c r="T42" s="12">
        <f t="shared" si="50"/>
        <v>0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-27.777777777777786</v>
      </c>
      <c r="X42" s="12">
        <f t="shared" si="33"/>
        <v>-40</v>
      </c>
      <c r="Y42" s="12">
        <f>S42-AJ42</f>
        <v>-25</v>
      </c>
      <c r="Z42" s="12">
        <f t="shared" si="50"/>
        <v>50</v>
      </c>
      <c r="AA42" s="12">
        <f t="shared" si="50"/>
        <v>50</v>
      </c>
      <c r="AB42" s="12" t="e">
        <f t="shared" si="50"/>
        <v>#DIV/0!</v>
      </c>
      <c r="AC42" s="12">
        <f t="shared" si="44"/>
        <v>-1.5873015873015817</v>
      </c>
      <c r="AD42" s="12">
        <f>R42-AL42</f>
        <v>6.6666666666666714</v>
      </c>
      <c r="AE42" s="12">
        <f t="shared" si="35"/>
        <v>0</v>
      </c>
      <c r="AH42" s="12">
        <f t="shared" ref="AH42:AJ42" si="51">AH36/AH9*100</f>
        <v>83.333333333333343</v>
      </c>
      <c r="AI42" s="12">
        <f t="shared" si="51"/>
        <v>80</v>
      </c>
      <c r="AJ42" s="12">
        <f t="shared" si="51"/>
        <v>100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-11</v>
      </c>
      <c r="F9" s="17">
        <f>SUM(F10:F30)</f>
        <v>-9</v>
      </c>
      <c r="G9" s="17">
        <f>SUM(G10:G30)</f>
        <v>-2</v>
      </c>
      <c r="H9" s="15">
        <f>IF(B9=E9,0,(1-(B9/(B9-E9)))*-100)</f>
        <v>-61.111111111111114</v>
      </c>
      <c r="I9" s="15">
        <f>IF(C9=F9,0,(1-(C9/(C9-F9)))*-100)</f>
        <v>-75</v>
      </c>
      <c r="J9" s="15">
        <f>IF(D9=G9,0,(1-(D9/(D9-G9)))*-100)</f>
        <v>-33.333333333333336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-30.000000000000004</v>
      </c>
      <c r="O9" s="15">
        <f t="shared" ref="O9:P10" si="0">IF(C9=L9,0,(1-(C9/(C9-L9)))*-100)</f>
        <v>-40</v>
      </c>
      <c r="P9" s="15">
        <f>IF(D9=M9,0,(1-(D9/(D9-M9)))*-100)</f>
        <v>-19.999999999999996</v>
      </c>
      <c r="Q9" s="17">
        <f>R9+S9</f>
        <v>13</v>
      </c>
      <c r="R9" s="17">
        <f>SUM(R10:R30)</f>
        <v>2</v>
      </c>
      <c r="S9" s="17">
        <f>SUM(S10:S30)</f>
        <v>11</v>
      </c>
      <c r="T9" s="17">
        <f>U9+V9</f>
        <v>-8</v>
      </c>
      <c r="U9" s="17">
        <f>SUM(U10:U30)</f>
        <v>-10</v>
      </c>
      <c r="V9" s="17">
        <f>SUM(V10:V30)</f>
        <v>2</v>
      </c>
      <c r="W9" s="15">
        <f>IF(Q9=T9,IF(Q9&gt;0,"皆増",0),(1-(Q9/(Q9-T9)))*-100)</f>
        <v>-38.095238095238095</v>
      </c>
      <c r="X9" s="15">
        <f t="shared" ref="X9:Y30" si="1">IF(R9=U9,IF(R9&gt;0,"皆増",0),(1-(R9/(R9-U9)))*-100)</f>
        <v>-83.333333333333343</v>
      </c>
      <c r="Y9" s="15">
        <f t="shared" si="1"/>
        <v>22.222222222222232</v>
      </c>
      <c r="Z9" s="17">
        <f>AA9+AB9</f>
        <v>-2</v>
      </c>
      <c r="AA9" s="17">
        <f>SUM(AA10:AA30)</f>
        <v>-5</v>
      </c>
      <c r="AB9" s="17">
        <f>SUM(AB10:AB30)</f>
        <v>3</v>
      </c>
      <c r="AC9" s="15">
        <f>IF(Q9=Z9,IF(Q9&gt;0,"皆増",0),(1-(Q9/(Q9-Z9)))*-100)</f>
        <v>-13.33333333333333</v>
      </c>
      <c r="AD9" s="15">
        <f t="shared" ref="AD9:AE30" si="2">IF(R9=AA9,IF(R9&gt;0,"皆増",0),(1-(R9/(R9-AA9)))*-100)</f>
        <v>-71.428571428571431</v>
      </c>
      <c r="AE9" s="15">
        <f t="shared" si="2"/>
        <v>37.5</v>
      </c>
      <c r="AH9" s="4">
        <f t="shared" ref="AH9:AJ30" si="3">Q9-T9</f>
        <v>21</v>
      </c>
      <c r="AI9" s="4">
        <f t="shared" si="3"/>
        <v>12</v>
      </c>
      <c r="AJ9" s="4">
        <f t="shared" si="3"/>
        <v>9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-11</v>
      </c>
      <c r="F10" s="17">
        <v>-9</v>
      </c>
      <c r="G10" s="17">
        <v>-2</v>
      </c>
      <c r="H10" s="15">
        <f>IF(B10=E10,0,(1-(B10/(B10-E10)))*-100)</f>
        <v>-61.111111111111114</v>
      </c>
      <c r="I10" s="15">
        <f t="shared" ref="I10" si="7">IF(C10=F10,0,(1-(C10/(C10-F10)))*-100)</f>
        <v>-75</v>
      </c>
      <c r="J10" s="15">
        <f>IF(D10=G10,0,(1-(D10/(D10-G10)))*-100)</f>
        <v>-33.333333333333336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-30.000000000000004</v>
      </c>
      <c r="O10" s="15">
        <f t="shared" si="0"/>
        <v>-40</v>
      </c>
      <c r="P10" s="15">
        <f t="shared" si="0"/>
        <v>-19.999999999999996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-50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0</v>
      </c>
      <c r="S27" s="17">
        <v>5</v>
      </c>
      <c r="T27" s="17">
        <f t="shared" si="10"/>
        <v>2</v>
      </c>
      <c r="U27" s="17">
        <v>-1</v>
      </c>
      <c r="V27" s="17">
        <v>3</v>
      </c>
      <c r="W27" s="15">
        <f t="shared" si="11"/>
        <v>66.666666666666671</v>
      </c>
      <c r="X27" s="15">
        <f t="shared" si="1"/>
        <v>-100</v>
      </c>
      <c r="Y27" s="15">
        <f t="shared" si="1"/>
        <v>150</v>
      </c>
      <c r="Z27" s="17">
        <f t="shared" si="12"/>
        <v>3</v>
      </c>
      <c r="AA27" s="17">
        <v>0</v>
      </c>
      <c r="AB27" s="17">
        <v>3</v>
      </c>
      <c r="AC27" s="15">
        <f t="shared" si="13"/>
        <v>150</v>
      </c>
      <c r="AD27" s="15">
        <f t="shared" si="2"/>
        <v>0</v>
      </c>
      <c r="AE27" s="15">
        <f t="shared" si="2"/>
        <v>150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-2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2</v>
      </c>
      <c r="S34" s="17">
        <f t="shared" si="22"/>
        <v>9</v>
      </c>
      <c r="T34" s="17">
        <f t="shared" si="22"/>
        <v>-8</v>
      </c>
      <c r="U34" s="17">
        <f t="shared" si="22"/>
        <v>-8</v>
      </c>
      <c r="V34" s="17">
        <f t="shared" si="22"/>
        <v>0</v>
      </c>
      <c r="W34" s="15">
        <f t="shared" si="15"/>
        <v>-42.105263157894733</v>
      </c>
      <c r="X34" s="15">
        <f t="shared" si="15"/>
        <v>-80</v>
      </c>
      <c r="Y34" s="15">
        <f t="shared" si="15"/>
        <v>0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-26.666666666666671</v>
      </c>
      <c r="AD34" s="15">
        <f t="shared" si="17"/>
        <v>-71.428571428571431</v>
      </c>
      <c r="AE34" s="15">
        <f t="shared" si="17"/>
        <v>12.5</v>
      </c>
      <c r="AH34" s="4">
        <f t="shared" ref="AH34:AJ34" si="24">SUM(AH23:AH30)</f>
        <v>19</v>
      </c>
      <c r="AI34" s="4">
        <f t="shared" si="24"/>
        <v>10</v>
      </c>
      <c r="AJ34" s="4">
        <f t="shared" si="24"/>
        <v>9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1</v>
      </c>
      <c r="S35" s="17">
        <f t="shared" si="25"/>
        <v>9</v>
      </c>
      <c r="T35" s="17">
        <f t="shared" si="25"/>
        <v>-4</v>
      </c>
      <c r="U35" s="17">
        <f t="shared" si="25"/>
        <v>-6</v>
      </c>
      <c r="V35" s="17">
        <f t="shared" si="25"/>
        <v>2</v>
      </c>
      <c r="W35" s="15">
        <f t="shared" si="15"/>
        <v>-28.571428571428569</v>
      </c>
      <c r="X35" s="15">
        <f t="shared" si="15"/>
        <v>-85.714285714285722</v>
      </c>
      <c r="Y35" s="15">
        <f t="shared" si="15"/>
        <v>28.57142857142858</v>
      </c>
      <c r="Z35" s="17">
        <f t="shared" ref="Z35:AB35" si="26">SUM(Z25:Z30)</f>
        <v>-3</v>
      </c>
      <c r="AA35" s="17">
        <f t="shared" si="26"/>
        <v>-4</v>
      </c>
      <c r="AB35" s="17">
        <f t="shared" si="26"/>
        <v>1</v>
      </c>
      <c r="AC35" s="15">
        <f t="shared" si="17"/>
        <v>-23.076923076923073</v>
      </c>
      <c r="AD35" s="15">
        <f t="shared" si="17"/>
        <v>-80</v>
      </c>
      <c r="AE35" s="15">
        <f t="shared" si="17"/>
        <v>12.5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0</v>
      </c>
      <c r="S36" s="17">
        <f t="shared" si="28"/>
        <v>9</v>
      </c>
      <c r="T36" s="17">
        <f t="shared" si="28"/>
        <v>-1</v>
      </c>
      <c r="U36" s="17">
        <f t="shared" si="28"/>
        <v>-5</v>
      </c>
      <c r="V36" s="17">
        <f t="shared" si="28"/>
        <v>4</v>
      </c>
      <c r="W36" s="15">
        <f t="shared" si="15"/>
        <v>-9.9999999999999982</v>
      </c>
      <c r="X36" s="15">
        <f t="shared" si="15"/>
        <v>-100</v>
      </c>
      <c r="Y36" s="15">
        <f t="shared" si="15"/>
        <v>80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12.5</v>
      </c>
      <c r="AD36" s="15">
        <f t="shared" si="17"/>
        <v>-100</v>
      </c>
      <c r="AE36" s="15">
        <f t="shared" si="17"/>
        <v>50</v>
      </c>
      <c r="AH36" s="4">
        <f t="shared" ref="AH36:AJ36" si="30">SUM(AH27:AH30)</f>
        <v>10</v>
      </c>
      <c r="AI36" s="4">
        <f t="shared" si="30"/>
        <v>5</v>
      </c>
      <c r="AJ36" s="4">
        <f t="shared" si="30"/>
        <v>5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7.6923076923076925</v>
      </c>
      <c r="R38" s="12">
        <f t="shared" si="31"/>
        <v>0</v>
      </c>
      <c r="S38" s="12">
        <f t="shared" si="31"/>
        <v>9.0909090909090917</v>
      </c>
      <c r="T38" s="12">
        <f>T32/T9*100</f>
        <v>-12.5</v>
      </c>
      <c r="U38" s="12">
        <f t="shared" ref="U38:V38" si="32">U32/U9*100</f>
        <v>0</v>
      </c>
      <c r="V38" s="12">
        <f t="shared" si="32"/>
        <v>50</v>
      </c>
      <c r="W38" s="12">
        <f>Q38-AH38</f>
        <v>7.6923076923076925</v>
      </c>
      <c r="X38" s="12">
        <f t="shared" ref="X38:Y42" si="33">R38-AI38</f>
        <v>0</v>
      </c>
      <c r="Y38" s="12">
        <f t="shared" si="33"/>
        <v>9.0909090909090917</v>
      </c>
      <c r="Z38" s="12">
        <f>Z32/Z9*100</f>
        <v>-50</v>
      </c>
      <c r="AA38" s="12">
        <f t="shared" ref="AA38:AB38" si="34">AA32/AA9*100</f>
        <v>0</v>
      </c>
      <c r="AB38" s="12">
        <f t="shared" si="34"/>
        <v>33.333333333333329</v>
      </c>
      <c r="AC38" s="12">
        <f>Q38-AK38</f>
        <v>7.6923076923076925</v>
      </c>
      <c r="AD38" s="12">
        <f t="shared" ref="AD38:AE42" si="35">R38-AL38</f>
        <v>0</v>
      </c>
      <c r="AE38" s="12">
        <f t="shared" si="35"/>
        <v>9.0909090909090917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0</v>
      </c>
      <c r="S39" s="13">
        <f t="shared" si="37"/>
        <v>9.0909090909090917</v>
      </c>
      <c r="T39" s="12">
        <f>T33/T9*100</f>
        <v>12.5</v>
      </c>
      <c r="U39" s="12">
        <f t="shared" ref="U39:V39" si="38">U33/U9*100</f>
        <v>20</v>
      </c>
      <c r="V39" s="12">
        <f t="shared" si="38"/>
        <v>50</v>
      </c>
      <c r="W39" s="12">
        <f>Q39-AH39</f>
        <v>-1.8315018315018312</v>
      </c>
      <c r="X39" s="12">
        <f t="shared" si="33"/>
        <v>-16.666666666666664</v>
      </c>
      <c r="Y39" s="12">
        <f>S39-AJ39</f>
        <v>9.0909090909090917</v>
      </c>
      <c r="Z39" s="12">
        <f t="shared" si="37"/>
        <v>-50</v>
      </c>
      <c r="AA39" s="12">
        <f t="shared" si="37"/>
        <v>0</v>
      </c>
      <c r="AB39" s="12">
        <f t="shared" si="37"/>
        <v>33.333333333333329</v>
      </c>
      <c r="AC39" s="12">
        <f>Q39-AK39</f>
        <v>7.6923076923076925</v>
      </c>
      <c r="AD39" s="12">
        <f t="shared" si="35"/>
        <v>0</v>
      </c>
      <c r="AE39" s="12">
        <f t="shared" si="35"/>
        <v>9.0909090909090917</v>
      </c>
      <c r="AH39" s="12">
        <f t="shared" ref="AH39:AJ39" si="39">AH33/AH9*100</f>
        <v>9.5238095238095237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100</v>
      </c>
      <c r="S40" s="12">
        <f t="shared" si="40"/>
        <v>81.818181818181827</v>
      </c>
      <c r="T40" s="12">
        <f>T34/T9*100</f>
        <v>100</v>
      </c>
      <c r="U40" s="12">
        <f t="shared" ref="U40:V40" si="41">U34/U9*100</f>
        <v>80</v>
      </c>
      <c r="V40" s="12">
        <f t="shared" si="41"/>
        <v>0</v>
      </c>
      <c r="W40" s="12">
        <f t="shared" ref="W40:W42" si="42">Q40-AH40</f>
        <v>-5.8608058608058684</v>
      </c>
      <c r="X40" s="12">
        <f t="shared" si="33"/>
        <v>16.666666666666657</v>
      </c>
      <c r="Y40" s="12">
        <f>S40-AJ40</f>
        <v>-18.181818181818173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33.333333333333329</v>
      </c>
      <c r="AC40" s="12">
        <f t="shared" ref="AC40:AC42" si="44">Q40-AK40</f>
        <v>-15.384615384615387</v>
      </c>
      <c r="AD40" s="12">
        <f t="shared" si="35"/>
        <v>0</v>
      </c>
      <c r="AE40" s="12">
        <f t="shared" si="35"/>
        <v>-18.181818181818173</v>
      </c>
      <c r="AH40" s="12">
        <f t="shared" ref="AH40:AJ40" si="45">AH34/AH9*100</f>
        <v>90.476190476190482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50</v>
      </c>
      <c r="S41" s="12">
        <f t="shared" si="46"/>
        <v>81.818181818181827</v>
      </c>
      <c r="T41" s="12">
        <f>T35/T9*100</f>
        <v>50</v>
      </c>
      <c r="U41" s="12">
        <f t="shared" ref="U41:V41" si="47">U35/U9*100</f>
        <v>60</v>
      </c>
      <c r="V41" s="12">
        <f t="shared" si="47"/>
        <v>100</v>
      </c>
      <c r="W41" s="12">
        <f t="shared" si="42"/>
        <v>10.256410256410277</v>
      </c>
      <c r="X41" s="12">
        <f t="shared" si="33"/>
        <v>-8.3333333333333357</v>
      </c>
      <c r="Y41" s="12">
        <f>S41-AJ41</f>
        <v>4.0404040404040416</v>
      </c>
      <c r="Z41" s="12">
        <f>Z35/Z9*100</f>
        <v>150</v>
      </c>
      <c r="AA41" s="12">
        <f t="shared" ref="AA41:AB41" si="48">AA35/AA9*100</f>
        <v>80</v>
      </c>
      <c r="AB41" s="12">
        <f t="shared" si="48"/>
        <v>33.333333333333329</v>
      </c>
      <c r="AC41" s="12">
        <f t="shared" si="44"/>
        <v>-9.7435897435897374</v>
      </c>
      <c r="AD41" s="12">
        <f>R41-AL41</f>
        <v>-21.428571428571431</v>
      </c>
      <c r="AE41" s="12">
        <f t="shared" si="35"/>
        <v>-18.181818181818173</v>
      </c>
      <c r="AH41" s="12">
        <f>AH35/AH9*100</f>
        <v>66.666666666666657</v>
      </c>
      <c r="AI41" s="12">
        <f>AI35/AI9*100</f>
        <v>58.333333333333336</v>
      </c>
      <c r="AJ41" s="12">
        <f>AJ35/AJ9*100</f>
        <v>77.777777777777786</v>
      </c>
      <c r="AK41" s="12">
        <f t="shared" ref="AK41:AM41" si="49">AK35/AK9*100</f>
        <v>86.666666666666671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0</v>
      </c>
      <c r="S42" s="12">
        <f t="shared" si="50"/>
        <v>81.818181818181827</v>
      </c>
      <c r="T42" s="12">
        <f t="shared" si="50"/>
        <v>12.5</v>
      </c>
      <c r="U42" s="12">
        <f t="shared" si="50"/>
        <v>50</v>
      </c>
      <c r="V42" s="12">
        <f t="shared" si="50"/>
        <v>200</v>
      </c>
      <c r="W42" s="12">
        <f t="shared" si="42"/>
        <v>21.611721611721613</v>
      </c>
      <c r="X42" s="12">
        <f t="shared" si="33"/>
        <v>-41.666666666666671</v>
      </c>
      <c r="Y42" s="12">
        <f>S42-AJ42</f>
        <v>26.26262626262627</v>
      </c>
      <c r="Z42" s="12">
        <f t="shared" si="50"/>
        <v>-50</v>
      </c>
      <c r="AA42" s="12">
        <f t="shared" si="50"/>
        <v>40</v>
      </c>
      <c r="AB42" s="12">
        <f t="shared" si="50"/>
        <v>100</v>
      </c>
      <c r="AC42" s="12">
        <f t="shared" si="44"/>
        <v>15.897435897435891</v>
      </c>
      <c r="AD42" s="12">
        <f>R42-AL42</f>
        <v>-28.571428571428569</v>
      </c>
      <c r="AE42" s="12">
        <f t="shared" si="35"/>
        <v>6.8181818181818272</v>
      </c>
      <c r="AH42" s="12">
        <f t="shared" ref="AH42:AJ42" si="51">AH36/AH9*100</f>
        <v>47.619047619047613</v>
      </c>
      <c r="AI42" s="12">
        <f t="shared" si="51"/>
        <v>41.666666666666671</v>
      </c>
      <c r="AJ42" s="12">
        <f t="shared" si="51"/>
        <v>55.555555555555557</v>
      </c>
      <c r="AK42" s="12">
        <f>AK36/AK9*100</f>
        <v>53.333333333333336</v>
      </c>
      <c r="AL42" s="12">
        <f>AL36/AL9*100</f>
        <v>28.571428571428569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-12.5</v>
      </c>
      <c r="I9" s="15">
        <f>IF(C9=F9,0,(1-(C9/(C9-F9)))*-100)</f>
        <v>0</v>
      </c>
      <c r="J9" s="15">
        <f>IF(D9=G9,0,(1-(D9/(D9-G9)))*-100)</f>
        <v>-25</v>
      </c>
      <c r="K9" s="17">
        <f>L9+M9</f>
        <v>-4</v>
      </c>
      <c r="L9" s="17">
        <f>SUM(L10:L30)</f>
        <v>1</v>
      </c>
      <c r="M9" s="17">
        <f>SUM(M10:M30)</f>
        <v>-5</v>
      </c>
      <c r="N9" s="15">
        <f>IF(B9=K9,0,(1-(B9/(B9-K9)))*-100)</f>
        <v>-36.363636363636367</v>
      </c>
      <c r="O9" s="15">
        <f t="shared" ref="O9:P10" si="0">IF(C9=L9,0,(1-(C9/(C9-L9)))*-100)</f>
        <v>33.333333333333329</v>
      </c>
      <c r="P9" s="15">
        <f>IF(D9=M9,0,(1-(D9/(D9-M9)))*-100)</f>
        <v>-62.5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-33.333333333333336</v>
      </c>
      <c r="Y9" s="15">
        <f t="shared" si="1"/>
        <v>-19.999999999999996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-26.315789473684216</v>
      </c>
      <c r="AD9" s="15">
        <f t="shared" ref="AD9:AE30" si="2">IF(R9=AA9,IF(R9&gt;0,"皆増",0),(1-(R9/(R9-AA9)))*-100)</f>
        <v>-33.333333333333336</v>
      </c>
      <c r="AE9" s="15">
        <f t="shared" si="2"/>
        <v>-19.999999999999996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-12.5</v>
      </c>
      <c r="I10" s="15">
        <f t="shared" ref="I10" si="7">IF(C10=F10,0,(1-(C10/(C10-F10)))*-100)</f>
        <v>0</v>
      </c>
      <c r="J10" s="15">
        <f>IF(D10=G10,0,(1-(D10/(D10-G10)))*-100)</f>
        <v>-25</v>
      </c>
      <c r="K10" s="17">
        <f t="shared" ref="K10" si="8">L10+M10</f>
        <v>-4</v>
      </c>
      <c r="L10" s="17">
        <v>1</v>
      </c>
      <c r="M10" s="17">
        <v>-5</v>
      </c>
      <c r="N10" s="15">
        <f>IF(B10=K10,0,(1-(B10/(B10-K10)))*-100)</f>
        <v>-36.363636363636367</v>
      </c>
      <c r="O10" s="15">
        <f t="shared" si="0"/>
        <v>33.333333333333329</v>
      </c>
      <c r="P10" s="15">
        <f t="shared" si="0"/>
        <v>-62.5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-5</v>
      </c>
      <c r="U26" s="17">
        <v>-2</v>
      </c>
      <c r="V26" s="17">
        <v>-3</v>
      </c>
      <c r="W26" s="15">
        <f t="shared" si="11"/>
        <v>-83.333333333333343</v>
      </c>
      <c r="X26" s="15">
        <f t="shared" si="1"/>
        <v>-66.666666666666671</v>
      </c>
      <c r="Y26" s="15">
        <f t="shared" si="1"/>
        <v>-100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-80</v>
      </c>
      <c r="AD26" s="15">
        <f t="shared" si="2"/>
        <v>-50</v>
      </c>
      <c r="AE26" s="15">
        <f t="shared" si="2"/>
        <v>-100</v>
      </c>
      <c r="AH26" s="4">
        <f t="shared" si="3"/>
        <v>6</v>
      </c>
      <c r="AI26" s="4">
        <f t="shared" si="3"/>
        <v>3</v>
      </c>
      <c r="AJ26" s="4">
        <f t="shared" si="3"/>
        <v>3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-100</v>
      </c>
      <c r="Y27" s="15">
        <f t="shared" si="1"/>
        <v>-33.333333333333336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-100</v>
      </c>
      <c r="AE27" s="15">
        <f t="shared" si="2"/>
        <v>-33.333333333333336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2</v>
      </c>
      <c r="V28" s="17">
        <v>0</v>
      </c>
      <c r="W28" s="15">
        <f t="shared" si="11"/>
        <v>66.666666666666671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100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-7</v>
      </c>
      <c r="U34" s="17">
        <f t="shared" si="22"/>
        <v>-4</v>
      </c>
      <c r="V34" s="17">
        <f t="shared" si="22"/>
        <v>-3</v>
      </c>
      <c r="W34" s="15">
        <f t="shared" si="15"/>
        <v>-36.842105263157897</v>
      </c>
      <c r="X34" s="15">
        <f t="shared" si="15"/>
        <v>-44.444444444444443</v>
      </c>
      <c r="Y34" s="15">
        <f t="shared" si="15"/>
        <v>-30.000000000000004</v>
      </c>
      <c r="Z34" s="17">
        <f t="shared" ref="Z34:AB34" si="23">SUM(Z23:Z30)</f>
        <v>-7</v>
      </c>
      <c r="AA34" s="17">
        <f t="shared" si="23"/>
        <v>-4</v>
      </c>
      <c r="AB34" s="17">
        <f t="shared" si="23"/>
        <v>-3</v>
      </c>
      <c r="AC34" s="15">
        <f t="shared" si="17"/>
        <v>-36.842105263157897</v>
      </c>
      <c r="AD34" s="15">
        <f t="shared" si="17"/>
        <v>-44.444444444444443</v>
      </c>
      <c r="AE34" s="15">
        <f t="shared" si="17"/>
        <v>-30.000000000000004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-31.25</v>
      </c>
      <c r="X35" s="15">
        <f t="shared" si="15"/>
        <v>-33.333333333333336</v>
      </c>
      <c r="Y35" s="15">
        <f t="shared" si="15"/>
        <v>-30.000000000000004</v>
      </c>
      <c r="Z35" s="17">
        <f t="shared" ref="Z35:AB35" si="26">SUM(Z25:Z30)</f>
        <v>-7</v>
      </c>
      <c r="AA35" s="17">
        <f t="shared" si="26"/>
        <v>-4</v>
      </c>
      <c r="AB35" s="17">
        <f t="shared" si="26"/>
        <v>-3</v>
      </c>
      <c r="AC35" s="15">
        <f t="shared" si="17"/>
        <v>-38.888888888888886</v>
      </c>
      <c r="AD35" s="15">
        <f t="shared" si="17"/>
        <v>-50</v>
      </c>
      <c r="AE35" s="15">
        <f t="shared" si="17"/>
        <v>-30.000000000000004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-11.111111111111116</v>
      </c>
      <c r="X36" s="15">
        <f t="shared" si="15"/>
        <v>0</v>
      </c>
      <c r="Y36" s="15">
        <f t="shared" si="15"/>
        <v>-14.28571428571429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-27.27272727272727</v>
      </c>
      <c r="AD36" s="15">
        <f t="shared" si="17"/>
        <v>-50</v>
      </c>
      <c r="AE36" s="15">
        <f t="shared" si="17"/>
        <v>-14.28571428571429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16.666666666666664</v>
      </c>
      <c r="S39" s="13">
        <f t="shared" si="37"/>
        <v>12.5</v>
      </c>
      <c r="T39" s="12">
        <f>T33/T9*100</f>
        <v>-40</v>
      </c>
      <c r="U39" s="12">
        <f t="shared" ref="U39:V39" si="38">U33/U9*100</f>
        <v>-33.333333333333329</v>
      </c>
      <c r="V39" s="12">
        <f t="shared" si="38"/>
        <v>-50</v>
      </c>
      <c r="W39" s="12">
        <f>Q39-AH39</f>
        <v>14.285714285714285</v>
      </c>
      <c r="X39" s="12">
        <f t="shared" si="33"/>
        <v>16.666666666666664</v>
      </c>
      <c r="Y39" s="12">
        <f>S39-AJ39</f>
        <v>12.5</v>
      </c>
      <c r="Z39" s="12">
        <f t="shared" si="37"/>
        <v>-40</v>
      </c>
      <c r="AA39" s="12">
        <f t="shared" si="37"/>
        <v>-33.333333333333329</v>
      </c>
      <c r="AB39" s="12">
        <f t="shared" si="37"/>
        <v>-50</v>
      </c>
      <c r="AC39" s="12">
        <f>Q39-AK39</f>
        <v>14.285714285714285</v>
      </c>
      <c r="AD39" s="12">
        <f t="shared" si="35"/>
        <v>16.666666666666664</v>
      </c>
      <c r="AE39" s="12">
        <f t="shared" si="35"/>
        <v>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83.333333333333343</v>
      </c>
      <c r="S40" s="12">
        <f t="shared" si="40"/>
        <v>87.5</v>
      </c>
      <c r="T40" s="12">
        <f>T34/T9*100</f>
        <v>140</v>
      </c>
      <c r="U40" s="12">
        <f t="shared" ref="U40:V40" si="41">U34/U9*100</f>
        <v>133.33333333333331</v>
      </c>
      <c r="V40" s="12">
        <f t="shared" si="41"/>
        <v>150</v>
      </c>
      <c r="W40" s="12">
        <f t="shared" ref="W40:W42" si="42">Q40-AH40</f>
        <v>-14.285714285714292</v>
      </c>
      <c r="X40" s="12">
        <f t="shared" si="33"/>
        <v>-16.666666666666657</v>
      </c>
      <c r="Y40" s="12">
        <f>S40-AJ40</f>
        <v>-12.5</v>
      </c>
      <c r="Z40" s="12">
        <f>Z34/Z9*100</f>
        <v>140</v>
      </c>
      <c r="AA40" s="12">
        <f t="shared" ref="AA40:AB40" si="43">AA34/AA9*100</f>
        <v>133.33333333333331</v>
      </c>
      <c r="AB40" s="12">
        <f t="shared" si="43"/>
        <v>150</v>
      </c>
      <c r="AC40" s="12">
        <f t="shared" ref="AC40:AC42" si="44">Q40-AK40</f>
        <v>-14.285714285714292</v>
      </c>
      <c r="AD40" s="12">
        <f t="shared" si="35"/>
        <v>-16.666666666666657</v>
      </c>
      <c r="AE40" s="12">
        <f t="shared" si="35"/>
        <v>-12.5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66.666666666666657</v>
      </c>
      <c r="S41" s="12">
        <f t="shared" si="46"/>
        <v>87.5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-5.6390977443608961</v>
      </c>
      <c r="X41" s="12">
        <f t="shared" si="33"/>
        <v>0</v>
      </c>
      <c r="Y41" s="12">
        <f>S41-AJ41</f>
        <v>-12.5</v>
      </c>
      <c r="Z41" s="12">
        <f>Z35/Z9*100</f>
        <v>140</v>
      </c>
      <c r="AA41" s="12">
        <f t="shared" ref="AA41:AB41" si="48">AA35/AA9*100</f>
        <v>133.33333333333331</v>
      </c>
      <c r="AB41" s="12">
        <f t="shared" si="48"/>
        <v>150</v>
      </c>
      <c r="AC41" s="12">
        <f t="shared" si="44"/>
        <v>-16.165413533834581</v>
      </c>
      <c r="AD41" s="12">
        <f>R41-AL41</f>
        <v>-22.222222222222229</v>
      </c>
      <c r="AE41" s="12">
        <f t="shared" si="35"/>
        <v>-12.5</v>
      </c>
      <c r="AH41" s="12">
        <f>AH35/AH9*100</f>
        <v>84.210526315789465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94.73684210526315</v>
      </c>
      <c r="AL41" s="12">
        <f t="shared" si="49"/>
        <v>88.888888888888886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>
        <f t="shared" si="50"/>
        <v>20</v>
      </c>
      <c r="U42" s="12">
        <f t="shared" si="50"/>
        <v>0</v>
      </c>
      <c r="V42" s="12">
        <f t="shared" si="50"/>
        <v>50</v>
      </c>
      <c r="W42" s="12">
        <f t="shared" si="42"/>
        <v>9.7744360902255636</v>
      </c>
      <c r="X42" s="12">
        <f t="shared" si="33"/>
        <v>11.111111111111107</v>
      </c>
      <c r="Y42" s="12">
        <f>S42-AJ42</f>
        <v>5</v>
      </c>
      <c r="Z42" s="12">
        <f t="shared" si="50"/>
        <v>60</v>
      </c>
      <c r="AA42" s="12">
        <f t="shared" si="50"/>
        <v>66.666666666666657</v>
      </c>
      <c r="AB42" s="12">
        <f t="shared" si="50"/>
        <v>50</v>
      </c>
      <c r="AC42" s="12">
        <f t="shared" si="44"/>
        <v>-0.75187969924812847</v>
      </c>
      <c r="AD42" s="12">
        <f>R42-AL42</f>
        <v>-11.111111111111114</v>
      </c>
      <c r="AE42" s="12">
        <f t="shared" si="35"/>
        <v>5</v>
      </c>
      <c r="AH42" s="12">
        <f t="shared" ref="AH42:AJ42" si="51">AH36/AH9*100</f>
        <v>47.368421052631575</v>
      </c>
      <c r="AI42" s="12">
        <f t="shared" si="51"/>
        <v>22.222222222222221</v>
      </c>
      <c r="AJ42" s="12">
        <f t="shared" si="51"/>
        <v>70</v>
      </c>
      <c r="AK42" s="12">
        <f>AK36/AK9*100</f>
        <v>57.894736842105267</v>
      </c>
      <c r="AL42" s="12">
        <f>AL36/AL9*100</f>
        <v>44.444444444444443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19.999999999999996</v>
      </c>
      <c r="I9" s="15">
        <f>IF(C9=F9,0,(1-(C9/(C9-F9)))*-100)</f>
        <v>-19.999999999999996</v>
      </c>
      <c r="J9" s="15">
        <f>IF(D9=G9,0,(1-(D9/(D9-G9)))*-100)</f>
        <v>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-14.28571428571429</v>
      </c>
      <c r="O9" s="15">
        <f t="shared" ref="O9:P10" si="0">IF(C9=L9,0,(1-(C9/(C9-L9)))*-100)</f>
        <v>-33.333333333333336</v>
      </c>
      <c r="P9" s="15">
        <f>IF(D9=M9,0,(1-(D9/(D9-M9)))*-100)</f>
        <v>100</v>
      </c>
      <c r="Q9" s="17">
        <f>R9+S9</f>
        <v>13</v>
      </c>
      <c r="R9" s="17">
        <f>SUM(R10:R30)</f>
        <v>8</v>
      </c>
      <c r="S9" s="17">
        <f>SUM(S10:S30)</f>
        <v>5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60.000000000000007</v>
      </c>
      <c r="Y9" s="15">
        <f t="shared" si="1"/>
        <v>-37.5</v>
      </c>
      <c r="Z9" s="17">
        <f>AA9+AB9</f>
        <v>-3</v>
      </c>
      <c r="AA9" s="17">
        <f>SUM(AA10:AA30)</f>
        <v>1</v>
      </c>
      <c r="AB9" s="17">
        <f>SUM(AB10:AB30)</f>
        <v>-4</v>
      </c>
      <c r="AC9" s="15">
        <f>IF(Q9=Z9,IF(Q9&gt;0,"皆増",0),(1-(Q9/(Q9-Z9)))*-100)</f>
        <v>-18.75</v>
      </c>
      <c r="AD9" s="15">
        <f t="shared" ref="AD9:AE30" si="2">IF(R9=AA9,IF(R9&gt;0,"皆増",0),(1-(R9/(R9-AA9)))*-100)</f>
        <v>14.285714285714279</v>
      </c>
      <c r="AE9" s="15">
        <f t="shared" si="2"/>
        <v>-44.444444444444443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19.999999999999996</v>
      </c>
      <c r="I10" s="15">
        <f t="shared" ref="I10" si="7">IF(C10=F10,0,(1-(C10/(C10-F10)))*-100)</f>
        <v>-19.999999999999996</v>
      </c>
      <c r="J10" s="15">
        <f>IF(D10=G10,0,(1-(D10/(D10-G10)))*-100)</f>
        <v>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-14.28571428571429</v>
      </c>
      <c r="O10" s="15">
        <f t="shared" si="0"/>
        <v>-33.333333333333336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3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-50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33.333333333333329</v>
      </c>
      <c r="AD26" s="15">
        <f t="shared" si="2"/>
        <v>200</v>
      </c>
      <c r="AE26" s="15">
        <f t="shared" si="2"/>
        <v>-50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-80</v>
      </c>
      <c r="AD28" s="15">
        <f t="shared" si="2"/>
        <v>-100</v>
      </c>
      <c r="AE28" s="15">
        <f t="shared" si="2"/>
        <v>-75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7</v>
      </c>
      <c r="S34" s="17">
        <f t="shared" si="22"/>
        <v>5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>
        <f t="shared" si="15"/>
        <v>75</v>
      </c>
      <c r="Y34" s="15">
        <f t="shared" si="15"/>
        <v>-37.5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-14.28571428571429</v>
      </c>
      <c r="AD34" s="15">
        <f t="shared" si="17"/>
        <v>16.666666666666675</v>
      </c>
      <c r="AE34" s="15">
        <f t="shared" si="17"/>
        <v>-37.5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11.111111111111116</v>
      </c>
      <c r="X35" s="15">
        <f t="shared" si="15"/>
        <v>150</v>
      </c>
      <c r="Y35" s="15">
        <f t="shared" si="15"/>
        <v>-28.571428571428569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-23.076923076923073</v>
      </c>
      <c r="AD35" s="15">
        <f t="shared" si="17"/>
        <v>0</v>
      </c>
      <c r="AE35" s="15">
        <f t="shared" si="17"/>
        <v>-37.5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-33.333333333333336</v>
      </c>
      <c r="AD36" s="15">
        <f t="shared" si="17"/>
        <v>-33.333333333333336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12.5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-7.5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>
        <f t="shared" si="37"/>
        <v>25</v>
      </c>
      <c r="AC39" s="12">
        <f>Q39-AK39</f>
        <v>-4.8076923076923075</v>
      </c>
      <c r="AD39" s="12">
        <f t="shared" si="35"/>
        <v>-1.7857142857142847</v>
      </c>
      <c r="AE39" s="12">
        <f t="shared" si="35"/>
        <v>-11.111111111111111</v>
      </c>
      <c r="AH39" s="12">
        <f t="shared" ref="AH39:AJ39" si="39">AH33/AH9*100</f>
        <v>7.6923076923076925</v>
      </c>
      <c r="AI39" s="12">
        <f t="shared" si="39"/>
        <v>20</v>
      </c>
      <c r="AJ39" s="12">
        <f t="shared" si="39"/>
        <v>0</v>
      </c>
      <c r="AK39" s="12">
        <f>AK33/AK9*100</f>
        <v>12.5</v>
      </c>
      <c r="AL39" s="12">
        <f>AL33/AL9*100</f>
        <v>14.285714285714285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87.5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7.5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4.8076923076923066</v>
      </c>
      <c r="AD40" s="12">
        <f t="shared" si="35"/>
        <v>1.7857142857142918</v>
      </c>
      <c r="AE40" s="12">
        <f t="shared" si="35"/>
        <v>11.111111111111114</v>
      </c>
      <c r="AH40" s="12">
        <f t="shared" ref="AH40:AJ40" si="45">AH34/AH9*100</f>
        <v>92.307692307692307</v>
      </c>
      <c r="AI40" s="12">
        <f t="shared" si="45"/>
        <v>80</v>
      </c>
      <c r="AJ40" s="12">
        <f t="shared" si="45"/>
        <v>100</v>
      </c>
      <c r="AK40" s="12">
        <f>AK34/AK9*100</f>
        <v>87.5</v>
      </c>
      <c r="AL40" s="12">
        <f>AL34/AL9*100</f>
        <v>85.714285714285708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62.5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7.6923076923077076</v>
      </c>
      <c r="X41" s="12">
        <f t="shared" si="33"/>
        <v>22.5</v>
      </c>
      <c r="Y41" s="12">
        <f>S41-AJ41</f>
        <v>12.5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75</v>
      </c>
      <c r="AC41" s="12">
        <f t="shared" si="44"/>
        <v>-4.326923076923066</v>
      </c>
      <c r="AD41" s="12">
        <f>R41-AL41</f>
        <v>-8.9285714285714306</v>
      </c>
      <c r="AE41" s="12">
        <f t="shared" si="35"/>
        <v>11.111111111111114</v>
      </c>
      <c r="AH41" s="12">
        <f>AH35/AH9*100</f>
        <v>69.230769230769226</v>
      </c>
      <c r="AI41" s="12">
        <f>AI35/AI9*100</f>
        <v>40</v>
      </c>
      <c r="AJ41" s="12">
        <f>AJ35/AJ9*100</f>
        <v>87.5</v>
      </c>
      <c r="AK41" s="12">
        <f t="shared" ref="AK41:AM41" si="49">AK35/AK9*100</f>
        <v>81.25</v>
      </c>
      <c r="AL41" s="12">
        <f t="shared" si="49"/>
        <v>71.428571428571431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25</v>
      </c>
      <c r="S42" s="12">
        <f t="shared" si="50"/>
        <v>80</v>
      </c>
      <c r="T42" s="12" t="e">
        <f t="shared" si="50"/>
        <v>#DIV/0!</v>
      </c>
      <c r="U42" s="12">
        <f t="shared" si="50"/>
        <v>33.333333333333329</v>
      </c>
      <c r="V42" s="12">
        <f t="shared" si="50"/>
        <v>-33.333333333333329</v>
      </c>
      <c r="W42" s="12">
        <f t="shared" si="42"/>
        <v>15.384615384615383</v>
      </c>
      <c r="X42" s="12">
        <f t="shared" si="33"/>
        <v>5</v>
      </c>
      <c r="Y42" s="12">
        <f>S42-AJ42</f>
        <v>42.5</v>
      </c>
      <c r="Z42" s="12">
        <f t="shared" si="50"/>
        <v>100</v>
      </c>
      <c r="AA42" s="12">
        <f t="shared" si="50"/>
        <v>-100</v>
      </c>
      <c r="AB42" s="12">
        <f t="shared" si="50"/>
        <v>50</v>
      </c>
      <c r="AC42" s="12">
        <f t="shared" si="44"/>
        <v>-10.096153846153847</v>
      </c>
      <c r="AD42" s="12">
        <f>R42-AL42</f>
        <v>-17.857142857142854</v>
      </c>
      <c r="AE42" s="12">
        <f t="shared" si="35"/>
        <v>13.333333333333343</v>
      </c>
      <c r="AH42" s="12">
        <f t="shared" ref="AH42:AJ42" si="51">AH36/AH9*100</f>
        <v>30.76923076923077</v>
      </c>
      <c r="AI42" s="12">
        <f t="shared" si="51"/>
        <v>20</v>
      </c>
      <c r="AJ42" s="12">
        <f t="shared" si="51"/>
        <v>37.5</v>
      </c>
      <c r="AK42" s="12">
        <f>AK36/AK9*100</f>
        <v>56.25</v>
      </c>
      <c r="AL42" s="12">
        <f>AL36/AL9*100</f>
        <v>42.857142857142854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25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25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-50</v>
      </c>
      <c r="X34" s="15">
        <f t="shared" si="15"/>
        <v>0</v>
      </c>
      <c r="Y34" s="15">
        <f t="shared" si="15"/>
        <v>-66.666666666666671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100</v>
      </c>
      <c r="AD34" s="15">
        <f t="shared" si="17"/>
        <v>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1</v>
      </c>
      <c r="AL34" s="4">
        <f>SUM(AL23:AL30)</f>
        <v>1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-33.333333333333336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 t="str">
        <f t="shared" si="17"/>
        <v>皆増</v>
      </c>
      <c r="AD35" s="15" t="str">
        <f t="shared" si="17"/>
        <v>皆増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-50</v>
      </c>
      <c r="AD39" s="12">
        <f t="shared" si="35"/>
        <v>0</v>
      </c>
      <c r="AE39" s="12">
        <f t="shared" si="35"/>
        <v>-100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50</v>
      </c>
      <c r="AL39" s="12">
        <f>AL33/AL9*100</f>
        <v>0</v>
      </c>
      <c r="AM39" s="12">
        <f>AM33/AM9*100</f>
        <v>100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50</v>
      </c>
      <c r="AD40" s="12">
        <f t="shared" si="35"/>
        <v>0</v>
      </c>
      <c r="AE40" s="12">
        <f t="shared" si="35"/>
        <v>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50</v>
      </c>
      <c r="AL40" s="12">
        <f>AL34/AL9*100</f>
        <v>100</v>
      </c>
      <c r="AM40" s="12">
        <f>AM34/AM9*100</f>
        <v>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25</v>
      </c>
      <c r="X41" s="12">
        <f t="shared" si="33"/>
        <v>0</v>
      </c>
      <c r="Y41" s="12">
        <f>S41-AJ41</f>
        <v>33.333333333333343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100</v>
      </c>
      <c r="AD41" s="12">
        <f>R41-AL41</f>
        <v>100</v>
      </c>
      <c r="AE41" s="12">
        <f t="shared" si="35"/>
        <v>100</v>
      </c>
      <c r="AH41" s="12">
        <f>AH35/AH9*100</f>
        <v>75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0</v>
      </c>
      <c r="AL41" s="12">
        <f t="shared" si="49"/>
        <v>0</v>
      </c>
      <c r="AM41" s="12">
        <f t="shared" si="49"/>
        <v>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 t="e">
        <f t="shared" si="50"/>
        <v>#DIV/0!</v>
      </c>
      <c r="V42" s="12">
        <f t="shared" si="50"/>
        <v>50</v>
      </c>
      <c r="W42" s="12">
        <f t="shared" si="42"/>
        <v>25</v>
      </c>
      <c r="X42" s="12">
        <f t="shared" si="33"/>
        <v>0</v>
      </c>
      <c r="Y42" s="12">
        <f>S42-AJ42</f>
        <v>33.333333333333343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100</v>
      </c>
      <c r="AD42" s="12">
        <f>R42-AL42</f>
        <v>100</v>
      </c>
      <c r="AE42" s="12">
        <f t="shared" si="35"/>
        <v>100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60.000000000000007</v>
      </c>
      <c r="I9" s="15">
        <f>IF(C9=F9,0,(1-(C9/(C9-F9)))*-100)</f>
        <v>100</v>
      </c>
      <c r="J9" s="15">
        <f>IF(D9=G9,0,(1-(D9/(D9-G9)))*-100)</f>
        <v>0</v>
      </c>
      <c r="K9" s="17">
        <f>L9+M9</f>
        <v>2</v>
      </c>
      <c r="L9" s="17">
        <f>SUM(L10:L30)</f>
        <v>6</v>
      </c>
      <c r="M9" s="17">
        <f>SUM(M10:M30)</f>
        <v>-4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25</v>
      </c>
      <c r="R9" s="17">
        <f>SUM(R10:R30)</f>
        <v>12</v>
      </c>
      <c r="S9" s="17">
        <f>SUM(S10:S30)</f>
        <v>13</v>
      </c>
      <c r="T9" s="17">
        <f>U9+V9</f>
        <v>-6</v>
      </c>
      <c r="U9" s="17">
        <f>SUM(U10:U30)</f>
        <v>2</v>
      </c>
      <c r="V9" s="17">
        <f>SUM(V10:V30)</f>
        <v>-8</v>
      </c>
      <c r="W9" s="15">
        <f>IF(Q9=T9,IF(Q9&gt;0,"皆増",0),(1-(Q9/(Q9-T9)))*-100)</f>
        <v>-19.354838709677423</v>
      </c>
      <c r="X9" s="15">
        <f t="shared" ref="X9:Y30" si="1">IF(R9=U9,IF(R9&gt;0,"皆増",0),(1-(R9/(R9-U9)))*-100)</f>
        <v>19.999999999999996</v>
      </c>
      <c r="Y9" s="15">
        <f t="shared" si="1"/>
        <v>-38.095238095238095</v>
      </c>
      <c r="Z9" s="17">
        <f>AA9+AB9</f>
        <v>11</v>
      </c>
      <c r="AA9" s="17">
        <f>SUM(AA10:AA30)</f>
        <v>7</v>
      </c>
      <c r="AB9" s="17">
        <f>SUM(AB10:AB30)</f>
        <v>4</v>
      </c>
      <c r="AC9" s="15">
        <f>IF(Q9=Z9,IF(Q9&gt;0,"皆増",0),(1-(Q9/(Q9-Z9)))*-100)</f>
        <v>78.571428571428584</v>
      </c>
      <c r="AD9" s="15">
        <f t="shared" ref="AD9:AE30" si="2">IF(R9=AA9,IF(R9&gt;0,"皆増",0),(1-(R9/(R9-AA9)))*-100)</f>
        <v>140</v>
      </c>
      <c r="AE9" s="15">
        <f t="shared" si="2"/>
        <v>44.444444444444443</v>
      </c>
      <c r="AH9" s="4">
        <f t="shared" ref="AH9:AJ30" si="3">Q9-T9</f>
        <v>31</v>
      </c>
      <c r="AI9" s="4">
        <f t="shared" si="3"/>
        <v>10</v>
      </c>
      <c r="AJ9" s="4">
        <f t="shared" si="3"/>
        <v>21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60.000000000000007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2</v>
      </c>
      <c r="L10" s="17">
        <v>6</v>
      </c>
      <c r="M10" s="17">
        <v>-4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-3</v>
      </c>
      <c r="U24" s="17">
        <v>0</v>
      </c>
      <c r="V24" s="17">
        <v>-3</v>
      </c>
      <c r="W24" s="15">
        <f t="shared" si="11"/>
        <v>-60</v>
      </c>
      <c r="X24" s="15">
        <f t="shared" si="1"/>
        <v>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5</v>
      </c>
      <c r="AI24" s="4">
        <f t="shared" si="3"/>
        <v>2</v>
      </c>
      <c r="AJ24" s="4">
        <f t="shared" si="3"/>
        <v>3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-40</v>
      </c>
      <c r="X26" s="15">
        <f t="shared" si="1"/>
        <v>0</v>
      </c>
      <c r="Y26" s="15">
        <f t="shared" si="1"/>
        <v>-66.666666666666671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100</v>
      </c>
      <c r="Y27" s="15">
        <f t="shared" si="1"/>
        <v>-66.666666666666671</v>
      </c>
      <c r="Z27" s="17">
        <f t="shared" si="12"/>
        <v>3</v>
      </c>
      <c r="AA27" s="17">
        <v>3</v>
      </c>
      <c r="AB27" s="17">
        <v>0</v>
      </c>
      <c r="AC27" s="15">
        <f t="shared" si="13"/>
        <v>150</v>
      </c>
      <c r="AD27" s="15">
        <f t="shared" si="2"/>
        <v>300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16.666666666666675</v>
      </c>
      <c r="Z28" s="17">
        <f t="shared" si="12"/>
        <v>5</v>
      </c>
      <c r="AA28" s="17">
        <v>-1</v>
      </c>
      <c r="AB28" s="17">
        <v>6</v>
      </c>
      <c r="AC28" s="15">
        <f t="shared" si="13"/>
        <v>166.66666666666666</v>
      </c>
      <c r="AD28" s="15">
        <f t="shared" si="2"/>
        <v>-50</v>
      </c>
      <c r="AE28" s="15">
        <f t="shared" si="2"/>
        <v>600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-7</v>
      </c>
      <c r="U34" s="17">
        <f t="shared" si="22"/>
        <v>1</v>
      </c>
      <c r="V34" s="17">
        <f t="shared" si="22"/>
        <v>-8</v>
      </c>
      <c r="W34" s="15">
        <f t="shared" si="15"/>
        <v>-24.137931034482762</v>
      </c>
      <c r="X34" s="15">
        <f t="shared" si="15"/>
        <v>11.111111111111116</v>
      </c>
      <c r="Y34" s="15">
        <f t="shared" si="15"/>
        <v>-40</v>
      </c>
      <c r="Z34" s="17">
        <f t="shared" ref="Z34:AB34" si="23">SUM(Z23:Z30)</f>
        <v>8</v>
      </c>
      <c r="AA34" s="17">
        <f t="shared" si="23"/>
        <v>5</v>
      </c>
      <c r="AB34" s="17">
        <f t="shared" si="23"/>
        <v>3</v>
      </c>
      <c r="AC34" s="15">
        <f t="shared" si="17"/>
        <v>57.142857142857139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29</v>
      </c>
      <c r="AI34" s="4">
        <f t="shared" si="24"/>
        <v>9</v>
      </c>
      <c r="AJ34" s="4">
        <f t="shared" si="24"/>
        <v>20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8</v>
      </c>
      <c r="S35" s="17">
        <f t="shared" si="25"/>
        <v>12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-16.666666666666664</v>
      </c>
      <c r="X35" s="15">
        <f t="shared" si="15"/>
        <v>14.285714285714279</v>
      </c>
      <c r="Y35" s="15">
        <f t="shared" si="15"/>
        <v>-29.411764705882348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42.857142857142861</v>
      </c>
      <c r="AD35" s="15">
        <f t="shared" si="17"/>
        <v>60.000000000000007</v>
      </c>
      <c r="AE35" s="15">
        <f t="shared" si="17"/>
        <v>33.333333333333329</v>
      </c>
      <c r="AH35" s="4">
        <f t="shared" ref="AH35:AJ35" si="27">SUM(AH25:AH30)</f>
        <v>24</v>
      </c>
      <c r="AI35" s="4">
        <f t="shared" si="27"/>
        <v>7</v>
      </c>
      <c r="AJ35" s="4">
        <f t="shared" si="27"/>
        <v>17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6.25</v>
      </c>
      <c r="X36" s="15">
        <f t="shared" si="15"/>
        <v>50</v>
      </c>
      <c r="Y36" s="15">
        <f t="shared" si="15"/>
        <v>-8.3333333333333375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70</v>
      </c>
      <c r="AD36" s="15">
        <f t="shared" si="17"/>
        <v>50</v>
      </c>
      <c r="AE36" s="15">
        <f t="shared" si="17"/>
        <v>83.333333333333329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</v>
      </c>
      <c r="R39" s="12">
        <f>R33/R9*100</f>
        <v>16.666666666666664</v>
      </c>
      <c r="S39" s="13">
        <f t="shared" si="37"/>
        <v>7.6923076923076925</v>
      </c>
      <c r="T39" s="12">
        <f>T33/T9*100</f>
        <v>-16.666666666666664</v>
      </c>
      <c r="U39" s="12">
        <f t="shared" ref="U39:V39" si="38">U33/U9*100</f>
        <v>50</v>
      </c>
      <c r="V39" s="12">
        <f t="shared" si="38"/>
        <v>0</v>
      </c>
      <c r="W39" s="12">
        <f>Q39-AH39</f>
        <v>5.5483870967741939</v>
      </c>
      <c r="X39" s="12">
        <f t="shared" si="33"/>
        <v>6.6666666666666643</v>
      </c>
      <c r="Y39" s="12">
        <f>S39-AJ39</f>
        <v>2.9304029304029307</v>
      </c>
      <c r="Z39" s="12">
        <f t="shared" si="37"/>
        <v>27.27272727272727</v>
      </c>
      <c r="AA39" s="12">
        <f t="shared" si="37"/>
        <v>28.571428571428569</v>
      </c>
      <c r="AB39" s="12">
        <f t="shared" si="37"/>
        <v>25</v>
      </c>
      <c r="AC39" s="12">
        <f>Q39-AK39</f>
        <v>12</v>
      </c>
      <c r="AD39" s="12">
        <f t="shared" si="35"/>
        <v>16.666666666666664</v>
      </c>
      <c r="AE39" s="12">
        <f t="shared" si="35"/>
        <v>7.6923076923076925</v>
      </c>
      <c r="AH39" s="12">
        <f t="shared" ref="AH39:AJ39" si="39">AH33/AH9*100</f>
        <v>6.4516129032258061</v>
      </c>
      <c r="AI39" s="12">
        <f t="shared" si="39"/>
        <v>10</v>
      </c>
      <c r="AJ39" s="12">
        <f t="shared" si="39"/>
        <v>4.7619047619047619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</v>
      </c>
      <c r="R40" s="12">
        <f t="shared" si="40"/>
        <v>83.333333333333343</v>
      </c>
      <c r="S40" s="12">
        <f t="shared" si="40"/>
        <v>92.307692307692307</v>
      </c>
      <c r="T40" s="12">
        <f>T34/T9*100</f>
        <v>116.66666666666667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-5.5483870967741922</v>
      </c>
      <c r="X40" s="12">
        <f t="shared" si="33"/>
        <v>-6.6666666666666572</v>
      </c>
      <c r="Y40" s="12">
        <f>S40-AJ40</f>
        <v>-2.93040293040292</v>
      </c>
      <c r="Z40" s="12">
        <f>Z34/Z9*100</f>
        <v>72.727272727272734</v>
      </c>
      <c r="AA40" s="12">
        <f t="shared" ref="AA40:AB40" si="43">AA34/AA9*100</f>
        <v>71.428571428571431</v>
      </c>
      <c r="AB40" s="12">
        <f t="shared" si="43"/>
        <v>75</v>
      </c>
      <c r="AC40" s="12">
        <f t="shared" ref="AC40:AC42" si="44">Q40-AK40</f>
        <v>-12</v>
      </c>
      <c r="AD40" s="12">
        <f t="shared" si="35"/>
        <v>-16.666666666666657</v>
      </c>
      <c r="AE40" s="12">
        <f t="shared" si="35"/>
        <v>-7.6923076923076934</v>
      </c>
      <c r="AH40" s="12">
        <f t="shared" ref="AH40:AJ40" si="45">AH34/AH9*100</f>
        <v>93.548387096774192</v>
      </c>
      <c r="AI40" s="12">
        <f t="shared" si="45"/>
        <v>90</v>
      </c>
      <c r="AJ40" s="12">
        <f t="shared" si="45"/>
        <v>95.238095238095227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92.307692307692307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62.5</v>
      </c>
      <c r="W41" s="12">
        <f t="shared" si="42"/>
        <v>2.5806451612903203</v>
      </c>
      <c r="X41" s="12">
        <f t="shared" si="33"/>
        <v>-3.3333333333333428</v>
      </c>
      <c r="Y41" s="12">
        <f>S41-AJ41</f>
        <v>11.355311355311358</v>
      </c>
      <c r="Z41" s="12">
        <f>Z35/Z9*100</f>
        <v>54.54545454545454</v>
      </c>
      <c r="AA41" s="12">
        <f t="shared" ref="AA41:AB41" si="48">AA35/AA9*100</f>
        <v>42.857142857142854</v>
      </c>
      <c r="AB41" s="12">
        <f t="shared" si="48"/>
        <v>75</v>
      </c>
      <c r="AC41" s="12">
        <f t="shared" si="44"/>
        <v>-20</v>
      </c>
      <c r="AD41" s="12">
        <f>R41-AL41</f>
        <v>-33.333333333333343</v>
      </c>
      <c r="AE41" s="12">
        <f t="shared" si="35"/>
        <v>-7.6923076923076934</v>
      </c>
      <c r="AH41" s="12">
        <f>AH35/AH9*100</f>
        <v>77.41935483870968</v>
      </c>
      <c r="AI41" s="12">
        <f>AI35/AI9*100</f>
        <v>70</v>
      </c>
      <c r="AJ41" s="12">
        <f>AJ35/AJ9*100</f>
        <v>80.952380952380949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</v>
      </c>
      <c r="R42" s="12">
        <f t="shared" si="50"/>
        <v>50</v>
      </c>
      <c r="S42" s="12">
        <f t="shared" si="50"/>
        <v>84.615384615384613</v>
      </c>
      <c r="T42" s="12">
        <f t="shared" si="50"/>
        <v>-16.666666666666664</v>
      </c>
      <c r="U42" s="12">
        <f t="shared" si="50"/>
        <v>100</v>
      </c>
      <c r="V42" s="12">
        <f t="shared" si="50"/>
        <v>12.5</v>
      </c>
      <c r="W42" s="12">
        <f t="shared" si="42"/>
        <v>16.387096774193552</v>
      </c>
      <c r="X42" s="12">
        <f t="shared" si="33"/>
        <v>10</v>
      </c>
      <c r="Y42" s="12">
        <f>S42-AJ42</f>
        <v>27.472527472527474</v>
      </c>
      <c r="Z42" s="12">
        <f t="shared" si="50"/>
        <v>63.636363636363633</v>
      </c>
      <c r="AA42" s="12">
        <f t="shared" si="50"/>
        <v>28.571428571428569</v>
      </c>
      <c r="AB42" s="12">
        <f t="shared" si="50"/>
        <v>125</v>
      </c>
      <c r="AC42" s="12">
        <f t="shared" si="44"/>
        <v>-3.4285714285714306</v>
      </c>
      <c r="AD42" s="12">
        <f>R42-AL42</f>
        <v>-30</v>
      </c>
      <c r="AE42" s="12">
        <f t="shared" si="35"/>
        <v>17.948717948717956</v>
      </c>
      <c r="AH42" s="12">
        <f t="shared" ref="AH42:AJ42" si="51">AH36/AH9*100</f>
        <v>51.612903225806448</v>
      </c>
      <c r="AI42" s="12">
        <f t="shared" si="51"/>
        <v>40</v>
      </c>
      <c r="AJ42" s="12">
        <f t="shared" si="51"/>
        <v>57.142857142857139</v>
      </c>
      <c r="AK42" s="12">
        <f>AK36/AK9*100</f>
        <v>71.428571428571431</v>
      </c>
      <c r="AL42" s="12">
        <f>AL36/AL9*100</f>
        <v>80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200</v>
      </c>
      <c r="J9" s="15">
        <f>IF(D9=G9,0,(1-(D9/(D9-G9)))*-100)</f>
        <v>0</v>
      </c>
      <c r="K9" s="17">
        <f>L9+M9</f>
        <v>7</v>
      </c>
      <c r="L9" s="17">
        <f>SUM(L10:L30)</f>
        <v>6</v>
      </c>
      <c r="M9" s="17">
        <f>SUM(M10:M30)</f>
        <v>1</v>
      </c>
      <c r="N9" s="15">
        <f>IF(B9=K9,0,(1-(B9/(B9-K9)))*-100)</f>
        <v>700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9</v>
      </c>
      <c r="R9" s="17">
        <f>SUM(R10:R30)</f>
        <v>2</v>
      </c>
      <c r="S9" s="17">
        <f>SUM(S10:S30)</f>
        <v>7</v>
      </c>
      <c r="T9" s="17">
        <f>U9+V9</f>
        <v>-5</v>
      </c>
      <c r="U9" s="17">
        <f>SUM(U10:U30)</f>
        <v>1</v>
      </c>
      <c r="V9" s="17">
        <f>SUM(V10:V30)</f>
        <v>-6</v>
      </c>
      <c r="W9" s="15">
        <f>IF(Q9=T9,IF(Q9&gt;0,"皆増",0),(1-(Q9/(Q9-T9)))*-100)</f>
        <v>-35.714285714285708</v>
      </c>
      <c r="X9" s="15">
        <f t="shared" ref="X9:Y30" si="1">IF(R9=U9,IF(R9&gt;0,"皆増",0),(1-(R9/(R9-U9)))*-100)</f>
        <v>100</v>
      </c>
      <c r="Y9" s="15">
        <f t="shared" si="1"/>
        <v>-46.153846153846153</v>
      </c>
      <c r="Z9" s="17">
        <f>AA9+AB9</f>
        <v>-8</v>
      </c>
      <c r="AA9" s="17">
        <f>SUM(AA10:AA30)</f>
        <v>-8</v>
      </c>
      <c r="AB9" s="17">
        <f>SUM(AB10:AB30)</f>
        <v>0</v>
      </c>
      <c r="AC9" s="15">
        <f>IF(Q9=Z9,IF(Q9&gt;0,"皆増",0),(1-(Q9/(Q9-Z9)))*-100)</f>
        <v>-47.058823529411761</v>
      </c>
      <c r="AD9" s="15">
        <f t="shared" ref="AD9:AE30" si="2">IF(R9=AA9,IF(R9&gt;0,"皆増",0),(1-(R9/(R9-AA9)))*-100)</f>
        <v>-80</v>
      </c>
      <c r="AE9" s="15">
        <f t="shared" si="2"/>
        <v>0</v>
      </c>
      <c r="AH9" s="4">
        <f t="shared" ref="AH9:AJ30" si="3">Q9-T9</f>
        <v>14</v>
      </c>
      <c r="AI9" s="4">
        <f t="shared" si="3"/>
        <v>1</v>
      </c>
      <c r="AJ9" s="4">
        <f t="shared" si="3"/>
        <v>13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7</v>
      </c>
      <c r="L10" s="17">
        <v>6</v>
      </c>
      <c r="M10" s="17">
        <v>1</v>
      </c>
      <c r="N10" s="15">
        <f>IF(B10=K10,0,(1-(B10/(B10-K10)))*-100)</f>
        <v>700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-33.333333333333336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3</v>
      </c>
      <c r="AI26" s="4">
        <f t="shared" si="3"/>
        <v>0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-4</v>
      </c>
      <c r="U27" s="17">
        <v>1</v>
      </c>
      <c r="V27" s="17">
        <v>-5</v>
      </c>
      <c r="W27" s="15">
        <f t="shared" si="11"/>
        <v>-80</v>
      </c>
      <c r="X27" s="15" t="str">
        <f t="shared" si="1"/>
        <v>皆増</v>
      </c>
      <c r="Y27" s="15">
        <f t="shared" si="1"/>
        <v>-100</v>
      </c>
      <c r="Z27" s="17">
        <f t="shared" si="12"/>
        <v>-5</v>
      </c>
      <c r="AA27" s="17">
        <v>-3</v>
      </c>
      <c r="AB27" s="17">
        <v>-2</v>
      </c>
      <c r="AC27" s="15">
        <f t="shared" si="13"/>
        <v>-83.333333333333343</v>
      </c>
      <c r="AD27" s="15">
        <f t="shared" si="2"/>
        <v>-75</v>
      </c>
      <c r="AE27" s="15">
        <f t="shared" si="2"/>
        <v>-100</v>
      </c>
      <c r="AH27" s="4">
        <f t="shared" si="3"/>
        <v>5</v>
      </c>
      <c r="AI27" s="4">
        <f t="shared" si="3"/>
        <v>0</v>
      </c>
      <c r="AJ27" s="4">
        <f t="shared" si="3"/>
        <v>5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4</v>
      </c>
      <c r="U29" s="17">
        <v>0</v>
      </c>
      <c r="V29" s="17">
        <v>4</v>
      </c>
      <c r="W29" s="15">
        <f t="shared" si="11"/>
        <v>400</v>
      </c>
      <c r="X29" s="15">
        <f t="shared" si="1"/>
        <v>0</v>
      </c>
      <c r="Y29" s="15">
        <f t="shared" si="1"/>
        <v>400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150</v>
      </c>
      <c r="AD29" s="15">
        <f t="shared" si="2"/>
        <v>0</v>
      </c>
      <c r="AE29" s="15">
        <f t="shared" si="2"/>
        <v>150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2</v>
      </c>
      <c r="S34" s="17">
        <f t="shared" si="22"/>
        <v>7</v>
      </c>
      <c r="T34" s="17">
        <f t="shared" si="22"/>
        <v>-4</v>
      </c>
      <c r="U34" s="17">
        <f t="shared" si="22"/>
        <v>2</v>
      </c>
      <c r="V34" s="17">
        <f t="shared" si="22"/>
        <v>-6</v>
      </c>
      <c r="W34" s="15">
        <f t="shared" si="15"/>
        <v>-30.76923076923077</v>
      </c>
      <c r="X34" s="15" t="str">
        <f t="shared" si="15"/>
        <v>皆増</v>
      </c>
      <c r="Y34" s="15">
        <f t="shared" si="15"/>
        <v>-46.153846153846153</v>
      </c>
      <c r="Z34" s="17">
        <f t="shared" ref="Z34:AB34" si="23">SUM(Z23:Z30)</f>
        <v>-6</v>
      </c>
      <c r="AA34" s="17">
        <f t="shared" si="23"/>
        <v>-6</v>
      </c>
      <c r="AB34" s="17">
        <f t="shared" si="23"/>
        <v>0</v>
      </c>
      <c r="AC34" s="15">
        <f t="shared" si="17"/>
        <v>-40</v>
      </c>
      <c r="AD34" s="15">
        <f t="shared" si="17"/>
        <v>-75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0</v>
      </c>
      <c r="AJ34" s="4">
        <f t="shared" si="24"/>
        <v>13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-4</v>
      </c>
      <c r="U35" s="17">
        <f t="shared" si="25"/>
        <v>2</v>
      </c>
      <c r="V35" s="17">
        <f t="shared" si="25"/>
        <v>-6</v>
      </c>
      <c r="W35" s="15">
        <f t="shared" si="15"/>
        <v>-30.76923076923077</v>
      </c>
      <c r="X35" s="15" t="str">
        <f t="shared" si="15"/>
        <v>皆増</v>
      </c>
      <c r="Y35" s="15">
        <f t="shared" si="15"/>
        <v>-46.153846153846153</v>
      </c>
      <c r="Z35" s="17">
        <f t="shared" ref="Z35:AB35" si="26">SUM(Z25:Z30)</f>
        <v>-5</v>
      </c>
      <c r="AA35" s="17">
        <f t="shared" si="26"/>
        <v>-5</v>
      </c>
      <c r="AB35" s="17">
        <f t="shared" si="26"/>
        <v>0</v>
      </c>
      <c r="AC35" s="15">
        <f t="shared" si="17"/>
        <v>-35.714285714285708</v>
      </c>
      <c r="AD35" s="15">
        <f t="shared" si="17"/>
        <v>-71.428571428571431</v>
      </c>
      <c r="AE35" s="15">
        <f t="shared" si="17"/>
        <v>0</v>
      </c>
      <c r="AH35" s="4">
        <f t="shared" ref="AH35:AJ35" si="27">SUM(AH25:AH30)</f>
        <v>13</v>
      </c>
      <c r="AI35" s="4">
        <f t="shared" si="27"/>
        <v>0</v>
      </c>
      <c r="AJ35" s="4">
        <f t="shared" si="27"/>
        <v>13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-4</v>
      </c>
      <c r="U36" s="17">
        <f t="shared" si="28"/>
        <v>1</v>
      </c>
      <c r="V36" s="17">
        <f t="shared" si="28"/>
        <v>-5</v>
      </c>
      <c r="W36" s="15">
        <f t="shared" si="15"/>
        <v>-40</v>
      </c>
      <c r="X36" s="15" t="str">
        <f t="shared" si="15"/>
        <v>皆増</v>
      </c>
      <c r="Y36" s="15">
        <f t="shared" si="15"/>
        <v>-50</v>
      </c>
      <c r="Z36" s="17">
        <f t="shared" ref="Z36:AB36" si="29">SUM(Z27:Z30)</f>
        <v>-6</v>
      </c>
      <c r="AA36" s="17">
        <f t="shared" si="29"/>
        <v>-5</v>
      </c>
      <c r="AB36" s="17">
        <f t="shared" si="29"/>
        <v>-1</v>
      </c>
      <c r="AC36" s="15">
        <f t="shared" si="17"/>
        <v>-50</v>
      </c>
      <c r="AD36" s="15">
        <f t="shared" si="17"/>
        <v>-83.333333333333343</v>
      </c>
      <c r="AE36" s="15">
        <f t="shared" si="17"/>
        <v>-16.666666666666664</v>
      </c>
      <c r="AH36" s="4">
        <f t="shared" ref="AH36:AJ36" si="30">SUM(AH27:AH30)</f>
        <v>10</v>
      </c>
      <c r="AI36" s="4">
        <f t="shared" si="30"/>
        <v>0</v>
      </c>
      <c r="AJ36" s="4">
        <f t="shared" si="30"/>
        <v>10</v>
      </c>
      <c r="AK36" s="4">
        <f>SUM(AK27:AK30)</f>
        <v>12</v>
      </c>
      <c r="AL36" s="4">
        <f>SUM(AL27:AL30)</f>
        <v>6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-100</v>
      </c>
      <c r="V39" s="12">
        <f t="shared" si="38"/>
        <v>0</v>
      </c>
      <c r="W39" s="12">
        <f>Q39-AH39</f>
        <v>-7.1428571428571423</v>
      </c>
      <c r="X39" s="12">
        <f t="shared" si="33"/>
        <v>-100</v>
      </c>
      <c r="Y39" s="12">
        <f>S39-AJ39</f>
        <v>0</v>
      </c>
      <c r="Z39" s="12">
        <f t="shared" si="37"/>
        <v>25</v>
      </c>
      <c r="AA39" s="12">
        <f t="shared" si="37"/>
        <v>25</v>
      </c>
      <c r="AB39" s="12" t="e">
        <f t="shared" si="37"/>
        <v>#DIV/0!</v>
      </c>
      <c r="AC39" s="12">
        <f>Q39-AK39</f>
        <v>-11.76470588235294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100</v>
      </c>
      <c r="AJ39" s="12">
        <f t="shared" si="39"/>
        <v>0</v>
      </c>
      <c r="AK39" s="12">
        <f>AK33/AK9*100</f>
        <v>11.76470588235294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7.1428571428571388</v>
      </c>
      <c r="X40" s="12">
        <f t="shared" si="33"/>
        <v>100</v>
      </c>
      <c r="Y40" s="12">
        <f>S40-AJ40</f>
        <v>0</v>
      </c>
      <c r="Z40" s="12">
        <f>Z34/Z9*100</f>
        <v>75</v>
      </c>
      <c r="AA40" s="12">
        <f t="shared" ref="AA40:AB40" si="43">AA34/AA9*100</f>
        <v>75</v>
      </c>
      <c r="AB40" s="12" t="e">
        <f t="shared" si="43"/>
        <v>#DIV/0!</v>
      </c>
      <c r="AC40" s="12">
        <f t="shared" ref="AC40:AC42" si="44">Q40-AK40</f>
        <v>11.764705882352942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0</v>
      </c>
      <c r="AJ40" s="12">
        <f t="shared" si="45"/>
        <v>100</v>
      </c>
      <c r="AK40" s="12">
        <f>AK34/AK9*100</f>
        <v>88.235294117647058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7.1428571428571388</v>
      </c>
      <c r="X41" s="12">
        <f t="shared" si="33"/>
        <v>100</v>
      </c>
      <c r="Y41" s="12">
        <f>S41-AJ41</f>
        <v>0</v>
      </c>
      <c r="Z41" s="12">
        <f>Z35/Z9*100</f>
        <v>62.5</v>
      </c>
      <c r="AA41" s="12">
        <f t="shared" ref="AA41:AB41" si="48">AA35/AA9*100</f>
        <v>62.5</v>
      </c>
      <c r="AB41" s="12" t="e">
        <f t="shared" si="48"/>
        <v>#DIV/0!</v>
      </c>
      <c r="AC41" s="12">
        <f t="shared" si="44"/>
        <v>17.64705882352942</v>
      </c>
      <c r="AD41" s="12">
        <f>R41-AL41</f>
        <v>30</v>
      </c>
      <c r="AE41" s="12">
        <f t="shared" si="35"/>
        <v>0</v>
      </c>
      <c r="AH41" s="12">
        <f>AH35/AH9*100</f>
        <v>92.857142857142861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82.35294117647058</v>
      </c>
      <c r="AL41" s="12">
        <f t="shared" si="49"/>
        <v>70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71.428571428571431</v>
      </c>
      <c r="T42" s="12">
        <f t="shared" si="50"/>
        <v>80</v>
      </c>
      <c r="U42" s="12">
        <f t="shared" si="50"/>
        <v>100</v>
      </c>
      <c r="V42" s="12">
        <f t="shared" si="50"/>
        <v>83.333333333333343</v>
      </c>
      <c r="W42" s="12">
        <f t="shared" si="42"/>
        <v>-4.7619047619047734</v>
      </c>
      <c r="X42" s="12">
        <f t="shared" si="33"/>
        <v>50</v>
      </c>
      <c r="Y42" s="12">
        <f>S42-AJ42</f>
        <v>-5.4945054945055034</v>
      </c>
      <c r="Z42" s="12">
        <f t="shared" si="50"/>
        <v>75</v>
      </c>
      <c r="AA42" s="12">
        <f t="shared" si="50"/>
        <v>62.5</v>
      </c>
      <c r="AB42" s="12" t="e">
        <f t="shared" si="50"/>
        <v>#DIV/0!</v>
      </c>
      <c r="AC42" s="12">
        <f t="shared" si="44"/>
        <v>-3.9215686274509949</v>
      </c>
      <c r="AD42" s="12">
        <f>R42-AL42</f>
        <v>-10</v>
      </c>
      <c r="AE42" s="12">
        <f t="shared" si="35"/>
        <v>-14.285714285714278</v>
      </c>
      <c r="AH42" s="12">
        <f t="shared" ref="AH42:AJ42" si="51">AH36/AH9*100</f>
        <v>71.428571428571431</v>
      </c>
      <c r="AI42" s="12">
        <f t="shared" si="51"/>
        <v>0</v>
      </c>
      <c r="AJ42" s="12">
        <f t="shared" si="51"/>
        <v>76.923076923076934</v>
      </c>
      <c r="AK42" s="12">
        <f>AK36/AK9*100</f>
        <v>70.588235294117652</v>
      </c>
      <c r="AL42" s="12">
        <f>AL36/AL9*100</f>
        <v>60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200</v>
      </c>
      <c r="J9" s="15">
        <f>IF(D9=G9,0,(1-(D9/(D9-G9)))*-100)</f>
        <v>-33.333333333333336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-30.76923076923077</v>
      </c>
      <c r="X9" s="15">
        <f t="shared" ref="X9:Y30" si="1">IF(R9=U9,IF(R9&gt;0,"皆増",0),(1-(R9/(R9-U9)))*-100)</f>
        <v>-16.666666666666664</v>
      </c>
      <c r="Y9" s="15">
        <f t="shared" si="1"/>
        <v>-42.857142857142861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66.666666666666671</v>
      </c>
      <c r="AE9" s="15">
        <f t="shared" si="2"/>
        <v>0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200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-3</v>
      </c>
      <c r="V27" s="17">
        <v>1</v>
      </c>
      <c r="W27" s="15">
        <f t="shared" si="11"/>
        <v>-50</v>
      </c>
      <c r="X27" s="15">
        <f t="shared" si="1"/>
        <v>-100</v>
      </c>
      <c r="Y27" s="15">
        <f t="shared" si="1"/>
        <v>100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100</v>
      </c>
      <c r="AD27" s="15">
        <f t="shared" si="2"/>
        <v>-100</v>
      </c>
      <c r="AE27" s="15" t="str">
        <f t="shared" si="2"/>
        <v>皆増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-1</v>
      </c>
      <c r="U29" s="17">
        <v>2</v>
      </c>
      <c r="V29" s="17">
        <v>-3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-100</v>
      </c>
      <c r="Z29" s="17">
        <f t="shared" si="12"/>
        <v>2</v>
      </c>
      <c r="AA29" s="17">
        <v>2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-30.76923076923077</v>
      </c>
      <c r="X34" s="15">
        <f t="shared" si="15"/>
        <v>-16.666666666666664</v>
      </c>
      <c r="Y34" s="15">
        <f t="shared" si="15"/>
        <v>-42.857142857142861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50</v>
      </c>
      <c r="AD34" s="15">
        <f t="shared" si="17"/>
        <v>66.666666666666671</v>
      </c>
      <c r="AE34" s="15">
        <f t="shared" si="17"/>
        <v>33.333333333333329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-38.46153846153846</v>
      </c>
      <c r="X35" s="15">
        <f t="shared" si="15"/>
        <v>-33.333333333333336</v>
      </c>
      <c r="Y35" s="15">
        <f t="shared" si="15"/>
        <v>-42.857142857142861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60.000000000000007</v>
      </c>
      <c r="AD35" s="15">
        <f t="shared" si="17"/>
        <v>100</v>
      </c>
      <c r="AE35" s="15">
        <f t="shared" si="17"/>
        <v>33.333333333333329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-22.222222222222221</v>
      </c>
      <c r="X36" s="15">
        <f t="shared" si="15"/>
        <v>-25</v>
      </c>
      <c r="Y36" s="15">
        <f t="shared" si="15"/>
        <v>-19.999999999999996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250</v>
      </c>
      <c r="AD36" s="15">
        <f t="shared" si="17"/>
        <v>200</v>
      </c>
      <c r="AE36" s="15">
        <f t="shared" si="17"/>
        <v>300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 t="e">
        <f t="shared" si="37"/>
        <v>#DIV/0!</v>
      </c>
      <c r="AC39" s="12">
        <f>Q39-AK39</f>
        <v>-14.285714285714285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0</v>
      </c>
      <c r="AM39" s="12">
        <f>AM33/AM9*100</f>
        <v>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14.285714285714292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100</v>
      </c>
      <c r="AM40" s="12">
        <f>AM34/AM9*100</f>
        <v>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100</v>
      </c>
      <c r="T41" s="12">
        <f>T35/T9*100</f>
        <v>125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-11.111111111111114</v>
      </c>
      <c r="X41" s="12">
        <f t="shared" si="33"/>
        <v>-20</v>
      </c>
      <c r="Y41" s="12">
        <f>S41-AJ41</f>
        <v>0</v>
      </c>
      <c r="Z41" s="12">
        <f>Z35/Z9*100</f>
        <v>150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17.460317460317455</v>
      </c>
      <c r="AD41" s="12">
        <f>R41-AL41</f>
        <v>13.333333333333343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77.777777777777786</v>
      </c>
      <c r="R42" s="12">
        <f t="shared" si="50"/>
        <v>60</v>
      </c>
      <c r="S42" s="12">
        <f t="shared" si="50"/>
        <v>100</v>
      </c>
      <c r="T42" s="12">
        <f t="shared" si="50"/>
        <v>50</v>
      </c>
      <c r="U42" s="12">
        <f t="shared" si="50"/>
        <v>100</v>
      </c>
      <c r="V42" s="12">
        <f t="shared" si="50"/>
        <v>33.333333333333329</v>
      </c>
      <c r="W42" s="12">
        <f t="shared" si="42"/>
        <v>8.5470085470085593</v>
      </c>
      <c r="X42" s="12">
        <f t="shared" si="33"/>
        <v>-6.6666666666666572</v>
      </c>
      <c r="Y42" s="12">
        <f>S42-AJ42</f>
        <v>28.571428571428569</v>
      </c>
      <c r="Z42" s="12">
        <f t="shared" si="50"/>
        <v>250</v>
      </c>
      <c r="AA42" s="12">
        <f t="shared" si="50"/>
        <v>100</v>
      </c>
      <c r="AB42" s="12" t="e">
        <f t="shared" si="50"/>
        <v>#DIV/0!</v>
      </c>
      <c r="AC42" s="12">
        <f t="shared" si="44"/>
        <v>49.206349206349216</v>
      </c>
      <c r="AD42" s="12">
        <f>R42-AL42</f>
        <v>26.666666666666671</v>
      </c>
      <c r="AE42" s="12">
        <f t="shared" si="35"/>
        <v>75</v>
      </c>
      <c r="AH42" s="12">
        <f t="shared" ref="AH42:AJ42" si="51">AH36/AH9*100</f>
        <v>69.230769230769226</v>
      </c>
      <c r="AI42" s="12">
        <f t="shared" si="51"/>
        <v>66.666666666666657</v>
      </c>
      <c r="AJ42" s="12">
        <f t="shared" si="51"/>
        <v>71.428571428571431</v>
      </c>
      <c r="AK42" s="12">
        <f>AK36/AK9*100</f>
        <v>28.571428571428569</v>
      </c>
      <c r="AL42" s="12">
        <f>AL36/AL9*100</f>
        <v>33.333333333333329</v>
      </c>
      <c r="AM42" s="12">
        <f>AM36/AM9*100</f>
        <v>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-60</v>
      </c>
      <c r="O9" s="15">
        <f t="shared" ref="O9:P10" si="0">IF(C9=L9,0,(1-(C9/(C9-L9)))*-100)</f>
        <v>-33.333333333333336</v>
      </c>
      <c r="P9" s="15">
        <f>IF(D9=M9,0,(1-(D9/(D9-M9)))*-100)</f>
        <v>-100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6</v>
      </c>
      <c r="U9" s="17">
        <f>SUM(U10:U30)</f>
        <v>6</v>
      </c>
      <c r="V9" s="17">
        <f>SUM(V10:V30)</f>
        <v>0</v>
      </c>
      <c r="W9" s="15">
        <f>IF(Q9=T9,IF(Q9&gt;0,"皆増",0),(1-(Q9/(Q9-T9)))*-100)</f>
        <v>85.714285714285722</v>
      </c>
      <c r="X9" s="15">
        <f t="shared" ref="X9:Y30" si="1">IF(R9=U9,IF(R9&gt;0,"皆増",0),(1-(R9/(R9-U9)))*-100)</f>
        <v>200</v>
      </c>
      <c r="Y9" s="15">
        <f t="shared" si="1"/>
        <v>0</v>
      </c>
      <c r="Z9" s="17">
        <f>AA9+AB9</f>
        <v>-1</v>
      </c>
      <c r="AA9" s="17">
        <f>SUM(AA10:AA30)</f>
        <v>5</v>
      </c>
      <c r="AB9" s="17">
        <f>SUM(AB10:AB30)</f>
        <v>-6</v>
      </c>
      <c r="AC9" s="15">
        <f>IF(Q9=Z9,IF(Q9&gt;0,"皆増",0),(1-(Q9/(Q9-Z9)))*-100)</f>
        <v>-7.1428571428571397</v>
      </c>
      <c r="AD9" s="15">
        <f t="shared" ref="AD9:AE30" si="2">IF(R9=AA9,IF(R9&gt;0,"皆増",0),(1-(R9/(R9-AA9)))*-100)</f>
        <v>125</v>
      </c>
      <c r="AE9" s="15">
        <f t="shared" si="2"/>
        <v>-60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-60</v>
      </c>
      <c r="O10" s="15">
        <f t="shared" si="0"/>
        <v>-33.333333333333336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50</v>
      </c>
      <c r="X24" s="15">
        <f t="shared" si="1"/>
        <v>200</v>
      </c>
      <c r="Y24" s="15">
        <f t="shared" si="1"/>
        <v>-100</v>
      </c>
      <c r="Z24" s="17">
        <f t="shared" si="12"/>
        <v>3</v>
      </c>
      <c r="AA24" s="17">
        <v>3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50</v>
      </c>
      <c r="X27" s="15">
        <f t="shared" si="1"/>
        <v>200</v>
      </c>
      <c r="Y27" s="15">
        <f t="shared" si="1"/>
        <v>-100</v>
      </c>
      <c r="Z27" s="17">
        <f t="shared" si="12"/>
        <v>-2</v>
      </c>
      <c r="AA27" s="17">
        <v>2</v>
      </c>
      <c r="AB27" s="17">
        <v>-4</v>
      </c>
      <c r="AC27" s="15">
        <f t="shared" si="13"/>
        <v>-40</v>
      </c>
      <c r="AD27" s="15">
        <f t="shared" si="2"/>
        <v>200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-50</v>
      </c>
      <c r="AD28" s="15">
        <f t="shared" si="2"/>
        <v>0</v>
      </c>
      <c r="AE28" s="15">
        <f t="shared" si="2"/>
        <v>-60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85.714285714285722</v>
      </c>
      <c r="X34" s="15">
        <f t="shared" si="15"/>
        <v>200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5</v>
      </c>
      <c r="AB34" s="17">
        <f t="shared" si="23"/>
        <v>-6</v>
      </c>
      <c r="AC34" s="15">
        <f t="shared" si="17"/>
        <v>-7.1428571428571397</v>
      </c>
      <c r="AD34" s="15">
        <f t="shared" si="17"/>
        <v>125</v>
      </c>
      <c r="AE34" s="15">
        <f t="shared" si="17"/>
        <v>-60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80</v>
      </c>
      <c r="X35" s="15">
        <f t="shared" si="15"/>
        <v>150</v>
      </c>
      <c r="Y35" s="15">
        <f t="shared" si="15"/>
        <v>33.333333333333329</v>
      </c>
      <c r="Z35" s="17">
        <f t="shared" ref="Z35:AB35" si="26">SUM(Z25:Z30)</f>
        <v>-4</v>
      </c>
      <c r="AA35" s="17">
        <f t="shared" si="26"/>
        <v>2</v>
      </c>
      <c r="AB35" s="17">
        <f t="shared" si="26"/>
        <v>-6</v>
      </c>
      <c r="AC35" s="15">
        <f t="shared" si="17"/>
        <v>-30.76923076923077</v>
      </c>
      <c r="AD35" s="15">
        <f t="shared" si="17"/>
        <v>66.666666666666671</v>
      </c>
      <c r="AE35" s="15">
        <f t="shared" si="17"/>
        <v>-60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60.000000000000007</v>
      </c>
      <c r="X36" s="15">
        <f t="shared" si="15"/>
        <v>100</v>
      </c>
      <c r="Y36" s="15">
        <f t="shared" si="15"/>
        <v>33.333333333333329</v>
      </c>
      <c r="Z36" s="17">
        <f t="shared" ref="Z36:AB36" si="29">SUM(Z27:Z30)</f>
        <v>-5</v>
      </c>
      <c r="AA36" s="17">
        <f t="shared" si="29"/>
        <v>1</v>
      </c>
      <c r="AB36" s="17">
        <f t="shared" si="29"/>
        <v>-6</v>
      </c>
      <c r="AC36" s="15">
        <f t="shared" si="17"/>
        <v>-38.46153846153846</v>
      </c>
      <c r="AD36" s="15">
        <f t="shared" si="17"/>
        <v>33.333333333333329</v>
      </c>
      <c r="AE36" s="15">
        <f t="shared" si="17"/>
        <v>-60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13</v>
      </c>
      <c r="AL36" s="4">
        <f>SUM(AL27:AL30)</f>
        <v>3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69.230769230769226</v>
      </c>
      <c r="R41" s="12">
        <f t="shared" si="46"/>
        <v>55.555555555555557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-2.1978021978022042</v>
      </c>
      <c r="X41" s="12">
        <f t="shared" si="33"/>
        <v>-11.1111111111111</v>
      </c>
      <c r="Y41" s="12">
        <f>S41-AJ41</f>
        <v>25</v>
      </c>
      <c r="Z41" s="12">
        <f>Z35/Z9*100</f>
        <v>400</v>
      </c>
      <c r="AA41" s="12">
        <f t="shared" ref="AA41:AB41" si="48">AA35/AA9*100</f>
        <v>40</v>
      </c>
      <c r="AB41" s="12">
        <f t="shared" si="48"/>
        <v>100</v>
      </c>
      <c r="AC41" s="12">
        <f t="shared" si="44"/>
        <v>-23.626373626373635</v>
      </c>
      <c r="AD41" s="12">
        <f>R41-AL41</f>
        <v>-19.444444444444443</v>
      </c>
      <c r="AE41" s="12">
        <f t="shared" si="35"/>
        <v>0</v>
      </c>
      <c r="AH41" s="12">
        <f>AH35/AH9*100</f>
        <v>71.428571428571431</v>
      </c>
      <c r="AI41" s="12">
        <f>AI35/AI9*100</f>
        <v>66.666666666666657</v>
      </c>
      <c r="AJ41" s="12">
        <f>AJ35/AJ9*100</f>
        <v>75</v>
      </c>
      <c r="AK41" s="12">
        <f t="shared" ref="AK41:AM41" si="49">AK35/AK9*100</f>
        <v>92.857142857142861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44.444444444444443</v>
      </c>
      <c r="S42" s="12">
        <f t="shared" si="50"/>
        <v>100</v>
      </c>
      <c r="T42" s="12">
        <f t="shared" si="50"/>
        <v>50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-9.8901098901098905</v>
      </c>
      <c r="X42" s="12">
        <f t="shared" si="33"/>
        <v>-22.222222222222214</v>
      </c>
      <c r="Y42" s="12">
        <f>S42-AJ42</f>
        <v>25</v>
      </c>
      <c r="Z42" s="12">
        <f t="shared" si="50"/>
        <v>500</v>
      </c>
      <c r="AA42" s="12">
        <f t="shared" si="50"/>
        <v>20</v>
      </c>
      <c r="AB42" s="12">
        <f t="shared" si="50"/>
        <v>100</v>
      </c>
      <c r="AC42" s="12">
        <f t="shared" si="44"/>
        <v>-31.318681318681321</v>
      </c>
      <c r="AD42" s="12">
        <f>R42-AL42</f>
        <v>-30.555555555555557</v>
      </c>
      <c r="AE42" s="12">
        <f t="shared" si="35"/>
        <v>0</v>
      </c>
      <c r="AH42" s="12">
        <f t="shared" ref="AH42:AJ42" si="51">AH36/AH9*100</f>
        <v>71.428571428571431</v>
      </c>
      <c r="AI42" s="12">
        <f t="shared" si="51"/>
        <v>66.666666666666657</v>
      </c>
      <c r="AJ42" s="12">
        <f t="shared" si="51"/>
        <v>75</v>
      </c>
      <c r="AK42" s="12">
        <f>AK36/AK9*100</f>
        <v>92.857142857142861</v>
      </c>
      <c r="AL42" s="12">
        <f>AL36/AL9*100</f>
        <v>75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4</v>
      </c>
      <c r="S9" s="17">
        <f>SUM(S10:S30)</f>
        <v>1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-50</v>
      </c>
      <c r="X9" s="15">
        <f t="shared" ref="X9:Y30" si="1">IF(R9=U9,IF(R9&gt;0,"皆増",0),(1-(R9/(R9-U9)))*-100)</f>
        <v>-19.999999999999996</v>
      </c>
      <c r="Y9" s="15">
        <f t="shared" si="1"/>
        <v>-80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-50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>
        <f t="shared" si="2"/>
        <v>200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4</v>
      </c>
      <c r="S34" s="17">
        <f t="shared" si="22"/>
        <v>1</v>
      </c>
      <c r="T34" s="17">
        <f t="shared" si="22"/>
        <v>-5</v>
      </c>
      <c r="U34" s="17">
        <f t="shared" si="22"/>
        <v>-1</v>
      </c>
      <c r="V34" s="17">
        <f t="shared" si="22"/>
        <v>-4</v>
      </c>
      <c r="W34" s="15">
        <f t="shared" si="15"/>
        <v>-50</v>
      </c>
      <c r="X34" s="15">
        <f t="shared" si="15"/>
        <v>-19.999999999999996</v>
      </c>
      <c r="Y34" s="15">
        <f t="shared" si="15"/>
        <v>-80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66.666666666666671</v>
      </c>
      <c r="AD34" s="15">
        <f t="shared" si="17"/>
        <v>300</v>
      </c>
      <c r="AE34" s="15">
        <f t="shared" si="17"/>
        <v>-50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-5</v>
      </c>
      <c r="U35" s="17">
        <f t="shared" si="25"/>
        <v>-1</v>
      </c>
      <c r="V35" s="17">
        <f t="shared" si="25"/>
        <v>-4</v>
      </c>
      <c r="W35" s="15">
        <f t="shared" si="15"/>
        <v>-50</v>
      </c>
      <c r="X35" s="15">
        <f t="shared" si="15"/>
        <v>-19.999999999999996</v>
      </c>
      <c r="Y35" s="15">
        <f t="shared" si="15"/>
        <v>-80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66.666666666666671</v>
      </c>
      <c r="AD35" s="15">
        <f t="shared" si="17"/>
        <v>300</v>
      </c>
      <c r="AE35" s="15">
        <f t="shared" si="17"/>
        <v>-50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4</v>
      </c>
      <c r="S36" s="17">
        <f t="shared" si="28"/>
        <v>0</v>
      </c>
      <c r="T36" s="17">
        <f t="shared" si="28"/>
        <v>-4</v>
      </c>
      <c r="U36" s="17">
        <f t="shared" si="28"/>
        <v>1</v>
      </c>
      <c r="V36" s="17">
        <f t="shared" si="28"/>
        <v>-5</v>
      </c>
      <c r="W36" s="15">
        <f t="shared" si="15"/>
        <v>-50</v>
      </c>
      <c r="X36" s="15">
        <f t="shared" si="15"/>
        <v>33.333333333333329</v>
      </c>
      <c r="Y36" s="15">
        <f t="shared" si="15"/>
        <v>-100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33.333333333333329</v>
      </c>
      <c r="AD36" s="15">
        <f t="shared" si="17"/>
        <v>300</v>
      </c>
      <c r="AE36" s="15">
        <f t="shared" si="17"/>
        <v>-100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-50</v>
      </c>
      <c r="AB39" s="12">
        <f t="shared" si="37"/>
        <v>0</v>
      </c>
      <c r="AC39" s="12">
        <f>Q39-AK39</f>
        <v>-25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25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200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0</v>
      </c>
      <c r="T42" s="12">
        <f t="shared" si="50"/>
        <v>80</v>
      </c>
      <c r="U42" s="12">
        <f t="shared" si="50"/>
        <v>-100</v>
      </c>
      <c r="V42" s="12">
        <f t="shared" si="50"/>
        <v>125</v>
      </c>
      <c r="W42" s="12">
        <f t="shared" si="42"/>
        <v>0</v>
      </c>
      <c r="X42" s="12">
        <f t="shared" si="33"/>
        <v>40</v>
      </c>
      <c r="Y42" s="12">
        <f>S42-AJ42</f>
        <v>-100</v>
      </c>
      <c r="Z42" s="12">
        <f t="shared" si="50"/>
        <v>100</v>
      </c>
      <c r="AA42" s="12">
        <f t="shared" si="50"/>
        <v>150</v>
      </c>
      <c r="AB42" s="12">
        <f t="shared" si="50"/>
        <v>200</v>
      </c>
      <c r="AC42" s="12">
        <f t="shared" si="44"/>
        <v>5</v>
      </c>
      <c r="AD42" s="12">
        <f>R42-AL42</f>
        <v>50</v>
      </c>
      <c r="AE42" s="12">
        <f t="shared" si="35"/>
        <v>-100</v>
      </c>
      <c r="AH42" s="12">
        <f t="shared" ref="AH42:AJ42" si="51">AH36/AH9*100</f>
        <v>80</v>
      </c>
      <c r="AI42" s="12">
        <f t="shared" si="51"/>
        <v>60</v>
      </c>
      <c r="AJ42" s="12">
        <f t="shared" si="51"/>
        <v>100</v>
      </c>
      <c r="AK42" s="12">
        <f>AK36/AK9*100</f>
        <v>75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121</v>
      </c>
      <c r="C9" s="17">
        <f>SUM(C10:C30)</f>
        <v>59</v>
      </c>
      <c r="D9" s="17">
        <f>SUM(D10:D30)</f>
        <v>62</v>
      </c>
      <c r="E9" s="17">
        <f>F9+G9</f>
        <v>19</v>
      </c>
      <c r="F9" s="17">
        <f>SUM(F10:F30)</f>
        <v>3</v>
      </c>
      <c r="G9" s="17">
        <f>SUM(G10:G30)</f>
        <v>16</v>
      </c>
      <c r="H9" s="15">
        <f>IF(B9=E9,0,(1-(B9/(B9-E9)))*-100)</f>
        <v>18.627450980392158</v>
      </c>
      <c r="I9" s="15">
        <f>IF(C9=F9,0,(1-(C9/(C9-F9)))*-100)</f>
        <v>5.3571428571428603</v>
      </c>
      <c r="J9" s="15">
        <f>IF(D9=G9,0,(1-(D9/(D9-G9)))*-100)</f>
        <v>34.782608695652172</v>
      </c>
      <c r="K9" s="17">
        <f>L9+M9</f>
        <v>20</v>
      </c>
      <c r="L9" s="17">
        <f>SUM(L10:L30)</f>
        <v>11</v>
      </c>
      <c r="M9" s="17">
        <f>SUM(M10:M30)</f>
        <v>9</v>
      </c>
      <c r="N9" s="15">
        <f>IF(B9=K9,0,(1-(B9/(B9-K9)))*-100)</f>
        <v>19.801980198019798</v>
      </c>
      <c r="O9" s="15">
        <f t="shared" ref="O9:P10" si="0">IF(C9=L9,0,(1-(C9/(C9-L9)))*-100)</f>
        <v>22.916666666666675</v>
      </c>
      <c r="P9" s="15">
        <f>IF(D9=M9,0,(1-(D9/(D9-M9)))*-100)</f>
        <v>16.981132075471695</v>
      </c>
      <c r="Q9" s="17">
        <f>R9+S9</f>
        <v>182</v>
      </c>
      <c r="R9" s="17">
        <f>SUM(R10:R30)</f>
        <v>79</v>
      </c>
      <c r="S9" s="17">
        <f>SUM(S10:S30)</f>
        <v>103</v>
      </c>
      <c r="T9" s="17">
        <f>U9+V9</f>
        <v>5</v>
      </c>
      <c r="U9" s="17">
        <f>SUM(U10:U30)</f>
        <v>-11</v>
      </c>
      <c r="V9" s="17">
        <f>SUM(V10:V30)</f>
        <v>16</v>
      </c>
      <c r="W9" s="15">
        <f>IF(Q9=T9,IF(Q9&gt;0,"皆増",0),(1-(Q9/(Q9-T9)))*-100)</f>
        <v>2.8248587570621542</v>
      </c>
      <c r="X9" s="15">
        <f t="shared" ref="X9:Y30" si="1">IF(R9=U9,IF(R9&gt;0,"皆増",0),(1-(R9/(R9-U9)))*-100)</f>
        <v>-12.222222222222223</v>
      </c>
      <c r="Y9" s="15">
        <f t="shared" si="1"/>
        <v>18.390804597701148</v>
      </c>
      <c r="Z9" s="17">
        <f>AA9+AB9</f>
        <v>-7</v>
      </c>
      <c r="AA9" s="17">
        <f>SUM(AA10:AA30)</f>
        <v>-15</v>
      </c>
      <c r="AB9" s="17">
        <f>SUM(AB10:AB30)</f>
        <v>8</v>
      </c>
      <c r="AC9" s="15">
        <f>IF(Q9=Z9,IF(Q9&gt;0,"皆増",0),(1-(Q9/(Q9-Z9)))*-100)</f>
        <v>-3.703703703703709</v>
      </c>
      <c r="AD9" s="15">
        <f t="shared" ref="AD9:AE30" si="2">IF(R9=AA9,IF(R9&gt;0,"皆増",0),(1-(R9/(R9-AA9)))*-100)</f>
        <v>-15.957446808510634</v>
      </c>
      <c r="AE9" s="15">
        <f t="shared" si="2"/>
        <v>8.4210526315789522</v>
      </c>
      <c r="AH9" s="4">
        <f t="shared" ref="AH9:AJ30" si="3">Q9-T9</f>
        <v>177</v>
      </c>
      <c r="AI9" s="4">
        <f t="shared" si="3"/>
        <v>90</v>
      </c>
      <c r="AJ9" s="4">
        <f t="shared" si="3"/>
        <v>87</v>
      </c>
      <c r="AK9" s="4">
        <f t="shared" ref="AK9:AM30" si="4">Q9-Z9</f>
        <v>189</v>
      </c>
      <c r="AL9" s="4">
        <f t="shared" si="4"/>
        <v>94</v>
      </c>
      <c r="AM9" s="4">
        <f t="shared" si="4"/>
        <v>95</v>
      </c>
    </row>
    <row r="10" spans="1:39" s="1" customFormat="1" ht="18" customHeight="1" x14ac:dyDescent="0.15">
      <c r="A10" s="4" t="s">
        <v>1</v>
      </c>
      <c r="B10" s="17">
        <f t="shared" ref="B10" si="5">C10+D10</f>
        <v>121</v>
      </c>
      <c r="C10" s="17">
        <v>59</v>
      </c>
      <c r="D10" s="17">
        <v>62</v>
      </c>
      <c r="E10" s="17">
        <f t="shared" ref="E10" si="6">F10+G10</f>
        <v>19</v>
      </c>
      <c r="F10" s="17">
        <v>3</v>
      </c>
      <c r="G10" s="17">
        <v>16</v>
      </c>
      <c r="H10" s="15">
        <f>IF(B10=E10,0,(1-(B10/(B10-E10)))*-100)</f>
        <v>18.627450980392158</v>
      </c>
      <c r="I10" s="15">
        <f t="shared" ref="I10" si="7">IF(C10=F10,0,(1-(C10/(C10-F10)))*-100)</f>
        <v>5.3571428571428603</v>
      </c>
      <c r="J10" s="15">
        <f>IF(D10=G10,0,(1-(D10/(D10-G10)))*-100)</f>
        <v>34.782608695652172</v>
      </c>
      <c r="K10" s="17">
        <f t="shared" ref="K10" si="8">L10+M10</f>
        <v>20</v>
      </c>
      <c r="L10" s="17">
        <v>11</v>
      </c>
      <c r="M10" s="17">
        <v>9</v>
      </c>
      <c r="N10" s="15">
        <f>IF(B10=K10,0,(1-(B10/(B10-K10)))*-100)</f>
        <v>19.801980198019798</v>
      </c>
      <c r="O10" s="15">
        <f t="shared" si="0"/>
        <v>22.916666666666675</v>
      </c>
      <c r="P10" s="15">
        <f t="shared" si="0"/>
        <v>16.981132075471695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-2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-2</v>
      </c>
      <c r="AA18" s="17">
        <v>0</v>
      </c>
      <c r="AB18" s="17">
        <v>-2</v>
      </c>
      <c r="AC18" s="15">
        <f t="shared" si="13"/>
        <v>-66.666666666666671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3</v>
      </c>
      <c r="AL18" s="4">
        <f t="shared" si="4"/>
        <v>1</v>
      </c>
      <c r="AM18" s="4">
        <f t="shared" si="4"/>
        <v>2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-1</v>
      </c>
      <c r="AA19" s="17">
        <v>1</v>
      </c>
      <c r="AB19" s="17">
        <v>-2</v>
      </c>
      <c r="AC19" s="15">
        <f t="shared" si="13"/>
        <v>-50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0</v>
      </c>
      <c r="AM19" s="4">
        <f t="shared" si="4"/>
        <v>2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1</v>
      </c>
      <c r="U21" s="17">
        <v>1</v>
      </c>
      <c r="V21" s="17">
        <v>0</v>
      </c>
      <c r="W21" s="15">
        <f t="shared" si="11"/>
        <v>50</v>
      </c>
      <c r="X21" s="15">
        <f t="shared" si="1"/>
        <v>100</v>
      </c>
      <c r="Y21" s="15">
        <f t="shared" si="1"/>
        <v>0</v>
      </c>
      <c r="Z21" s="17">
        <f t="shared" si="12"/>
        <v>0</v>
      </c>
      <c r="AA21" s="17">
        <v>2</v>
      </c>
      <c r="AB21" s="17">
        <v>-2</v>
      </c>
      <c r="AC21" s="15">
        <f t="shared" si="13"/>
        <v>0</v>
      </c>
      <c r="AD21" s="15" t="str">
        <f t="shared" si="2"/>
        <v>皆増</v>
      </c>
      <c r="AE21" s="15">
        <f t="shared" si="2"/>
        <v>-66.666666666666671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0</v>
      </c>
      <c r="AM21" s="4">
        <f t="shared" si="4"/>
        <v>3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7</v>
      </c>
      <c r="S22" s="17">
        <v>1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>
        <f t="shared" si="1"/>
        <v>16.666666666666675</v>
      </c>
      <c r="Y22" s="15">
        <f t="shared" si="1"/>
        <v>-50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14.285714285714279</v>
      </c>
      <c r="AD22" s="15">
        <f t="shared" si="2"/>
        <v>39.999999999999993</v>
      </c>
      <c r="AE22" s="15">
        <f t="shared" si="2"/>
        <v>-50</v>
      </c>
      <c r="AH22" s="4">
        <f t="shared" si="3"/>
        <v>8</v>
      </c>
      <c r="AI22" s="4">
        <f t="shared" si="3"/>
        <v>6</v>
      </c>
      <c r="AJ22" s="4">
        <f t="shared" si="3"/>
        <v>2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-4</v>
      </c>
      <c r="AB23" s="17">
        <v>2</v>
      </c>
      <c r="AC23" s="15">
        <f t="shared" si="13"/>
        <v>-18.181818181818176</v>
      </c>
      <c r="AD23" s="15">
        <f t="shared" si="2"/>
        <v>-40</v>
      </c>
      <c r="AE23" s="15">
        <f t="shared" si="2"/>
        <v>200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11</v>
      </c>
      <c r="AL23" s="4">
        <f t="shared" si="4"/>
        <v>10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13</v>
      </c>
      <c r="S24" s="17">
        <v>2</v>
      </c>
      <c r="T24" s="17">
        <f t="shared" si="10"/>
        <v>0</v>
      </c>
      <c r="U24" s="17">
        <v>5</v>
      </c>
      <c r="V24" s="17">
        <v>-5</v>
      </c>
      <c r="W24" s="15">
        <f t="shared" si="11"/>
        <v>0</v>
      </c>
      <c r="X24" s="15">
        <f t="shared" si="1"/>
        <v>62.5</v>
      </c>
      <c r="Y24" s="15">
        <f t="shared" si="1"/>
        <v>-71.428571428571431</v>
      </c>
      <c r="Z24" s="17">
        <f t="shared" si="12"/>
        <v>3</v>
      </c>
      <c r="AA24" s="17">
        <v>4</v>
      </c>
      <c r="AB24" s="17">
        <v>-1</v>
      </c>
      <c r="AC24" s="15">
        <f t="shared" si="13"/>
        <v>25</v>
      </c>
      <c r="AD24" s="15">
        <f t="shared" si="2"/>
        <v>44.444444444444443</v>
      </c>
      <c r="AE24" s="15">
        <f t="shared" si="2"/>
        <v>-33.333333333333336</v>
      </c>
      <c r="AH24" s="4">
        <f t="shared" si="3"/>
        <v>15</v>
      </c>
      <c r="AI24" s="4">
        <f t="shared" si="3"/>
        <v>8</v>
      </c>
      <c r="AJ24" s="4">
        <f t="shared" si="3"/>
        <v>7</v>
      </c>
      <c r="AK24" s="4">
        <f t="shared" si="4"/>
        <v>12</v>
      </c>
      <c r="AL24" s="4">
        <f t="shared" si="4"/>
        <v>9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8</v>
      </c>
      <c r="S25" s="17">
        <v>8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-19.999999999999996</v>
      </c>
      <c r="Y25" s="15">
        <f t="shared" si="1"/>
        <v>33.333333333333329</v>
      </c>
      <c r="Z25" s="17">
        <f t="shared" si="12"/>
        <v>-5</v>
      </c>
      <c r="AA25" s="17">
        <v>-9</v>
      </c>
      <c r="AB25" s="17">
        <v>4</v>
      </c>
      <c r="AC25" s="15">
        <f t="shared" si="13"/>
        <v>-23.809523809523814</v>
      </c>
      <c r="AD25" s="15">
        <f t="shared" si="2"/>
        <v>-52.941176470588239</v>
      </c>
      <c r="AE25" s="15">
        <f t="shared" si="2"/>
        <v>100</v>
      </c>
      <c r="AH25" s="4">
        <f t="shared" si="3"/>
        <v>16</v>
      </c>
      <c r="AI25" s="4">
        <f t="shared" si="3"/>
        <v>10</v>
      </c>
      <c r="AJ25" s="4">
        <f t="shared" si="3"/>
        <v>6</v>
      </c>
      <c r="AK25" s="4">
        <f t="shared" si="4"/>
        <v>21</v>
      </c>
      <c r="AL25" s="4">
        <f t="shared" si="4"/>
        <v>17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16</v>
      </c>
      <c r="S26" s="17">
        <v>9</v>
      </c>
      <c r="T26" s="17">
        <f t="shared" si="10"/>
        <v>-4</v>
      </c>
      <c r="U26" s="17">
        <v>1</v>
      </c>
      <c r="V26" s="17">
        <v>-5</v>
      </c>
      <c r="W26" s="15">
        <f t="shared" si="11"/>
        <v>-13.793103448275868</v>
      </c>
      <c r="X26" s="15">
        <f t="shared" si="1"/>
        <v>6.6666666666666652</v>
      </c>
      <c r="Y26" s="15">
        <f t="shared" si="1"/>
        <v>-35.714285714285708</v>
      </c>
      <c r="Z26" s="17">
        <f t="shared" si="12"/>
        <v>-7</v>
      </c>
      <c r="AA26" s="17">
        <v>-2</v>
      </c>
      <c r="AB26" s="17">
        <v>-5</v>
      </c>
      <c r="AC26" s="15">
        <f t="shared" si="13"/>
        <v>-21.875</v>
      </c>
      <c r="AD26" s="15">
        <f t="shared" si="2"/>
        <v>-11.111111111111116</v>
      </c>
      <c r="AE26" s="15">
        <f t="shared" si="2"/>
        <v>-35.714285714285708</v>
      </c>
      <c r="AH26" s="4">
        <f t="shared" si="3"/>
        <v>29</v>
      </c>
      <c r="AI26" s="4">
        <f t="shared" si="3"/>
        <v>15</v>
      </c>
      <c r="AJ26" s="4">
        <f t="shared" si="3"/>
        <v>14</v>
      </c>
      <c r="AK26" s="4">
        <f t="shared" si="4"/>
        <v>32</v>
      </c>
      <c r="AL26" s="4">
        <f t="shared" si="4"/>
        <v>18</v>
      </c>
      <c r="AM26" s="4">
        <f t="shared" si="4"/>
        <v>14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39</v>
      </c>
      <c r="R27" s="17">
        <v>10</v>
      </c>
      <c r="S27" s="17">
        <v>29</v>
      </c>
      <c r="T27" s="17">
        <f t="shared" si="10"/>
        <v>3</v>
      </c>
      <c r="U27" s="17">
        <v>-10</v>
      </c>
      <c r="V27" s="17">
        <v>13</v>
      </c>
      <c r="W27" s="15">
        <f t="shared" si="11"/>
        <v>8.333333333333325</v>
      </c>
      <c r="X27" s="15">
        <f t="shared" si="1"/>
        <v>-50</v>
      </c>
      <c r="Y27" s="15">
        <f t="shared" si="1"/>
        <v>81.25</v>
      </c>
      <c r="Z27" s="17">
        <f t="shared" si="12"/>
        <v>3</v>
      </c>
      <c r="AA27" s="17">
        <v>-4</v>
      </c>
      <c r="AB27" s="17">
        <v>7</v>
      </c>
      <c r="AC27" s="15">
        <f t="shared" si="13"/>
        <v>8.333333333333325</v>
      </c>
      <c r="AD27" s="15">
        <f t="shared" si="2"/>
        <v>-28.571428571428569</v>
      </c>
      <c r="AE27" s="15">
        <f t="shared" si="2"/>
        <v>31.818181818181813</v>
      </c>
      <c r="AH27" s="4">
        <f t="shared" si="3"/>
        <v>36</v>
      </c>
      <c r="AI27" s="4">
        <f t="shared" si="3"/>
        <v>20</v>
      </c>
      <c r="AJ27" s="4">
        <f t="shared" si="3"/>
        <v>16</v>
      </c>
      <c r="AK27" s="4">
        <f t="shared" si="4"/>
        <v>36</v>
      </c>
      <c r="AL27" s="4">
        <f t="shared" si="4"/>
        <v>14</v>
      </c>
      <c r="AM27" s="4">
        <f t="shared" si="4"/>
        <v>22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38</v>
      </c>
      <c r="R28" s="17">
        <v>9</v>
      </c>
      <c r="S28" s="17">
        <v>29</v>
      </c>
      <c r="T28" s="17">
        <f t="shared" si="10"/>
        <v>-2</v>
      </c>
      <c r="U28" s="17">
        <v>-7</v>
      </c>
      <c r="V28" s="17">
        <v>5</v>
      </c>
      <c r="W28" s="15">
        <f t="shared" si="11"/>
        <v>-5.0000000000000044</v>
      </c>
      <c r="X28" s="15">
        <f t="shared" si="1"/>
        <v>-43.75</v>
      </c>
      <c r="Y28" s="15">
        <f t="shared" si="1"/>
        <v>20.833333333333325</v>
      </c>
      <c r="Z28" s="17">
        <f t="shared" si="12"/>
        <v>-4</v>
      </c>
      <c r="AA28" s="17">
        <v>-5</v>
      </c>
      <c r="AB28" s="17">
        <v>1</v>
      </c>
      <c r="AC28" s="15">
        <f t="shared" si="13"/>
        <v>-9.5238095238095237</v>
      </c>
      <c r="AD28" s="15">
        <f t="shared" si="2"/>
        <v>-35.714285714285708</v>
      </c>
      <c r="AE28" s="15">
        <f t="shared" si="2"/>
        <v>3.5714285714285809</v>
      </c>
      <c r="AH28" s="4">
        <f t="shared" si="3"/>
        <v>40</v>
      </c>
      <c r="AI28" s="4">
        <f t="shared" si="3"/>
        <v>16</v>
      </c>
      <c r="AJ28" s="4">
        <f t="shared" si="3"/>
        <v>24</v>
      </c>
      <c r="AK28" s="4">
        <f t="shared" si="4"/>
        <v>42</v>
      </c>
      <c r="AL28" s="4">
        <f t="shared" si="4"/>
        <v>14</v>
      </c>
      <c r="AM28" s="4">
        <f t="shared" si="4"/>
        <v>28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19</v>
      </c>
      <c r="R29" s="17">
        <v>5</v>
      </c>
      <c r="S29" s="17">
        <v>14</v>
      </c>
      <c r="T29" s="17">
        <f t="shared" si="10"/>
        <v>1</v>
      </c>
      <c r="U29" s="17">
        <v>-2</v>
      </c>
      <c r="V29" s="17">
        <v>3</v>
      </c>
      <c r="W29" s="15">
        <f t="shared" si="11"/>
        <v>5.555555555555558</v>
      </c>
      <c r="X29" s="15">
        <f t="shared" si="1"/>
        <v>-28.571428571428569</v>
      </c>
      <c r="Y29" s="15">
        <f t="shared" si="1"/>
        <v>27.27272727272727</v>
      </c>
      <c r="Z29" s="17">
        <f t="shared" si="12"/>
        <v>6</v>
      </c>
      <c r="AA29" s="17">
        <v>4</v>
      </c>
      <c r="AB29" s="17">
        <v>2</v>
      </c>
      <c r="AC29" s="15">
        <f t="shared" si="13"/>
        <v>46.153846153846146</v>
      </c>
      <c r="AD29" s="15">
        <f t="shared" si="2"/>
        <v>400</v>
      </c>
      <c r="AE29" s="15">
        <f t="shared" si="2"/>
        <v>16.666666666666675</v>
      </c>
      <c r="AH29" s="4">
        <f t="shared" si="3"/>
        <v>18</v>
      </c>
      <c r="AI29" s="4">
        <f t="shared" si="3"/>
        <v>7</v>
      </c>
      <c r="AJ29" s="4">
        <f t="shared" si="3"/>
        <v>11</v>
      </c>
      <c r="AK29" s="4">
        <f t="shared" si="4"/>
        <v>13</v>
      </c>
      <c r="AL29" s="4">
        <f t="shared" si="4"/>
        <v>1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0</v>
      </c>
      <c r="S30" s="17">
        <v>7</v>
      </c>
      <c r="T30" s="17">
        <f t="shared" si="10"/>
        <v>5</v>
      </c>
      <c r="U30" s="17">
        <v>0</v>
      </c>
      <c r="V30" s="17">
        <v>5</v>
      </c>
      <c r="W30" s="15">
        <f t="shared" si="11"/>
        <v>250</v>
      </c>
      <c r="X30" s="15">
        <f t="shared" si="1"/>
        <v>0</v>
      </c>
      <c r="Y30" s="15">
        <f t="shared" si="1"/>
        <v>250</v>
      </c>
      <c r="Z30" s="17">
        <f t="shared" si="12"/>
        <v>4</v>
      </c>
      <c r="AA30" s="17">
        <v>-1</v>
      </c>
      <c r="AB30" s="17">
        <v>5</v>
      </c>
      <c r="AC30" s="15">
        <f t="shared" si="13"/>
        <v>133.33333333333334</v>
      </c>
      <c r="AD30" s="15">
        <f t="shared" si="2"/>
        <v>-100</v>
      </c>
      <c r="AE30" s="15">
        <f t="shared" si="2"/>
        <v>250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12</v>
      </c>
      <c r="S33" s="17">
        <f>SUM(S13:S22)</f>
        <v>2</v>
      </c>
      <c r="T33" s="17">
        <f t="shared" si="19"/>
        <v>2</v>
      </c>
      <c r="U33" s="17">
        <f t="shared" si="19"/>
        <v>4</v>
      </c>
      <c r="V33" s="17">
        <f t="shared" si="19"/>
        <v>-2</v>
      </c>
      <c r="W33" s="15">
        <f t="shared" si="15"/>
        <v>16.666666666666675</v>
      </c>
      <c r="X33" s="15">
        <f t="shared" si="15"/>
        <v>50</v>
      </c>
      <c r="Y33" s="15">
        <f t="shared" si="15"/>
        <v>-50</v>
      </c>
      <c r="Z33" s="17">
        <f t="shared" ref="Z33:AB33" si="20">SUM(Z13:Z22)</f>
        <v>-5</v>
      </c>
      <c r="AA33" s="17">
        <f t="shared" si="20"/>
        <v>2</v>
      </c>
      <c r="AB33" s="17">
        <f t="shared" si="20"/>
        <v>-7</v>
      </c>
      <c r="AC33" s="15">
        <f t="shared" si="17"/>
        <v>-26.315789473684216</v>
      </c>
      <c r="AD33" s="15">
        <f t="shared" si="17"/>
        <v>19.999999999999996</v>
      </c>
      <c r="AE33" s="15">
        <f t="shared" si="17"/>
        <v>-77.777777777777786</v>
      </c>
      <c r="AH33" s="4">
        <f t="shared" ref="AH33:AJ33" si="21">SUM(AH13:AH22)</f>
        <v>12</v>
      </c>
      <c r="AI33" s="4">
        <f t="shared" si="21"/>
        <v>8</v>
      </c>
      <c r="AJ33" s="4">
        <f t="shared" si="21"/>
        <v>4</v>
      </c>
      <c r="AK33" s="4">
        <f>SUM(AK13:AK22)</f>
        <v>19</v>
      </c>
      <c r="AL33" s="4">
        <f>SUM(AL13:AL22)</f>
        <v>10</v>
      </c>
      <c r="AM33" s="4">
        <f>SUM(AM13:AM22)</f>
        <v>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168</v>
      </c>
      <c r="R34" s="17">
        <f t="shared" si="22"/>
        <v>67</v>
      </c>
      <c r="S34" s="17">
        <f t="shared" si="22"/>
        <v>101</v>
      </c>
      <c r="T34" s="17">
        <f t="shared" si="22"/>
        <v>3</v>
      </c>
      <c r="U34" s="17">
        <f t="shared" si="22"/>
        <v>-15</v>
      </c>
      <c r="V34" s="17">
        <f t="shared" si="22"/>
        <v>18</v>
      </c>
      <c r="W34" s="15">
        <f t="shared" si="15"/>
        <v>1.8181818181818077</v>
      </c>
      <c r="X34" s="15">
        <f t="shared" si="15"/>
        <v>-18.292682926829272</v>
      </c>
      <c r="Y34" s="15">
        <f t="shared" si="15"/>
        <v>21.68674698795181</v>
      </c>
      <c r="Z34" s="17">
        <f t="shared" ref="Z34:AB34" si="23">SUM(Z23:Z30)</f>
        <v>-2</v>
      </c>
      <c r="AA34" s="17">
        <f t="shared" si="23"/>
        <v>-17</v>
      </c>
      <c r="AB34" s="17">
        <f t="shared" si="23"/>
        <v>15</v>
      </c>
      <c r="AC34" s="15">
        <f t="shared" si="17"/>
        <v>-1.1764705882352899</v>
      </c>
      <c r="AD34" s="15">
        <f t="shared" si="17"/>
        <v>-20.238095238095234</v>
      </c>
      <c r="AE34" s="15">
        <f t="shared" si="17"/>
        <v>17.441860465116289</v>
      </c>
      <c r="AH34" s="4">
        <f t="shared" ref="AH34:AJ34" si="24">SUM(AH23:AH30)</f>
        <v>165</v>
      </c>
      <c r="AI34" s="4">
        <f t="shared" si="24"/>
        <v>82</v>
      </c>
      <c r="AJ34" s="4">
        <f t="shared" si="24"/>
        <v>83</v>
      </c>
      <c r="AK34" s="4">
        <f>SUM(AK23:AK30)</f>
        <v>170</v>
      </c>
      <c r="AL34" s="4">
        <f>SUM(AL23:AL30)</f>
        <v>84</v>
      </c>
      <c r="AM34" s="4">
        <f>SUM(AM23:AM30)</f>
        <v>86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144</v>
      </c>
      <c r="R35" s="17">
        <f t="shared" si="25"/>
        <v>48</v>
      </c>
      <c r="S35" s="17">
        <f t="shared" si="25"/>
        <v>96</v>
      </c>
      <c r="T35" s="17">
        <f t="shared" si="25"/>
        <v>3</v>
      </c>
      <c r="U35" s="17">
        <f t="shared" si="25"/>
        <v>-20</v>
      </c>
      <c r="V35" s="17">
        <f t="shared" si="25"/>
        <v>23</v>
      </c>
      <c r="W35" s="15">
        <f t="shared" si="15"/>
        <v>2.1276595744680771</v>
      </c>
      <c r="X35" s="15">
        <f t="shared" si="15"/>
        <v>-29.411764705882348</v>
      </c>
      <c r="Y35" s="15">
        <f t="shared" si="15"/>
        <v>31.506849315068486</v>
      </c>
      <c r="Z35" s="17">
        <f t="shared" ref="Z35:AB35" si="26">SUM(Z25:Z30)</f>
        <v>-3</v>
      </c>
      <c r="AA35" s="17">
        <f t="shared" si="26"/>
        <v>-17</v>
      </c>
      <c r="AB35" s="17">
        <f t="shared" si="26"/>
        <v>14</v>
      </c>
      <c r="AC35" s="15">
        <f t="shared" si="17"/>
        <v>-2.0408163265306145</v>
      </c>
      <c r="AD35" s="15">
        <f t="shared" si="17"/>
        <v>-26.15384615384615</v>
      </c>
      <c r="AE35" s="15">
        <f t="shared" si="17"/>
        <v>17.073170731707311</v>
      </c>
      <c r="AH35" s="4">
        <f t="shared" ref="AH35:AJ35" si="27">SUM(AH25:AH30)</f>
        <v>141</v>
      </c>
      <c r="AI35" s="4">
        <f t="shared" si="27"/>
        <v>68</v>
      </c>
      <c r="AJ35" s="4">
        <f t="shared" si="27"/>
        <v>73</v>
      </c>
      <c r="AK35" s="4">
        <f>SUM(AK25:AK30)</f>
        <v>147</v>
      </c>
      <c r="AL35" s="4">
        <f>SUM(AL25:AL30)</f>
        <v>65</v>
      </c>
      <c r="AM35" s="4">
        <f>SUM(AM25:AM30)</f>
        <v>82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103</v>
      </c>
      <c r="R36" s="17">
        <f t="shared" si="28"/>
        <v>24</v>
      </c>
      <c r="S36" s="17">
        <f t="shared" si="28"/>
        <v>79</v>
      </c>
      <c r="T36" s="17">
        <f t="shared" si="28"/>
        <v>7</v>
      </c>
      <c r="U36" s="17">
        <f t="shared" si="28"/>
        <v>-19</v>
      </c>
      <c r="V36" s="17">
        <f t="shared" si="28"/>
        <v>26</v>
      </c>
      <c r="W36" s="15">
        <f t="shared" si="15"/>
        <v>7.2916666666666741</v>
      </c>
      <c r="X36" s="15">
        <f t="shared" si="15"/>
        <v>-44.186046511627907</v>
      </c>
      <c r="Y36" s="15">
        <f t="shared" si="15"/>
        <v>49.056603773584897</v>
      </c>
      <c r="Z36" s="17">
        <f t="shared" ref="Z36:AB36" si="29">SUM(Z27:Z30)</f>
        <v>9</v>
      </c>
      <c r="AA36" s="17">
        <f t="shared" si="29"/>
        <v>-6</v>
      </c>
      <c r="AB36" s="17">
        <f t="shared" si="29"/>
        <v>15</v>
      </c>
      <c r="AC36" s="15">
        <f t="shared" si="17"/>
        <v>9.5744680851063801</v>
      </c>
      <c r="AD36" s="15">
        <f t="shared" si="17"/>
        <v>-19.999999999999996</v>
      </c>
      <c r="AE36" s="15">
        <f t="shared" si="17"/>
        <v>23.4375</v>
      </c>
      <c r="AH36" s="4">
        <f t="shared" ref="AH36:AJ36" si="30">SUM(AH27:AH30)</f>
        <v>96</v>
      </c>
      <c r="AI36" s="4">
        <f t="shared" si="30"/>
        <v>43</v>
      </c>
      <c r="AJ36" s="4">
        <f t="shared" si="30"/>
        <v>53</v>
      </c>
      <c r="AK36" s="4">
        <f>SUM(AK27:AK30)</f>
        <v>94</v>
      </c>
      <c r="AL36" s="4">
        <f>SUM(AL27:AL30)</f>
        <v>30</v>
      </c>
      <c r="AM36" s="4">
        <f>SUM(AM27:AM30)</f>
        <v>64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15.18987341772152</v>
      </c>
      <c r="S39" s="13">
        <f t="shared" si="37"/>
        <v>1.9417475728155338</v>
      </c>
      <c r="T39" s="12">
        <f>T33/T9*100</f>
        <v>40</v>
      </c>
      <c r="U39" s="12">
        <f t="shared" ref="U39:V39" si="38">U33/U9*100</f>
        <v>-36.363636363636367</v>
      </c>
      <c r="V39" s="12">
        <f t="shared" si="38"/>
        <v>-12.5</v>
      </c>
      <c r="W39" s="12">
        <f>Q39-AH39</f>
        <v>0.91264667535854027</v>
      </c>
      <c r="X39" s="12">
        <f t="shared" si="33"/>
        <v>6.3009845288326307</v>
      </c>
      <c r="Y39" s="12">
        <f>S39-AJ39</f>
        <v>-2.6559535766097531</v>
      </c>
      <c r="Z39" s="12">
        <f t="shared" si="37"/>
        <v>71.428571428571431</v>
      </c>
      <c r="AA39" s="12">
        <f t="shared" si="37"/>
        <v>-13.333333333333334</v>
      </c>
      <c r="AB39" s="12">
        <f t="shared" si="37"/>
        <v>-87.5</v>
      </c>
      <c r="AC39" s="12">
        <f>Q39-AK39</f>
        <v>-2.3606023606023596</v>
      </c>
      <c r="AD39" s="12">
        <f t="shared" si="35"/>
        <v>4.5515755453810947</v>
      </c>
      <c r="AE39" s="12">
        <f t="shared" si="35"/>
        <v>-7.5319366377107828</v>
      </c>
      <c r="AH39" s="12">
        <f t="shared" ref="AH39:AJ39" si="39">AH33/AH9*100</f>
        <v>6.7796610169491522</v>
      </c>
      <c r="AI39" s="12">
        <f t="shared" si="39"/>
        <v>8.8888888888888893</v>
      </c>
      <c r="AJ39" s="12">
        <f t="shared" si="39"/>
        <v>4.5977011494252871</v>
      </c>
      <c r="AK39" s="12">
        <f>AK33/AK9*100</f>
        <v>10.052910052910052</v>
      </c>
      <c r="AL39" s="12">
        <f>AL33/AL9*100</f>
        <v>10.638297872340425</v>
      </c>
      <c r="AM39" s="12">
        <f>AM33/AM9*100</f>
        <v>9.4736842105263168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84.810126582278471</v>
      </c>
      <c r="S40" s="12">
        <f t="shared" si="40"/>
        <v>98.05825242718447</v>
      </c>
      <c r="T40" s="12">
        <f>T34/T9*100</f>
        <v>60</v>
      </c>
      <c r="U40" s="12">
        <f t="shared" ref="U40:V40" si="41">U34/U9*100</f>
        <v>136.36363636363635</v>
      </c>
      <c r="V40" s="12">
        <f t="shared" si="41"/>
        <v>112.5</v>
      </c>
      <c r="W40" s="12">
        <f t="shared" ref="W40:W42" si="42">Q40-AH40</f>
        <v>-0.9126466753585305</v>
      </c>
      <c r="X40" s="12">
        <f t="shared" si="33"/>
        <v>-6.3009845288326432</v>
      </c>
      <c r="Y40" s="12">
        <f>S40-AJ40</f>
        <v>2.6559535766097611</v>
      </c>
      <c r="Z40" s="12">
        <f>Z34/Z9*100</f>
        <v>28.571428571428569</v>
      </c>
      <c r="AA40" s="12">
        <f t="shared" ref="AA40:AB40" si="43">AA34/AA9*100</f>
        <v>113.33333333333333</v>
      </c>
      <c r="AB40" s="12">
        <f t="shared" si="43"/>
        <v>187.5</v>
      </c>
      <c r="AC40" s="12">
        <f t="shared" ref="AC40:AC42" si="44">Q40-AK40</f>
        <v>2.3606023606023712</v>
      </c>
      <c r="AD40" s="12">
        <f t="shared" si="35"/>
        <v>-4.5515755453810982</v>
      </c>
      <c r="AE40" s="12">
        <f t="shared" si="35"/>
        <v>7.5319366377107855</v>
      </c>
      <c r="AH40" s="12">
        <f t="shared" ref="AH40:AJ40" si="45">AH34/AH9*100</f>
        <v>93.220338983050837</v>
      </c>
      <c r="AI40" s="12">
        <f t="shared" si="45"/>
        <v>91.111111111111114</v>
      </c>
      <c r="AJ40" s="12">
        <f t="shared" si="45"/>
        <v>95.402298850574709</v>
      </c>
      <c r="AK40" s="12">
        <f>AK34/AK9*100</f>
        <v>89.947089947089935</v>
      </c>
      <c r="AL40" s="12">
        <f>AL34/AL9*100</f>
        <v>89.361702127659569</v>
      </c>
      <c r="AM40" s="12">
        <f>AM34/AM9*100</f>
        <v>90.526315789473685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79.120879120879124</v>
      </c>
      <c r="R41" s="12">
        <f t="shared" si="46"/>
        <v>60.75949367088608</v>
      </c>
      <c r="S41" s="12">
        <f t="shared" si="46"/>
        <v>93.203883495145632</v>
      </c>
      <c r="T41" s="12">
        <f>T35/T9*100</f>
        <v>60</v>
      </c>
      <c r="U41" s="12">
        <f t="shared" ref="U41:V41" si="47">U35/U9*100</f>
        <v>181.81818181818181</v>
      </c>
      <c r="V41" s="12">
        <f t="shared" si="47"/>
        <v>143.75</v>
      </c>
      <c r="W41" s="12">
        <f t="shared" si="42"/>
        <v>-0.54013782827341572</v>
      </c>
      <c r="X41" s="12">
        <f t="shared" si="33"/>
        <v>-14.796061884669477</v>
      </c>
      <c r="Y41" s="12">
        <f>S41-AJ41</f>
        <v>9.2958375181341353</v>
      </c>
      <c r="Z41" s="12">
        <f>Z35/Z9*100</f>
        <v>42.857142857142854</v>
      </c>
      <c r="AA41" s="12">
        <f t="shared" ref="AA41:AB41" si="48">AA35/AA9*100</f>
        <v>113.33333333333333</v>
      </c>
      <c r="AB41" s="12">
        <f t="shared" si="48"/>
        <v>175</v>
      </c>
      <c r="AC41" s="12">
        <f t="shared" si="44"/>
        <v>1.3431013431013383</v>
      </c>
      <c r="AD41" s="12">
        <f>R41-AL41</f>
        <v>-8.3894424993266981</v>
      </c>
      <c r="AE41" s="12">
        <f t="shared" si="35"/>
        <v>6.8880940214614128</v>
      </c>
      <c r="AH41" s="12">
        <f>AH35/AH9*100</f>
        <v>79.66101694915254</v>
      </c>
      <c r="AI41" s="12">
        <f>AI35/AI9*100</f>
        <v>75.555555555555557</v>
      </c>
      <c r="AJ41" s="12">
        <f>AJ35/AJ9*100</f>
        <v>83.908045977011497</v>
      </c>
      <c r="AK41" s="12">
        <f t="shared" ref="AK41:AM41" si="49">AK35/AK9*100</f>
        <v>77.777777777777786</v>
      </c>
      <c r="AL41" s="12">
        <f t="shared" si="49"/>
        <v>69.148936170212778</v>
      </c>
      <c r="AM41" s="12">
        <f t="shared" si="49"/>
        <v>86.31578947368422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56.593406593406591</v>
      </c>
      <c r="R42" s="12">
        <f t="shared" si="50"/>
        <v>30.37974683544304</v>
      </c>
      <c r="S42" s="12">
        <f t="shared" si="50"/>
        <v>76.699029126213588</v>
      </c>
      <c r="T42" s="12">
        <f t="shared" si="50"/>
        <v>140</v>
      </c>
      <c r="U42" s="12">
        <f t="shared" si="50"/>
        <v>172.72727272727272</v>
      </c>
      <c r="V42" s="12">
        <f t="shared" si="50"/>
        <v>162.5</v>
      </c>
      <c r="W42" s="12">
        <f t="shared" si="42"/>
        <v>2.3561184578133734</v>
      </c>
      <c r="X42" s="12">
        <f t="shared" si="33"/>
        <v>-17.398030942334739</v>
      </c>
      <c r="Y42" s="12">
        <f>S42-AJ42</f>
        <v>15.77948889632853</v>
      </c>
      <c r="Z42" s="12">
        <f t="shared" si="50"/>
        <v>-128.57142857142858</v>
      </c>
      <c r="AA42" s="12">
        <f t="shared" si="50"/>
        <v>40</v>
      </c>
      <c r="AB42" s="12">
        <f t="shared" si="50"/>
        <v>187.5</v>
      </c>
      <c r="AC42" s="12">
        <f t="shared" si="44"/>
        <v>6.8579568579568573</v>
      </c>
      <c r="AD42" s="12">
        <f>R42-AL42</f>
        <v>-1.5351467815782378</v>
      </c>
      <c r="AE42" s="12">
        <f t="shared" si="35"/>
        <v>9.3306080735820132</v>
      </c>
      <c r="AH42" s="12">
        <f t="shared" ref="AH42:AJ42" si="51">AH36/AH9*100</f>
        <v>54.237288135593218</v>
      </c>
      <c r="AI42" s="12">
        <f t="shared" si="51"/>
        <v>47.777777777777779</v>
      </c>
      <c r="AJ42" s="12">
        <f t="shared" si="51"/>
        <v>60.919540229885058</v>
      </c>
      <c r="AK42" s="12">
        <f>AK36/AK9*100</f>
        <v>49.735449735449734</v>
      </c>
      <c r="AL42" s="12">
        <f>AL36/AL9*100</f>
        <v>31.914893617021278</v>
      </c>
      <c r="AM42" s="12">
        <f>AM36/AM9*100</f>
        <v>67.368421052631575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-75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100</v>
      </c>
      <c r="AE9" s="15" t="str">
        <f t="shared" si="2"/>
        <v>皆増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1</v>
      </c>
      <c r="AL9" s="4">
        <f t="shared" si="4"/>
        <v>1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-60</v>
      </c>
      <c r="X34" s="15">
        <f t="shared" si="15"/>
        <v>-50</v>
      </c>
      <c r="Y34" s="15">
        <f t="shared" si="15"/>
        <v>-66.666666666666671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100</v>
      </c>
      <c r="AD34" s="15">
        <f t="shared" si="17"/>
        <v>0</v>
      </c>
      <c r="AE34" s="15" t="str">
        <f t="shared" si="17"/>
        <v>皆増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1</v>
      </c>
      <c r="AL34" s="4">
        <f>SUM(AL23:AL30)</f>
        <v>1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-60</v>
      </c>
      <c r="X35" s="15">
        <f t="shared" si="15"/>
        <v>-50</v>
      </c>
      <c r="Y35" s="15">
        <f t="shared" si="15"/>
        <v>-66.666666666666671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100</v>
      </c>
      <c r="AD35" s="15">
        <f t="shared" si="17"/>
        <v>0</v>
      </c>
      <c r="AE35" s="15" t="str">
        <f t="shared" si="17"/>
        <v>皆増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50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33.333333333333329</v>
      </c>
      <c r="W39" s="12">
        <f>Q39-AH39</f>
        <v>16.666666666666664</v>
      </c>
      <c r="X39" s="12">
        <f t="shared" si="33"/>
        <v>50</v>
      </c>
      <c r="Y39" s="12">
        <f>S39-AJ39</f>
        <v>-25</v>
      </c>
      <c r="Z39" s="12">
        <f t="shared" si="37"/>
        <v>50</v>
      </c>
      <c r="AA39" s="12">
        <f t="shared" si="37"/>
        <v>100</v>
      </c>
      <c r="AB39" s="12">
        <f t="shared" si="37"/>
        <v>0</v>
      </c>
      <c r="AC39" s="12">
        <f>Q39-AK39</f>
        <v>33.333333333333329</v>
      </c>
      <c r="AD39" s="12">
        <f t="shared" si="35"/>
        <v>50</v>
      </c>
      <c r="AE39" s="12" t="e">
        <f t="shared" si="35"/>
        <v>#DIV/0!</v>
      </c>
      <c r="AH39" s="12">
        <f t="shared" ref="AH39:AJ39" si="39">AH33/AH9*100</f>
        <v>16.666666666666664</v>
      </c>
      <c r="AI39" s="12">
        <f t="shared" si="39"/>
        <v>0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50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66.666666666666657</v>
      </c>
      <c r="W40" s="12">
        <f t="shared" ref="W40:W42" si="42">Q40-AH40</f>
        <v>-16.666666666666686</v>
      </c>
      <c r="X40" s="12">
        <f t="shared" si="33"/>
        <v>-50</v>
      </c>
      <c r="Y40" s="12">
        <f>S40-AJ40</f>
        <v>25</v>
      </c>
      <c r="Z40" s="12">
        <f>Z34/Z9*100</f>
        <v>50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-50</v>
      </c>
      <c r="AE40" s="12" t="e">
        <f t="shared" si="35"/>
        <v>#DIV/0!</v>
      </c>
      <c r="AH40" s="12">
        <f t="shared" ref="AH40:AJ40" si="45">AH34/AH9*100</f>
        <v>83.333333333333343</v>
      </c>
      <c r="AI40" s="12">
        <f t="shared" si="45"/>
        <v>100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-16.666666666666686</v>
      </c>
      <c r="X41" s="12">
        <f t="shared" si="33"/>
        <v>-50</v>
      </c>
      <c r="Y41" s="12">
        <f>S41-AJ41</f>
        <v>25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-33.333333333333343</v>
      </c>
      <c r="AD41" s="12">
        <f>R41-AL41</f>
        <v>-50</v>
      </c>
      <c r="AE41" s="12" t="e">
        <f t="shared" si="35"/>
        <v>#DIV/0!</v>
      </c>
      <c r="AH41" s="12">
        <f>AH35/AH9*100</f>
        <v>83.333333333333343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16.666666666666657</v>
      </c>
      <c r="X42" s="12">
        <f t="shared" si="33"/>
        <v>0</v>
      </c>
      <c r="Y42" s="12">
        <f>S42-AJ42</f>
        <v>50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-33.333333333333343</v>
      </c>
      <c r="AD42" s="12">
        <f>R42-AL42</f>
        <v>-50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108</v>
      </c>
      <c r="C9" s="17">
        <f>SUM(C10:C30)</f>
        <v>56</v>
      </c>
      <c r="D9" s="17">
        <f>SUM(D10:D30)</f>
        <v>52</v>
      </c>
      <c r="E9" s="17">
        <f>F9+G9</f>
        <v>2</v>
      </c>
      <c r="F9" s="17">
        <f>SUM(F10:F30)</f>
        <v>-2</v>
      </c>
      <c r="G9" s="17">
        <f>SUM(G10:G30)</f>
        <v>4</v>
      </c>
      <c r="H9" s="15">
        <f>IF(B9=E9,0,(1-(B9/(B9-E9)))*-100)</f>
        <v>1.8867924528301883</v>
      </c>
      <c r="I9" s="15">
        <f>IF(C9=F9,0,(1-(C9/(C9-F9)))*-100)</f>
        <v>-3.4482758620689613</v>
      </c>
      <c r="J9" s="15">
        <f>IF(D9=G9,0,(1-(D9/(D9-G9)))*-100)</f>
        <v>8.333333333333325</v>
      </c>
      <c r="K9" s="17">
        <f>L9+M9</f>
        <v>-5</v>
      </c>
      <c r="L9" s="17">
        <f>SUM(L10:L30)</f>
        <v>-5</v>
      </c>
      <c r="M9" s="17">
        <f>SUM(M10:M30)</f>
        <v>0</v>
      </c>
      <c r="N9" s="15">
        <f>IF(B9=K9,0,(1-(B9/(B9-K9)))*-100)</f>
        <v>-4.4247787610619422</v>
      </c>
      <c r="O9" s="15">
        <f t="shared" ref="O9:P10" si="0">IF(C9=L9,0,(1-(C9/(C9-L9)))*-100)</f>
        <v>-8.1967213114754074</v>
      </c>
      <c r="P9" s="15">
        <f>IF(D9=M9,0,(1-(D9/(D9-M9)))*-100)</f>
        <v>0</v>
      </c>
      <c r="Q9" s="17">
        <f>R9+S9</f>
        <v>155</v>
      </c>
      <c r="R9" s="17">
        <f>SUM(R10:R30)</f>
        <v>69</v>
      </c>
      <c r="S9" s="17">
        <f>SUM(S10:S30)</f>
        <v>86</v>
      </c>
      <c r="T9" s="17">
        <f>U9+V9</f>
        <v>-11</v>
      </c>
      <c r="U9" s="17">
        <f>SUM(U10:U30)</f>
        <v>-7</v>
      </c>
      <c r="V9" s="17">
        <f>SUM(V10:V30)</f>
        <v>-4</v>
      </c>
      <c r="W9" s="15">
        <f>IF(Q9=T9,IF(Q9&gt;0,"皆増",0),(1-(Q9/(Q9-T9)))*-100)</f>
        <v>-6.6265060240963898</v>
      </c>
      <c r="X9" s="15">
        <f t="shared" ref="X9:Y30" si="1">IF(R9=U9,IF(R9&gt;0,"皆増",0),(1-(R9/(R9-U9)))*-100)</f>
        <v>-9.210526315789469</v>
      </c>
      <c r="Y9" s="15">
        <f t="shared" si="1"/>
        <v>-4.4444444444444393</v>
      </c>
      <c r="Z9" s="17">
        <f>AA9+AB9</f>
        <v>-6</v>
      </c>
      <c r="AA9" s="17">
        <f>SUM(AA10:AA30)</f>
        <v>-8</v>
      </c>
      <c r="AB9" s="17">
        <f>SUM(AB10:AB30)</f>
        <v>2</v>
      </c>
      <c r="AC9" s="15">
        <f>IF(Q9=Z9,IF(Q9&gt;0,"皆増",0),(1-(Q9/(Q9-Z9)))*-100)</f>
        <v>-3.7267080745341574</v>
      </c>
      <c r="AD9" s="15">
        <f t="shared" ref="AD9:AE30" si="2">IF(R9=AA9,IF(R9&gt;0,"皆増",0),(1-(R9/(R9-AA9)))*-100)</f>
        <v>-10.389610389610393</v>
      </c>
      <c r="AE9" s="15">
        <f t="shared" si="2"/>
        <v>2.3809523809523725</v>
      </c>
      <c r="AH9" s="4">
        <f t="shared" ref="AH9:AJ30" si="3">Q9-T9</f>
        <v>166</v>
      </c>
      <c r="AI9" s="4">
        <f t="shared" si="3"/>
        <v>76</v>
      </c>
      <c r="AJ9" s="4">
        <f t="shared" si="3"/>
        <v>90</v>
      </c>
      <c r="AK9" s="4">
        <f t="shared" ref="AK9:AM30" si="4">Q9-Z9</f>
        <v>161</v>
      </c>
      <c r="AL9" s="4">
        <f t="shared" si="4"/>
        <v>77</v>
      </c>
      <c r="AM9" s="4">
        <f t="shared" si="4"/>
        <v>84</v>
      </c>
    </row>
    <row r="10" spans="1:39" s="1" customFormat="1" ht="18" customHeight="1" x14ac:dyDescent="0.15">
      <c r="A10" s="4" t="s">
        <v>1</v>
      </c>
      <c r="B10" s="17">
        <f t="shared" ref="B10" si="5">C10+D10</f>
        <v>108</v>
      </c>
      <c r="C10" s="17">
        <v>56</v>
      </c>
      <c r="D10" s="17">
        <v>52</v>
      </c>
      <c r="E10" s="17">
        <f t="shared" ref="E10" si="6">F10+G10</f>
        <v>2</v>
      </c>
      <c r="F10" s="17">
        <v>-2</v>
      </c>
      <c r="G10" s="17">
        <v>4</v>
      </c>
      <c r="H10" s="15">
        <f>IF(B10=E10,0,(1-(B10/(B10-E10)))*-100)</f>
        <v>1.8867924528301883</v>
      </c>
      <c r="I10" s="15">
        <f t="shared" ref="I10" si="7">IF(C10=F10,0,(1-(C10/(C10-F10)))*-100)</f>
        <v>-3.4482758620689613</v>
      </c>
      <c r="J10" s="15">
        <f>IF(D10=G10,0,(1-(D10/(D10-G10)))*-100)</f>
        <v>8.333333333333325</v>
      </c>
      <c r="K10" s="17">
        <f t="shared" ref="K10" si="8">L10+M10</f>
        <v>-5</v>
      </c>
      <c r="L10" s="17">
        <v>-5</v>
      </c>
      <c r="M10" s="17">
        <v>0</v>
      </c>
      <c r="N10" s="15">
        <f>IF(B10=K10,0,(1-(B10/(B10-K10)))*-100)</f>
        <v>-4.4247787610619422</v>
      </c>
      <c r="O10" s="15">
        <f t="shared" si="0"/>
        <v>-8.1967213114754074</v>
      </c>
      <c r="P10" s="15">
        <f t="shared" si="0"/>
        <v>0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-1</v>
      </c>
      <c r="V18" s="17">
        <v>-1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>
        <f t="shared" si="1"/>
        <v>100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1</v>
      </c>
      <c r="S20" s="17">
        <v>3</v>
      </c>
      <c r="T20" s="17">
        <f t="shared" si="10"/>
        <v>2</v>
      </c>
      <c r="U20" s="17">
        <v>0</v>
      </c>
      <c r="V20" s="17">
        <v>2</v>
      </c>
      <c r="W20" s="15">
        <f t="shared" si="11"/>
        <v>100</v>
      </c>
      <c r="X20" s="15">
        <f t="shared" si="1"/>
        <v>0</v>
      </c>
      <c r="Y20" s="15">
        <f t="shared" si="1"/>
        <v>200</v>
      </c>
      <c r="Z20" s="17">
        <f t="shared" si="12"/>
        <v>4</v>
      </c>
      <c r="AA20" s="17">
        <v>1</v>
      </c>
      <c r="AB20" s="17">
        <v>3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-50</v>
      </c>
      <c r="X21" s="15">
        <f t="shared" si="1"/>
        <v>-50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-100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-4</v>
      </c>
      <c r="U22" s="17">
        <v>-3</v>
      </c>
      <c r="V22" s="17">
        <v>-1</v>
      </c>
      <c r="W22" s="15">
        <f t="shared" si="11"/>
        <v>-80</v>
      </c>
      <c r="X22" s="15">
        <f t="shared" si="1"/>
        <v>-100</v>
      </c>
      <c r="Y22" s="15">
        <f t="shared" si="1"/>
        <v>-50</v>
      </c>
      <c r="Z22" s="17">
        <f t="shared" si="12"/>
        <v>-4</v>
      </c>
      <c r="AA22" s="17">
        <v>-3</v>
      </c>
      <c r="AB22" s="17">
        <v>-1</v>
      </c>
      <c r="AC22" s="15">
        <f t="shared" si="13"/>
        <v>-80</v>
      </c>
      <c r="AD22" s="15">
        <f t="shared" si="2"/>
        <v>-100</v>
      </c>
      <c r="AE22" s="15">
        <f t="shared" si="2"/>
        <v>-50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-7</v>
      </c>
      <c r="U23" s="17">
        <v>-5</v>
      </c>
      <c r="V23" s="17">
        <v>-2</v>
      </c>
      <c r="W23" s="15">
        <f t="shared" si="11"/>
        <v>-53.846153846153847</v>
      </c>
      <c r="X23" s="15">
        <f t="shared" si="1"/>
        <v>-55.555555555555557</v>
      </c>
      <c r="Y23" s="15">
        <f t="shared" si="1"/>
        <v>-50</v>
      </c>
      <c r="Z23" s="17">
        <f t="shared" si="12"/>
        <v>-9</v>
      </c>
      <c r="AA23" s="17">
        <v>-6</v>
      </c>
      <c r="AB23" s="17">
        <v>-3</v>
      </c>
      <c r="AC23" s="15">
        <f t="shared" si="13"/>
        <v>-60</v>
      </c>
      <c r="AD23" s="15">
        <f t="shared" si="2"/>
        <v>-60</v>
      </c>
      <c r="AE23" s="15">
        <f t="shared" si="2"/>
        <v>-60</v>
      </c>
      <c r="AH23" s="4">
        <f t="shared" si="3"/>
        <v>13</v>
      </c>
      <c r="AI23" s="4">
        <f t="shared" si="3"/>
        <v>9</v>
      </c>
      <c r="AJ23" s="4">
        <f t="shared" si="3"/>
        <v>4</v>
      </c>
      <c r="AK23" s="4">
        <f t="shared" si="4"/>
        <v>15</v>
      </c>
      <c r="AL23" s="4">
        <f t="shared" si="4"/>
        <v>10</v>
      </c>
      <c r="AM23" s="4">
        <f t="shared" si="4"/>
        <v>5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7</v>
      </c>
      <c r="S24" s="17">
        <v>7</v>
      </c>
      <c r="T24" s="17">
        <f t="shared" si="10"/>
        <v>-3</v>
      </c>
      <c r="U24" s="17">
        <v>0</v>
      </c>
      <c r="V24" s="17">
        <v>-3</v>
      </c>
      <c r="W24" s="15">
        <f t="shared" si="11"/>
        <v>-17.647058823529417</v>
      </c>
      <c r="X24" s="15">
        <f t="shared" si="1"/>
        <v>0</v>
      </c>
      <c r="Y24" s="15">
        <f t="shared" si="1"/>
        <v>-30.000000000000004</v>
      </c>
      <c r="Z24" s="17">
        <f t="shared" si="12"/>
        <v>2</v>
      </c>
      <c r="AA24" s="17">
        <v>-3</v>
      </c>
      <c r="AB24" s="17">
        <v>5</v>
      </c>
      <c r="AC24" s="15">
        <f t="shared" si="13"/>
        <v>16.666666666666675</v>
      </c>
      <c r="AD24" s="15">
        <f t="shared" si="2"/>
        <v>-30.000000000000004</v>
      </c>
      <c r="AE24" s="15">
        <f t="shared" si="2"/>
        <v>250</v>
      </c>
      <c r="AH24" s="4">
        <f t="shared" si="3"/>
        <v>17</v>
      </c>
      <c r="AI24" s="4">
        <f t="shared" si="3"/>
        <v>7</v>
      </c>
      <c r="AJ24" s="4">
        <f t="shared" si="3"/>
        <v>10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12</v>
      </c>
      <c r="R25" s="17">
        <v>10</v>
      </c>
      <c r="S25" s="17">
        <v>2</v>
      </c>
      <c r="T25" s="17">
        <f t="shared" si="10"/>
        <v>-5</v>
      </c>
      <c r="U25" s="17">
        <v>-1</v>
      </c>
      <c r="V25" s="17">
        <v>-4</v>
      </c>
      <c r="W25" s="15">
        <f t="shared" si="11"/>
        <v>-29.411764705882348</v>
      </c>
      <c r="X25" s="15">
        <f t="shared" si="1"/>
        <v>-9.0909090909090935</v>
      </c>
      <c r="Y25" s="15">
        <f t="shared" si="1"/>
        <v>-66.666666666666671</v>
      </c>
      <c r="Z25" s="17">
        <f t="shared" si="12"/>
        <v>-5</v>
      </c>
      <c r="AA25" s="17">
        <v>-1</v>
      </c>
      <c r="AB25" s="17">
        <v>-4</v>
      </c>
      <c r="AC25" s="15">
        <f t="shared" si="13"/>
        <v>-29.411764705882348</v>
      </c>
      <c r="AD25" s="15">
        <f t="shared" si="2"/>
        <v>-9.0909090909090935</v>
      </c>
      <c r="AE25" s="15">
        <f t="shared" si="2"/>
        <v>-66.666666666666671</v>
      </c>
      <c r="AH25" s="4">
        <f t="shared" si="3"/>
        <v>17</v>
      </c>
      <c r="AI25" s="4">
        <f t="shared" si="3"/>
        <v>11</v>
      </c>
      <c r="AJ25" s="4">
        <f t="shared" si="3"/>
        <v>6</v>
      </c>
      <c r="AK25" s="4">
        <f t="shared" si="4"/>
        <v>17</v>
      </c>
      <c r="AL25" s="4">
        <f t="shared" si="4"/>
        <v>11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14</v>
      </c>
      <c r="S26" s="17">
        <v>6</v>
      </c>
      <c r="T26" s="17">
        <f t="shared" si="10"/>
        <v>2</v>
      </c>
      <c r="U26" s="17">
        <v>3</v>
      </c>
      <c r="V26" s="17">
        <v>-1</v>
      </c>
      <c r="W26" s="15">
        <f t="shared" si="11"/>
        <v>11.111111111111116</v>
      </c>
      <c r="X26" s="15">
        <f t="shared" si="1"/>
        <v>27.27272727272727</v>
      </c>
      <c r="Y26" s="15">
        <f t="shared" si="1"/>
        <v>-14.28571428571429</v>
      </c>
      <c r="Z26" s="17">
        <f t="shared" si="12"/>
        <v>2</v>
      </c>
      <c r="AA26" s="17">
        <v>4</v>
      </c>
      <c r="AB26" s="17">
        <v>-2</v>
      </c>
      <c r="AC26" s="15">
        <f t="shared" si="13"/>
        <v>11.111111111111116</v>
      </c>
      <c r="AD26" s="15">
        <f t="shared" si="2"/>
        <v>39.999999999999993</v>
      </c>
      <c r="AE26" s="15">
        <f t="shared" si="2"/>
        <v>-25</v>
      </c>
      <c r="AH26" s="4">
        <f t="shared" si="3"/>
        <v>18</v>
      </c>
      <c r="AI26" s="4">
        <f t="shared" si="3"/>
        <v>11</v>
      </c>
      <c r="AJ26" s="4">
        <f t="shared" si="3"/>
        <v>7</v>
      </c>
      <c r="AK26" s="4">
        <f t="shared" si="4"/>
        <v>18</v>
      </c>
      <c r="AL26" s="4">
        <f t="shared" si="4"/>
        <v>10</v>
      </c>
      <c r="AM26" s="4">
        <f t="shared" si="4"/>
        <v>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15</v>
      </c>
      <c r="S27" s="17">
        <v>15</v>
      </c>
      <c r="T27" s="17">
        <f t="shared" si="10"/>
        <v>0</v>
      </c>
      <c r="U27" s="17">
        <v>3</v>
      </c>
      <c r="V27" s="17">
        <v>-3</v>
      </c>
      <c r="W27" s="15">
        <f t="shared" si="11"/>
        <v>0</v>
      </c>
      <c r="X27" s="15">
        <f t="shared" si="1"/>
        <v>25</v>
      </c>
      <c r="Y27" s="15">
        <f t="shared" si="1"/>
        <v>-16.666666666666664</v>
      </c>
      <c r="Z27" s="17">
        <f t="shared" si="12"/>
        <v>-9</v>
      </c>
      <c r="AA27" s="17">
        <v>1</v>
      </c>
      <c r="AB27" s="17">
        <v>-10</v>
      </c>
      <c r="AC27" s="15">
        <f t="shared" si="13"/>
        <v>-23.076923076923073</v>
      </c>
      <c r="AD27" s="15">
        <f t="shared" si="2"/>
        <v>7.1428571428571397</v>
      </c>
      <c r="AE27" s="15">
        <f t="shared" si="2"/>
        <v>-40</v>
      </c>
      <c r="AH27" s="4">
        <f t="shared" si="3"/>
        <v>30</v>
      </c>
      <c r="AI27" s="4">
        <f t="shared" si="3"/>
        <v>12</v>
      </c>
      <c r="AJ27" s="4">
        <f t="shared" si="3"/>
        <v>18</v>
      </c>
      <c r="AK27" s="4">
        <f t="shared" si="4"/>
        <v>39</v>
      </c>
      <c r="AL27" s="4">
        <f t="shared" si="4"/>
        <v>14</v>
      </c>
      <c r="AM27" s="4">
        <f t="shared" si="4"/>
        <v>25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41</v>
      </c>
      <c r="R28" s="17">
        <v>11</v>
      </c>
      <c r="S28" s="17">
        <v>30</v>
      </c>
      <c r="T28" s="17">
        <f t="shared" si="10"/>
        <v>5</v>
      </c>
      <c r="U28" s="17">
        <v>0</v>
      </c>
      <c r="V28" s="17">
        <v>5</v>
      </c>
      <c r="W28" s="15">
        <f t="shared" si="11"/>
        <v>13.888888888888884</v>
      </c>
      <c r="X28" s="15">
        <f t="shared" si="1"/>
        <v>0</v>
      </c>
      <c r="Y28" s="15">
        <f t="shared" si="1"/>
        <v>19.999999999999996</v>
      </c>
      <c r="Z28" s="17">
        <f t="shared" si="12"/>
        <v>18</v>
      </c>
      <c r="AA28" s="17">
        <v>7</v>
      </c>
      <c r="AB28" s="17">
        <v>11</v>
      </c>
      <c r="AC28" s="15">
        <f t="shared" si="13"/>
        <v>78.260869565217376</v>
      </c>
      <c r="AD28" s="15">
        <f t="shared" si="2"/>
        <v>175</v>
      </c>
      <c r="AE28" s="15">
        <f t="shared" si="2"/>
        <v>57.894736842105267</v>
      </c>
      <c r="AH28" s="4">
        <f t="shared" si="3"/>
        <v>36</v>
      </c>
      <c r="AI28" s="4">
        <f t="shared" si="3"/>
        <v>11</v>
      </c>
      <c r="AJ28" s="4">
        <f t="shared" si="3"/>
        <v>25</v>
      </c>
      <c r="AK28" s="4">
        <f t="shared" si="4"/>
        <v>23</v>
      </c>
      <c r="AL28" s="4">
        <f t="shared" si="4"/>
        <v>4</v>
      </c>
      <c r="AM28" s="4">
        <f t="shared" si="4"/>
        <v>19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3</v>
      </c>
      <c r="S29" s="17">
        <v>15</v>
      </c>
      <c r="T29" s="17">
        <f t="shared" si="10"/>
        <v>5</v>
      </c>
      <c r="U29" s="17">
        <v>0</v>
      </c>
      <c r="V29" s="17">
        <v>5</v>
      </c>
      <c r="W29" s="15">
        <f t="shared" si="11"/>
        <v>38.46153846153846</v>
      </c>
      <c r="X29" s="15">
        <f t="shared" si="1"/>
        <v>0</v>
      </c>
      <c r="Y29" s="15">
        <f t="shared" si="1"/>
        <v>50</v>
      </c>
      <c r="Z29" s="17">
        <f t="shared" si="12"/>
        <v>-2</v>
      </c>
      <c r="AA29" s="17">
        <v>-5</v>
      </c>
      <c r="AB29" s="17">
        <v>3</v>
      </c>
      <c r="AC29" s="15">
        <f t="shared" si="13"/>
        <v>-9.9999999999999982</v>
      </c>
      <c r="AD29" s="15">
        <f t="shared" si="2"/>
        <v>-62.5</v>
      </c>
      <c r="AE29" s="15">
        <f t="shared" si="2"/>
        <v>25</v>
      </c>
      <c r="AH29" s="4">
        <f t="shared" si="3"/>
        <v>13</v>
      </c>
      <c r="AI29" s="4">
        <f t="shared" si="3"/>
        <v>3</v>
      </c>
      <c r="AJ29" s="4">
        <f t="shared" si="3"/>
        <v>10</v>
      </c>
      <c r="AK29" s="4">
        <f t="shared" si="4"/>
        <v>20</v>
      </c>
      <c r="AL29" s="4">
        <f t="shared" si="4"/>
        <v>8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-3</v>
      </c>
      <c r="U30" s="17">
        <v>-2</v>
      </c>
      <c r="V30" s="17">
        <v>-1</v>
      </c>
      <c r="W30" s="15">
        <f t="shared" si="11"/>
        <v>-42.857142857142861</v>
      </c>
      <c r="X30" s="15">
        <f t="shared" si="1"/>
        <v>-100</v>
      </c>
      <c r="Y30" s="15">
        <f t="shared" si="1"/>
        <v>-19.999999999999996</v>
      </c>
      <c r="Z30" s="17">
        <f t="shared" si="12"/>
        <v>1</v>
      </c>
      <c r="AA30" s="17">
        <v>0</v>
      </c>
      <c r="AB30" s="17">
        <v>1</v>
      </c>
      <c r="AC30" s="15">
        <f t="shared" si="13"/>
        <v>33.333333333333329</v>
      </c>
      <c r="AD30" s="15">
        <f t="shared" si="2"/>
        <v>0</v>
      </c>
      <c r="AE30" s="15">
        <f t="shared" si="2"/>
        <v>33.333333333333329</v>
      </c>
      <c r="AH30" s="4">
        <f t="shared" si="3"/>
        <v>7</v>
      </c>
      <c r="AI30" s="4">
        <f t="shared" si="3"/>
        <v>2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5</v>
      </c>
      <c r="S33" s="17">
        <f>SUM(S13:S22)</f>
        <v>4</v>
      </c>
      <c r="T33" s="17">
        <f t="shared" si="19"/>
        <v>-6</v>
      </c>
      <c r="U33" s="17">
        <f t="shared" si="19"/>
        <v>-5</v>
      </c>
      <c r="V33" s="17">
        <f t="shared" si="19"/>
        <v>-1</v>
      </c>
      <c r="W33" s="15">
        <f t="shared" si="15"/>
        <v>-40</v>
      </c>
      <c r="X33" s="15">
        <f t="shared" si="15"/>
        <v>-50</v>
      </c>
      <c r="Y33" s="15">
        <f t="shared" si="15"/>
        <v>-19.999999999999996</v>
      </c>
      <c r="Z33" s="17">
        <f t="shared" ref="Z33:AB33" si="20">SUM(Z13:Z22)</f>
        <v>-5</v>
      </c>
      <c r="AA33" s="17">
        <f t="shared" si="20"/>
        <v>-5</v>
      </c>
      <c r="AB33" s="17">
        <f t="shared" si="20"/>
        <v>0</v>
      </c>
      <c r="AC33" s="15">
        <f t="shared" si="17"/>
        <v>-35.714285714285708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15</v>
      </c>
      <c r="AI33" s="4">
        <f t="shared" si="21"/>
        <v>10</v>
      </c>
      <c r="AJ33" s="4">
        <f t="shared" si="21"/>
        <v>5</v>
      </c>
      <c r="AK33" s="4">
        <f>SUM(AK13:AK22)</f>
        <v>14</v>
      </c>
      <c r="AL33" s="4">
        <f>SUM(AL13:AL22)</f>
        <v>10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145</v>
      </c>
      <c r="R34" s="17">
        <f t="shared" si="22"/>
        <v>64</v>
      </c>
      <c r="S34" s="17">
        <f t="shared" si="22"/>
        <v>81</v>
      </c>
      <c r="T34" s="17">
        <f t="shared" si="22"/>
        <v>-6</v>
      </c>
      <c r="U34" s="17">
        <f t="shared" si="22"/>
        <v>-2</v>
      </c>
      <c r="V34" s="17">
        <f t="shared" si="22"/>
        <v>-4</v>
      </c>
      <c r="W34" s="15">
        <f t="shared" si="15"/>
        <v>-3.9735099337748325</v>
      </c>
      <c r="X34" s="15">
        <f t="shared" si="15"/>
        <v>-3.0303030303030276</v>
      </c>
      <c r="Y34" s="15">
        <f t="shared" si="15"/>
        <v>-4.705882352941182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-1.3605442176870763</v>
      </c>
      <c r="AD34" s="15">
        <f t="shared" si="17"/>
        <v>-4.4776119402985088</v>
      </c>
      <c r="AE34" s="15">
        <f t="shared" si="17"/>
        <v>1.2499999999999956</v>
      </c>
      <c r="AH34" s="4">
        <f t="shared" ref="AH34:AJ34" si="24">SUM(AH23:AH30)</f>
        <v>151</v>
      </c>
      <c r="AI34" s="4">
        <f t="shared" si="24"/>
        <v>66</v>
      </c>
      <c r="AJ34" s="4">
        <f t="shared" si="24"/>
        <v>85</v>
      </c>
      <c r="AK34" s="4">
        <f>SUM(AK23:AK30)</f>
        <v>147</v>
      </c>
      <c r="AL34" s="4">
        <f>SUM(AL23:AL30)</f>
        <v>67</v>
      </c>
      <c r="AM34" s="4">
        <f>SUM(AM23:AM30)</f>
        <v>80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125</v>
      </c>
      <c r="R35" s="17">
        <f t="shared" si="25"/>
        <v>53</v>
      </c>
      <c r="S35" s="17">
        <f t="shared" si="25"/>
        <v>72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3.3057851239669311</v>
      </c>
      <c r="X35" s="15">
        <f t="shared" si="15"/>
        <v>6.0000000000000053</v>
      </c>
      <c r="Y35" s="15">
        <f t="shared" si="15"/>
        <v>1.4084507042253502</v>
      </c>
      <c r="Z35" s="17">
        <f t="shared" ref="Z35:AB35" si="26">SUM(Z25:Z30)</f>
        <v>5</v>
      </c>
      <c r="AA35" s="17">
        <f t="shared" si="26"/>
        <v>6</v>
      </c>
      <c r="AB35" s="17">
        <f t="shared" si="26"/>
        <v>-1</v>
      </c>
      <c r="AC35" s="15">
        <f t="shared" si="17"/>
        <v>4.1666666666666741</v>
      </c>
      <c r="AD35" s="15">
        <f t="shared" si="17"/>
        <v>12.765957446808507</v>
      </c>
      <c r="AE35" s="15">
        <f t="shared" si="17"/>
        <v>-1.3698630136986356</v>
      </c>
      <c r="AH35" s="4">
        <f t="shared" ref="AH35:AJ35" si="27">SUM(AH25:AH30)</f>
        <v>121</v>
      </c>
      <c r="AI35" s="4">
        <f t="shared" si="27"/>
        <v>50</v>
      </c>
      <c r="AJ35" s="4">
        <f t="shared" si="27"/>
        <v>71</v>
      </c>
      <c r="AK35" s="4">
        <f>SUM(AK25:AK30)</f>
        <v>120</v>
      </c>
      <c r="AL35" s="4">
        <f>SUM(AL25:AL30)</f>
        <v>47</v>
      </c>
      <c r="AM35" s="4">
        <f>SUM(AM25:AM30)</f>
        <v>73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93</v>
      </c>
      <c r="R36" s="17">
        <f t="shared" si="28"/>
        <v>29</v>
      </c>
      <c r="S36" s="17">
        <f t="shared" si="28"/>
        <v>64</v>
      </c>
      <c r="T36" s="17">
        <f t="shared" si="28"/>
        <v>7</v>
      </c>
      <c r="U36" s="17">
        <f t="shared" si="28"/>
        <v>1</v>
      </c>
      <c r="V36" s="17">
        <f t="shared" si="28"/>
        <v>6</v>
      </c>
      <c r="W36" s="15">
        <f t="shared" si="15"/>
        <v>8.1395348837209234</v>
      </c>
      <c r="X36" s="15">
        <f t="shared" si="15"/>
        <v>3.5714285714285809</v>
      </c>
      <c r="Y36" s="15">
        <f t="shared" si="15"/>
        <v>10.344827586206895</v>
      </c>
      <c r="Z36" s="17">
        <f t="shared" ref="Z36:AB36" si="29">SUM(Z27:Z30)</f>
        <v>8</v>
      </c>
      <c r="AA36" s="17">
        <f t="shared" si="29"/>
        <v>3</v>
      </c>
      <c r="AB36" s="17">
        <f t="shared" si="29"/>
        <v>5</v>
      </c>
      <c r="AC36" s="15">
        <f t="shared" si="17"/>
        <v>9.4117647058823639</v>
      </c>
      <c r="AD36" s="15">
        <f t="shared" si="17"/>
        <v>11.538461538461542</v>
      </c>
      <c r="AE36" s="15">
        <f t="shared" si="17"/>
        <v>8.4745762711864394</v>
      </c>
      <c r="AH36" s="4">
        <f t="shared" ref="AH36:AJ36" si="30">SUM(AH27:AH30)</f>
        <v>86</v>
      </c>
      <c r="AI36" s="4">
        <f t="shared" si="30"/>
        <v>28</v>
      </c>
      <c r="AJ36" s="4">
        <f t="shared" si="30"/>
        <v>58</v>
      </c>
      <c r="AK36" s="4">
        <f>SUM(AK27:AK30)</f>
        <v>85</v>
      </c>
      <c r="AL36" s="4">
        <f>SUM(AL27:AL30)</f>
        <v>26</v>
      </c>
      <c r="AM36" s="4">
        <f>SUM(AM27:AM30)</f>
        <v>59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0.64516129032258063</v>
      </c>
      <c r="R38" s="12">
        <f t="shared" si="31"/>
        <v>0</v>
      </c>
      <c r="S38" s="12">
        <f t="shared" si="31"/>
        <v>1.1627906976744187</v>
      </c>
      <c r="T38" s="12">
        <f>T32/T9*100</f>
        <v>-9.0909090909090917</v>
      </c>
      <c r="U38" s="12">
        <f t="shared" ref="U38:V38" si="32">U32/U9*100</f>
        <v>0</v>
      </c>
      <c r="V38" s="12">
        <f t="shared" si="32"/>
        <v>-25</v>
      </c>
      <c r="W38" s="12">
        <f>Q38-AH38</f>
        <v>0.64516129032258063</v>
      </c>
      <c r="X38" s="12">
        <f t="shared" ref="X38:Y42" si="33">R38-AI38</f>
        <v>0</v>
      </c>
      <c r="Y38" s="12">
        <f t="shared" si="33"/>
        <v>1.1627906976744187</v>
      </c>
      <c r="Z38" s="12">
        <f>Z32/Z9*100</f>
        <v>-16.666666666666664</v>
      </c>
      <c r="AA38" s="12">
        <f t="shared" ref="AA38:AB38" si="34">AA32/AA9*100</f>
        <v>0</v>
      </c>
      <c r="AB38" s="12">
        <f t="shared" si="34"/>
        <v>50</v>
      </c>
      <c r="AC38" s="12">
        <f>Q38-AK38</f>
        <v>0.64516129032258063</v>
      </c>
      <c r="AD38" s="12">
        <f t="shared" ref="AD38:AE42" si="35">R38-AL38</f>
        <v>0</v>
      </c>
      <c r="AE38" s="12">
        <f t="shared" si="35"/>
        <v>1.1627906976744187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5.806451612903226</v>
      </c>
      <c r="R39" s="12">
        <f>R33/R9*100</f>
        <v>7.2463768115942031</v>
      </c>
      <c r="S39" s="13">
        <f t="shared" si="37"/>
        <v>4.6511627906976747</v>
      </c>
      <c r="T39" s="12">
        <f>T33/T9*100</f>
        <v>54.54545454545454</v>
      </c>
      <c r="U39" s="12">
        <f t="shared" ref="U39:V39" si="38">U33/U9*100</f>
        <v>71.428571428571431</v>
      </c>
      <c r="V39" s="12">
        <f t="shared" si="38"/>
        <v>25</v>
      </c>
      <c r="W39" s="12">
        <f>Q39-AH39</f>
        <v>-3.2296929654100275</v>
      </c>
      <c r="X39" s="12">
        <f t="shared" si="33"/>
        <v>-5.9115179252479013</v>
      </c>
      <c r="Y39" s="12">
        <f>S39-AJ39</f>
        <v>-0.90439276485788067</v>
      </c>
      <c r="Z39" s="12">
        <f t="shared" si="37"/>
        <v>83.333333333333343</v>
      </c>
      <c r="AA39" s="12">
        <f t="shared" si="37"/>
        <v>62.5</v>
      </c>
      <c r="AB39" s="12">
        <f t="shared" si="37"/>
        <v>0</v>
      </c>
      <c r="AC39" s="12">
        <f>Q39-AK39</f>
        <v>-2.889200561009817</v>
      </c>
      <c r="AD39" s="12">
        <f t="shared" si="35"/>
        <v>-5.740636175418782</v>
      </c>
      <c r="AE39" s="12">
        <f t="shared" si="35"/>
        <v>-0.11074197120708718</v>
      </c>
      <c r="AH39" s="12">
        <f t="shared" ref="AH39:AJ39" si="39">AH33/AH9*100</f>
        <v>9.0361445783132535</v>
      </c>
      <c r="AI39" s="12">
        <f t="shared" si="39"/>
        <v>13.157894736842104</v>
      </c>
      <c r="AJ39" s="12">
        <f t="shared" si="39"/>
        <v>5.5555555555555554</v>
      </c>
      <c r="AK39" s="12">
        <f>AK33/AK9*100</f>
        <v>8.695652173913043</v>
      </c>
      <c r="AL39" s="12">
        <f>AL33/AL9*100</f>
        <v>12.987012987012985</v>
      </c>
      <c r="AM39" s="12">
        <f>AM33/AM9*100</f>
        <v>4.7619047619047619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93.548387096774192</v>
      </c>
      <c r="R40" s="12">
        <f t="shared" si="40"/>
        <v>92.753623188405797</v>
      </c>
      <c r="S40" s="12">
        <f t="shared" si="40"/>
        <v>94.186046511627907</v>
      </c>
      <c r="T40" s="12">
        <f>T34/T9*100</f>
        <v>54.54545454545454</v>
      </c>
      <c r="U40" s="12">
        <f t="shared" ref="U40:V40" si="41">U34/U9*100</f>
        <v>28.571428571428569</v>
      </c>
      <c r="V40" s="12">
        <f t="shared" si="41"/>
        <v>100</v>
      </c>
      <c r="W40" s="12">
        <f t="shared" ref="W40:W42" si="42">Q40-AH40</f>
        <v>2.5845316750874474</v>
      </c>
      <c r="X40" s="12">
        <f t="shared" si="33"/>
        <v>5.9115179252478924</v>
      </c>
      <c r="Y40" s="12">
        <f>S40-AJ40</f>
        <v>-0.25839793281653556</v>
      </c>
      <c r="Z40" s="12">
        <f>Z34/Z9*100</f>
        <v>33.333333333333329</v>
      </c>
      <c r="AA40" s="12">
        <f t="shared" ref="AA40:AB40" si="43">AA34/AA9*100</f>
        <v>37.5</v>
      </c>
      <c r="AB40" s="12">
        <f t="shared" si="43"/>
        <v>50</v>
      </c>
      <c r="AC40" s="12">
        <f t="shared" ref="AC40:AC42" si="44">Q40-AK40</f>
        <v>2.2440392706872387</v>
      </c>
      <c r="AD40" s="12">
        <f t="shared" si="35"/>
        <v>5.7406361754187856</v>
      </c>
      <c r="AE40" s="12">
        <f t="shared" si="35"/>
        <v>-1.0520487264673193</v>
      </c>
      <c r="AH40" s="12">
        <f t="shared" ref="AH40:AJ40" si="45">AH34/AH9*100</f>
        <v>90.963855421686745</v>
      </c>
      <c r="AI40" s="12">
        <f t="shared" si="45"/>
        <v>86.842105263157904</v>
      </c>
      <c r="AJ40" s="12">
        <f t="shared" si="45"/>
        <v>94.444444444444443</v>
      </c>
      <c r="AK40" s="12">
        <f>AK34/AK9*100</f>
        <v>91.304347826086953</v>
      </c>
      <c r="AL40" s="12">
        <f>AL34/AL9*100</f>
        <v>87.012987012987011</v>
      </c>
      <c r="AM40" s="12">
        <f>AM34/AM9*100</f>
        <v>95.238095238095227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80.645161290322577</v>
      </c>
      <c r="R41" s="12">
        <f t="shared" si="46"/>
        <v>76.811594202898547</v>
      </c>
      <c r="S41" s="12">
        <f t="shared" si="46"/>
        <v>83.720930232558146</v>
      </c>
      <c r="T41" s="12">
        <f>T35/T9*100</f>
        <v>-36.363636363636367</v>
      </c>
      <c r="U41" s="12">
        <f t="shared" ref="U41:V41" si="47">U35/U9*100</f>
        <v>-42.857142857142854</v>
      </c>
      <c r="V41" s="12">
        <f t="shared" si="47"/>
        <v>-25</v>
      </c>
      <c r="W41" s="12">
        <f t="shared" si="42"/>
        <v>7.7535950252623422</v>
      </c>
      <c r="X41" s="12">
        <f t="shared" si="33"/>
        <v>11.022120518688013</v>
      </c>
      <c r="Y41" s="12">
        <f>S41-AJ41</f>
        <v>4.8320413436692604</v>
      </c>
      <c r="Z41" s="12">
        <f>Z35/Z9*100</f>
        <v>-83.333333333333343</v>
      </c>
      <c r="AA41" s="12">
        <f t="shared" ref="AA41:AB41" si="48">AA35/AA9*100</f>
        <v>-75</v>
      </c>
      <c r="AB41" s="12">
        <f t="shared" si="48"/>
        <v>-50</v>
      </c>
      <c r="AC41" s="12">
        <f t="shared" si="44"/>
        <v>6.1109997996393446</v>
      </c>
      <c r="AD41" s="12">
        <f>R41-AL41</f>
        <v>15.772633163937513</v>
      </c>
      <c r="AE41" s="12">
        <f t="shared" si="35"/>
        <v>-3.1838316722037661</v>
      </c>
      <c r="AH41" s="12">
        <f>AH35/AH9*100</f>
        <v>72.891566265060234</v>
      </c>
      <c r="AI41" s="12">
        <f>AI35/AI9*100</f>
        <v>65.789473684210535</v>
      </c>
      <c r="AJ41" s="12">
        <f>AJ35/AJ9*100</f>
        <v>78.888888888888886</v>
      </c>
      <c r="AK41" s="12">
        <f t="shared" ref="AK41:AM41" si="49">AK35/AK9*100</f>
        <v>74.534161490683232</v>
      </c>
      <c r="AL41" s="12">
        <f t="shared" si="49"/>
        <v>61.038961038961034</v>
      </c>
      <c r="AM41" s="12">
        <f t="shared" si="49"/>
        <v>86.904761904761912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42.028985507246375</v>
      </c>
      <c r="S42" s="12">
        <f t="shared" si="50"/>
        <v>74.418604651162795</v>
      </c>
      <c r="T42" s="12">
        <f t="shared" si="50"/>
        <v>-63.636363636363633</v>
      </c>
      <c r="U42" s="12">
        <f t="shared" si="50"/>
        <v>-14.285714285714285</v>
      </c>
      <c r="V42" s="12">
        <f t="shared" si="50"/>
        <v>-150</v>
      </c>
      <c r="W42" s="12">
        <f t="shared" si="42"/>
        <v>8.1927710843373518</v>
      </c>
      <c r="X42" s="12">
        <f t="shared" si="33"/>
        <v>5.1868802440884849</v>
      </c>
      <c r="Y42" s="12">
        <f>S42-AJ42</f>
        <v>9.9741602067183521</v>
      </c>
      <c r="Z42" s="12">
        <f t="shared" si="50"/>
        <v>-133.33333333333331</v>
      </c>
      <c r="AA42" s="12">
        <f t="shared" si="50"/>
        <v>-37.5</v>
      </c>
      <c r="AB42" s="12">
        <f t="shared" si="50"/>
        <v>250</v>
      </c>
      <c r="AC42" s="12">
        <f t="shared" si="44"/>
        <v>7.2049689440993774</v>
      </c>
      <c r="AD42" s="12">
        <f>R42-AL42</f>
        <v>8.2627517410126075</v>
      </c>
      <c r="AE42" s="12">
        <f t="shared" si="35"/>
        <v>4.1805094130675684</v>
      </c>
      <c r="AH42" s="12">
        <f t="shared" ref="AH42:AJ42" si="51">AH36/AH9*100</f>
        <v>51.807228915662648</v>
      </c>
      <c r="AI42" s="12">
        <f t="shared" si="51"/>
        <v>36.84210526315789</v>
      </c>
      <c r="AJ42" s="12">
        <f t="shared" si="51"/>
        <v>64.444444444444443</v>
      </c>
      <c r="AK42" s="12">
        <f>AK36/AK9*100</f>
        <v>52.795031055900623</v>
      </c>
      <c r="AL42" s="12">
        <f>AL36/AL9*100</f>
        <v>33.766233766233768</v>
      </c>
      <c r="AM42" s="12">
        <f>AM36/AM9*100</f>
        <v>70.238095238095227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22</v>
      </c>
      <c r="C9" s="17">
        <f>SUM(C10:C30)</f>
        <v>13</v>
      </c>
      <c r="D9" s="17">
        <f>SUM(D10:D30)</f>
        <v>9</v>
      </c>
      <c r="E9" s="17">
        <f>F9+G9</f>
        <v>-8</v>
      </c>
      <c r="F9" s="17">
        <f>SUM(F10:F30)</f>
        <v>-2</v>
      </c>
      <c r="G9" s="17">
        <f>SUM(G10:G30)</f>
        <v>-6</v>
      </c>
      <c r="H9" s="15">
        <f>IF(B9=E9,0,(1-(B9/(B9-E9)))*-100)</f>
        <v>-26.666666666666671</v>
      </c>
      <c r="I9" s="15">
        <f>IF(C9=F9,0,(1-(C9/(C9-F9)))*-100)</f>
        <v>-13.33333333333333</v>
      </c>
      <c r="J9" s="15">
        <f>IF(D9=G9,0,(1-(D9/(D9-G9)))*-100)</f>
        <v>-40</v>
      </c>
      <c r="K9" s="17">
        <f>L9+M9</f>
        <v>-11</v>
      </c>
      <c r="L9" s="17">
        <f>SUM(L10:L30)</f>
        <v>-7</v>
      </c>
      <c r="M9" s="17">
        <f>SUM(M10:M30)</f>
        <v>-4</v>
      </c>
      <c r="N9" s="15">
        <f>IF(B9=K9,0,(1-(B9/(B9-K9)))*-100)</f>
        <v>-33.333333333333336</v>
      </c>
      <c r="O9" s="15">
        <f t="shared" ref="O9:P10" si="0">IF(C9=L9,0,(1-(C9/(C9-L9)))*-100)</f>
        <v>-35</v>
      </c>
      <c r="P9" s="15">
        <f>IF(D9=M9,0,(1-(D9/(D9-M9)))*-100)</f>
        <v>-30.76923076923077</v>
      </c>
      <c r="Q9" s="17">
        <f>R9+S9</f>
        <v>62</v>
      </c>
      <c r="R9" s="17">
        <f>SUM(R10:R30)</f>
        <v>21</v>
      </c>
      <c r="S9" s="17">
        <f>SUM(S10:S30)</f>
        <v>41</v>
      </c>
      <c r="T9" s="17">
        <f>U9+V9</f>
        <v>-1</v>
      </c>
      <c r="U9" s="17">
        <f>SUM(U10:U30)</f>
        <v>-4</v>
      </c>
      <c r="V9" s="17">
        <f>SUM(V10:V30)</f>
        <v>3</v>
      </c>
      <c r="W9" s="15">
        <f>IF(Q9=T9,IF(Q9&gt;0,"皆増",0),(1-(Q9/(Q9-T9)))*-100)</f>
        <v>-1.5873015873015928</v>
      </c>
      <c r="X9" s="15">
        <f t="shared" ref="X9:Y30" si="1">IF(R9=U9,IF(R9&gt;0,"皆増",0),(1-(R9/(R9-U9)))*-100)</f>
        <v>-16.000000000000004</v>
      </c>
      <c r="Y9" s="15">
        <f t="shared" si="1"/>
        <v>7.8947368421052655</v>
      </c>
      <c r="Z9" s="17">
        <f>AA9+AB9</f>
        <v>12</v>
      </c>
      <c r="AA9" s="17">
        <f>SUM(AA10:AA30)</f>
        <v>-1</v>
      </c>
      <c r="AB9" s="17">
        <f>SUM(AB10:AB30)</f>
        <v>13</v>
      </c>
      <c r="AC9" s="15">
        <f>IF(Q9=Z9,IF(Q9&gt;0,"皆増",0),(1-(Q9/(Q9-Z9)))*-100)</f>
        <v>24</v>
      </c>
      <c r="AD9" s="15">
        <f t="shared" ref="AD9:AE30" si="2">IF(R9=AA9,IF(R9&gt;0,"皆増",0),(1-(R9/(R9-AA9)))*-100)</f>
        <v>-4.5454545454545414</v>
      </c>
      <c r="AE9" s="15">
        <f t="shared" si="2"/>
        <v>46.428571428571416</v>
      </c>
      <c r="AH9" s="4">
        <f t="shared" ref="AH9:AJ30" si="3">Q9-T9</f>
        <v>63</v>
      </c>
      <c r="AI9" s="4">
        <f t="shared" si="3"/>
        <v>25</v>
      </c>
      <c r="AJ9" s="4">
        <f t="shared" si="3"/>
        <v>38</v>
      </c>
      <c r="AK9" s="4">
        <f t="shared" ref="AK9:AM30" si="4">Q9-Z9</f>
        <v>50</v>
      </c>
      <c r="AL9" s="4">
        <f t="shared" si="4"/>
        <v>22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22</v>
      </c>
      <c r="C10" s="17">
        <v>13</v>
      </c>
      <c r="D10" s="17">
        <v>9</v>
      </c>
      <c r="E10" s="17">
        <f t="shared" ref="E10" si="6">F10+G10</f>
        <v>-8</v>
      </c>
      <c r="F10" s="17">
        <v>-2</v>
      </c>
      <c r="G10" s="17">
        <v>-6</v>
      </c>
      <c r="H10" s="15">
        <f>IF(B10=E10,0,(1-(B10/(B10-E10)))*-100)</f>
        <v>-26.666666666666671</v>
      </c>
      <c r="I10" s="15">
        <f t="shared" ref="I10" si="7">IF(C10=F10,0,(1-(C10/(C10-F10)))*-100)</f>
        <v>-13.33333333333333</v>
      </c>
      <c r="J10" s="15">
        <f>IF(D10=G10,0,(1-(D10/(D10-G10)))*-100)</f>
        <v>-40</v>
      </c>
      <c r="K10" s="17">
        <f t="shared" ref="K10" si="8">L10+M10</f>
        <v>-11</v>
      </c>
      <c r="L10" s="17">
        <v>-7</v>
      </c>
      <c r="M10" s="17">
        <v>-4</v>
      </c>
      <c r="N10" s="15">
        <f>IF(B10=K10,0,(1-(B10/(B10-K10)))*-100)</f>
        <v>-33.333333333333336</v>
      </c>
      <c r="O10" s="15">
        <f t="shared" si="0"/>
        <v>-35</v>
      </c>
      <c r="P10" s="15">
        <f t="shared" si="0"/>
        <v>-30.76923076923077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-50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8</v>
      </c>
      <c r="R24" s="17">
        <v>6</v>
      </c>
      <c r="S24" s="17">
        <v>2</v>
      </c>
      <c r="T24" s="17">
        <f t="shared" si="10"/>
        <v>4</v>
      </c>
      <c r="U24" s="17">
        <v>4</v>
      </c>
      <c r="V24" s="17">
        <v>0</v>
      </c>
      <c r="W24" s="15">
        <f t="shared" si="11"/>
        <v>100</v>
      </c>
      <c r="X24" s="15">
        <f t="shared" si="1"/>
        <v>200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>
        <f t="shared" si="13"/>
        <v>100</v>
      </c>
      <c r="AD24" s="15">
        <f t="shared" si="2"/>
        <v>200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1</v>
      </c>
      <c r="S25" s="17">
        <v>3</v>
      </c>
      <c r="T25" s="17">
        <f t="shared" si="10"/>
        <v>-3</v>
      </c>
      <c r="U25" s="17">
        <v>-3</v>
      </c>
      <c r="V25" s="17">
        <v>0</v>
      </c>
      <c r="W25" s="15">
        <f t="shared" si="11"/>
        <v>-42.857142857142861</v>
      </c>
      <c r="X25" s="15">
        <f t="shared" si="1"/>
        <v>-75</v>
      </c>
      <c r="Y25" s="15">
        <f t="shared" si="1"/>
        <v>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33.333333333333329</v>
      </c>
      <c r="AD25" s="15">
        <f t="shared" si="2"/>
        <v>-50</v>
      </c>
      <c r="AE25" s="15">
        <f t="shared" si="2"/>
        <v>200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1</v>
      </c>
      <c r="S26" s="17">
        <v>5</v>
      </c>
      <c r="T26" s="17">
        <f t="shared" si="10"/>
        <v>-1</v>
      </c>
      <c r="U26" s="17">
        <v>-3</v>
      </c>
      <c r="V26" s="17">
        <v>2</v>
      </c>
      <c r="W26" s="15">
        <f t="shared" si="11"/>
        <v>-14.28571428571429</v>
      </c>
      <c r="X26" s="15">
        <f t="shared" si="1"/>
        <v>-75</v>
      </c>
      <c r="Y26" s="15">
        <f t="shared" si="1"/>
        <v>66.666666666666671</v>
      </c>
      <c r="Z26" s="17">
        <f t="shared" si="12"/>
        <v>-4</v>
      </c>
      <c r="AA26" s="17">
        <v>-4</v>
      </c>
      <c r="AB26" s="17">
        <v>0</v>
      </c>
      <c r="AC26" s="15">
        <f t="shared" si="13"/>
        <v>-40</v>
      </c>
      <c r="AD26" s="15">
        <f t="shared" si="2"/>
        <v>-80</v>
      </c>
      <c r="AE26" s="15">
        <f t="shared" si="2"/>
        <v>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10</v>
      </c>
      <c r="AL26" s="4">
        <f t="shared" si="4"/>
        <v>5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13</v>
      </c>
      <c r="R27" s="17">
        <v>4</v>
      </c>
      <c r="S27" s="17">
        <v>9</v>
      </c>
      <c r="T27" s="17">
        <f t="shared" si="10"/>
        <v>-6</v>
      </c>
      <c r="U27" s="17">
        <v>-5</v>
      </c>
      <c r="V27" s="17">
        <v>-1</v>
      </c>
      <c r="W27" s="15">
        <f t="shared" si="11"/>
        <v>-31.578947368421051</v>
      </c>
      <c r="X27" s="15">
        <f t="shared" si="1"/>
        <v>-55.555555555555557</v>
      </c>
      <c r="Y27" s="15">
        <f t="shared" si="1"/>
        <v>-9.9999999999999982</v>
      </c>
      <c r="Z27" s="17">
        <f t="shared" si="12"/>
        <v>1</v>
      </c>
      <c r="AA27" s="17">
        <v>-1</v>
      </c>
      <c r="AB27" s="17">
        <v>2</v>
      </c>
      <c r="AC27" s="15">
        <f t="shared" si="13"/>
        <v>8.333333333333325</v>
      </c>
      <c r="AD27" s="15">
        <f t="shared" si="2"/>
        <v>-19.999999999999996</v>
      </c>
      <c r="AE27" s="15">
        <f t="shared" si="2"/>
        <v>28.57142857142858</v>
      </c>
      <c r="AH27" s="4">
        <f t="shared" si="3"/>
        <v>19</v>
      </c>
      <c r="AI27" s="4">
        <f t="shared" si="3"/>
        <v>9</v>
      </c>
      <c r="AJ27" s="4">
        <f t="shared" si="3"/>
        <v>10</v>
      </c>
      <c r="AK27" s="4">
        <f t="shared" si="4"/>
        <v>12</v>
      </c>
      <c r="AL27" s="4">
        <f t="shared" si="4"/>
        <v>5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4</v>
      </c>
      <c r="S28" s="17">
        <v>6</v>
      </c>
      <c r="T28" s="17">
        <f t="shared" si="10"/>
        <v>1</v>
      </c>
      <c r="U28" s="17">
        <v>1</v>
      </c>
      <c r="V28" s="17">
        <v>0</v>
      </c>
      <c r="W28" s="15">
        <f t="shared" si="11"/>
        <v>11.111111111111116</v>
      </c>
      <c r="X28" s="15">
        <f t="shared" si="1"/>
        <v>33.333333333333329</v>
      </c>
      <c r="Y28" s="15">
        <f t="shared" si="1"/>
        <v>0</v>
      </c>
      <c r="Z28" s="17">
        <f t="shared" si="12"/>
        <v>1</v>
      </c>
      <c r="AA28" s="17">
        <v>3</v>
      </c>
      <c r="AB28" s="17">
        <v>-2</v>
      </c>
      <c r="AC28" s="15">
        <f t="shared" si="13"/>
        <v>11.111111111111116</v>
      </c>
      <c r="AD28" s="15">
        <f t="shared" si="2"/>
        <v>300</v>
      </c>
      <c r="AE28" s="15">
        <f t="shared" si="2"/>
        <v>-25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9</v>
      </c>
      <c r="AL28" s="4">
        <f t="shared" si="4"/>
        <v>1</v>
      </c>
      <c r="AM28" s="4">
        <f t="shared" si="4"/>
        <v>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1</v>
      </c>
      <c r="S29" s="17">
        <v>12</v>
      </c>
      <c r="T29" s="17">
        <f t="shared" si="10"/>
        <v>5</v>
      </c>
      <c r="U29" s="17">
        <v>1</v>
      </c>
      <c r="V29" s="17">
        <v>4</v>
      </c>
      <c r="W29" s="15">
        <f t="shared" si="11"/>
        <v>62.5</v>
      </c>
      <c r="X29" s="15" t="str">
        <f t="shared" si="1"/>
        <v>皆増</v>
      </c>
      <c r="Y29" s="15">
        <f t="shared" si="1"/>
        <v>50</v>
      </c>
      <c r="Z29" s="17">
        <f t="shared" si="12"/>
        <v>8</v>
      </c>
      <c r="AA29" s="17">
        <v>-1</v>
      </c>
      <c r="AB29" s="17">
        <v>9</v>
      </c>
      <c r="AC29" s="15">
        <f t="shared" si="13"/>
        <v>160</v>
      </c>
      <c r="AD29" s="15">
        <f t="shared" si="2"/>
        <v>-50</v>
      </c>
      <c r="AE29" s="15">
        <f t="shared" si="2"/>
        <v>300</v>
      </c>
      <c r="AH29" s="4">
        <f t="shared" si="3"/>
        <v>8</v>
      </c>
      <c r="AI29" s="4">
        <f t="shared" si="3"/>
        <v>0</v>
      </c>
      <c r="AJ29" s="4">
        <f t="shared" si="3"/>
        <v>8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-2</v>
      </c>
      <c r="U30" s="17">
        <v>-1</v>
      </c>
      <c r="V30" s="17">
        <v>-1</v>
      </c>
      <c r="W30" s="15">
        <f t="shared" si="11"/>
        <v>-40</v>
      </c>
      <c r="X30" s="15">
        <f t="shared" si="1"/>
        <v>-100</v>
      </c>
      <c r="Y30" s="15">
        <f t="shared" si="1"/>
        <v>-25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66.666666666666671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57</v>
      </c>
      <c r="R34" s="17">
        <f t="shared" si="22"/>
        <v>17</v>
      </c>
      <c r="S34" s="17">
        <f t="shared" si="22"/>
        <v>40</v>
      </c>
      <c r="T34" s="17">
        <f t="shared" si="22"/>
        <v>-3</v>
      </c>
      <c r="U34" s="17">
        <f t="shared" si="22"/>
        <v>-6</v>
      </c>
      <c r="V34" s="17">
        <f t="shared" si="22"/>
        <v>3</v>
      </c>
      <c r="W34" s="15">
        <f t="shared" si="15"/>
        <v>-5.0000000000000044</v>
      </c>
      <c r="X34" s="15">
        <f t="shared" si="15"/>
        <v>-26.086956521739136</v>
      </c>
      <c r="Y34" s="15">
        <f t="shared" si="15"/>
        <v>8.1081081081081141</v>
      </c>
      <c r="Z34" s="17">
        <f t="shared" ref="Z34:AB34" si="23">SUM(Z23:Z30)</f>
        <v>12</v>
      </c>
      <c r="AA34" s="17">
        <f t="shared" si="23"/>
        <v>-1</v>
      </c>
      <c r="AB34" s="17">
        <f t="shared" si="23"/>
        <v>13</v>
      </c>
      <c r="AC34" s="15">
        <f t="shared" si="17"/>
        <v>26.666666666666661</v>
      </c>
      <c r="AD34" s="15">
        <f t="shared" si="17"/>
        <v>-5.555555555555558</v>
      </c>
      <c r="AE34" s="15">
        <f t="shared" si="17"/>
        <v>48.148148148148138</v>
      </c>
      <c r="AH34" s="4">
        <f t="shared" ref="AH34:AJ34" si="24">SUM(AH23:AH30)</f>
        <v>60</v>
      </c>
      <c r="AI34" s="4">
        <f t="shared" si="24"/>
        <v>23</v>
      </c>
      <c r="AJ34" s="4">
        <f t="shared" si="24"/>
        <v>37</v>
      </c>
      <c r="AK34" s="4">
        <f>SUM(AK23:AK30)</f>
        <v>45</v>
      </c>
      <c r="AL34" s="4">
        <f>SUM(AL23:AL30)</f>
        <v>18</v>
      </c>
      <c r="AM34" s="4">
        <f>SUM(AM23:AM30)</f>
        <v>27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49</v>
      </c>
      <c r="R35" s="17">
        <f t="shared" si="25"/>
        <v>11</v>
      </c>
      <c r="S35" s="17">
        <f t="shared" si="25"/>
        <v>38</v>
      </c>
      <c r="T35" s="17">
        <f t="shared" si="25"/>
        <v>-6</v>
      </c>
      <c r="U35" s="17">
        <f t="shared" si="25"/>
        <v>-10</v>
      </c>
      <c r="V35" s="17">
        <f t="shared" si="25"/>
        <v>4</v>
      </c>
      <c r="W35" s="15">
        <f t="shared" si="15"/>
        <v>-10.909090909090914</v>
      </c>
      <c r="X35" s="15">
        <f t="shared" si="15"/>
        <v>-47.619047619047613</v>
      </c>
      <c r="Y35" s="15">
        <f t="shared" si="15"/>
        <v>11.764705882352944</v>
      </c>
      <c r="Z35" s="17">
        <f t="shared" ref="Z35:AB35" si="26">SUM(Z25:Z30)</f>
        <v>10</v>
      </c>
      <c r="AA35" s="17">
        <f t="shared" si="26"/>
        <v>-4</v>
      </c>
      <c r="AB35" s="17">
        <f t="shared" si="26"/>
        <v>14</v>
      </c>
      <c r="AC35" s="15">
        <f t="shared" si="17"/>
        <v>25.641025641025639</v>
      </c>
      <c r="AD35" s="15">
        <f t="shared" si="17"/>
        <v>-26.666666666666671</v>
      </c>
      <c r="AE35" s="15">
        <f t="shared" si="17"/>
        <v>58.333333333333329</v>
      </c>
      <c r="AH35" s="4">
        <f t="shared" ref="AH35:AJ35" si="27">SUM(AH25:AH30)</f>
        <v>55</v>
      </c>
      <c r="AI35" s="4">
        <f t="shared" si="27"/>
        <v>21</v>
      </c>
      <c r="AJ35" s="4">
        <f t="shared" si="27"/>
        <v>34</v>
      </c>
      <c r="AK35" s="4">
        <f>SUM(AK25:AK30)</f>
        <v>39</v>
      </c>
      <c r="AL35" s="4">
        <f>SUM(AL25:AL30)</f>
        <v>15</v>
      </c>
      <c r="AM35" s="4">
        <f>SUM(AM25:AM30)</f>
        <v>24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39</v>
      </c>
      <c r="R36" s="17">
        <f t="shared" si="28"/>
        <v>9</v>
      </c>
      <c r="S36" s="17">
        <f t="shared" si="28"/>
        <v>30</v>
      </c>
      <c r="T36" s="17">
        <f t="shared" si="28"/>
        <v>-2</v>
      </c>
      <c r="U36" s="17">
        <f t="shared" si="28"/>
        <v>-4</v>
      </c>
      <c r="V36" s="17">
        <f t="shared" si="28"/>
        <v>2</v>
      </c>
      <c r="W36" s="15">
        <f t="shared" si="15"/>
        <v>-4.8780487804878092</v>
      </c>
      <c r="X36" s="15">
        <f t="shared" si="15"/>
        <v>-30.76923076923077</v>
      </c>
      <c r="Y36" s="15">
        <f t="shared" si="15"/>
        <v>7.1428571428571397</v>
      </c>
      <c r="Z36" s="17">
        <f t="shared" ref="Z36:AB36" si="29">SUM(Z27:Z30)</f>
        <v>13</v>
      </c>
      <c r="AA36" s="17">
        <f t="shared" si="29"/>
        <v>1</v>
      </c>
      <c r="AB36" s="17">
        <f t="shared" si="29"/>
        <v>12</v>
      </c>
      <c r="AC36" s="15">
        <f t="shared" si="17"/>
        <v>50</v>
      </c>
      <c r="AD36" s="15">
        <f t="shared" si="17"/>
        <v>12.5</v>
      </c>
      <c r="AE36" s="15">
        <f t="shared" si="17"/>
        <v>66.666666666666671</v>
      </c>
      <c r="AH36" s="4">
        <f t="shared" ref="AH36:AJ36" si="30">SUM(AH27:AH30)</f>
        <v>41</v>
      </c>
      <c r="AI36" s="4">
        <f t="shared" si="30"/>
        <v>13</v>
      </c>
      <c r="AJ36" s="4">
        <f t="shared" si="30"/>
        <v>28</v>
      </c>
      <c r="AK36" s="4">
        <f>SUM(AK27:AK30)</f>
        <v>26</v>
      </c>
      <c r="AL36" s="4">
        <f>SUM(AL27:AL30)</f>
        <v>8</v>
      </c>
      <c r="AM36" s="4">
        <f>SUM(AM27:AM30)</f>
        <v>18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8.064516129032258</v>
      </c>
      <c r="R39" s="12">
        <f>R33/R9*100</f>
        <v>19.047619047619047</v>
      </c>
      <c r="S39" s="13">
        <f t="shared" si="37"/>
        <v>2.4390243902439024</v>
      </c>
      <c r="T39" s="12">
        <f>T33/T9*100</f>
        <v>-200</v>
      </c>
      <c r="U39" s="12">
        <f t="shared" ref="U39:V39" si="38">U33/U9*100</f>
        <v>-50</v>
      </c>
      <c r="V39" s="12">
        <f t="shared" si="38"/>
        <v>0</v>
      </c>
      <c r="W39" s="12">
        <f>Q39-AH39</f>
        <v>3.3026113671274961</v>
      </c>
      <c r="X39" s="12">
        <f t="shared" si="33"/>
        <v>11.047619047619047</v>
      </c>
      <c r="Y39" s="12">
        <f>S39-AJ39</f>
        <v>-0.19255455712451841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-1.935483870967742</v>
      </c>
      <c r="AD39" s="12">
        <f t="shared" si="35"/>
        <v>0.86580086580086402</v>
      </c>
      <c r="AE39" s="12">
        <f t="shared" si="35"/>
        <v>-1.1324041811846688</v>
      </c>
      <c r="AH39" s="12">
        <f t="shared" ref="AH39:AJ39" si="39">AH33/AH9*100</f>
        <v>4.7619047619047619</v>
      </c>
      <c r="AI39" s="12">
        <f t="shared" si="39"/>
        <v>8</v>
      </c>
      <c r="AJ39" s="12">
        <f t="shared" si="39"/>
        <v>2.6315789473684208</v>
      </c>
      <c r="AK39" s="12">
        <f>AK33/AK9*100</f>
        <v>10</v>
      </c>
      <c r="AL39" s="12">
        <f>AL33/AL9*100</f>
        <v>18.181818181818183</v>
      </c>
      <c r="AM39" s="12">
        <f>AM33/AM9*100</f>
        <v>3.5714285714285712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91.935483870967744</v>
      </c>
      <c r="R40" s="12">
        <f t="shared" si="40"/>
        <v>80.952380952380949</v>
      </c>
      <c r="S40" s="12">
        <f t="shared" si="40"/>
        <v>97.560975609756099</v>
      </c>
      <c r="T40" s="12">
        <f>T34/T9*100</f>
        <v>300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-3.3026113671274828</v>
      </c>
      <c r="X40" s="12">
        <f t="shared" si="33"/>
        <v>-11.047619047619051</v>
      </c>
      <c r="Y40" s="12">
        <f>S40-AJ40</f>
        <v>0.19255455712452374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1.9354838709677438</v>
      </c>
      <c r="AD40" s="12">
        <f t="shared" si="35"/>
        <v>-0.86580086580087823</v>
      </c>
      <c r="AE40" s="12">
        <f t="shared" si="35"/>
        <v>1.1324041811846683</v>
      </c>
      <c r="AH40" s="12">
        <f t="shared" ref="AH40:AJ40" si="45">AH34/AH9*100</f>
        <v>95.238095238095227</v>
      </c>
      <c r="AI40" s="12">
        <f t="shared" si="45"/>
        <v>92</v>
      </c>
      <c r="AJ40" s="12">
        <f t="shared" si="45"/>
        <v>97.368421052631575</v>
      </c>
      <c r="AK40" s="12">
        <f>AK34/AK9*100</f>
        <v>90</v>
      </c>
      <c r="AL40" s="12">
        <f>AL34/AL9*100</f>
        <v>81.818181818181827</v>
      </c>
      <c r="AM40" s="12">
        <f>AM34/AM9*100</f>
        <v>96.428571428571431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79.032258064516128</v>
      </c>
      <c r="R41" s="12">
        <f t="shared" si="46"/>
        <v>52.380952380952387</v>
      </c>
      <c r="S41" s="12">
        <f t="shared" si="46"/>
        <v>92.682926829268297</v>
      </c>
      <c r="T41" s="12">
        <f>T35/T9*100</f>
        <v>600</v>
      </c>
      <c r="U41" s="12">
        <f t="shared" ref="U41:V41" si="47">U35/U9*100</f>
        <v>250</v>
      </c>
      <c r="V41" s="12">
        <f t="shared" si="47"/>
        <v>133.33333333333331</v>
      </c>
      <c r="W41" s="12">
        <f t="shared" si="42"/>
        <v>-8.269329237071176</v>
      </c>
      <c r="X41" s="12">
        <f t="shared" si="33"/>
        <v>-31.619047619047613</v>
      </c>
      <c r="Y41" s="12">
        <f>S41-AJ41</f>
        <v>3.2092426187419818</v>
      </c>
      <c r="Z41" s="12">
        <f>Z35/Z9*100</f>
        <v>83.333333333333343</v>
      </c>
      <c r="AA41" s="12">
        <f t="shared" ref="AA41:AB41" si="48">AA35/AA9*100</f>
        <v>400</v>
      </c>
      <c r="AB41" s="12">
        <f t="shared" si="48"/>
        <v>107.69230769230769</v>
      </c>
      <c r="AC41" s="12">
        <f t="shared" si="44"/>
        <v>1.0322580645161281</v>
      </c>
      <c r="AD41" s="12">
        <f>R41-AL41</f>
        <v>-15.800865800865786</v>
      </c>
      <c r="AE41" s="12">
        <f t="shared" si="35"/>
        <v>6.9686411149825886</v>
      </c>
      <c r="AH41" s="12">
        <f>AH35/AH9*100</f>
        <v>87.301587301587304</v>
      </c>
      <c r="AI41" s="12">
        <f>AI35/AI9*100</f>
        <v>84</v>
      </c>
      <c r="AJ41" s="12">
        <f>AJ35/AJ9*100</f>
        <v>89.473684210526315</v>
      </c>
      <c r="AK41" s="12">
        <f t="shared" ref="AK41:AM41" si="49">AK35/AK9*100</f>
        <v>78</v>
      </c>
      <c r="AL41" s="12">
        <f t="shared" si="49"/>
        <v>68.181818181818173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62.903225806451616</v>
      </c>
      <c r="R42" s="12">
        <f t="shared" si="50"/>
        <v>42.857142857142854</v>
      </c>
      <c r="S42" s="12">
        <f t="shared" si="50"/>
        <v>73.170731707317074</v>
      </c>
      <c r="T42" s="12">
        <f t="shared" si="50"/>
        <v>200</v>
      </c>
      <c r="U42" s="12">
        <f t="shared" si="50"/>
        <v>100</v>
      </c>
      <c r="V42" s="12">
        <f t="shared" si="50"/>
        <v>66.666666666666657</v>
      </c>
      <c r="W42" s="12">
        <f t="shared" si="42"/>
        <v>-2.1761392729134599</v>
      </c>
      <c r="X42" s="12">
        <f t="shared" si="33"/>
        <v>-9.1428571428571459</v>
      </c>
      <c r="Y42" s="12">
        <f>S42-AJ42</f>
        <v>-0.51347881899870629</v>
      </c>
      <c r="Z42" s="12">
        <f t="shared" si="50"/>
        <v>108.33333333333333</v>
      </c>
      <c r="AA42" s="12">
        <f t="shared" si="50"/>
        <v>-100</v>
      </c>
      <c r="AB42" s="12">
        <f t="shared" si="50"/>
        <v>92.307692307692307</v>
      </c>
      <c r="AC42" s="12">
        <f t="shared" si="44"/>
        <v>10.903225806451616</v>
      </c>
      <c r="AD42" s="12">
        <f>R42-AL42</f>
        <v>6.4935064935064872</v>
      </c>
      <c r="AE42" s="12">
        <f t="shared" si="35"/>
        <v>8.8850174216027824</v>
      </c>
      <c r="AH42" s="12">
        <f t="shared" ref="AH42:AJ42" si="51">AH36/AH9*100</f>
        <v>65.079365079365076</v>
      </c>
      <c r="AI42" s="12">
        <f t="shared" si="51"/>
        <v>52</v>
      </c>
      <c r="AJ42" s="12">
        <f t="shared" si="51"/>
        <v>73.68421052631578</v>
      </c>
      <c r="AK42" s="12">
        <f>AK36/AK9*100</f>
        <v>52</v>
      </c>
      <c r="AL42" s="12">
        <f>AL36/AL9*100</f>
        <v>36.363636363636367</v>
      </c>
      <c r="AM42" s="12">
        <f>AM36/AM9*100</f>
        <v>64.285714285714292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17</v>
      </c>
      <c r="C9" s="17">
        <f>SUM(C10:C30)</f>
        <v>10</v>
      </c>
      <c r="D9" s="17">
        <f>SUM(D10:D30)</f>
        <v>7</v>
      </c>
      <c r="E9" s="17">
        <f>F9+G9</f>
        <v>-5</v>
      </c>
      <c r="F9" s="17">
        <f>SUM(F10:F30)</f>
        <v>-2</v>
      </c>
      <c r="G9" s="17">
        <f>SUM(G10:G30)</f>
        <v>-3</v>
      </c>
      <c r="H9" s="15">
        <f>IF(B9=E9,0,(1-(B9/(B9-E9)))*-100)</f>
        <v>-22.72727272727273</v>
      </c>
      <c r="I9" s="15">
        <f>IF(C9=F9,0,(1-(C9/(C9-F9)))*-100)</f>
        <v>-16.666666666666664</v>
      </c>
      <c r="J9" s="15">
        <f>IF(D9=G9,0,(1-(D9/(D9-G9)))*-100)</f>
        <v>-30.000000000000004</v>
      </c>
      <c r="K9" s="17">
        <f>L9+M9</f>
        <v>1</v>
      </c>
      <c r="L9" s="17">
        <f>SUM(L10:L30)</f>
        <v>4</v>
      </c>
      <c r="M9" s="17">
        <f>SUM(M10:M30)</f>
        <v>-3</v>
      </c>
      <c r="N9" s="15">
        <f>IF(B9=K9,0,(1-(B9/(B9-K9)))*-100)</f>
        <v>6.25</v>
      </c>
      <c r="O9" s="15">
        <f t="shared" ref="O9:P10" si="0">IF(C9=L9,0,(1-(C9/(C9-L9)))*-100)</f>
        <v>66.666666666666671</v>
      </c>
      <c r="P9" s="15">
        <f>IF(D9=M9,0,(1-(D9/(D9-M9)))*-100)</f>
        <v>-30.000000000000004</v>
      </c>
      <c r="Q9" s="17">
        <f>R9+S9</f>
        <v>31</v>
      </c>
      <c r="R9" s="17">
        <f>SUM(R10:R30)</f>
        <v>17</v>
      </c>
      <c r="S9" s="17">
        <f>SUM(S10:S30)</f>
        <v>14</v>
      </c>
      <c r="T9" s="17">
        <f>U9+V9</f>
        <v>-2</v>
      </c>
      <c r="U9" s="17">
        <f>SUM(U10:U30)</f>
        <v>5</v>
      </c>
      <c r="V9" s="17">
        <f>SUM(V10:V30)</f>
        <v>-7</v>
      </c>
      <c r="W9" s="15">
        <f>IF(Q9=T9,IF(Q9&gt;0,"皆増",0),(1-(Q9/(Q9-T9)))*-100)</f>
        <v>-6.0606060606060552</v>
      </c>
      <c r="X9" s="15">
        <f t="shared" ref="X9:Y30" si="1">IF(R9=U9,IF(R9&gt;0,"皆増",0),(1-(R9/(R9-U9)))*-100)</f>
        <v>41.666666666666671</v>
      </c>
      <c r="Y9" s="15">
        <f t="shared" si="1"/>
        <v>-33.333333333333336</v>
      </c>
      <c r="Z9" s="17">
        <f>AA9+AB9</f>
        <v>-7</v>
      </c>
      <c r="AA9" s="17">
        <f>SUM(AA10:AA30)</f>
        <v>-7</v>
      </c>
      <c r="AB9" s="17">
        <f>SUM(AB10:AB30)</f>
        <v>0</v>
      </c>
      <c r="AC9" s="15">
        <f>IF(Q9=Z9,IF(Q9&gt;0,"皆増",0),(1-(Q9/(Q9-Z9)))*-100)</f>
        <v>-18.421052631578949</v>
      </c>
      <c r="AD9" s="15">
        <f t="shared" ref="AD9:AE30" si="2">IF(R9=AA9,IF(R9&gt;0,"皆増",0),(1-(R9/(R9-AA9)))*-100)</f>
        <v>-29.166666666666664</v>
      </c>
      <c r="AE9" s="15">
        <f t="shared" si="2"/>
        <v>0</v>
      </c>
      <c r="AH9" s="4">
        <f t="shared" ref="AH9:AJ30" si="3">Q9-T9</f>
        <v>33</v>
      </c>
      <c r="AI9" s="4">
        <f t="shared" si="3"/>
        <v>12</v>
      </c>
      <c r="AJ9" s="4">
        <f t="shared" si="3"/>
        <v>21</v>
      </c>
      <c r="AK9" s="4">
        <f t="shared" ref="AK9:AM30" si="4">Q9-Z9</f>
        <v>38</v>
      </c>
      <c r="AL9" s="4">
        <f t="shared" si="4"/>
        <v>24</v>
      </c>
      <c r="AM9" s="4">
        <f t="shared" si="4"/>
        <v>14</v>
      </c>
    </row>
    <row r="10" spans="1:39" s="1" customFormat="1" ht="18" customHeight="1" x14ac:dyDescent="0.15">
      <c r="A10" s="4" t="s">
        <v>1</v>
      </c>
      <c r="B10" s="17">
        <f t="shared" ref="B10" si="5">C10+D10</f>
        <v>17</v>
      </c>
      <c r="C10" s="17">
        <v>10</v>
      </c>
      <c r="D10" s="17">
        <v>7</v>
      </c>
      <c r="E10" s="17">
        <f t="shared" ref="E10" si="6">F10+G10</f>
        <v>-5</v>
      </c>
      <c r="F10" s="17">
        <v>-2</v>
      </c>
      <c r="G10" s="17">
        <v>-3</v>
      </c>
      <c r="H10" s="15">
        <f>IF(B10=E10,0,(1-(B10/(B10-E10)))*-100)</f>
        <v>-22.72727272727273</v>
      </c>
      <c r="I10" s="15">
        <f t="shared" ref="I10" si="7">IF(C10=F10,0,(1-(C10/(C10-F10)))*-100)</f>
        <v>-16.666666666666664</v>
      </c>
      <c r="J10" s="15">
        <f>IF(D10=G10,0,(1-(D10/(D10-G10)))*-100)</f>
        <v>-30.000000000000004</v>
      </c>
      <c r="K10" s="17">
        <f t="shared" ref="K10" si="8">L10+M10</f>
        <v>1</v>
      </c>
      <c r="L10" s="17">
        <v>4</v>
      </c>
      <c r="M10" s="17">
        <v>-3</v>
      </c>
      <c r="N10" s="15">
        <f>IF(B10=K10,0,(1-(B10/(B10-K10)))*-100)</f>
        <v>6.25</v>
      </c>
      <c r="O10" s="15">
        <f t="shared" si="0"/>
        <v>66.666666666666671</v>
      </c>
      <c r="P10" s="15">
        <f t="shared" si="0"/>
        <v>-30.000000000000004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-66.666666666666671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3</v>
      </c>
      <c r="V24" s="17">
        <v>-1</v>
      </c>
      <c r="W24" s="15">
        <f t="shared" si="11"/>
        <v>200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-25</v>
      </c>
      <c r="AD24" s="15">
        <f t="shared" si="2"/>
        <v>-25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-3</v>
      </c>
      <c r="U25" s="17">
        <v>-3</v>
      </c>
      <c r="V25" s="17">
        <v>0</v>
      </c>
      <c r="W25" s="15">
        <f t="shared" si="11"/>
        <v>-60</v>
      </c>
      <c r="X25" s="15">
        <f t="shared" si="1"/>
        <v>-75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-50</v>
      </c>
      <c r="AD25" s="15">
        <f t="shared" si="2"/>
        <v>-66.666666666666671</v>
      </c>
      <c r="AE25" s="15">
        <f t="shared" si="2"/>
        <v>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4</v>
      </c>
      <c r="U26" s="17">
        <v>1</v>
      </c>
      <c r="V26" s="17">
        <v>3</v>
      </c>
      <c r="W26" s="15">
        <f t="shared" si="11"/>
        <v>400</v>
      </c>
      <c r="X26" s="15">
        <f t="shared" si="1"/>
        <v>100</v>
      </c>
      <c r="Y26" s="15" t="str">
        <f t="shared" si="1"/>
        <v>皆増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-44.444444444444443</v>
      </c>
      <c r="AD26" s="15">
        <f t="shared" si="2"/>
        <v>-60</v>
      </c>
      <c r="AE26" s="15">
        <f t="shared" si="2"/>
        <v>-25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-2</v>
      </c>
      <c r="U27" s="17">
        <v>4</v>
      </c>
      <c r="V27" s="17">
        <v>-6</v>
      </c>
      <c r="W27" s="15">
        <f t="shared" si="11"/>
        <v>-22.222222222222221</v>
      </c>
      <c r="X27" s="15" t="str">
        <f t="shared" si="1"/>
        <v>皆増</v>
      </c>
      <c r="Y27" s="15">
        <f t="shared" si="1"/>
        <v>-66.666666666666671</v>
      </c>
      <c r="Z27" s="17">
        <f t="shared" si="12"/>
        <v>0</v>
      </c>
      <c r="AA27" s="17">
        <v>-3</v>
      </c>
      <c r="AB27" s="17">
        <v>3</v>
      </c>
      <c r="AC27" s="15">
        <f t="shared" si="13"/>
        <v>0</v>
      </c>
      <c r="AD27" s="15">
        <f t="shared" si="2"/>
        <v>-42.857142857142861</v>
      </c>
      <c r="AE27" s="15" t="str">
        <f t="shared" si="2"/>
        <v>皆増</v>
      </c>
      <c r="AH27" s="4">
        <f t="shared" si="3"/>
        <v>9</v>
      </c>
      <c r="AI27" s="4">
        <f t="shared" si="3"/>
        <v>0</v>
      </c>
      <c r="AJ27" s="4">
        <f t="shared" si="3"/>
        <v>9</v>
      </c>
      <c r="AK27" s="4">
        <f t="shared" si="4"/>
        <v>7</v>
      </c>
      <c r="AL27" s="4">
        <f t="shared" si="4"/>
        <v>7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5</v>
      </c>
      <c r="S28" s="17">
        <v>4</v>
      </c>
      <c r="T28" s="17">
        <f t="shared" si="10"/>
        <v>1</v>
      </c>
      <c r="U28" s="17">
        <v>3</v>
      </c>
      <c r="V28" s="17">
        <v>-2</v>
      </c>
      <c r="W28" s="15">
        <f t="shared" si="11"/>
        <v>12.5</v>
      </c>
      <c r="X28" s="15">
        <f t="shared" si="1"/>
        <v>150</v>
      </c>
      <c r="Y28" s="15">
        <f t="shared" si="1"/>
        <v>-33.333333333333336</v>
      </c>
      <c r="Z28" s="17">
        <f t="shared" si="12"/>
        <v>4</v>
      </c>
      <c r="AA28" s="17">
        <v>4</v>
      </c>
      <c r="AB28" s="17">
        <v>0</v>
      </c>
      <c r="AC28" s="15">
        <f t="shared" si="13"/>
        <v>80</v>
      </c>
      <c r="AD28" s="15">
        <f t="shared" si="2"/>
        <v>400</v>
      </c>
      <c r="AE28" s="15">
        <f t="shared" si="2"/>
        <v>0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-1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-25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16</v>
      </c>
      <c r="S34" s="17">
        <f t="shared" si="22"/>
        <v>14</v>
      </c>
      <c r="T34" s="17">
        <f t="shared" si="22"/>
        <v>-1</v>
      </c>
      <c r="U34" s="17">
        <f t="shared" si="22"/>
        <v>5</v>
      </c>
      <c r="V34" s="17">
        <f t="shared" si="22"/>
        <v>-6</v>
      </c>
      <c r="W34" s="15">
        <f t="shared" si="15"/>
        <v>-3.2258064516129004</v>
      </c>
      <c r="X34" s="15">
        <f t="shared" si="15"/>
        <v>45.45454545454546</v>
      </c>
      <c r="Y34" s="15">
        <f t="shared" si="15"/>
        <v>-30.000000000000004</v>
      </c>
      <c r="Z34" s="17">
        <f t="shared" ref="Z34:AB34" si="23">SUM(Z23:Z30)</f>
        <v>-7</v>
      </c>
      <c r="AA34" s="17">
        <f t="shared" si="23"/>
        <v>-8</v>
      </c>
      <c r="AB34" s="17">
        <f t="shared" si="23"/>
        <v>1</v>
      </c>
      <c r="AC34" s="15">
        <f t="shared" si="17"/>
        <v>-18.918918918918916</v>
      </c>
      <c r="AD34" s="15">
        <f t="shared" si="17"/>
        <v>-33.333333333333336</v>
      </c>
      <c r="AE34" s="15">
        <f t="shared" si="17"/>
        <v>7.6923076923076872</v>
      </c>
      <c r="AH34" s="4">
        <f t="shared" ref="AH34:AJ34" si="24">SUM(AH23:AH30)</f>
        <v>31</v>
      </c>
      <c r="AI34" s="4">
        <f t="shared" si="24"/>
        <v>11</v>
      </c>
      <c r="AJ34" s="4">
        <f t="shared" si="24"/>
        <v>20</v>
      </c>
      <c r="AK34" s="4">
        <f>SUM(AK23:AK30)</f>
        <v>37</v>
      </c>
      <c r="AL34" s="4">
        <f>SUM(AL23:AL30)</f>
        <v>24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12</v>
      </c>
      <c r="S35" s="17">
        <f t="shared" si="25"/>
        <v>14</v>
      </c>
      <c r="T35" s="17">
        <f t="shared" si="25"/>
        <v>-1</v>
      </c>
      <c r="U35" s="17">
        <f t="shared" si="25"/>
        <v>4</v>
      </c>
      <c r="V35" s="17">
        <f t="shared" si="25"/>
        <v>-5</v>
      </c>
      <c r="W35" s="15">
        <f t="shared" si="15"/>
        <v>-3.703703703703709</v>
      </c>
      <c r="X35" s="15">
        <f t="shared" si="15"/>
        <v>50</v>
      </c>
      <c r="Y35" s="15">
        <f t="shared" si="15"/>
        <v>-26.315789473684216</v>
      </c>
      <c r="Z35" s="17">
        <f t="shared" ref="Z35:AB35" si="26">SUM(Z25:Z30)</f>
        <v>-5</v>
      </c>
      <c r="AA35" s="17">
        <f t="shared" si="26"/>
        <v>-6</v>
      </c>
      <c r="AB35" s="17">
        <f t="shared" si="26"/>
        <v>1</v>
      </c>
      <c r="AC35" s="15">
        <f t="shared" si="17"/>
        <v>-16.129032258064512</v>
      </c>
      <c r="AD35" s="15">
        <f t="shared" si="17"/>
        <v>-33.333333333333336</v>
      </c>
      <c r="AE35" s="15">
        <f t="shared" si="17"/>
        <v>7.6923076923076872</v>
      </c>
      <c r="AH35" s="4">
        <f t="shared" ref="AH35:AJ35" si="27">SUM(AH25:AH30)</f>
        <v>27</v>
      </c>
      <c r="AI35" s="4">
        <f t="shared" si="27"/>
        <v>8</v>
      </c>
      <c r="AJ35" s="4">
        <f t="shared" si="27"/>
        <v>19</v>
      </c>
      <c r="AK35" s="4">
        <f>SUM(AK25:AK30)</f>
        <v>31</v>
      </c>
      <c r="AL35" s="4">
        <f>SUM(AL25:AL30)</f>
        <v>18</v>
      </c>
      <c r="AM35" s="4">
        <f>SUM(AM25:AM30)</f>
        <v>13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9</v>
      </c>
      <c r="S36" s="17">
        <f t="shared" si="28"/>
        <v>10</v>
      </c>
      <c r="T36" s="17">
        <f t="shared" si="28"/>
        <v>-2</v>
      </c>
      <c r="U36" s="17">
        <f t="shared" si="28"/>
        <v>6</v>
      </c>
      <c r="V36" s="17">
        <f t="shared" si="28"/>
        <v>-8</v>
      </c>
      <c r="W36" s="15">
        <f t="shared" si="15"/>
        <v>-9.5238095238095237</v>
      </c>
      <c r="X36" s="15">
        <f t="shared" si="15"/>
        <v>200</v>
      </c>
      <c r="Y36" s="15">
        <f t="shared" si="15"/>
        <v>-44.444444444444443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5.555555555555558</v>
      </c>
      <c r="AD36" s="15">
        <f t="shared" si="17"/>
        <v>-9.9999999999999982</v>
      </c>
      <c r="AE36" s="15">
        <f t="shared" si="17"/>
        <v>25</v>
      </c>
      <c r="AH36" s="4">
        <f t="shared" ref="AH36:AJ36" si="30">SUM(AH27:AH30)</f>
        <v>21</v>
      </c>
      <c r="AI36" s="4">
        <f t="shared" si="30"/>
        <v>3</v>
      </c>
      <c r="AJ36" s="4">
        <f t="shared" si="30"/>
        <v>18</v>
      </c>
      <c r="AK36" s="4">
        <f>SUM(AK27:AK30)</f>
        <v>18</v>
      </c>
      <c r="AL36" s="4">
        <f>SUM(AL27:AL30)</f>
        <v>10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3.225806451612903</v>
      </c>
      <c r="R39" s="12">
        <f>R33/R9*100</f>
        <v>5.8823529411764701</v>
      </c>
      <c r="S39" s="13">
        <f t="shared" si="37"/>
        <v>0</v>
      </c>
      <c r="T39" s="12">
        <f>T33/T9*100</f>
        <v>50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-2.8347996089931575</v>
      </c>
      <c r="X39" s="12">
        <f t="shared" si="33"/>
        <v>-2.450980392156862</v>
      </c>
      <c r="Y39" s="12">
        <f>S39-AJ39</f>
        <v>-4.7619047619047619</v>
      </c>
      <c r="Z39" s="12">
        <f t="shared" si="37"/>
        <v>0</v>
      </c>
      <c r="AA39" s="12">
        <f t="shared" si="37"/>
        <v>-14.285714285714285</v>
      </c>
      <c r="AB39" s="12" t="e">
        <f t="shared" si="37"/>
        <v>#DIV/0!</v>
      </c>
      <c r="AC39" s="12">
        <f>Q39-AK39</f>
        <v>0.59422750424448223</v>
      </c>
      <c r="AD39" s="12">
        <f t="shared" si="35"/>
        <v>5.8823529411764701</v>
      </c>
      <c r="AE39" s="12">
        <f t="shared" si="35"/>
        <v>-7.1428571428571423</v>
      </c>
      <c r="AH39" s="12">
        <f t="shared" ref="AH39:AJ39" si="39">AH33/AH9*100</f>
        <v>6.0606060606060606</v>
      </c>
      <c r="AI39" s="12">
        <f t="shared" si="39"/>
        <v>8.3333333333333321</v>
      </c>
      <c r="AJ39" s="12">
        <f t="shared" si="39"/>
        <v>4.7619047619047619</v>
      </c>
      <c r="AK39" s="12">
        <f>AK33/AK9*100</f>
        <v>2.6315789473684208</v>
      </c>
      <c r="AL39" s="12">
        <f>AL33/AL9*100</f>
        <v>0</v>
      </c>
      <c r="AM39" s="12">
        <f>AM33/AM9*100</f>
        <v>7.1428571428571423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96.774193548387103</v>
      </c>
      <c r="R40" s="12">
        <f t="shared" si="40"/>
        <v>94.117647058823522</v>
      </c>
      <c r="S40" s="12">
        <f t="shared" si="40"/>
        <v>100</v>
      </c>
      <c r="T40" s="12">
        <f>T34/T9*100</f>
        <v>50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2.8347996089931655</v>
      </c>
      <c r="X40" s="12">
        <f t="shared" si="33"/>
        <v>2.4509803921568647</v>
      </c>
      <c r="Y40" s="12">
        <f>S40-AJ40</f>
        <v>4.7619047619047734</v>
      </c>
      <c r="Z40" s="12">
        <f>Z34/Z9*100</f>
        <v>100</v>
      </c>
      <c r="AA40" s="12">
        <f t="shared" ref="AA40:AB40" si="43">AA34/AA9*100</f>
        <v>114.28571428571428</v>
      </c>
      <c r="AB40" s="12" t="e">
        <f t="shared" si="43"/>
        <v>#DIV/0!</v>
      </c>
      <c r="AC40" s="12">
        <f t="shared" ref="AC40:AC42" si="44">Q40-AK40</f>
        <v>-0.59422750424447202</v>
      </c>
      <c r="AD40" s="12">
        <f t="shared" si="35"/>
        <v>-5.8823529411764781</v>
      </c>
      <c r="AE40" s="12">
        <f t="shared" si="35"/>
        <v>7.1428571428571388</v>
      </c>
      <c r="AH40" s="12">
        <f t="shared" ref="AH40:AJ40" si="45">AH34/AH9*100</f>
        <v>93.939393939393938</v>
      </c>
      <c r="AI40" s="12">
        <f t="shared" si="45"/>
        <v>91.666666666666657</v>
      </c>
      <c r="AJ40" s="12">
        <f t="shared" si="45"/>
        <v>95.238095238095227</v>
      </c>
      <c r="AK40" s="12">
        <f>AK34/AK9*100</f>
        <v>97.368421052631575</v>
      </c>
      <c r="AL40" s="12">
        <f>AL34/AL9*100</f>
        <v>100</v>
      </c>
      <c r="AM40" s="12">
        <f>AM34/AM9*100</f>
        <v>92.857142857142861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83.870967741935488</v>
      </c>
      <c r="R41" s="12">
        <f t="shared" si="46"/>
        <v>70.588235294117652</v>
      </c>
      <c r="S41" s="12">
        <f t="shared" si="46"/>
        <v>100</v>
      </c>
      <c r="T41" s="12">
        <f>T35/T9*100</f>
        <v>50</v>
      </c>
      <c r="U41" s="12">
        <f t="shared" ref="U41:V41" si="47">U35/U9*100</f>
        <v>80</v>
      </c>
      <c r="V41" s="12">
        <f t="shared" si="47"/>
        <v>71.428571428571431</v>
      </c>
      <c r="W41" s="12">
        <f t="shared" si="42"/>
        <v>2.0527859237536603</v>
      </c>
      <c r="X41" s="12">
        <f t="shared" si="33"/>
        <v>3.9215686274509949</v>
      </c>
      <c r="Y41" s="12">
        <f>S41-AJ41</f>
        <v>9.5238095238095184</v>
      </c>
      <c r="Z41" s="12">
        <f>Z35/Z9*100</f>
        <v>71.428571428571431</v>
      </c>
      <c r="AA41" s="12">
        <f t="shared" ref="AA41:AB41" si="48">AA35/AA9*100</f>
        <v>85.714285714285708</v>
      </c>
      <c r="AB41" s="12" t="e">
        <f t="shared" si="48"/>
        <v>#DIV/0!</v>
      </c>
      <c r="AC41" s="12">
        <f t="shared" si="44"/>
        <v>2.2920203735144327</v>
      </c>
      <c r="AD41" s="12">
        <f>R41-AL41</f>
        <v>-4.4117647058823479</v>
      </c>
      <c r="AE41" s="12">
        <f t="shared" si="35"/>
        <v>7.1428571428571388</v>
      </c>
      <c r="AH41" s="12">
        <f>AH35/AH9*100</f>
        <v>81.818181818181827</v>
      </c>
      <c r="AI41" s="12">
        <f>AI35/AI9*100</f>
        <v>66.666666666666657</v>
      </c>
      <c r="AJ41" s="12">
        <f>AJ35/AJ9*100</f>
        <v>90.476190476190482</v>
      </c>
      <c r="AK41" s="12">
        <f t="shared" ref="AK41:AM41" si="49">AK35/AK9*100</f>
        <v>81.578947368421055</v>
      </c>
      <c r="AL41" s="12">
        <f t="shared" si="49"/>
        <v>75</v>
      </c>
      <c r="AM41" s="12">
        <f t="shared" si="49"/>
        <v>92.857142857142861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61.29032258064516</v>
      </c>
      <c r="R42" s="12">
        <f t="shared" si="50"/>
        <v>52.941176470588239</v>
      </c>
      <c r="S42" s="12">
        <f t="shared" si="50"/>
        <v>71.428571428571431</v>
      </c>
      <c r="T42" s="12">
        <f t="shared" si="50"/>
        <v>100</v>
      </c>
      <c r="U42" s="12">
        <f t="shared" si="50"/>
        <v>120</v>
      </c>
      <c r="V42" s="12">
        <f t="shared" si="50"/>
        <v>114.28571428571428</v>
      </c>
      <c r="W42" s="12">
        <f t="shared" si="42"/>
        <v>-2.346041055718473</v>
      </c>
      <c r="X42" s="12">
        <f t="shared" si="33"/>
        <v>27.941176470588239</v>
      </c>
      <c r="Y42" s="12">
        <f>S42-AJ42</f>
        <v>-14.285714285714278</v>
      </c>
      <c r="Z42" s="12">
        <f t="shared" si="50"/>
        <v>-14.285714285714285</v>
      </c>
      <c r="AA42" s="12">
        <f t="shared" si="50"/>
        <v>14.285714285714285</v>
      </c>
      <c r="AB42" s="12" t="e">
        <f t="shared" si="50"/>
        <v>#DIV/0!</v>
      </c>
      <c r="AC42" s="12">
        <f t="shared" si="44"/>
        <v>13.921901528013585</v>
      </c>
      <c r="AD42" s="12">
        <f>R42-AL42</f>
        <v>11.274509803921568</v>
      </c>
      <c r="AE42" s="12">
        <f t="shared" si="35"/>
        <v>14.285714285714292</v>
      </c>
      <c r="AH42" s="12">
        <f t="shared" ref="AH42:AJ42" si="51">AH36/AH9*100</f>
        <v>63.636363636363633</v>
      </c>
      <c r="AI42" s="12">
        <f t="shared" si="51"/>
        <v>25</v>
      </c>
      <c r="AJ42" s="12">
        <f t="shared" si="51"/>
        <v>85.714285714285708</v>
      </c>
      <c r="AK42" s="12">
        <f>AK36/AK9*100</f>
        <v>47.368421052631575</v>
      </c>
      <c r="AL42" s="12">
        <f>AL36/AL9*100</f>
        <v>41.666666666666671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100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25</v>
      </c>
      <c r="R9" s="17">
        <f>SUM(R10:R30)</f>
        <v>10</v>
      </c>
      <c r="S9" s="17">
        <f>SUM(S10:S30)</f>
        <v>15</v>
      </c>
      <c r="T9" s="17">
        <f>U9+V9</f>
        <v>12</v>
      </c>
      <c r="U9" s="17">
        <f>SUM(U10:U30)</f>
        <v>4</v>
      </c>
      <c r="V9" s="17">
        <f>SUM(V10:V30)</f>
        <v>8</v>
      </c>
      <c r="W9" s="15">
        <f>IF(Q9=T9,IF(Q9&gt;0,"皆増",0),(1-(Q9/(Q9-T9)))*-100)</f>
        <v>92.307692307692307</v>
      </c>
      <c r="X9" s="15">
        <f t="shared" ref="X9:Y30" si="1">IF(R9=U9,IF(R9&gt;0,"皆増",0),(1-(R9/(R9-U9)))*-100)</f>
        <v>66.666666666666671</v>
      </c>
      <c r="Y9" s="15">
        <f t="shared" si="1"/>
        <v>114.28571428571428</v>
      </c>
      <c r="Z9" s="17">
        <f>AA9+AB9</f>
        <v>10</v>
      </c>
      <c r="AA9" s="17">
        <f>SUM(AA10:AA30)</f>
        <v>4</v>
      </c>
      <c r="AB9" s="17">
        <f>SUM(AB10:AB30)</f>
        <v>6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66.666666666666671</v>
      </c>
      <c r="AE9" s="15">
        <f t="shared" si="2"/>
        <v>66.666666666666671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100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50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1</v>
      </c>
      <c r="S26" s="17">
        <v>4</v>
      </c>
      <c r="T26" s="17">
        <f t="shared" si="10"/>
        <v>4</v>
      </c>
      <c r="U26" s="17">
        <v>1</v>
      </c>
      <c r="V26" s="17">
        <v>3</v>
      </c>
      <c r="W26" s="15">
        <f t="shared" si="11"/>
        <v>400</v>
      </c>
      <c r="X26" s="15" t="str">
        <f t="shared" si="1"/>
        <v>皆増</v>
      </c>
      <c r="Y26" s="15">
        <f t="shared" si="1"/>
        <v>300</v>
      </c>
      <c r="Z26" s="17">
        <f t="shared" si="12"/>
        <v>4</v>
      </c>
      <c r="AA26" s="17">
        <v>1</v>
      </c>
      <c r="AB26" s="17">
        <v>3</v>
      </c>
      <c r="AC26" s="15">
        <f t="shared" si="13"/>
        <v>400</v>
      </c>
      <c r="AD26" s="15" t="str">
        <f t="shared" si="2"/>
        <v>皆増</v>
      </c>
      <c r="AE26" s="15">
        <f t="shared" si="2"/>
        <v>300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1</v>
      </c>
      <c r="U27" s="17">
        <v>-2</v>
      </c>
      <c r="V27" s="17">
        <v>3</v>
      </c>
      <c r="W27" s="15">
        <f t="shared" si="11"/>
        <v>19.999999999999996</v>
      </c>
      <c r="X27" s="15">
        <f t="shared" si="1"/>
        <v>-50</v>
      </c>
      <c r="Y27" s="15">
        <f t="shared" si="1"/>
        <v>300</v>
      </c>
      <c r="Z27" s="17">
        <f t="shared" si="12"/>
        <v>3</v>
      </c>
      <c r="AA27" s="17">
        <v>1</v>
      </c>
      <c r="AB27" s="17">
        <v>2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3</v>
      </c>
      <c r="U28" s="17">
        <v>0</v>
      </c>
      <c r="V28" s="17">
        <v>3</v>
      </c>
      <c r="W28" s="15">
        <f t="shared" si="11"/>
        <v>150</v>
      </c>
      <c r="X28" s="15">
        <f t="shared" si="1"/>
        <v>0</v>
      </c>
      <c r="Y28" s="15">
        <f t="shared" si="1"/>
        <v>300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25</v>
      </c>
      <c r="AD28" s="15">
        <f t="shared" si="2"/>
        <v>0</v>
      </c>
      <c r="AE28" s="15">
        <f t="shared" si="2"/>
        <v>33.333333333333329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50</v>
      </c>
      <c r="AD33" s="15">
        <f t="shared" si="17"/>
        <v>200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7</v>
      </c>
      <c r="S34" s="17">
        <f t="shared" si="22"/>
        <v>15</v>
      </c>
      <c r="T34" s="17">
        <f t="shared" si="22"/>
        <v>9</v>
      </c>
      <c r="U34" s="17">
        <f t="shared" si="22"/>
        <v>1</v>
      </c>
      <c r="V34" s="17">
        <f t="shared" si="22"/>
        <v>8</v>
      </c>
      <c r="W34" s="15">
        <f t="shared" si="15"/>
        <v>69.230769230769226</v>
      </c>
      <c r="X34" s="15">
        <f t="shared" si="15"/>
        <v>16.666666666666675</v>
      </c>
      <c r="Y34" s="15">
        <f t="shared" si="15"/>
        <v>114.28571428571428</v>
      </c>
      <c r="Z34" s="17">
        <f t="shared" ref="Z34:AB34" si="23">SUM(Z23:Z30)</f>
        <v>9</v>
      </c>
      <c r="AA34" s="17">
        <f t="shared" si="23"/>
        <v>2</v>
      </c>
      <c r="AB34" s="17">
        <f t="shared" si="23"/>
        <v>7</v>
      </c>
      <c r="AC34" s="15">
        <f t="shared" si="17"/>
        <v>69.230769230769226</v>
      </c>
      <c r="AD34" s="15">
        <f t="shared" si="17"/>
        <v>39.999999999999993</v>
      </c>
      <c r="AE34" s="15">
        <f t="shared" si="17"/>
        <v>87.5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6</v>
      </c>
      <c r="S35" s="17">
        <f t="shared" si="25"/>
        <v>15</v>
      </c>
      <c r="T35" s="17">
        <f t="shared" si="25"/>
        <v>9</v>
      </c>
      <c r="U35" s="17">
        <f t="shared" si="25"/>
        <v>1</v>
      </c>
      <c r="V35" s="17">
        <f t="shared" si="25"/>
        <v>8</v>
      </c>
      <c r="W35" s="15">
        <f t="shared" si="15"/>
        <v>75</v>
      </c>
      <c r="X35" s="15">
        <f t="shared" si="15"/>
        <v>19.999999999999996</v>
      </c>
      <c r="Y35" s="15">
        <f t="shared" si="15"/>
        <v>114.28571428571428</v>
      </c>
      <c r="Z35" s="17">
        <f t="shared" ref="Z35:AB35" si="26">SUM(Z25:Z30)</f>
        <v>9</v>
      </c>
      <c r="AA35" s="17">
        <f t="shared" si="26"/>
        <v>2</v>
      </c>
      <c r="AB35" s="17">
        <f t="shared" si="26"/>
        <v>7</v>
      </c>
      <c r="AC35" s="15">
        <f t="shared" si="17"/>
        <v>75</v>
      </c>
      <c r="AD35" s="15">
        <f t="shared" si="17"/>
        <v>50</v>
      </c>
      <c r="AE35" s="15">
        <f t="shared" si="17"/>
        <v>87.5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3</v>
      </c>
      <c r="S36" s="17">
        <f t="shared" si="28"/>
        <v>10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30.000000000000004</v>
      </c>
      <c r="X36" s="15">
        <f t="shared" si="15"/>
        <v>-40</v>
      </c>
      <c r="Y36" s="15">
        <f t="shared" si="15"/>
        <v>100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44.444444444444443</v>
      </c>
      <c r="AD36" s="15">
        <f t="shared" si="17"/>
        <v>50</v>
      </c>
      <c r="AE36" s="15">
        <f t="shared" si="17"/>
        <v>42.857142857142861</v>
      </c>
      <c r="AH36" s="4">
        <f t="shared" ref="AH36:AJ36" si="30">SUM(AH27:AH30)</f>
        <v>10</v>
      </c>
      <c r="AI36" s="4">
        <f t="shared" si="30"/>
        <v>5</v>
      </c>
      <c r="AJ36" s="4">
        <f t="shared" si="30"/>
        <v>5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</v>
      </c>
      <c r="R39" s="12">
        <f>R33/R9*100</f>
        <v>30</v>
      </c>
      <c r="S39" s="13">
        <f t="shared" si="37"/>
        <v>0</v>
      </c>
      <c r="T39" s="12">
        <f>T33/T9*100</f>
        <v>25</v>
      </c>
      <c r="U39" s="12">
        <f t="shared" ref="U39:V39" si="38">U33/U9*100</f>
        <v>75</v>
      </c>
      <c r="V39" s="12">
        <f t="shared" si="38"/>
        <v>0</v>
      </c>
      <c r="W39" s="12">
        <f>Q39-AH39</f>
        <v>12</v>
      </c>
      <c r="X39" s="12">
        <f t="shared" si="33"/>
        <v>30</v>
      </c>
      <c r="Y39" s="12">
        <f>S39-AJ39</f>
        <v>0</v>
      </c>
      <c r="Z39" s="12">
        <f t="shared" si="37"/>
        <v>10</v>
      </c>
      <c r="AA39" s="12">
        <f t="shared" si="37"/>
        <v>50</v>
      </c>
      <c r="AB39" s="12">
        <f t="shared" si="37"/>
        <v>-16.666666666666664</v>
      </c>
      <c r="AC39" s="12">
        <f>Q39-AK39</f>
        <v>-1.3333333333333339</v>
      </c>
      <c r="AD39" s="12">
        <f t="shared" si="35"/>
        <v>13.333333333333336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16.666666666666664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</v>
      </c>
      <c r="R40" s="12">
        <f t="shared" si="40"/>
        <v>70</v>
      </c>
      <c r="S40" s="12">
        <f t="shared" si="40"/>
        <v>100</v>
      </c>
      <c r="T40" s="12">
        <f>T34/T9*100</f>
        <v>75</v>
      </c>
      <c r="U40" s="12">
        <f t="shared" ref="U40:V40" si="41">U34/U9*100</f>
        <v>25</v>
      </c>
      <c r="V40" s="12">
        <f t="shared" si="41"/>
        <v>100</v>
      </c>
      <c r="W40" s="12">
        <f t="shared" ref="W40:W42" si="42">Q40-AH40</f>
        <v>-12</v>
      </c>
      <c r="X40" s="12">
        <f t="shared" si="33"/>
        <v>-30</v>
      </c>
      <c r="Y40" s="12">
        <f>S40-AJ40</f>
        <v>0</v>
      </c>
      <c r="Z40" s="12">
        <f>Z34/Z9*100</f>
        <v>90</v>
      </c>
      <c r="AA40" s="12">
        <f t="shared" ref="AA40:AB40" si="43">AA34/AA9*100</f>
        <v>50</v>
      </c>
      <c r="AB40" s="12">
        <f t="shared" si="43"/>
        <v>116.66666666666667</v>
      </c>
      <c r="AC40" s="12">
        <f t="shared" ref="AC40:AC42" si="44">Q40-AK40</f>
        <v>1.3333333333333286</v>
      </c>
      <c r="AD40" s="12">
        <f t="shared" si="35"/>
        <v>-13.333333333333343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83.333333333333343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</v>
      </c>
      <c r="R41" s="12">
        <f t="shared" si="46"/>
        <v>60</v>
      </c>
      <c r="S41" s="12">
        <f t="shared" si="46"/>
        <v>100</v>
      </c>
      <c r="T41" s="12">
        <f>T35/T9*100</f>
        <v>75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-8.3076923076923066</v>
      </c>
      <c r="X41" s="12">
        <f t="shared" si="33"/>
        <v>-23.333333333333343</v>
      </c>
      <c r="Y41" s="12">
        <f>S41-AJ41</f>
        <v>0</v>
      </c>
      <c r="Z41" s="12">
        <f>Z35/Z9*100</f>
        <v>90</v>
      </c>
      <c r="AA41" s="12">
        <f t="shared" ref="AA41:AB41" si="48">AA35/AA9*100</f>
        <v>50</v>
      </c>
      <c r="AB41" s="12">
        <f t="shared" si="48"/>
        <v>116.66666666666667</v>
      </c>
      <c r="AC41" s="12">
        <f t="shared" si="44"/>
        <v>4</v>
      </c>
      <c r="AD41" s="12">
        <f>R41-AL41</f>
        <v>-6.6666666666666572</v>
      </c>
      <c r="AE41" s="12">
        <f t="shared" si="35"/>
        <v>11.111111111111114</v>
      </c>
      <c r="AH41" s="12">
        <f>AH35/AH9*100</f>
        <v>92.307692307692307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</v>
      </c>
      <c r="R42" s="12">
        <f t="shared" si="50"/>
        <v>30</v>
      </c>
      <c r="S42" s="12">
        <f t="shared" si="50"/>
        <v>66.666666666666657</v>
      </c>
      <c r="T42" s="12">
        <f t="shared" si="50"/>
        <v>25</v>
      </c>
      <c r="U42" s="12">
        <f t="shared" si="50"/>
        <v>-50</v>
      </c>
      <c r="V42" s="12">
        <f t="shared" si="50"/>
        <v>62.5</v>
      </c>
      <c r="W42" s="12">
        <f t="shared" si="42"/>
        <v>-24.923076923076934</v>
      </c>
      <c r="X42" s="12">
        <f t="shared" si="33"/>
        <v>-53.333333333333343</v>
      </c>
      <c r="Y42" s="12">
        <f>S42-AJ42</f>
        <v>-4.7619047619047734</v>
      </c>
      <c r="Z42" s="12">
        <f t="shared" si="50"/>
        <v>40</v>
      </c>
      <c r="AA42" s="12">
        <f t="shared" si="50"/>
        <v>25</v>
      </c>
      <c r="AB42" s="12">
        <f t="shared" si="50"/>
        <v>50</v>
      </c>
      <c r="AC42" s="12">
        <f t="shared" si="44"/>
        <v>-8</v>
      </c>
      <c r="AD42" s="12">
        <f>R42-AL42</f>
        <v>-3.3333333333333286</v>
      </c>
      <c r="AE42" s="12">
        <f t="shared" si="35"/>
        <v>-11.111111111111128</v>
      </c>
      <c r="AH42" s="12">
        <f t="shared" ref="AH42:AJ42" si="51">AH36/AH9*100</f>
        <v>76.923076923076934</v>
      </c>
      <c r="AI42" s="12">
        <f t="shared" si="51"/>
        <v>83.333333333333343</v>
      </c>
      <c r="AJ42" s="12">
        <f t="shared" si="51"/>
        <v>71.428571428571431</v>
      </c>
      <c r="AK42" s="12">
        <f>AK36/AK9*100</f>
        <v>60</v>
      </c>
      <c r="AL42" s="12">
        <f>AL36/AL9*100</f>
        <v>33.333333333333329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0</v>
      </c>
      <c r="Y9" s="15">
        <f t="shared" si="1"/>
        <v>200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66.666666666666671</v>
      </c>
      <c r="X34" s="15">
        <f t="shared" si="15"/>
        <v>0</v>
      </c>
      <c r="Y34" s="15">
        <f t="shared" si="15"/>
        <v>200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66.666666666666671</v>
      </c>
      <c r="AD34" s="15">
        <f t="shared" si="17"/>
        <v>100</v>
      </c>
      <c r="AE34" s="15">
        <f t="shared" si="17"/>
        <v>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150</v>
      </c>
      <c r="X35" s="15">
        <f t="shared" si="15"/>
        <v>100</v>
      </c>
      <c r="Y35" s="15">
        <f t="shared" si="15"/>
        <v>200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66.666666666666671</v>
      </c>
      <c r="AD35" s="15">
        <f t="shared" si="17"/>
        <v>100</v>
      </c>
      <c r="AE35" s="15">
        <f t="shared" si="17"/>
        <v>50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150</v>
      </c>
      <c r="AD36" s="15">
        <f t="shared" si="17"/>
        <v>100</v>
      </c>
      <c r="AE36" s="15">
        <f t="shared" si="17"/>
        <v>200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 t="e">
        <f t="shared" si="37"/>
        <v>#DIV/0!</v>
      </c>
      <c r="AB39" s="12">
        <f t="shared" si="37"/>
        <v>0</v>
      </c>
      <c r="AC39" s="12">
        <f>Q39-AK39</f>
        <v>-25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25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33.333333333333343</v>
      </c>
      <c r="X41" s="12">
        <f t="shared" si="33"/>
        <v>50</v>
      </c>
      <c r="Y41" s="12">
        <f>S41-AJ41</f>
        <v>0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>
        <f>AH35/AH9*100</f>
        <v>66.666666666666657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250</v>
      </c>
      <c r="U42" s="12" t="e">
        <f t="shared" si="50"/>
        <v>#DIV/0!</v>
      </c>
      <c r="V42" s="12">
        <f t="shared" si="50"/>
        <v>150</v>
      </c>
      <c r="W42" s="12">
        <f t="shared" si="42"/>
        <v>100</v>
      </c>
      <c r="X42" s="12">
        <f t="shared" si="33"/>
        <v>100</v>
      </c>
      <c r="Y42" s="12">
        <f>S42-AJ42</f>
        <v>100</v>
      </c>
      <c r="Z42" s="12">
        <f t="shared" si="50"/>
        <v>300</v>
      </c>
      <c r="AA42" s="12" t="e">
        <f t="shared" si="50"/>
        <v>#DIV/0!</v>
      </c>
      <c r="AB42" s="12">
        <f t="shared" si="50"/>
        <v>200</v>
      </c>
      <c r="AC42" s="12">
        <f t="shared" si="44"/>
        <v>50</v>
      </c>
      <c r="AD42" s="12">
        <f>R42-AL42</f>
        <v>50</v>
      </c>
      <c r="AE42" s="12">
        <f t="shared" si="35"/>
        <v>50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100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22.222222222222232</v>
      </c>
      <c r="X9" s="15">
        <f t="shared" ref="X9:Y30" si="1">IF(R9=U9,IF(R9&gt;0,"皆増",0),(1-(R9/(R9-U9)))*-100)</f>
        <v>39.999999999999993</v>
      </c>
      <c r="Y9" s="15">
        <f t="shared" si="1"/>
        <v>0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83.333333333333329</v>
      </c>
      <c r="AD9" s="15">
        <f t="shared" ref="AD9:AE30" si="2">IF(R9=AA9,IF(R9&gt;0,"皆増",0),(1-(R9/(R9-AA9)))*-100)</f>
        <v>39.999999999999993</v>
      </c>
      <c r="AE9" s="15">
        <f t="shared" si="2"/>
        <v>300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2</v>
      </c>
      <c r="V27" s="17">
        <v>-1</v>
      </c>
      <c r="W27" s="15">
        <f t="shared" si="11"/>
        <v>50</v>
      </c>
      <c r="X27" s="15" t="str">
        <f t="shared" si="1"/>
        <v>皆増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>
        <f t="shared" si="1"/>
        <v>100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25</v>
      </c>
      <c r="X34" s="15">
        <f t="shared" si="15"/>
        <v>75</v>
      </c>
      <c r="Y34" s="15">
        <f t="shared" si="15"/>
        <v>-25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150</v>
      </c>
      <c r="AD34" s="15">
        <f t="shared" si="17"/>
        <v>133.33333333333334</v>
      </c>
      <c r="AE34" s="15">
        <f t="shared" si="17"/>
        <v>200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5</v>
      </c>
      <c r="S35" s="17">
        <f t="shared" si="25"/>
        <v>3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33.333333333333329</v>
      </c>
      <c r="X35" s="15">
        <f t="shared" si="15"/>
        <v>150</v>
      </c>
      <c r="Y35" s="15">
        <f t="shared" si="15"/>
        <v>-25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166.66666666666666</v>
      </c>
      <c r="AD35" s="15">
        <f t="shared" si="17"/>
        <v>150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19.999999999999996</v>
      </c>
      <c r="X36" s="15">
        <f t="shared" si="15"/>
        <v>100</v>
      </c>
      <c r="Y36" s="15">
        <f t="shared" si="15"/>
        <v>-33.333333333333336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100</v>
      </c>
      <c r="AE36" s="15">
        <f t="shared" si="17"/>
        <v>100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0</v>
      </c>
      <c r="S39" s="13">
        <f t="shared" si="37"/>
        <v>25</v>
      </c>
      <c r="T39" s="12">
        <f>T33/T9*100</f>
        <v>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-2.020202020202019</v>
      </c>
      <c r="X39" s="12">
        <f t="shared" si="33"/>
        <v>-20</v>
      </c>
      <c r="Y39" s="12">
        <f>S39-AJ39</f>
        <v>25</v>
      </c>
      <c r="Z39" s="12">
        <f t="shared" si="37"/>
        <v>-20</v>
      </c>
      <c r="AA39" s="12">
        <f t="shared" si="37"/>
        <v>-100</v>
      </c>
      <c r="AB39" s="12">
        <f t="shared" si="37"/>
        <v>33.333333333333329</v>
      </c>
      <c r="AC39" s="12">
        <f>Q39-AK39</f>
        <v>-24.242424242424235</v>
      </c>
      <c r="AD39" s="12">
        <f t="shared" si="35"/>
        <v>-40</v>
      </c>
      <c r="AE39" s="12">
        <f t="shared" si="35"/>
        <v>25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33.333333333333329</v>
      </c>
      <c r="AL39" s="12">
        <f>AL33/AL9*100</f>
        <v>40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100</v>
      </c>
      <c r="S40" s="12">
        <f t="shared" si="40"/>
        <v>75</v>
      </c>
      <c r="T40" s="12">
        <f>T34/T9*100</f>
        <v>100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2.0202020202020208</v>
      </c>
      <c r="X40" s="12">
        <f t="shared" si="33"/>
        <v>20</v>
      </c>
      <c r="Y40" s="12">
        <f>S40-AJ40</f>
        <v>-25</v>
      </c>
      <c r="Z40" s="12">
        <f>Z34/Z9*100</f>
        <v>120</v>
      </c>
      <c r="AA40" s="12">
        <f t="shared" ref="AA40:AB40" si="43">AA34/AA9*100</f>
        <v>200</v>
      </c>
      <c r="AB40" s="12">
        <f t="shared" si="43"/>
        <v>66.666666666666657</v>
      </c>
      <c r="AC40" s="12">
        <f t="shared" ref="AC40:AC42" si="44">Q40-AK40</f>
        <v>24.242424242424249</v>
      </c>
      <c r="AD40" s="12">
        <f t="shared" si="35"/>
        <v>40</v>
      </c>
      <c r="AE40" s="12">
        <f t="shared" si="35"/>
        <v>-25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66.666666666666657</v>
      </c>
      <c r="AL40" s="12">
        <f>AL34/AL9*100</f>
        <v>60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71.428571428571431</v>
      </c>
      <c r="S41" s="12">
        <f t="shared" si="46"/>
        <v>75</v>
      </c>
      <c r="T41" s="12">
        <f>T35/T9*100</f>
        <v>100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6.0606060606060765</v>
      </c>
      <c r="X41" s="12">
        <f t="shared" si="33"/>
        <v>31.428571428571431</v>
      </c>
      <c r="Y41" s="12">
        <f>S41-AJ41</f>
        <v>-25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66.666666666666657</v>
      </c>
      <c r="AC41" s="12">
        <f t="shared" si="44"/>
        <v>22.727272727272734</v>
      </c>
      <c r="AD41" s="12">
        <f>R41-AL41</f>
        <v>31.428571428571431</v>
      </c>
      <c r="AE41" s="12">
        <f t="shared" si="35"/>
        <v>-25</v>
      </c>
      <c r="AH41" s="12">
        <f>AH35/AH9*100</f>
        <v>66.666666666666657</v>
      </c>
      <c r="AI41" s="12">
        <f>AI35/AI9*100</f>
        <v>40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40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57.142857142857139</v>
      </c>
      <c r="S42" s="12">
        <f t="shared" si="50"/>
        <v>50</v>
      </c>
      <c r="T42" s="12">
        <f t="shared" si="50"/>
        <v>50</v>
      </c>
      <c r="U42" s="12">
        <f t="shared" si="50"/>
        <v>100</v>
      </c>
      <c r="V42" s="12" t="e">
        <f t="shared" si="50"/>
        <v>#DIV/0!</v>
      </c>
      <c r="W42" s="12">
        <f t="shared" si="42"/>
        <v>-1.0101010101010175</v>
      </c>
      <c r="X42" s="12">
        <f t="shared" si="33"/>
        <v>17.142857142857139</v>
      </c>
      <c r="Y42" s="12">
        <f>S42-AJ42</f>
        <v>-25</v>
      </c>
      <c r="Z42" s="12">
        <f t="shared" si="50"/>
        <v>60</v>
      </c>
      <c r="AA42" s="12">
        <f t="shared" si="50"/>
        <v>100</v>
      </c>
      <c r="AB42" s="12">
        <f t="shared" si="50"/>
        <v>33.333333333333329</v>
      </c>
      <c r="AC42" s="12">
        <f t="shared" si="44"/>
        <v>4.5454545454545396</v>
      </c>
      <c r="AD42" s="12">
        <f>R42-AL42</f>
        <v>17.142857142857139</v>
      </c>
      <c r="AE42" s="12">
        <f t="shared" si="35"/>
        <v>-50</v>
      </c>
      <c r="AH42" s="12">
        <f t="shared" ref="AH42:AJ42" si="51">AH36/AH9*100</f>
        <v>55.555555555555557</v>
      </c>
      <c r="AI42" s="12">
        <f t="shared" si="51"/>
        <v>40</v>
      </c>
      <c r="AJ42" s="12">
        <f t="shared" si="51"/>
        <v>75</v>
      </c>
      <c r="AK42" s="12">
        <f>AK36/AK9*100</f>
        <v>50</v>
      </c>
      <c r="AL42" s="12">
        <f>AL36/AL9*100</f>
        <v>40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-30.000000000000004</v>
      </c>
      <c r="I9" s="15">
        <f>IF(C9=F9,0,(1-(C9/(C9-F9)))*-100)</f>
        <v>-50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-22.222222222222221</v>
      </c>
      <c r="O9" s="15">
        <f t="shared" ref="O9:P10" si="0">IF(C9=L9,0,(1-(C9/(C9-L9)))*-100)</f>
        <v>-25</v>
      </c>
      <c r="P9" s="15">
        <f>IF(D9=M9,0,(1-(D9/(D9-M9)))*-100)</f>
        <v>-19.999999999999996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11.764705882352944</v>
      </c>
      <c r="X9" s="15">
        <f t="shared" ref="X9:Y30" si="1">IF(R9=U9,IF(R9&gt;0,"皆増",0),(1-(R9/(R9-U9)))*-100)</f>
        <v>22.222222222222232</v>
      </c>
      <c r="Y9" s="15">
        <f t="shared" si="1"/>
        <v>0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-20.833333333333336</v>
      </c>
      <c r="AD9" s="15">
        <f t="shared" ref="AD9:AE30" si="2">IF(R9=AA9,IF(R9&gt;0,"皆増",0),(1-(R9/(R9-AA9)))*-100)</f>
        <v>-8.3333333333333375</v>
      </c>
      <c r="AE9" s="15">
        <f t="shared" si="2"/>
        <v>-33.333333333333336</v>
      </c>
      <c r="AH9" s="4">
        <f t="shared" ref="AH9:AJ30" si="3">Q9-T9</f>
        <v>17</v>
      </c>
      <c r="AI9" s="4">
        <f t="shared" si="3"/>
        <v>9</v>
      </c>
      <c r="AJ9" s="4">
        <f t="shared" si="3"/>
        <v>8</v>
      </c>
      <c r="AK9" s="4">
        <f t="shared" ref="AK9:AM30" si="4">Q9-Z9</f>
        <v>24</v>
      </c>
      <c r="AL9" s="4">
        <f t="shared" si="4"/>
        <v>12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-30.000000000000004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-22.222222222222221</v>
      </c>
      <c r="O10" s="15">
        <f t="shared" si="0"/>
        <v>-25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>
        <f t="shared" si="13"/>
        <v>100</v>
      </c>
      <c r="AD21" s="15">
        <f t="shared" si="2"/>
        <v>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4</v>
      </c>
      <c r="U24" s="17">
        <v>3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3</v>
      </c>
      <c r="AA24" s="17">
        <v>3</v>
      </c>
      <c r="AB24" s="17">
        <v>0</v>
      </c>
      <c r="AC24" s="15">
        <f t="shared" si="13"/>
        <v>300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-75</v>
      </c>
      <c r="AD26" s="15">
        <f t="shared" si="2"/>
        <v>-66.666666666666671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-4</v>
      </c>
      <c r="U27" s="17">
        <v>0</v>
      </c>
      <c r="V27" s="17">
        <v>-4</v>
      </c>
      <c r="W27" s="15">
        <f t="shared" si="11"/>
        <v>-57.142857142857139</v>
      </c>
      <c r="X27" s="15">
        <f t="shared" si="1"/>
        <v>0</v>
      </c>
      <c r="Y27" s="15">
        <f t="shared" si="1"/>
        <v>-80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-57.142857142857139</v>
      </c>
      <c r="AD27" s="15">
        <f t="shared" si="2"/>
        <v>-33.333333333333336</v>
      </c>
      <c r="AE27" s="15">
        <f t="shared" si="2"/>
        <v>-75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100</v>
      </c>
      <c r="X28" s="15">
        <f t="shared" si="1"/>
        <v>100</v>
      </c>
      <c r="Y28" s="15">
        <f t="shared" si="1"/>
        <v>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-42.857142857142861</v>
      </c>
      <c r="AD28" s="15">
        <f t="shared" si="2"/>
        <v>0</v>
      </c>
      <c r="AE28" s="15">
        <f t="shared" si="2"/>
        <v>-60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200</v>
      </c>
      <c r="AD29" s="15">
        <f t="shared" si="2"/>
        <v>-100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-27.27272727272727</v>
      </c>
      <c r="AD34" s="15">
        <f t="shared" si="17"/>
        <v>-19.999999999999996</v>
      </c>
      <c r="AE34" s="15">
        <f t="shared" si="17"/>
        <v>-33.333333333333336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-14.28571428571429</v>
      </c>
      <c r="X35" s="15">
        <f t="shared" si="15"/>
        <v>-16.666666666666664</v>
      </c>
      <c r="Y35" s="15">
        <f t="shared" si="15"/>
        <v>-12.5</v>
      </c>
      <c r="Z35" s="17">
        <f t="shared" ref="Z35:AB35" si="26">SUM(Z25:Z30)</f>
        <v>-9</v>
      </c>
      <c r="AA35" s="17">
        <f t="shared" si="26"/>
        <v>-5</v>
      </c>
      <c r="AB35" s="17">
        <f t="shared" si="26"/>
        <v>-4</v>
      </c>
      <c r="AC35" s="15">
        <f t="shared" si="17"/>
        <v>-42.857142857142861</v>
      </c>
      <c r="AD35" s="15">
        <f t="shared" si="17"/>
        <v>-50</v>
      </c>
      <c r="AE35" s="15">
        <f t="shared" si="17"/>
        <v>-36.363636363636367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21</v>
      </c>
      <c r="AL35" s="4">
        <f>SUM(AL25:AL30)</f>
        <v>10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-16.666666666666664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-5</v>
      </c>
      <c r="AA36" s="17">
        <f t="shared" si="29"/>
        <v>-2</v>
      </c>
      <c r="AB36" s="17">
        <f t="shared" si="29"/>
        <v>-3</v>
      </c>
      <c r="AC36" s="15">
        <f t="shared" si="17"/>
        <v>-33.333333333333336</v>
      </c>
      <c r="AD36" s="15">
        <f t="shared" si="17"/>
        <v>-33.333333333333336</v>
      </c>
      <c r="AE36" s="15">
        <f t="shared" si="17"/>
        <v>-33.333333333333336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15.789473684210526</v>
      </c>
      <c r="R39" s="12">
        <f>R33/R9*100</f>
        <v>27.27272727272727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9.9071207430340564</v>
      </c>
      <c r="X39" s="12">
        <f t="shared" si="33"/>
        <v>16.161616161616159</v>
      </c>
      <c r="Y39" s="12">
        <f>S39-AJ39</f>
        <v>0</v>
      </c>
      <c r="Z39" s="12">
        <f t="shared" si="37"/>
        <v>-20</v>
      </c>
      <c r="AA39" s="12">
        <f t="shared" si="37"/>
        <v>-100</v>
      </c>
      <c r="AB39" s="12">
        <f t="shared" si="37"/>
        <v>0</v>
      </c>
      <c r="AC39" s="12">
        <f>Q39-AK39</f>
        <v>7.4561403508771935</v>
      </c>
      <c r="AD39" s="12">
        <f t="shared" si="35"/>
        <v>10.606060606060606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11.111111111111111</v>
      </c>
      <c r="AJ39" s="12">
        <f t="shared" si="39"/>
        <v>0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84.210526315789465</v>
      </c>
      <c r="R40" s="12">
        <f t="shared" si="40"/>
        <v>72.727272727272734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-9.9071207430340564</v>
      </c>
      <c r="X40" s="12">
        <f t="shared" si="33"/>
        <v>-16.161616161616152</v>
      </c>
      <c r="Y40" s="12">
        <f>S40-AJ40</f>
        <v>0</v>
      </c>
      <c r="Z40" s="12">
        <f>Z34/Z9*100</f>
        <v>120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-7.4561403508771917</v>
      </c>
      <c r="AD40" s="12">
        <f t="shared" si="35"/>
        <v>-10.606060606060609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88.888888888888886</v>
      </c>
      <c r="AJ40" s="12">
        <f t="shared" si="45"/>
        <v>100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63.157894736842103</v>
      </c>
      <c r="R41" s="12">
        <f t="shared" si="46"/>
        <v>45.454545454545453</v>
      </c>
      <c r="S41" s="12">
        <f t="shared" si="46"/>
        <v>87.5</v>
      </c>
      <c r="T41" s="12">
        <f>T35/T9*100</f>
        <v>-100</v>
      </c>
      <c r="U41" s="12">
        <f t="shared" ref="U41:V41" si="47">U35/U9*100</f>
        <v>-50</v>
      </c>
      <c r="V41" s="12" t="e">
        <f t="shared" si="47"/>
        <v>#DIV/0!</v>
      </c>
      <c r="W41" s="12">
        <f t="shared" si="42"/>
        <v>-19.195046439628477</v>
      </c>
      <c r="X41" s="12">
        <f t="shared" si="33"/>
        <v>-21.212121212121204</v>
      </c>
      <c r="Y41" s="12">
        <f>S41-AJ41</f>
        <v>-12.5</v>
      </c>
      <c r="Z41" s="12">
        <f>Z35/Z9*100</f>
        <v>180</v>
      </c>
      <c r="AA41" s="12">
        <f t="shared" ref="AA41:AB41" si="48">AA35/AA9*100</f>
        <v>500</v>
      </c>
      <c r="AB41" s="12">
        <f t="shared" si="48"/>
        <v>100</v>
      </c>
      <c r="AC41" s="12">
        <f t="shared" si="44"/>
        <v>-24.342105263157897</v>
      </c>
      <c r="AD41" s="12">
        <f>R41-AL41</f>
        <v>-37.87878787878789</v>
      </c>
      <c r="AE41" s="12">
        <f t="shared" si="35"/>
        <v>-4.1666666666666572</v>
      </c>
      <c r="AH41" s="12">
        <f>AH35/AH9*100</f>
        <v>82.35294117647058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83.333333333333343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36.363636363636367</v>
      </c>
      <c r="S42" s="12">
        <f t="shared" si="50"/>
        <v>75</v>
      </c>
      <c r="T42" s="12">
        <f t="shared" si="50"/>
        <v>-100</v>
      </c>
      <c r="U42" s="12">
        <f t="shared" si="50"/>
        <v>0</v>
      </c>
      <c r="V42" s="12" t="e">
        <f t="shared" si="50"/>
        <v>#DIV/0!</v>
      </c>
      <c r="W42" s="12">
        <f t="shared" si="42"/>
        <v>-17.956656346749234</v>
      </c>
      <c r="X42" s="12">
        <f t="shared" si="33"/>
        <v>-8.080808080808076</v>
      </c>
      <c r="Y42" s="12">
        <f>S42-AJ42</f>
        <v>-25</v>
      </c>
      <c r="Z42" s="12">
        <f t="shared" si="50"/>
        <v>100</v>
      </c>
      <c r="AA42" s="12">
        <f t="shared" si="50"/>
        <v>200</v>
      </c>
      <c r="AB42" s="12">
        <f t="shared" si="50"/>
        <v>75</v>
      </c>
      <c r="AC42" s="12">
        <f t="shared" si="44"/>
        <v>-9.8684210526315823</v>
      </c>
      <c r="AD42" s="12">
        <f>R42-AL42</f>
        <v>-13.636363636363633</v>
      </c>
      <c r="AE42" s="12">
        <f t="shared" si="35"/>
        <v>0</v>
      </c>
      <c r="AH42" s="12">
        <f t="shared" ref="AH42:AJ42" si="51">AH36/AH9*100</f>
        <v>70.588235294117652</v>
      </c>
      <c r="AI42" s="12">
        <f t="shared" si="51"/>
        <v>44.444444444444443</v>
      </c>
      <c r="AJ42" s="12">
        <f t="shared" si="51"/>
        <v>100</v>
      </c>
      <c r="AK42" s="12">
        <f>AK36/AK9*100</f>
        <v>62.5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2020-05-13T01:18:49Z</dcterms:modified>
</cp:coreProperties>
</file>