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out_○表13 市町村別、男女別人口増減_Ver1.2.xlsx』差替分_保存用フォルダ\左端の「市町村別計」シートのみ、「対前月増減率」欄及び「対前年同月増減率」欄の列を削除する。各シートのA１セルを選択して揃えて、左端シートを表示した状態で保存\"/>
    </mc:Choice>
  </mc:AlternateContent>
  <xr:revisionPtr revIDLastSave="0" documentId="13_ncr:1_{8B971231-C67C-4E01-ABCB-9F32A1B39806}" xr6:coauthVersionLast="47" xr6:coauthVersionMax="47" xr10:uidLastSave="{00000000-0000-0000-0000-000000000000}"/>
  <bookViews>
    <workbookView xWindow="-110" yWindow="-110" windowWidth="19420" windowHeight="104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<sst xmlns="http://schemas.openxmlformats.org/spreadsheetml/2006/main" count="207" uniqueCount="66">
  <si>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</si>
  <si>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</si>
  <si>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</si>
  <si>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</si>
  <si>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</si>
  <si>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</si>
  <si>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</si>
  <si>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</si>
  <si>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</si>
  <si>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</si>
  <si>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</si>
  <si>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</si>
  <si>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</si>
  <si>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</si>
  <si>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</si>
  <si>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</si>
  <si>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</si>
  <si>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</si>
  <si>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</si>
  <si>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</si>
  <si>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</si>
  <si>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</si>
  <si>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</si>
  <si>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</si>
  <si>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</si>
  <si>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</si>
  <si>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</si>
  <si>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</si>
  <si>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</si>
  <si>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</si>
  <si>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</si>
  <si>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</si>
  <si>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</si>
  <si>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</si>
  <si>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</si>
  <si>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</si>
  <si>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</si>
  <si>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</si>
  <si>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</si>
  <si>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</si>
  <si>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</si>
  <si>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</si>
  <si>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</si>
  <si>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</si>
  <si>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</si>
  <si>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</si>
  <si>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</si>
  <si>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</si>
  <si>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</si>
  <si>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</si>
  <si>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</si>
  <si>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</si>
  <si>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</si>
  <si>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</si>
  <si>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</si>
  <si>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</si>
  <si>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</si>
  <si>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</si>
  <si>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</si>
  <si>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</si>
  <si>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</si>
  <si>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</si>
  <si>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</si>
  <si>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</si>
  <si>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</si>
  <si>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第１０表　市町村別、男女別人口増減</t>
    <rPh sb="0" eb="1">
      <t>ダイ</t>
    </rPh>
    <rPh sb="3" eb="4">
      <t>ヒョウ</t>
    </rPh>
    <rPh sb="5" eb="8">
      <t>シチョウソン</t>
    </rPh>
    <rPh sb="8" eb="9">
      <t>ベツ</t>
    </rPh>
    <rPh sb="10" eb="13">
      <t>ダンジョベツ</t>
    </rPh>
    <rPh sb="13" eb="15">
      <t>ジンコウ</t>
    </rPh>
    <rPh sb="15" eb="17">
      <t>ゾウゲン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</si>
</sst>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7" xfId="0"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38</v>
      </c>
    </row>
    <row r="5" spans="1:22" ht="13.5" customHeight="1" x14ac:dyDescent="0.2">
      <c r="A5" s="46" t="s">
        <v>37</v>
      </c>
      <c r="B5" s="48" t="s">
        <v>55</v>
      </c>
      <c r="C5" s="49"/>
      <c r="D5" s="49"/>
      <c r="E5" s="43" t="s">
        <v>56</v>
      </c>
      <c r="F5" s="44"/>
      <c r="G5" s="44"/>
      <c r="H5" s="44"/>
      <c r="I5" s="44"/>
      <c r="J5" s="44"/>
      <c r="K5" s="44"/>
      <c r="L5" s="45"/>
      <c r="M5" s="48" t="s">
        <v>57</v>
      </c>
      <c r="N5" s="49"/>
      <c r="O5" s="49"/>
      <c r="P5" s="49"/>
      <c r="Q5" s="49"/>
      <c r="R5" s="49"/>
      <c r="S5" s="49"/>
      <c r="T5" s="49"/>
      <c r="U5" s="49"/>
      <c r="V5" s="50"/>
    </row>
    <row r="6" spans="1:22" ht="13.5" customHeight="1" x14ac:dyDescent="0.2">
      <c r="A6" s="40"/>
      <c r="B6" s="39" t="s">
        <v>51</v>
      </c>
      <c r="C6" s="39" t="s">
        <v>52</v>
      </c>
      <c r="D6" s="39" t="s">
        <v>53</v>
      </c>
      <c r="E6" s="39" t="s">
        <v>54</v>
      </c>
      <c r="F6" s="14"/>
      <c r="G6" s="39" t="s">
        <v>47</v>
      </c>
      <c r="H6" s="14"/>
      <c r="I6" s="39" t="s">
        <v>47</v>
      </c>
      <c r="J6" s="48" t="s">
        <v>42</v>
      </c>
      <c r="K6" s="49"/>
      <c r="L6" s="50"/>
      <c r="M6" s="39" t="s">
        <v>58</v>
      </c>
      <c r="N6" s="43" t="s">
        <v>36</v>
      </c>
      <c r="O6" s="44"/>
      <c r="P6" s="44"/>
      <c r="Q6" s="45"/>
      <c r="R6" s="43" t="s">
        <v>35</v>
      </c>
      <c r="S6" s="44"/>
      <c r="T6" s="44"/>
      <c r="U6" s="45"/>
      <c r="V6" s="16" t="s">
        <v>42</v>
      </c>
    </row>
    <row r="7" spans="1:22" ht="13.5" customHeight="1" x14ac:dyDescent="0.2">
      <c r="A7" s="40"/>
      <c r="B7" s="40"/>
      <c r="C7" s="47"/>
      <c r="D7" s="47"/>
      <c r="E7" s="40"/>
      <c r="F7" s="11" t="s">
        <v>34</v>
      </c>
      <c r="G7" s="47"/>
      <c r="H7" s="11" t="s">
        <v>33</v>
      </c>
      <c r="I7" s="47"/>
      <c r="J7" s="39" t="s">
        <v>39</v>
      </c>
      <c r="K7" s="13" t="s">
        <v>40</v>
      </c>
      <c r="L7" s="13" t="s">
        <v>41</v>
      </c>
      <c r="M7" s="40"/>
      <c r="N7" s="13" t="s">
        <v>32</v>
      </c>
      <c r="O7" s="39" t="s">
        <v>47</v>
      </c>
      <c r="P7" s="39" t="s">
        <v>31</v>
      </c>
      <c r="Q7" s="12" t="s">
        <v>30</v>
      </c>
      <c r="R7" s="11" t="s">
        <v>32</v>
      </c>
      <c r="S7" s="39" t="s">
        <v>47</v>
      </c>
      <c r="T7" s="47" t="s">
        <v>31</v>
      </c>
      <c r="U7" s="15" t="s">
        <v>43</v>
      </c>
      <c r="V7" s="39" t="s">
        <v>44</v>
      </c>
    </row>
    <row r="8" spans="1:22" ht="30.75" customHeight="1" x14ac:dyDescent="0.2">
      <c r="A8" s="41"/>
      <c r="B8" s="41"/>
      <c r="C8" s="42"/>
      <c r="D8" s="42"/>
      <c r="E8" s="41"/>
      <c r="F8" s="10"/>
      <c r="G8" s="42"/>
      <c r="H8" s="10"/>
      <c r="I8" s="42"/>
      <c r="J8" s="42"/>
      <c r="K8" s="10"/>
      <c r="L8" s="10"/>
      <c r="M8" s="41"/>
      <c r="N8" s="10"/>
      <c r="O8" s="42"/>
      <c r="P8" s="42"/>
      <c r="Q8" s="9"/>
      <c r="R8" s="10"/>
      <c r="S8" s="42"/>
      <c r="T8" s="42"/>
      <c r="U8" s="9"/>
      <c r="V8" s="42"/>
    </row>
    <row r="9" spans="1:22" ht="18.75" customHeight="1" x14ac:dyDescent="0.2">
      <c r="A9" s="8" t="s">
        <v>29</v>
      </c>
      <c r="B9" s="17">
        <f t="shared" ref="B9:I9" si="0">B10+B11</f>
        <v>-206</v>
      </c>
      <c r="C9" s="17">
        <f t="shared" si="0"/>
        <v>-468</v>
      </c>
      <c r="D9" s="17">
        <f t="shared" si="0"/>
        <v>68</v>
      </c>
      <c r="E9" s="17">
        <f t="shared" si="0"/>
        <v>-258</v>
      </c>
      <c r="F9" s="17">
        <f t="shared" si="0"/>
        <v>284</v>
      </c>
      <c r="G9" s="17">
        <f t="shared" si="0"/>
        <v>-81</v>
      </c>
      <c r="H9" s="17">
        <f t="shared" si="0"/>
        <v>542</v>
      </c>
      <c r="I9" s="17">
        <f t="shared" si="0"/>
        <v>-81</v>
      </c>
      <c r="J9" s="28">
        <f t="shared" ref="J9:J19" si="1">K9-L9</f>
        <v>-5.4960792388092061</v>
      </c>
      <c r="K9" s="32">
        <v>6.04994768923184</v>
      </c>
      <c r="L9" s="32">
        <v>11.546026928041046</v>
      </c>
      <c r="M9" s="17">
        <f t="shared" ref="M9:U9" si="2">M10+M11</f>
        <v>52</v>
      </c>
      <c r="N9" s="17">
        <f t="shared" si="2"/>
        <v>793</v>
      </c>
      <c r="O9" s="17">
        <f t="shared" si="2"/>
        <v>-335</v>
      </c>
      <c r="P9" s="17">
        <f t="shared" si="2"/>
        <v>483</v>
      </c>
      <c r="Q9" s="17">
        <f t="shared" si="2"/>
        <v>310</v>
      </c>
      <c r="R9" s="17">
        <f t="shared" si="2"/>
        <v>741</v>
      </c>
      <c r="S9" s="17">
        <f t="shared" si="2"/>
        <v>-403</v>
      </c>
      <c r="T9" s="17">
        <f t="shared" si="2"/>
        <v>431</v>
      </c>
      <c r="U9" s="17">
        <f t="shared" si="2"/>
        <v>310</v>
      </c>
      <c r="V9" s="28">
        <v>1.1077369008452678</v>
      </c>
    </row>
    <row r="10" spans="1:22" ht="18.75" customHeight="1" x14ac:dyDescent="0.2">
      <c r="A10" s="6" t="s">
        <v>28</v>
      </c>
      <c r="B10" s="18">
        <f t="shared" ref="B10:I10" si="3">B20+B21+B22+B23</f>
        <v>-78</v>
      </c>
      <c r="C10" s="18">
        <f t="shared" si="3"/>
        <v>-413</v>
      </c>
      <c r="D10" s="18">
        <f t="shared" si="3"/>
        <v>4</v>
      </c>
      <c r="E10" s="18">
        <f t="shared" si="3"/>
        <v>-150</v>
      </c>
      <c r="F10" s="18">
        <f t="shared" si="3"/>
        <v>225</v>
      </c>
      <c r="G10" s="18">
        <f t="shared" si="3"/>
        <v>-63</v>
      </c>
      <c r="H10" s="18">
        <f t="shared" si="3"/>
        <v>375</v>
      </c>
      <c r="I10" s="18">
        <f t="shared" si="3"/>
        <v>-51</v>
      </c>
      <c r="J10" s="25">
        <f t="shared" si="1"/>
        <v>-4.2646381178792589</v>
      </c>
      <c r="K10" s="33">
        <v>6.396957176818888</v>
      </c>
      <c r="L10" s="33">
        <v>10.661595294698147</v>
      </c>
      <c r="M10" s="18">
        <f t="shared" ref="M10:U10" si="4">M20+M21+M22+M23</f>
        <v>72</v>
      </c>
      <c r="N10" s="18">
        <f t="shared" si="4"/>
        <v>584</v>
      </c>
      <c r="O10" s="18">
        <f t="shared" si="4"/>
        <v>-263</v>
      </c>
      <c r="P10" s="18">
        <f t="shared" si="4"/>
        <v>402</v>
      </c>
      <c r="Q10" s="18">
        <f t="shared" si="4"/>
        <v>182</v>
      </c>
      <c r="R10" s="18">
        <f t="shared" si="4"/>
        <v>512</v>
      </c>
      <c r="S10" s="18">
        <f t="shared" si="4"/>
        <v>-279</v>
      </c>
      <c r="T10" s="18">
        <f t="shared" si="4"/>
        <v>344</v>
      </c>
      <c r="U10" s="18">
        <f t="shared" si="4"/>
        <v>168</v>
      </c>
      <c r="V10" s="25">
        <v>2.0470262965820467</v>
      </c>
    </row>
    <row r="11" spans="1:22" ht="18.75" customHeight="1" x14ac:dyDescent="0.2">
      <c r="A11" s="2" t="s">
        <v>27</v>
      </c>
      <c r="B11" s="19">
        <f t="shared" ref="B11:I11" si="5">B12+B13+B14+B15+B16</f>
        <v>-128</v>
      </c>
      <c r="C11" s="19">
        <f t="shared" si="5"/>
        <v>-55</v>
      </c>
      <c r="D11" s="19">
        <f t="shared" si="5"/>
        <v>64</v>
      </c>
      <c r="E11" s="19">
        <f t="shared" si="5"/>
        <v>-108</v>
      </c>
      <c r="F11" s="19">
        <f t="shared" si="5"/>
        <v>59</v>
      </c>
      <c r="G11" s="19">
        <f t="shared" si="5"/>
        <v>-18</v>
      </c>
      <c r="H11" s="19">
        <f t="shared" si="5"/>
        <v>167</v>
      </c>
      <c r="I11" s="19">
        <f t="shared" si="5"/>
        <v>-30</v>
      </c>
      <c r="J11" s="27">
        <f t="shared" si="1"/>
        <v>-9.1761967672988654</v>
      </c>
      <c r="K11" s="34">
        <v>5.0129223080614169</v>
      </c>
      <c r="L11" s="34">
        <v>14.189119075360281</v>
      </c>
      <c r="M11" s="19">
        <f t="shared" ref="M11:U11" si="6">M12+M13+M14+M15+M16</f>
        <v>-20</v>
      </c>
      <c r="N11" s="19">
        <f t="shared" si="6"/>
        <v>209</v>
      </c>
      <c r="O11" s="19">
        <f t="shared" si="6"/>
        <v>-72</v>
      </c>
      <c r="P11" s="19">
        <f t="shared" si="6"/>
        <v>81</v>
      </c>
      <c r="Q11" s="19">
        <f t="shared" si="6"/>
        <v>128</v>
      </c>
      <c r="R11" s="19">
        <f t="shared" si="6"/>
        <v>229</v>
      </c>
      <c r="S11" s="19">
        <f t="shared" si="6"/>
        <v>-124</v>
      </c>
      <c r="T11" s="19">
        <f t="shared" si="6"/>
        <v>87</v>
      </c>
      <c r="U11" s="19">
        <f t="shared" si="6"/>
        <v>142</v>
      </c>
      <c r="V11" s="30">
        <v>-1.699295697647937</v>
      </c>
    </row>
    <row r="12" spans="1:22" ht="18.75" customHeight="1" x14ac:dyDescent="0.2">
      <c r="A12" s="6" t="s">
        <v>26</v>
      </c>
      <c r="B12" s="18">
        <f t="shared" ref="B12:I12" si="7">B24</f>
        <v>-19</v>
      </c>
      <c r="C12" s="18">
        <f t="shared" si="7"/>
        <v>-1</v>
      </c>
      <c r="D12" s="18">
        <f t="shared" si="7"/>
        <v>-2</v>
      </c>
      <c r="E12" s="18">
        <f t="shared" si="7"/>
        <v>-12</v>
      </c>
      <c r="F12" s="18">
        <f t="shared" si="7"/>
        <v>1</v>
      </c>
      <c r="G12" s="18">
        <f t="shared" si="7"/>
        <v>-9</v>
      </c>
      <c r="H12" s="18">
        <f t="shared" si="7"/>
        <v>13</v>
      </c>
      <c r="I12" s="18">
        <f t="shared" si="7"/>
        <v>1</v>
      </c>
      <c r="J12" s="25">
        <f t="shared" si="1"/>
        <v>-13.055420139590741</v>
      </c>
      <c r="K12" s="33">
        <v>1.0879516782992285</v>
      </c>
      <c r="L12" s="33">
        <v>14.143371817889969</v>
      </c>
      <c r="M12" s="18">
        <f t="shared" ref="M12:U12" si="8">M24</f>
        <v>-7</v>
      </c>
      <c r="N12" s="18">
        <f t="shared" si="8"/>
        <v>8</v>
      </c>
      <c r="O12" s="18">
        <f t="shared" si="8"/>
        <v>-10</v>
      </c>
      <c r="P12" s="18">
        <f t="shared" si="8"/>
        <v>3</v>
      </c>
      <c r="Q12" s="18">
        <f t="shared" si="8"/>
        <v>5</v>
      </c>
      <c r="R12" s="18">
        <f t="shared" si="8"/>
        <v>15</v>
      </c>
      <c r="S12" s="18">
        <f t="shared" si="8"/>
        <v>-18</v>
      </c>
      <c r="T12" s="18">
        <f t="shared" si="8"/>
        <v>6</v>
      </c>
      <c r="U12" s="18">
        <f t="shared" si="8"/>
        <v>9</v>
      </c>
      <c r="V12" s="25">
        <v>-7.6156617480945972</v>
      </c>
    </row>
    <row r="13" spans="1:22" ht="18.75" customHeight="1" x14ac:dyDescent="0.2">
      <c r="A13" s="4" t="s">
        <v>25</v>
      </c>
      <c r="B13" s="20">
        <f t="shared" ref="B13:I13" si="9">B25+B26+B27</f>
        <v>-7</v>
      </c>
      <c r="C13" s="20">
        <f t="shared" si="9"/>
        <v>31</v>
      </c>
      <c r="D13" s="20">
        <f t="shared" si="9"/>
        <v>28</v>
      </c>
      <c r="E13" s="20">
        <f t="shared" si="9"/>
        <v>-9</v>
      </c>
      <c r="F13" s="20">
        <f t="shared" si="9"/>
        <v>15</v>
      </c>
      <c r="G13" s="20">
        <f t="shared" si="9"/>
        <v>1</v>
      </c>
      <c r="H13" s="20">
        <f t="shared" si="9"/>
        <v>24</v>
      </c>
      <c r="I13" s="20">
        <f t="shared" si="9"/>
        <v>-15</v>
      </c>
      <c r="J13" s="26">
        <f t="shared" si="1"/>
        <v>-4.1936247737046761</v>
      </c>
      <c r="K13" s="35">
        <v>6.9893746228411233</v>
      </c>
      <c r="L13" s="35">
        <v>11.182999396545799</v>
      </c>
      <c r="M13" s="20">
        <f t="shared" ref="M13:U13" si="10">M25+M26+M27</f>
        <v>2</v>
      </c>
      <c r="N13" s="20">
        <f t="shared" si="10"/>
        <v>40</v>
      </c>
      <c r="O13" s="20">
        <f t="shared" si="10"/>
        <v>4</v>
      </c>
      <c r="P13" s="20">
        <f t="shared" si="10"/>
        <v>16</v>
      </c>
      <c r="Q13" s="20">
        <f t="shared" si="10"/>
        <v>24</v>
      </c>
      <c r="R13" s="20">
        <f t="shared" si="10"/>
        <v>38</v>
      </c>
      <c r="S13" s="20">
        <f t="shared" si="10"/>
        <v>-8</v>
      </c>
      <c r="T13" s="20">
        <f t="shared" si="10"/>
        <v>16</v>
      </c>
      <c r="U13" s="20">
        <f t="shared" si="10"/>
        <v>22</v>
      </c>
      <c r="V13" s="26">
        <v>0.93191661637881396</v>
      </c>
    </row>
    <row r="14" spans="1:22" ht="18.75" customHeight="1" x14ac:dyDescent="0.2">
      <c r="A14" s="4" t="s">
        <v>24</v>
      </c>
      <c r="B14" s="20">
        <f t="shared" ref="B14:I14" si="11">B28+B29+B30+B31</f>
        <v>-36</v>
      </c>
      <c r="C14" s="20">
        <f t="shared" si="11"/>
        <v>-36</v>
      </c>
      <c r="D14" s="20">
        <f t="shared" si="11"/>
        <v>24</v>
      </c>
      <c r="E14" s="20">
        <f t="shared" si="11"/>
        <v>-31</v>
      </c>
      <c r="F14" s="20">
        <f t="shared" si="11"/>
        <v>27</v>
      </c>
      <c r="G14" s="20">
        <f t="shared" si="11"/>
        <v>0</v>
      </c>
      <c r="H14" s="20">
        <f t="shared" si="11"/>
        <v>58</v>
      </c>
      <c r="I14" s="20">
        <f t="shared" si="11"/>
        <v>-11</v>
      </c>
      <c r="J14" s="26">
        <f t="shared" si="1"/>
        <v>-6.9113981418536152</v>
      </c>
      <c r="K14" s="35">
        <v>6.0196048332273406</v>
      </c>
      <c r="L14" s="35">
        <v>12.931002975080956</v>
      </c>
      <c r="M14" s="20">
        <f t="shared" ref="M14:U14" si="12">M28+M29+M30+M31</f>
        <v>-5</v>
      </c>
      <c r="N14" s="20">
        <f t="shared" si="12"/>
        <v>88</v>
      </c>
      <c r="O14" s="20">
        <f t="shared" si="12"/>
        <v>-23</v>
      </c>
      <c r="P14" s="20">
        <f t="shared" si="12"/>
        <v>38</v>
      </c>
      <c r="Q14" s="20">
        <f t="shared" si="12"/>
        <v>50</v>
      </c>
      <c r="R14" s="20">
        <f t="shared" si="12"/>
        <v>93</v>
      </c>
      <c r="S14" s="20">
        <f t="shared" si="12"/>
        <v>-36</v>
      </c>
      <c r="T14" s="20">
        <f t="shared" si="12"/>
        <v>33</v>
      </c>
      <c r="U14" s="20">
        <f t="shared" si="12"/>
        <v>60</v>
      </c>
      <c r="V14" s="26">
        <v>-1.1147416357828419</v>
      </c>
    </row>
    <row r="15" spans="1:22" ht="18.75" customHeight="1" x14ac:dyDescent="0.2">
      <c r="A15" s="4" t="s">
        <v>23</v>
      </c>
      <c r="B15" s="20">
        <f t="shared" ref="B15:I15" si="13">B32+B33+B34+B35</f>
        <v>-42</v>
      </c>
      <c r="C15" s="20">
        <f t="shared" si="13"/>
        <v>-30</v>
      </c>
      <c r="D15" s="20">
        <f t="shared" si="13"/>
        <v>12</v>
      </c>
      <c r="E15" s="20">
        <f t="shared" si="13"/>
        <v>-37</v>
      </c>
      <c r="F15" s="20">
        <f t="shared" si="13"/>
        <v>16</v>
      </c>
      <c r="G15" s="20">
        <f t="shared" si="13"/>
        <v>-4</v>
      </c>
      <c r="H15" s="20">
        <f t="shared" si="13"/>
        <v>53</v>
      </c>
      <c r="I15" s="22">
        <f t="shared" si="13"/>
        <v>-2</v>
      </c>
      <c r="J15" s="26">
        <f>K15-L15</f>
        <v>-10.926977579604266</v>
      </c>
      <c r="K15" s="35">
        <v>4.7251794938829264</v>
      </c>
      <c r="L15" s="35">
        <v>15.652157073487192</v>
      </c>
      <c r="M15" s="22">
        <f t="shared" ref="M15:U15" si="14">M32+M33+M34+M35</f>
        <v>-5</v>
      </c>
      <c r="N15" s="20">
        <f t="shared" si="14"/>
        <v>64</v>
      </c>
      <c r="O15" s="20">
        <f t="shared" si="14"/>
        <v>-31</v>
      </c>
      <c r="P15" s="20">
        <f t="shared" si="14"/>
        <v>20</v>
      </c>
      <c r="Q15" s="20">
        <f t="shared" si="14"/>
        <v>44</v>
      </c>
      <c r="R15" s="20">
        <f>R32+R33+R34+R35</f>
        <v>69</v>
      </c>
      <c r="S15" s="20">
        <f t="shared" si="14"/>
        <v>-45</v>
      </c>
      <c r="T15" s="20">
        <f t="shared" si="14"/>
        <v>25</v>
      </c>
      <c r="U15" s="20">
        <f t="shared" si="14"/>
        <v>44</v>
      </c>
      <c r="V15" s="26">
        <v>-1.4766185918384132</v>
      </c>
    </row>
    <row r="16" spans="1:22" ht="18.75" customHeight="1" x14ac:dyDescent="0.2">
      <c r="A16" s="2" t="s">
        <v>22</v>
      </c>
      <c r="B16" s="19">
        <f t="shared" ref="B16:I16" si="15">B36+B37+B38</f>
        <v>-24</v>
      </c>
      <c r="C16" s="19">
        <f t="shared" si="15"/>
        <v>-19</v>
      </c>
      <c r="D16" s="19">
        <f t="shared" si="15"/>
        <v>2</v>
      </c>
      <c r="E16" s="19">
        <f t="shared" si="15"/>
        <v>-19</v>
      </c>
      <c r="F16" s="19">
        <f t="shared" si="15"/>
        <v>0</v>
      </c>
      <c r="G16" s="19">
        <f t="shared" si="15"/>
        <v>-6</v>
      </c>
      <c r="H16" s="19">
        <f t="shared" si="15"/>
        <v>19</v>
      </c>
      <c r="I16" s="19">
        <f t="shared" si="15"/>
        <v>-3</v>
      </c>
      <c r="J16" s="27">
        <f t="shared" si="1"/>
        <v>-22.813239158462451</v>
      </c>
      <c r="K16" s="34">
        <v>0</v>
      </c>
      <c r="L16" s="34">
        <v>22.813239158462451</v>
      </c>
      <c r="M16" s="19">
        <f t="shared" ref="M16:U16" si="16">M36+M37+M38</f>
        <v>-5</v>
      </c>
      <c r="N16" s="19">
        <f t="shared" si="16"/>
        <v>9</v>
      </c>
      <c r="O16" s="19">
        <f t="shared" si="16"/>
        <v>-12</v>
      </c>
      <c r="P16" s="19">
        <f t="shared" si="16"/>
        <v>4</v>
      </c>
      <c r="Q16" s="19">
        <f t="shared" si="16"/>
        <v>5</v>
      </c>
      <c r="R16" s="19">
        <f t="shared" si="16"/>
        <v>14</v>
      </c>
      <c r="S16" s="19">
        <f t="shared" si="16"/>
        <v>-17</v>
      </c>
      <c r="T16" s="19">
        <f t="shared" si="16"/>
        <v>7</v>
      </c>
      <c r="U16" s="19">
        <f t="shared" si="16"/>
        <v>7</v>
      </c>
      <c r="V16" s="30">
        <v>-6.0034839890690623</v>
      </c>
    </row>
    <row r="17" spans="1:22" ht="18.75" customHeight="1" x14ac:dyDescent="0.2">
      <c r="A17" s="6" t="s">
        <v>21</v>
      </c>
      <c r="B17" s="18">
        <f t="shared" ref="B17:I17" si="17">B12+B13+B20</f>
        <v>-98</v>
      </c>
      <c r="C17" s="18">
        <f t="shared" si="17"/>
        <v>-110</v>
      </c>
      <c r="D17" s="18">
        <f t="shared" si="17"/>
        <v>36</v>
      </c>
      <c r="E17" s="18">
        <f t="shared" si="17"/>
        <v>-99</v>
      </c>
      <c r="F17" s="18">
        <f t="shared" si="17"/>
        <v>124</v>
      </c>
      <c r="G17" s="18">
        <f t="shared" si="17"/>
        <v>-6</v>
      </c>
      <c r="H17" s="18">
        <f t="shared" si="17"/>
        <v>223</v>
      </c>
      <c r="I17" s="18">
        <f t="shared" si="17"/>
        <v>-11</v>
      </c>
      <c r="J17" s="25">
        <f t="shared" si="1"/>
        <v>-5.2007791552013618</v>
      </c>
      <c r="K17" s="33">
        <v>6.5141072246966534</v>
      </c>
      <c r="L17" s="33">
        <v>11.714886379898015</v>
      </c>
      <c r="M17" s="18">
        <f t="shared" ref="M17:U17" si="18">M12+M13+M20</f>
        <v>1</v>
      </c>
      <c r="N17" s="18">
        <f t="shared" si="18"/>
        <v>249</v>
      </c>
      <c r="O17" s="18">
        <f t="shared" si="18"/>
        <v>-100</v>
      </c>
      <c r="P17" s="18">
        <f t="shared" si="18"/>
        <v>165</v>
      </c>
      <c r="Q17" s="18">
        <f t="shared" si="18"/>
        <v>84</v>
      </c>
      <c r="R17" s="18">
        <f t="shared" si="18"/>
        <v>248</v>
      </c>
      <c r="S17" s="18">
        <f t="shared" si="18"/>
        <v>-131</v>
      </c>
      <c r="T17" s="18">
        <f t="shared" si="18"/>
        <v>168</v>
      </c>
      <c r="U17" s="18">
        <f t="shared" si="18"/>
        <v>80</v>
      </c>
      <c r="V17" s="25">
        <v>5.2533122779813368E-2</v>
      </c>
    </row>
    <row r="18" spans="1:22" ht="18.75" customHeight="1" x14ac:dyDescent="0.2">
      <c r="A18" s="4" t="s">
        <v>20</v>
      </c>
      <c r="B18" s="20">
        <f t="shared" ref="B18:I18" si="19">B14+B22</f>
        <v>-35</v>
      </c>
      <c r="C18" s="20">
        <f t="shared" si="19"/>
        <v>-18</v>
      </c>
      <c r="D18" s="20">
        <f t="shared" si="19"/>
        <v>42</v>
      </c>
      <c r="E18" s="20">
        <f t="shared" si="19"/>
        <v>-53</v>
      </c>
      <c r="F18" s="20">
        <f t="shared" si="19"/>
        <v>42</v>
      </c>
      <c r="G18" s="20">
        <f t="shared" si="19"/>
        <v>-22</v>
      </c>
      <c r="H18" s="20">
        <f t="shared" si="19"/>
        <v>95</v>
      </c>
      <c r="I18" s="20">
        <f t="shared" si="19"/>
        <v>-43</v>
      </c>
      <c r="J18" s="26">
        <f t="shared" si="1"/>
        <v>-6.2829280426920393</v>
      </c>
      <c r="K18" s="35">
        <v>4.9789241093031249</v>
      </c>
      <c r="L18" s="35">
        <v>11.261852151995164</v>
      </c>
      <c r="M18" s="20">
        <f t="shared" ref="M18:U18" si="20">M14+M22</f>
        <v>18</v>
      </c>
      <c r="N18" s="20">
        <f t="shared" si="20"/>
        <v>173</v>
      </c>
      <c r="O18" s="20">
        <f t="shared" si="20"/>
        <v>-52</v>
      </c>
      <c r="P18" s="20">
        <f t="shared" si="20"/>
        <v>81</v>
      </c>
      <c r="Q18" s="20">
        <f t="shared" si="20"/>
        <v>92</v>
      </c>
      <c r="R18" s="20">
        <f t="shared" si="20"/>
        <v>155</v>
      </c>
      <c r="S18" s="20">
        <f t="shared" si="20"/>
        <v>-73</v>
      </c>
      <c r="T18" s="20">
        <f t="shared" si="20"/>
        <v>54</v>
      </c>
      <c r="U18" s="20">
        <f t="shared" si="20"/>
        <v>101</v>
      </c>
      <c r="V18" s="26">
        <v>2.1338246182727687</v>
      </c>
    </row>
    <row r="19" spans="1:22" ht="18.75" customHeight="1" x14ac:dyDescent="0.2">
      <c r="A19" s="2" t="s">
        <v>19</v>
      </c>
      <c r="B19" s="19">
        <f t="shared" ref="B19:I19" si="21">B15+B16+B21+B23</f>
        <v>-73</v>
      </c>
      <c r="C19" s="19">
        <f t="shared" si="21"/>
        <v>-340</v>
      </c>
      <c r="D19" s="19">
        <f t="shared" si="21"/>
        <v>-10</v>
      </c>
      <c r="E19" s="19">
        <f t="shared" si="21"/>
        <v>-106</v>
      </c>
      <c r="F19" s="19">
        <f t="shared" si="21"/>
        <v>118</v>
      </c>
      <c r="G19" s="19">
        <f t="shared" si="21"/>
        <v>-53</v>
      </c>
      <c r="H19" s="19">
        <f t="shared" si="21"/>
        <v>224</v>
      </c>
      <c r="I19" s="21">
        <f t="shared" si="21"/>
        <v>-27</v>
      </c>
      <c r="J19" s="27">
        <f t="shared" si="1"/>
        <v>-5.4438851569796674</v>
      </c>
      <c r="K19" s="34">
        <v>6.06017404267548</v>
      </c>
      <c r="L19" s="34">
        <v>11.504059199655147</v>
      </c>
      <c r="M19" s="21">
        <f t="shared" ref="M19:U19" si="22">M15+M16+M21+M23</f>
        <v>33</v>
      </c>
      <c r="N19" s="21">
        <f>N15+N16+N21+N23</f>
        <v>371</v>
      </c>
      <c r="O19" s="19">
        <f t="shared" si="22"/>
        <v>-183</v>
      </c>
      <c r="P19" s="19">
        <f t="shared" si="22"/>
        <v>237</v>
      </c>
      <c r="Q19" s="19">
        <f t="shared" si="22"/>
        <v>134</v>
      </c>
      <c r="R19" s="19">
        <f t="shared" si="22"/>
        <v>338</v>
      </c>
      <c r="S19" s="19">
        <f t="shared" si="22"/>
        <v>-199</v>
      </c>
      <c r="T19" s="19">
        <f t="shared" si="22"/>
        <v>209</v>
      </c>
      <c r="U19" s="19">
        <f t="shared" si="22"/>
        <v>129</v>
      </c>
      <c r="V19" s="30">
        <v>1.6947944356634821</v>
      </c>
    </row>
    <row r="20" spans="1:22" ht="18.75" customHeight="1" x14ac:dyDescent="0.2">
      <c r="A20" s="5" t="s">
        <v>18</v>
      </c>
      <c r="B20" s="18">
        <f>E20+M20</f>
        <v>-72</v>
      </c>
      <c r="C20" s="18">
        <v>-140</v>
      </c>
      <c r="D20" s="18">
        <f>G20-I20+O20-S20</f>
        <v>10</v>
      </c>
      <c r="E20" s="18">
        <f>F20-H20</f>
        <v>-78</v>
      </c>
      <c r="F20" s="18">
        <v>108</v>
      </c>
      <c r="G20" s="18">
        <v>2</v>
      </c>
      <c r="H20" s="18">
        <v>186</v>
      </c>
      <c r="I20" s="18">
        <v>3</v>
      </c>
      <c r="J20" s="25">
        <f>K20-L20</f>
        <v>-4.8840550179867286</v>
      </c>
      <c r="K20" s="33">
        <v>6.7625377172123926</v>
      </c>
      <c r="L20" s="33">
        <v>11.646592735199121</v>
      </c>
      <c r="M20" s="18">
        <f>N20-R20</f>
        <v>6</v>
      </c>
      <c r="N20" s="18">
        <f>P20+Q20</f>
        <v>201</v>
      </c>
      <c r="O20" s="22">
        <v>-94</v>
      </c>
      <c r="P20" s="22">
        <v>146</v>
      </c>
      <c r="Q20" s="22">
        <v>55</v>
      </c>
      <c r="R20" s="22">
        <f>SUM(T20:U20)</f>
        <v>195</v>
      </c>
      <c r="S20" s="22">
        <v>-105</v>
      </c>
      <c r="T20" s="22">
        <v>146</v>
      </c>
      <c r="U20" s="22">
        <v>49</v>
      </c>
      <c r="V20" s="29">
        <v>0.37569653984513351</v>
      </c>
    </row>
    <row r="21" spans="1:22" ht="18.75" customHeight="1" x14ac:dyDescent="0.2">
      <c r="A21" s="3" t="s">
        <v>17</v>
      </c>
      <c r="B21" s="20">
        <f t="shared" ref="B21:B38" si="23">E21+M21</f>
        <v>-3</v>
      </c>
      <c r="C21" s="20">
        <v>-230</v>
      </c>
      <c r="D21" s="20">
        <f t="shared" ref="D21:D38" si="24">G21-I21+O21-S21</f>
        <v>-18</v>
      </c>
      <c r="E21" s="20">
        <f t="shared" ref="E21:E38" si="25">F21-H21</f>
        <v>-29</v>
      </c>
      <c r="F21" s="20">
        <v>84</v>
      </c>
      <c r="G21" s="20">
        <v>-34</v>
      </c>
      <c r="H21" s="20">
        <v>113</v>
      </c>
      <c r="I21" s="20">
        <v>-23</v>
      </c>
      <c r="J21" s="26">
        <f t="shared" ref="J21:J38" si="26">K21-L21</f>
        <v>-2.3248937106959575</v>
      </c>
      <c r="K21" s="35">
        <v>6.7341748861538049</v>
      </c>
      <c r="L21" s="35">
        <v>9.0590685968497624</v>
      </c>
      <c r="M21" s="20">
        <f t="shared" ref="M21:M38" si="27">N21-R21</f>
        <v>26</v>
      </c>
      <c r="N21" s="20">
        <f t="shared" ref="N21:N38" si="28">P21+Q21</f>
        <v>231</v>
      </c>
      <c r="O21" s="20">
        <v>-104</v>
      </c>
      <c r="P21" s="20">
        <v>155</v>
      </c>
      <c r="Q21" s="20">
        <v>76</v>
      </c>
      <c r="R21" s="20">
        <f t="shared" ref="R21:R38" si="29">SUM(T21:U21)</f>
        <v>205</v>
      </c>
      <c r="S21" s="20">
        <v>-97</v>
      </c>
      <c r="T21" s="20">
        <v>144</v>
      </c>
      <c r="U21" s="20">
        <v>61</v>
      </c>
      <c r="V21" s="26">
        <v>2.084387464761889</v>
      </c>
    </row>
    <row r="22" spans="1:22" ht="18.75" customHeight="1" x14ac:dyDescent="0.2">
      <c r="A22" s="3" t="s">
        <v>16</v>
      </c>
      <c r="B22" s="20">
        <f t="shared" si="23"/>
        <v>1</v>
      </c>
      <c r="C22" s="20">
        <v>18</v>
      </c>
      <c r="D22" s="20">
        <f t="shared" si="24"/>
        <v>18</v>
      </c>
      <c r="E22" s="20">
        <f t="shared" si="25"/>
        <v>-22</v>
      </c>
      <c r="F22" s="20">
        <v>15</v>
      </c>
      <c r="G22" s="20">
        <v>-22</v>
      </c>
      <c r="H22" s="20">
        <v>37</v>
      </c>
      <c r="I22" s="20">
        <v>-32</v>
      </c>
      <c r="J22" s="26">
        <f t="shared" si="26"/>
        <v>-5.5693197710851896</v>
      </c>
      <c r="K22" s="35">
        <v>3.7972634802853547</v>
      </c>
      <c r="L22" s="35">
        <v>9.3665832513705443</v>
      </c>
      <c r="M22" s="20">
        <f t="shared" si="27"/>
        <v>23</v>
      </c>
      <c r="N22" s="20">
        <f t="shared" si="28"/>
        <v>85</v>
      </c>
      <c r="O22" s="20">
        <v>-29</v>
      </c>
      <c r="P22" s="20">
        <v>43</v>
      </c>
      <c r="Q22" s="20">
        <v>42</v>
      </c>
      <c r="R22" s="20">
        <f t="shared" si="29"/>
        <v>62</v>
      </c>
      <c r="S22" s="20">
        <v>-37</v>
      </c>
      <c r="T22" s="20">
        <v>21</v>
      </c>
      <c r="U22" s="20">
        <v>41</v>
      </c>
      <c r="V22" s="26">
        <v>5.8224706697708744</v>
      </c>
    </row>
    <row r="23" spans="1:22" ht="18.75" customHeight="1" x14ac:dyDescent="0.2">
      <c r="A23" s="1" t="s">
        <v>15</v>
      </c>
      <c r="B23" s="19">
        <f t="shared" si="23"/>
        <v>-4</v>
      </c>
      <c r="C23" s="19">
        <v>-61</v>
      </c>
      <c r="D23" s="19">
        <f t="shared" si="24"/>
        <v>-6</v>
      </c>
      <c r="E23" s="19">
        <f t="shared" si="25"/>
        <v>-21</v>
      </c>
      <c r="F23" s="19">
        <v>18</v>
      </c>
      <c r="G23" s="19">
        <v>-9</v>
      </c>
      <c r="H23" s="19">
        <v>39</v>
      </c>
      <c r="I23" s="21">
        <v>1</v>
      </c>
      <c r="J23" s="27">
        <f t="shared" si="26"/>
        <v>-7.557395795743826</v>
      </c>
      <c r="K23" s="34">
        <v>6.4777678249232817</v>
      </c>
      <c r="L23" s="34">
        <v>14.035163620667108</v>
      </c>
      <c r="M23" s="21">
        <f t="shared" si="27"/>
        <v>17</v>
      </c>
      <c r="N23" s="21">
        <f t="shared" si="28"/>
        <v>67</v>
      </c>
      <c r="O23" s="19">
        <v>-36</v>
      </c>
      <c r="P23" s="19">
        <v>58</v>
      </c>
      <c r="Q23" s="19">
        <v>9</v>
      </c>
      <c r="R23" s="19">
        <f t="shared" si="29"/>
        <v>50</v>
      </c>
      <c r="S23" s="19">
        <v>-40</v>
      </c>
      <c r="T23" s="19">
        <v>33</v>
      </c>
      <c r="U23" s="19">
        <v>17</v>
      </c>
      <c r="V23" s="31">
        <v>6.1178918346497646</v>
      </c>
    </row>
    <row r="24" spans="1:22" ht="18.75" customHeight="1" x14ac:dyDescent="0.2">
      <c r="A24" s="7" t="s">
        <v>14</v>
      </c>
      <c r="B24" s="17">
        <f t="shared" si="23"/>
        <v>-19</v>
      </c>
      <c r="C24" s="17">
        <v>-1</v>
      </c>
      <c r="D24" s="18">
        <f t="shared" si="24"/>
        <v>-2</v>
      </c>
      <c r="E24" s="18">
        <f t="shared" si="25"/>
        <v>-12</v>
      </c>
      <c r="F24" s="17">
        <v>1</v>
      </c>
      <c r="G24" s="17">
        <v>-9</v>
      </c>
      <c r="H24" s="17">
        <v>13</v>
      </c>
      <c r="I24" s="23">
        <v>1</v>
      </c>
      <c r="J24" s="28">
        <f t="shared" si="26"/>
        <v>-13.055420139590741</v>
      </c>
      <c r="K24" s="32">
        <v>1.0879516782992285</v>
      </c>
      <c r="L24" s="32">
        <v>14.143371817889969</v>
      </c>
      <c r="M24" s="18">
        <f t="shared" si="27"/>
        <v>-7</v>
      </c>
      <c r="N24" s="17">
        <f t="shared" si="28"/>
        <v>8</v>
      </c>
      <c r="O24" s="17">
        <v>-10</v>
      </c>
      <c r="P24" s="17">
        <v>3</v>
      </c>
      <c r="Q24" s="17">
        <v>5</v>
      </c>
      <c r="R24" s="17">
        <f t="shared" si="29"/>
        <v>15</v>
      </c>
      <c r="S24" s="17">
        <v>-18</v>
      </c>
      <c r="T24" s="17">
        <v>6</v>
      </c>
      <c r="U24" s="17">
        <v>9</v>
      </c>
      <c r="V24" s="28">
        <v>-7.6156617480945972</v>
      </c>
    </row>
    <row r="25" spans="1:22" ht="18.75" customHeight="1" x14ac:dyDescent="0.2">
      <c r="A25" s="5" t="s">
        <v>13</v>
      </c>
      <c r="B25" s="18">
        <f t="shared" si="23"/>
        <v>2</v>
      </c>
      <c r="C25" s="18">
        <v>18</v>
      </c>
      <c r="D25" s="18">
        <f t="shared" si="24"/>
        <v>12</v>
      </c>
      <c r="E25" s="18">
        <f t="shared" si="25"/>
        <v>-3</v>
      </c>
      <c r="F25" s="18">
        <v>1</v>
      </c>
      <c r="G25" s="18">
        <v>0</v>
      </c>
      <c r="H25" s="18">
        <v>4</v>
      </c>
      <c r="I25" s="18">
        <v>-2</v>
      </c>
      <c r="J25" s="25">
        <f t="shared" si="26"/>
        <v>-12.26007436438549</v>
      </c>
      <c r="K25" s="33">
        <v>4.0866914547951634</v>
      </c>
      <c r="L25" s="33">
        <v>16.346765819180654</v>
      </c>
      <c r="M25" s="18">
        <f t="shared" si="27"/>
        <v>5</v>
      </c>
      <c r="N25" s="18">
        <f t="shared" si="28"/>
        <v>9</v>
      </c>
      <c r="O25" s="18">
        <v>7</v>
      </c>
      <c r="P25" s="18">
        <v>7</v>
      </c>
      <c r="Q25" s="18">
        <v>2</v>
      </c>
      <c r="R25" s="18">
        <f t="shared" si="29"/>
        <v>4</v>
      </c>
      <c r="S25" s="18">
        <v>-3</v>
      </c>
      <c r="T25" s="18">
        <v>2</v>
      </c>
      <c r="U25" s="18">
        <v>2</v>
      </c>
      <c r="V25" s="29">
        <v>20.433457273975819</v>
      </c>
    </row>
    <row r="26" spans="1:22" ht="18.75" customHeight="1" x14ac:dyDescent="0.2">
      <c r="A26" s="3" t="s">
        <v>12</v>
      </c>
      <c r="B26" s="20">
        <f t="shared" si="23"/>
        <v>-8</v>
      </c>
      <c r="C26" s="20">
        <v>-18</v>
      </c>
      <c r="D26" s="20">
        <f t="shared" si="24"/>
        <v>-10</v>
      </c>
      <c r="E26" s="20">
        <f t="shared" si="25"/>
        <v>-3</v>
      </c>
      <c r="F26" s="20">
        <v>2</v>
      </c>
      <c r="G26" s="20">
        <v>-1</v>
      </c>
      <c r="H26" s="20">
        <v>5</v>
      </c>
      <c r="I26" s="20">
        <v>-2</v>
      </c>
      <c r="J26" s="26">
        <f t="shared" si="26"/>
        <v>-5.4274218263422727</v>
      </c>
      <c r="K26" s="35">
        <v>3.618281217561516</v>
      </c>
      <c r="L26" s="35">
        <v>9.0457030439037887</v>
      </c>
      <c r="M26" s="20">
        <f t="shared" si="27"/>
        <v>-5</v>
      </c>
      <c r="N26" s="20">
        <f t="shared" si="28"/>
        <v>5</v>
      </c>
      <c r="O26" s="20">
        <v>-7</v>
      </c>
      <c r="P26" s="20">
        <v>3</v>
      </c>
      <c r="Q26" s="20">
        <v>2</v>
      </c>
      <c r="R26" s="20">
        <f t="shared" si="29"/>
        <v>10</v>
      </c>
      <c r="S26" s="20">
        <v>4</v>
      </c>
      <c r="T26" s="20">
        <v>3</v>
      </c>
      <c r="U26" s="20">
        <v>7</v>
      </c>
      <c r="V26" s="26">
        <v>-9.0457030439037887</v>
      </c>
    </row>
    <row r="27" spans="1:22" ht="18.75" customHeight="1" x14ac:dyDescent="0.2">
      <c r="A27" s="1" t="s">
        <v>11</v>
      </c>
      <c r="B27" s="19">
        <f t="shared" si="23"/>
        <v>-1</v>
      </c>
      <c r="C27" s="19">
        <v>31</v>
      </c>
      <c r="D27" s="19">
        <f t="shared" si="24"/>
        <v>26</v>
      </c>
      <c r="E27" s="19">
        <f t="shared" si="25"/>
        <v>-3</v>
      </c>
      <c r="F27" s="19">
        <v>12</v>
      </c>
      <c r="G27" s="19">
        <v>2</v>
      </c>
      <c r="H27" s="21">
        <v>15</v>
      </c>
      <c r="I27" s="21">
        <v>-11</v>
      </c>
      <c r="J27" s="27">
        <f t="shared" si="26"/>
        <v>-2.2244146730333263</v>
      </c>
      <c r="K27" s="34">
        <v>8.8976586921333123</v>
      </c>
      <c r="L27" s="34">
        <v>11.122073365166639</v>
      </c>
      <c r="M27" s="21">
        <f t="shared" si="27"/>
        <v>2</v>
      </c>
      <c r="N27" s="21">
        <f t="shared" si="28"/>
        <v>26</v>
      </c>
      <c r="O27" s="24">
        <v>4</v>
      </c>
      <c r="P27" s="24">
        <v>6</v>
      </c>
      <c r="Q27" s="24">
        <v>20</v>
      </c>
      <c r="R27" s="24">
        <f t="shared" si="29"/>
        <v>24</v>
      </c>
      <c r="S27" s="24">
        <v>-9</v>
      </c>
      <c r="T27" s="24">
        <v>11</v>
      </c>
      <c r="U27" s="24">
        <v>13</v>
      </c>
      <c r="V27" s="31">
        <v>1.4829431153555497</v>
      </c>
    </row>
    <row r="28" spans="1:22" ht="18.75" customHeight="1" x14ac:dyDescent="0.2">
      <c r="A28" s="5" t="s">
        <v>10</v>
      </c>
      <c r="B28" s="18">
        <f t="shared" si="23"/>
        <v>-5</v>
      </c>
      <c r="C28" s="18">
        <v>2</v>
      </c>
      <c r="D28" s="18">
        <f t="shared" si="24"/>
        <v>14</v>
      </c>
      <c r="E28" s="18">
        <f>F28-H28</f>
        <v>-1</v>
      </c>
      <c r="F28" s="18">
        <v>1</v>
      </c>
      <c r="G28" s="18">
        <v>0</v>
      </c>
      <c r="H28" s="18">
        <v>2</v>
      </c>
      <c r="I28" s="18">
        <v>-7</v>
      </c>
      <c r="J28" s="25">
        <f t="shared" si="26"/>
        <v>-1.9351666305365065</v>
      </c>
      <c r="K28" s="33">
        <v>1.9351666305365065</v>
      </c>
      <c r="L28" s="33">
        <v>3.870333261073013</v>
      </c>
      <c r="M28" s="18">
        <f t="shared" si="27"/>
        <v>-4</v>
      </c>
      <c r="N28" s="18">
        <f t="shared" si="28"/>
        <v>11</v>
      </c>
      <c r="O28" s="18">
        <v>-2</v>
      </c>
      <c r="P28" s="18">
        <v>3</v>
      </c>
      <c r="Q28" s="18">
        <v>8</v>
      </c>
      <c r="R28" s="18">
        <f t="shared" si="29"/>
        <v>15</v>
      </c>
      <c r="S28" s="18">
        <v>-9</v>
      </c>
      <c r="T28" s="18">
        <v>5</v>
      </c>
      <c r="U28" s="18">
        <v>10</v>
      </c>
      <c r="V28" s="25">
        <v>-7.7406665221460216</v>
      </c>
    </row>
    <row r="29" spans="1:22" ht="18.75" customHeight="1" x14ac:dyDescent="0.2">
      <c r="A29" s="3" t="s">
        <v>9</v>
      </c>
      <c r="B29" s="20">
        <f t="shared" si="23"/>
        <v>6</v>
      </c>
      <c r="C29" s="20">
        <v>10</v>
      </c>
      <c r="D29" s="20">
        <f t="shared" si="24"/>
        <v>19</v>
      </c>
      <c r="E29" s="20">
        <f t="shared" si="25"/>
        <v>-7</v>
      </c>
      <c r="F29" s="20">
        <v>12</v>
      </c>
      <c r="G29" s="20">
        <v>5</v>
      </c>
      <c r="H29" s="20">
        <v>19</v>
      </c>
      <c r="I29" s="20">
        <v>2</v>
      </c>
      <c r="J29" s="26">
        <f t="shared" si="26"/>
        <v>-5.1278253577168567</v>
      </c>
      <c r="K29" s="35">
        <v>8.7905577560860397</v>
      </c>
      <c r="L29" s="35">
        <v>13.918383113802896</v>
      </c>
      <c r="M29" s="22">
        <f t="shared" si="27"/>
        <v>13</v>
      </c>
      <c r="N29" s="22">
        <f t="shared" si="28"/>
        <v>44</v>
      </c>
      <c r="O29" s="20">
        <v>8</v>
      </c>
      <c r="P29" s="20">
        <v>18</v>
      </c>
      <c r="Q29" s="20">
        <v>26</v>
      </c>
      <c r="R29" s="20">
        <f t="shared" si="29"/>
        <v>31</v>
      </c>
      <c r="S29" s="20">
        <v>-8</v>
      </c>
      <c r="T29" s="20">
        <v>15</v>
      </c>
      <c r="U29" s="20">
        <v>16</v>
      </c>
      <c r="V29" s="26">
        <v>9.523104235759881</v>
      </c>
    </row>
    <row r="30" spans="1:22" ht="18.75" customHeight="1" x14ac:dyDescent="0.2">
      <c r="A30" s="3" t="s">
        <v>8</v>
      </c>
      <c r="B30" s="20">
        <f t="shared" si="23"/>
        <v>-26</v>
      </c>
      <c r="C30" s="20">
        <v>-27</v>
      </c>
      <c r="D30" s="20">
        <f t="shared" si="24"/>
        <v>-22</v>
      </c>
      <c r="E30" s="20">
        <f t="shared" si="25"/>
        <v>-11</v>
      </c>
      <c r="F30" s="20">
        <v>7</v>
      </c>
      <c r="G30" s="20">
        <v>-2</v>
      </c>
      <c r="H30" s="20">
        <v>18</v>
      </c>
      <c r="I30" s="20">
        <v>-8</v>
      </c>
      <c r="J30" s="29">
        <f t="shared" si="26"/>
        <v>-7.9170304646388363</v>
      </c>
      <c r="K30" s="36">
        <v>5.0381102956792603</v>
      </c>
      <c r="L30" s="36">
        <v>12.955140760318097</v>
      </c>
      <c r="M30" s="20">
        <f t="shared" si="27"/>
        <v>-15</v>
      </c>
      <c r="N30" s="20">
        <f t="shared" si="28"/>
        <v>12</v>
      </c>
      <c r="O30" s="20">
        <v>-31</v>
      </c>
      <c r="P30" s="20">
        <v>8</v>
      </c>
      <c r="Q30" s="20">
        <v>4</v>
      </c>
      <c r="R30" s="20">
        <f t="shared" si="29"/>
        <v>27</v>
      </c>
      <c r="S30" s="20">
        <v>-3</v>
      </c>
      <c r="T30" s="20">
        <v>9</v>
      </c>
      <c r="U30" s="20">
        <v>18</v>
      </c>
      <c r="V30" s="26">
        <v>-10.795950633598414</v>
      </c>
    </row>
    <row r="31" spans="1:22" ht="18.75" customHeight="1" x14ac:dyDescent="0.2">
      <c r="A31" s="1" t="s">
        <v>7</v>
      </c>
      <c r="B31" s="19">
        <f t="shared" si="23"/>
        <v>-11</v>
      </c>
      <c r="C31" s="19">
        <v>-21</v>
      </c>
      <c r="D31" s="19">
        <f t="shared" si="24"/>
        <v>13</v>
      </c>
      <c r="E31" s="19">
        <f t="shared" si="25"/>
        <v>-12</v>
      </c>
      <c r="F31" s="19">
        <v>7</v>
      </c>
      <c r="G31" s="19">
        <v>-3</v>
      </c>
      <c r="H31" s="19">
        <v>19</v>
      </c>
      <c r="I31" s="21">
        <v>2</v>
      </c>
      <c r="J31" s="27">
        <f t="shared" si="26"/>
        <v>-9.8840113963191509</v>
      </c>
      <c r="K31" s="34">
        <v>5.7656733145195052</v>
      </c>
      <c r="L31" s="34">
        <v>15.649684710838656</v>
      </c>
      <c r="M31" s="19">
        <f t="shared" si="27"/>
        <v>1</v>
      </c>
      <c r="N31" s="19">
        <f t="shared" si="28"/>
        <v>21</v>
      </c>
      <c r="O31" s="19">
        <v>2</v>
      </c>
      <c r="P31" s="19">
        <v>9</v>
      </c>
      <c r="Q31" s="19">
        <v>12</v>
      </c>
      <c r="R31" s="19">
        <f t="shared" si="29"/>
        <v>20</v>
      </c>
      <c r="S31" s="19">
        <v>-16</v>
      </c>
      <c r="T31" s="19">
        <v>4</v>
      </c>
      <c r="U31" s="19">
        <v>16</v>
      </c>
      <c r="V31" s="30">
        <v>0.82366761635993058</v>
      </c>
    </row>
    <row r="32" spans="1:22" ht="18.75" customHeight="1" x14ac:dyDescent="0.2">
      <c r="A32" s="5" t="s">
        <v>6</v>
      </c>
      <c r="B32" s="18">
        <f t="shared" si="23"/>
        <v>-2</v>
      </c>
      <c r="C32" s="18">
        <v>-8</v>
      </c>
      <c r="D32" s="18">
        <f t="shared" si="24"/>
        <v>-3</v>
      </c>
      <c r="E32" s="18">
        <f t="shared" si="25"/>
        <v>-4</v>
      </c>
      <c r="F32" s="18">
        <v>0</v>
      </c>
      <c r="G32" s="18">
        <v>-3</v>
      </c>
      <c r="H32" s="18">
        <v>4</v>
      </c>
      <c r="I32" s="18">
        <v>1</v>
      </c>
      <c r="J32" s="25">
        <f t="shared" si="26"/>
        <v>-13.555053516536423</v>
      </c>
      <c r="K32" s="33">
        <v>0</v>
      </c>
      <c r="L32" s="33">
        <v>13.555053516536423</v>
      </c>
      <c r="M32" s="18">
        <f t="shared" si="27"/>
        <v>2</v>
      </c>
      <c r="N32" s="18">
        <f t="shared" si="28"/>
        <v>10</v>
      </c>
      <c r="O32" s="22">
        <v>-9</v>
      </c>
      <c r="P32" s="22">
        <v>1</v>
      </c>
      <c r="Q32" s="22">
        <v>9</v>
      </c>
      <c r="R32" s="22">
        <f t="shared" si="29"/>
        <v>8</v>
      </c>
      <c r="S32" s="22">
        <v>-10</v>
      </c>
      <c r="T32" s="22">
        <v>2</v>
      </c>
      <c r="U32" s="22">
        <v>6</v>
      </c>
      <c r="V32" s="29">
        <v>6.7775267582682126</v>
      </c>
    </row>
    <row r="33" spans="1:22" ht="18.75" customHeight="1" x14ac:dyDescent="0.2">
      <c r="A33" s="3" t="s">
        <v>5</v>
      </c>
      <c r="B33" s="20">
        <f t="shared" si="23"/>
        <v>-26</v>
      </c>
      <c r="C33" s="20">
        <v>-23</v>
      </c>
      <c r="D33" s="20">
        <f t="shared" si="24"/>
        <v>-3</v>
      </c>
      <c r="E33" s="20">
        <f t="shared" si="25"/>
        <v>-22</v>
      </c>
      <c r="F33" s="20">
        <v>8</v>
      </c>
      <c r="G33" s="20">
        <v>1</v>
      </c>
      <c r="H33" s="20">
        <v>30</v>
      </c>
      <c r="I33" s="20">
        <v>13</v>
      </c>
      <c r="J33" s="26">
        <f t="shared" si="26"/>
        <v>-16.812863970734089</v>
      </c>
      <c r="K33" s="35">
        <v>6.1137687166305783</v>
      </c>
      <c r="L33" s="35">
        <v>22.926632687364666</v>
      </c>
      <c r="M33" s="20">
        <f t="shared" si="27"/>
        <v>-4</v>
      </c>
      <c r="N33" s="20">
        <f t="shared" si="28"/>
        <v>18</v>
      </c>
      <c r="O33" s="20">
        <v>-15</v>
      </c>
      <c r="P33" s="20">
        <v>3</v>
      </c>
      <c r="Q33" s="20">
        <v>15</v>
      </c>
      <c r="R33" s="20">
        <f t="shared" si="29"/>
        <v>22</v>
      </c>
      <c r="S33" s="20">
        <v>-24</v>
      </c>
      <c r="T33" s="20">
        <v>4</v>
      </c>
      <c r="U33" s="20">
        <v>18</v>
      </c>
      <c r="V33" s="26">
        <v>-3.0568843583152887</v>
      </c>
    </row>
    <row r="34" spans="1:22" ht="18.75" customHeight="1" x14ac:dyDescent="0.2">
      <c r="A34" s="3" t="s">
        <v>4</v>
      </c>
      <c r="B34" s="20">
        <f t="shared" si="23"/>
        <v>-3</v>
      </c>
      <c r="C34" s="20">
        <v>16</v>
      </c>
      <c r="D34" s="20">
        <f t="shared" si="24"/>
        <v>13</v>
      </c>
      <c r="E34" s="20">
        <f t="shared" si="25"/>
        <v>-7</v>
      </c>
      <c r="F34" s="20">
        <v>0</v>
      </c>
      <c r="G34" s="20">
        <v>-4</v>
      </c>
      <c r="H34" s="20">
        <v>7</v>
      </c>
      <c r="I34" s="20">
        <v>-6</v>
      </c>
      <c r="J34" s="26">
        <f t="shared" si="26"/>
        <v>-7.9827259045998824</v>
      </c>
      <c r="K34" s="35">
        <v>0</v>
      </c>
      <c r="L34" s="35">
        <v>7.9827259045998824</v>
      </c>
      <c r="M34" s="20">
        <f>N34-R34</f>
        <v>4</v>
      </c>
      <c r="N34" s="20">
        <f t="shared" si="28"/>
        <v>17</v>
      </c>
      <c r="O34" s="20">
        <v>-1</v>
      </c>
      <c r="P34" s="20">
        <v>10</v>
      </c>
      <c r="Q34" s="20">
        <v>7</v>
      </c>
      <c r="R34" s="20">
        <f t="shared" si="29"/>
        <v>13</v>
      </c>
      <c r="S34" s="20">
        <v>-12</v>
      </c>
      <c r="T34" s="20">
        <v>7</v>
      </c>
      <c r="U34" s="20">
        <v>6</v>
      </c>
      <c r="V34" s="26">
        <v>4.5615576597713563</v>
      </c>
    </row>
    <row r="35" spans="1:22" ht="18.75" customHeight="1" x14ac:dyDescent="0.2">
      <c r="A35" s="1" t="s">
        <v>3</v>
      </c>
      <c r="B35" s="19">
        <f t="shared" si="23"/>
        <v>-11</v>
      </c>
      <c r="C35" s="19">
        <v>-15</v>
      </c>
      <c r="D35" s="19">
        <f t="shared" si="24"/>
        <v>5</v>
      </c>
      <c r="E35" s="19">
        <f t="shared" si="25"/>
        <v>-4</v>
      </c>
      <c r="F35" s="19">
        <v>8</v>
      </c>
      <c r="G35" s="19">
        <v>2</v>
      </c>
      <c r="H35" s="19">
        <v>12</v>
      </c>
      <c r="I35" s="21">
        <v>-10</v>
      </c>
      <c r="J35" s="27">
        <f t="shared" si="26"/>
        <v>-4.4169291481119437</v>
      </c>
      <c r="K35" s="34">
        <v>8.8338582962238874</v>
      </c>
      <c r="L35" s="34">
        <v>13.250787444335831</v>
      </c>
      <c r="M35" s="21">
        <f t="shared" si="27"/>
        <v>-7</v>
      </c>
      <c r="N35" s="21">
        <f t="shared" si="28"/>
        <v>19</v>
      </c>
      <c r="O35" s="24">
        <v>-6</v>
      </c>
      <c r="P35" s="24">
        <v>6</v>
      </c>
      <c r="Q35" s="24">
        <v>13</v>
      </c>
      <c r="R35" s="24">
        <f t="shared" si="29"/>
        <v>26</v>
      </c>
      <c r="S35" s="24">
        <v>1</v>
      </c>
      <c r="T35" s="24">
        <v>12</v>
      </c>
      <c r="U35" s="24">
        <v>14</v>
      </c>
      <c r="V35" s="31">
        <v>-7.7296260091959041</v>
      </c>
    </row>
    <row r="36" spans="1:22" ht="18.75" customHeight="1" x14ac:dyDescent="0.2">
      <c r="A36" s="5" t="s">
        <v>2</v>
      </c>
      <c r="B36" s="18">
        <f t="shared" si="23"/>
        <v>-11</v>
      </c>
      <c r="C36" s="18">
        <v>-11</v>
      </c>
      <c r="D36" s="18">
        <f t="shared" si="24"/>
        <v>-9</v>
      </c>
      <c r="E36" s="18">
        <f t="shared" si="25"/>
        <v>-11</v>
      </c>
      <c r="F36" s="18">
        <v>0</v>
      </c>
      <c r="G36" s="18">
        <v>-5</v>
      </c>
      <c r="H36" s="18">
        <v>11</v>
      </c>
      <c r="I36" s="18">
        <v>4</v>
      </c>
      <c r="J36" s="25">
        <f t="shared" si="26"/>
        <v>-30.767819886741407</v>
      </c>
      <c r="K36" s="33">
        <v>0</v>
      </c>
      <c r="L36" s="33">
        <v>30.767819886741407</v>
      </c>
      <c r="M36" s="18">
        <f t="shared" si="27"/>
        <v>0</v>
      </c>
      <c r="N36" s="18">
        <f t="shared" si="28"/>
        <v>4</v>
      </c>
      <c r="O36" s="18">
        <v>-1</v>
      </c>
      <c r="P36" s="18">
        <v>1</v>
      </c>
      <c r="Q36" s="18">
        <v>3</v>
      </c>
      <c r="R36" s="18">
        <f t="shared" si="29"/>
        <v>4</v>
      </c>
      <c r="S36" s="18">
        <v>-1</v>
      </c>
      <c r="T36" s="18">
        <v>1</v>
      </c>
      <c r="U36" s="18">
        <v>3</v>
      </c>
      <c r="V36" s="25">
        <v>0</v>
      </c>
    </row>
    <row r="37" spans="1:22" ht="18.75" customHeight="1" x14ac:dyDescent="0.2">
      <c r="A37" s="3" t="s">
        <v>1</v>
      </c>
      <c r="B37" s="20">
        <f t="shared" si="23"/>
        <v>-10</v>
      </c>
      <c r="C37" s="20">
        <v>-8</v>
      </c>
      <c r="D37" s="20">
        <f t="shared" si="24"/>
        <v>0</v>
      </c>
      <c r="E37" s="20">
        <f t="shared" si="25"/>
        <v>-5</v>
      </c>
      <c r="F37" s="20">
        <v>0</v>
      </c>
      <c r="G37" s="20">
        <v>0</v>
      </c>
      <c r="H37" s="20">
        <v>5</v>
      </c>
      <c r="I37" s="20">
        <v>0</v>
      </c>
      <c r="J37" s="26">
        <f t="shared" si="26"/>
        <v>-19.916416351051325</v>
      </c>
      <c r="K37" s="35">
        <v>0</v>
      </c>
      <c r="L37" s="35">
        <v>19.916416351051325</v>
      </c>
      <c r="M37" s="20">
        <f>N37-R37</f>
        <v>-5</v>
      </c>
      <c r="N37" s="22">
        <f t="shared" si="28"/>
        <v>3</v>
      </c>
      <c r="O37" s="20">
        <v>-4</v>
      </c>
      <c r="P37" s="20">
        <v>1</v>
      </c>
      <c r="Q37" s="20">
        <v>2</v>
      </c>
      <c r="R37" s="20">
        <f t="shared" si="29"/>
        <v>8</v>
      </c>
      <c r="S37" s="20">
        <v>-4</v>
      </c>
      <c r="T37" s="20">
        <v>5</v>
      </c>
      <c r="U37" s="20">
        <v>3</v>
      </c>
      <c r="V37" s="26">
        <v>-19.916416351051328</v>
      </c>
    </row>
    <row r="38" spans="1:22" ht="18.75" customHeight="1" x14ac:dyDescent="0.2">
      <c r="A38" s="1" t="s">
        <v>0</v>
      </c>
      <c r="B38" s="19">
        <f t="shared" si="23"/>
        <v>-3</v>
      </c>
      <c r="C38" s="19">
        <v>0</v>
      </c>
      <c r="D38" s="19">
        <f t="shared" si="24"/>
        <v>11</v>
      </c>
      <c r="E38" s="19">
        <f t="shared" si="25"/>
        <v>-3</v>
      </c>
      <c r="F38" s="19">
        <v>0</v>
      </c>
      <c r="G38" s="19">
        <v>-1</v>
      </c>
      <c r="H38" s="19">
        <v>3</v>
      </c>
      <c r="I38" s="21">
        <v>-7</v>
      </c>
      <c r="J38" s="27">
        <f t="shared" si="26"/>
        <v>-13.375889289542929</v>
      </c>
      <c r="K38" s="34">
        <v>0</v>
      </c>
      <c r="L38" s="34">
        <v>13.375889289542929</v>
      </c>
      <c r="M38" s="21">
        <f t="shared" si="27"/>
        <v>0</v>
      </c>
      <c r="N38" s="19">
        <f t="shared" si="28"/>
        <v>2</v>
      </c>
      <c r="O38" s="19">
        <v>-7</v>
      </c>
      <c r="P38" s="19">
        <v>2</v>
      </c>
      <c r="Q38" s="19">
        <v>0</v>
      </c>
      <c r="R38" s="19">
        <f t="shared" si="29"/>
        <v>2</v>
      </c>
      <c r="S38" s="19">
        <v>-12</v>
      </c>
      <c r="T38" s="19">
        <v>1</v>
      </c>
      <c r="U38" s="19">
        <v>1</v>
      </c>
      <c r="V38" s="30">
        <v>0</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V7:V8"/>
    <mergeCell ref="A5:A8"/>
    <mergeCell ref="C6:C8"/>
    <mergeCell ref="N6:Q6"/>
    <mergeCell ref="T7:T8"/>
    <mergeCell ref="P7:P8"/>
    <mergeCell ref="M5:V5"/>
    <mergeCell ref="D6:D8"/>
    <mergeCell ref="S7:S8"/>
    <mergeCell ref="B5:D5"/>
    <mergeCell ref="J6:L6"/>
    <mergeCell ref="E5:L5"/>
    <mergeCell ref="G6:G8"/>
    <mergeCell ref="I6:I8"/>
    <mergeCell ref="O7:O8"/>
    <mergeCell ref="B6:B8"/>
    <mergeCell ref="E6:E8"/>
    <mergeCell ref="M6:M8"/>
    <mergeCell ref="J7:J8"/>
    <mergeCell ref="R6:U6"/>
  </mergeCells>
  <phoneticPr fontId="1"/>
  <pageMargins left="0.70866141732283472" right="0.70866141732283472" top="0.74803149606299213" bottom="0.74803149606299213" header="0.31496062992125984" footer="0.31496062992125984"/>
  <pageSetup paperSize="9" scale="65"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46</v>
      </c>
    </row>
    <row r="5" spans="1:22" ht="13.5" customHeight="1" x14ac:dyDescent="0.2">
      <c r="A5" s="46" t="s">
        <v>37</v>
      </c>
      <c r="B5" s="48" t="s">
        <v>55</v>
      </c>
      <c r="C5" s="49"/>
      <c r="D5" s="50"/>
      <c r="E5" s="43" t="s">
        <v>56</v>
      </c>
      <c r="F5" s="44"/>
      <c r="G5" s="44"/>
      <c r="H5" s="44"/>
      <c r="I5" s="44"/>
      <c r="J5" s="44"/>
      <c r="K5" s="44"/>
      <c r="L5" s="45"/>
      <c r="M5" s="48" t="s">
        <v>57</v>
      </c>
      <c r="N5" s="49"/>
      <c r="O5" s="49"/>
      <c r="P5" s="49"/>
      <c r="Q5" s="49"/>
      <c r="R5" s="49"/>
      <c r="S5" s="49"/>
      <c r="T5" s="49"/>
      <c r="U5" s="49"/>
      <c r="V5" s="50"/>
    </row>
    <row r="6" spans="1:22" ht="13" customHeight="1" x14ac:dyDescent="0.2">
      <c r="A6" s="40"/>
      <c r="B6" s="39" t="s">
        <v>51</v>
      </c>
      <c r="C6" s="39" t="s">
        <v>52</v>
      </c>
      <c r="D6" s="39" t="s">
        <v>53</v>
      </c>
      <c r="E6" s="39" t="s">
        <v>54</v>
      </c>
      <c r="F6" s="14"/>
      <c r="G6" s="39" t="s">
        <v>47</v>
      </c>
      <c r="H6" s="14"/>
      <c r="I6" s="39" t="s">
        <v>47</v>
      </c>
      <c r="J6" s="48" t="s">
        <v>42</v>
      </c>
      <c r="K6" s="49"/>
      <c r="L6" s="50"/>
      <c r="M6" s="39" t="s">
        <v>58</v>
      </c>
      <c r="N6" s="43" t="s">
        <v>36</v>
      </c>
      <c r="O6" s="44"/>
      <c r="P6" s="44"/>
      <c r="Q6" s="45"/>
      <c r="R6" s="43" t="s">
        <v>35</v>
      </c>
      <c r="S6" s="44"/>
      <c r="T6" s="44"/>
      <c r="U6" s="45"/>
      <c r="V6" s="16" t="s">
        <v>42</v>
      </c>
    </row>
    <row r="7" spans="1:22" ht="13.5" customHeight="1" x14ac:dyDescent="0.2">
      <c r="A7" s="40"/>
      <c r="B7" s="40"/>
      <c r="C7" s="47"/>
      <c r="D7" s="47"/>
      <c r="E7" s="40"/>
      <c r="F7" s="11" t="s">
        <v>34</v>
      </c>
      <c r="G7" s="47"/>
      <c r="H7" s="11" t="s">
        <v>33</v>
      </c>
      <c r="I7" s="47"/>
      <c r="J7" s="39" t="s">
        <v>39</v>
      </c>
      <c r="K7" s="13" t="s">
        <v>40</v>
      </c>
      <c r="L7" s="13" t="s">
        <v>41</v>
      </c>
      <c r="M7" s="40"/>
      <c r="N7" s="13" t="s">
        <v>32</v>
      </c>
      <c r="O7" s="39" t="s">
        <v>47</v>
      </c>
      <c r="P7" s="39" t="s">
        <v>31</v>
      </c>
      <c r="Q7" s="12" t="s">
        <v>30</v>
      </c>
      <c r="R7" s="11" t="s">
        <v>32</v>
      </c>
      <c r="S7" s="39" t="s">
        <v>47</v>
      </c>
      <c r="T7" s="47" t="s">
        <v>31</v>
      </c>
      <c r="U7" s="15" t="s">
        <v>43</v>
      </c>
      <c r="V7" s="39" t="s">
        <v>44</v>
      </c>
    </row>
    <row r="8" spans="1:22" ht="30.75" customHeight="1" x14ac:dyDescent="0.2">
      <c r="A8" s="41"/>
      <c r="B8" s="41"/>
      <c r="C8" s="42"/>
      <c r="D8" s="42"/>
      <c r="E8" s="41"/>
      <c r="F8" s="10"/>
      <c r="G8" s="42"/>
      <c r="H8" s="10"/>
      <c r="I8" s="42"/>
      <c r="J8" s="42"/>
      <c r="K8" s="10"/>
      <c r="L8" s="10"/>
      <c r="M8" s="41"/>
      <c r="N8" s="10"/>
      <c r="O8" s="42"/>
      <c r="P8" s="42"/>
      <c r="Q8" s="9"/>
      <c r="R8" s="10"/>
      <c r="S8" s="42"/>
      <c r="T8" s="42"/>
      <c r="U8" s="9"/>
      <c r="V8" s="42"/>
    </row>
    <row r="9" spans="1:22" ht="15" customHeight="1" x14ac:dyDescent="0.2">
      <c r="A9" s="8" t="s">
        <v>29</v>
      </c>
      <c r="B9" s="17">
        <f t="shared" ref="B9:H9" si="0">B10+B11</f>
        <v>-96</v>
      </c>
      <c r="C9" s="17">
        <f t="shared" si="0"/>
        <v>-349</v>
      </c>
      <c r="D9" s="17">
        <f t="shared" si="0"/>
        <v>28</v>
      </c>
      <c r="E9" s="17">
        <f t="shared" si="0"/>
        <v>-135</v>
      </c>
      <c r="F9" s="17">
        <f t="shared" si="0"/>
        <v>132</v>
      </c>
      <c r="G9" s="17">
        <f t="shared" si="0"/>
        <v>-52</v>
      </c>
      <c r="H9" s="17">
        <f t="shared" si="0"/>
        <v>267</v>
      </c>
      <c r="I9" s="17">
        <f>I10+I11</f>
        <v>-25</v>
      </c>
      <c r="J9" s="28">
        <f>K9-L9</f>
        <v>-6.0193320332258375</v>
      </c>
      <c r="K9" s="28">
        <v>5.8855690991541492</v>
      </c>
      <c r="L9" s="28">
        <v>11.904901132379987</v>
      </c>
      <c r="M9" s="17">
        <f t="shared" ref="M9:U9" si="1">M10+M11</f>
        <v>39</v>
      </c>
      <c r="N9" s="17">
        <f t="shared" si="1"/>
        <v>421</v>
      </c>
      <c r="O9" s="17">
        <f t="shared" si="1"/>
        <v>-131</v>
      </c>
      <c r="P9" s="17">
        <f t="shared" si="1"/>
        <v>281</v>
      </c>
      <c r="Q9" s="17">
        <f t="shared" si="1"/>
        <v>140</v>
      </c>
      <c r="R9" s="17">
        <f>R10+R11</f>
        <v>382</v>
      </c>
      <c r="S9" s="17">
        <f t="shared" si="1"/>
        <v>-186</v>
      </c>
      <c r="T9" s="17">
        <f t="shared" si="1"/>
        <v>242</v>
      </c>
      <c r="U9" s="17">
        <f t="shared" si="1"/>
        <v>140</v>
      </c>
      <c r="V9" s="28">
        <v>1.7389181429319081</v>
      </c>
    </row>
    <row r="10" spans="1:22" ht="15" customHeight="1" x14ac:dyDescent="0.2">
      <c r="A10" s="6" t="s">
        <v>28</v>
      </c>
      <c r="B10" s="18">
        <f t="shared" ref="B10:I10" si="2">B20+B21+B22+B23</f>
        <v>-47</v>
      </c>
      <c r="C10" s="18">
        <f t="shared" si="2"/>
        <v>-304</v>
      </c>
      <c r="D10" s="18">
        <f t="shared" si="2"/>
        <v>-16</v>
      </c>
      <c r="E10" s="18">
        <f t="shared" si="2"/>
        <v>-84</v>
      </c>
      <c r="F10" s="18">
        <f t="shared" si="2"/>
        <v>99</v>
      </c>
      <c r="G10" s="18">
        <f t="shared" si="2"/>
        <v>-45</v>
      </c>
      <c r="H10" s="18">
        <f t="shared" si="2"/>
        <v>183</v>
      </c>
      <c r="I10" s="18">
        <f t="shared" si="2"/>
        <v>-12</v>
      </c>
      <c r="J10" s="25">
        <f t="shared" ref="J10:J38" si="3">K10-L10</f>
        <v>-4.9884658763719143</v>
      </c>
      <c r="K10" s="25">
        <v>5.8792633542954684</v>
      </c>
      <c r="L10" s="25">
        <v>10.867729230667383</v>
      </c>
      <c r="M10" s="18">
        <f t="shared" ref="M10:U10" si="4">M20+M21+M22+M23</f>
        <v>37</v>
      </c>
      <c r="N10" s="18">
        <f t="shared" si="4"/>
        <v>319</v>
      </c>
      <c r="O10" s="18">
        <f t="shared" si="4"/>
        <v>-110</v>
      </c>
      <c r="P10" s="18">
        <f t="shared" si="4"/>
        <v>238</v>
      </c>
      <c r="Q10" s="18">
        <f t="shared" si="4"/>
        <v>81</v>
      </c>
      <c r="R10" s="18">
        <f t="shared" si="4"/>
        <v>282</v>
      </c>
      <c r="S10" s="18">
        <f t="shared" si="4"/>
        <v>-127</v>
      </c>
      <c r="T10" s="18">
        <f t="shared" si="4"/>
        <v>200</v>
      </c>
      <c r="U10" s="18">
        <f t="shared" si="4"/>
        <v>82</v>
      </c>
      <c r="V10" s="25">
        <v>2.1973004455447764</v>
      </c>
    </row>
    <row r="11" spans="1:22" ht="15" customHeight="1" x14ac:dyDescent="0.2">
      <c r="A11" s="2" t="s">
        <v>27</v>
      </c>
      <c r="B11" s="19">
        <f t="shared" ref="B11:I11" si="5">B12+B13+B14+B15+B16</f>
        <v>-49</v>
      </c>
      <c r="C11" s="19">
        <f t="shared" si="5"/>
        <v>-45</v>
      </c>
      <c r="D11" s="19">
        <f t="shared" si="5"/>
        <v>44</v>
      </c>
      <c r="E11" s="19">
        <f t="shared" si="5"/>
        <v>-51</v>
      </c>
      <c r="F11" s="19">
        <f t="shared" si="5"/>
        <v>33</v>
      </c>
      <c r="G11" s="19">
        <f t="shared" si="5"/>
        <v>-7</v>
      </c>
      <c r="H11" s="19">
        <f t="shared" si="5"/>
        <v>84</v>
      </c>
      <c r="I11" s="19">
        <f t="shared" si="5"/>
        <v>-13</v>
      </c>
      <c r="J11" s="30">
        <f t="shared" si="3"/>
        <v>-9.125241073851095</v>
      </c>
      <c r="K11" s="30">
        <v>5.9045677536683545</v>
      </c>
      <c r="L11" s="30">
        <v>15.029808827519449</v>
      </c>
      <c r="M11" s="19">
        <f t="shared" ref="M11:U11" si="6">M12+M13+M14+M15+M16</f>
        <v>2</v>
      </c>
      <c r="N11" s="19">
        <f t="shared" si="6"/>
        <v>102</v>
      </c>
      <c r="O11" s="19">
        <f t="shared" si="6"/>
        <v>-21</v>
      </c>
      <c r="P11" s="19">
        <f t="shared" si="6"/>
        <v>43</v>
      </c>
      <c r="Q11" s="19">
        <f t="shared" si="6"/>
        <v>59</v>
      </c>
      <c r="R11" s="19">
        <f t="shared" si="6"/>
        <v>100</v>
      </c>
      <c r="S11" s="19">
        <f t="shared" si="6"/>
        <v>-59</v>
      </c>
      <c r="T11" s="19">
        <f t="shared" si="6"/>
        <v>42</v>
      </c>
      <c r="U11" s="19">
        <f t="shared" si="6"/>
        <v>58</v>
      </c>
      <c r="V11" s="30">
        <v>0.35785259113141876</v>
      </c>
    </row>
    <row r="12" spans="1:22" ht="15" customHeight="1" x14ac:dyDescent="0.2">
      <c r="A12" s="6" t="s">
        <v>26</v>
      </c>
      <c r="B12" s="18">
        <f t="shared" ref="B12:I12" si="7">B24</f>
        <v>-5</v>
      </c>
      <c r="C12" s="18">
        <f t="shared" si="7"/>
        <v>4</v>
      </c>
      <c r="D12" s="18">
        <f t="shared" si="7"/>
        <v>11</v>
      </c>
      <c r="E12" s="18">
        <f t="shared" si="7"/>
        <v>-4</v>
      </c>
      <c r="F12" s="18">
        <f t="shared" si="7"/>
        <v>1</v>
      </c>
      <c r="G12" s="18">
        <f t="shared" si="7"/>
        <v>-4</v>
      </c>
      <c r="H12" s="18">
        <f t="shared" si="7"/>
        <v>5</v>
      </c>
      <c r="I12" s="18">
        <f t="shared" si="7"/>
        <v>-3</v>
      </c>
      <c r="J12" s="25">
        <f t="shared" si="3"/>
        <v>-9.0661943658308513</v>
      </c>
      <c r="K12" s="25">
        <v>2.2665485914577128</v>
      </c>
      <c r="L12" s="25">
        <v>11.332742957288565</v>
      </c>
      <c r="M12" s="18">
        <f t="shared" ref="M12:U12" si="8">M24</f>
        <v>-1</v>
      </c>
      <c r="N12" s="18">
        <f t="shared" si="8"/>
        <v>6</v>
      </c>
      <c r="O12" s="18">
        <f t="shared" si="8"/>
        <v>-2</v>
      </c>
      <c r="P12" s="18">
        <f t="shared" si="8"/>
        <v>3</v>
      </c>
      <c r="Q12" s="18">
        <f t="shared" si="8"/>
        <v>3</v>
      </c>
      <c r="R12" s="18">
        <f t="shared" si="8"/>
        <v>7</v>
      </c>
      <c r="S12" s="18">
        <f t="shared" si="8"/>
        <v>-14</v>
      </c>
      <c r="T12" s="18">
        <f t="shared" si="8"/>
        <v>3</v>
      </c>
      <c r="U12" s="18">
        <f t="shared" si="8"/>
        <v>4</v>
      </c>
      <c r="V12" s="25">
        <v>-2.2665485914577115</v>
      </c>
    </row>
    <row r="13" spans="1:22" ht="15" customHeight="1" x14ac:dyDescent="0.2">
      <c r="A13" s="4" t="s">
        <v>25</v>
      </c>
      <c r="B13" s="20">
        <f t="shared" ref="B13:I13" si="9">B25+B26+B27</f>
        <v>-9</v>
      </c>
      <c r="C13" s="20">
        <f t="shared" si="9"/>
        <v>9</v>
      </c>
      <c r="D13" s="20">
        <f t="shared" si="9"/>
        <v>7</v>
      </c>
      <c r="E13" s="20">
        <f t="shared" si="9"/>
        <v>-6</v>
      </c>
      <c r="F13" s="20">
        <f t="shared" si="9"/>
        <v>10</v>
      </c>
      <c r="G13" s="20">
        <f t="shared" si="9"/>
        <v>2</v>
      </c>
      <c r="H13" s="20">
        <f t="shared" si="9"/>
        <v>16</v>
      </c>
      <c r="I13" s="20">
        <f t="shared" si="9"/>
        <v>-2</v>
      </c>
      <c r="J13" s="26">
        <f t="shared" si="3"/>
        <v>-5.8880151007746111</v>
      </c>
      <c r="K13" s="26">
        <v>9.8133585012910203</v>
      </c>
      <c r="L13" s="26">
        <v>15.701373602065631</v>
      </c>
      <c r="M13" s="20">
        <f t="shared" ref="M13:U13" si="10">M25+M26+M27</f>
        <v>-3</v>
      </c>
      <c r="N13" s="20">
        <f t="shared" si="10"/>
        <v>16</v>
      </c>
      <c r="O13" s="20">
        <f t="shared" si="10"/>
        <v>1</v>
      </c>
      <c r="P13" s="20">
        <f t="shared" si="10"/>
        <v>8</v>
      </c>
      <c r="Q13" s="20">
        <f t="shared" si="10"/>
        <v>8</v>
      </c>
      <c r="R13" s="20">
        <f t="shared" si="10"/>
        <v>19</v>
      </c>
      <c r="S13" s="20">
        <f t="shared" si="10"/>
        <v>-2</v>
      </c>
      <c r="T13" s="20">
        <f t="shared" si="10"/>
        <v>8</v>
      </c>
      <c r="U13" s="20">
        <f t="shared" si="10"/>
        <v>11</v>
      </c>
      <c r="V13" s="26">
        <v>-2.9440075503873064</v>
      </c>
    </row>
    <row r="14" spans="1:22" ht="15" customHeight="1" x14ac:dyDescent="0.2">
      <c r="A14" s="4" t="s">
        <v>24</v>
      </c>
      <c r="B14" s="20">
        <f t="shared" ref="B14:I14" si="11">B28+B29+B30+B31</f>
        <v>-14</v>
      </c>
      <c r="C14" s="20">
        <f t="shared" si="11"/>
        <v>-27</v>
      </c>
      <c r="D14" s="20">
        <f t="shared" si="11"/>
        <v>17</v>
      </c>
      <c r="E14" s="20">
        <f t="shared" si="11"/>
        <v>-16</v>
      </c>
      <c r="F14" s="20">
        <f t="shared" si="11"/>
        <v>12</v>
      </c>
      <c r="G14" s="20">
        <f t="shared" si="11"/>
        <v>-2</v>
      </c>
      <c r="H14" s="20">
        <f t="shared" si="11"/>
        <v>28</v>
      </c>
      <c r="I14" s="20">
        <f t="shared" si="11"/>
        <v>-13</v>
      </c>
      <c r="J14" s="26">
        <f t="shared" si="3"/>
        <v>-7.5044980854303036</v>
      </c>
      <c r="K14" s="26">
        <v>5.6283735640727288</v>
      </c>
      <c r="L14" s="26">
        <v>13.132871649503032</v>
      </c>
      <c r="M14" s="20">
        <f t="shared" ref="M14:U14" si="12">M28+M29+M30+M31</f>
        <v>2</v>
      </c>
      <c r="N14" s="20">
        <f t="shared" si="12"/>
        <v>43</v>
      </c>
      <c r="O14" s="20">
        <f t="shared" si="12"/>
        <v>-9</v>
      </c>
      <c r="P14" s="20">
        <f t="shared" si="12"/>
        <v>20</v>
      </c>
      <c r="Q14" s="20">
        <f t="shared" si="12"/>
        <v>23</v>
      </c>
      <c r="R14" s="20">
        <f t="shared" si="12"/>
        <v>41</v>
      </c>
      <c r="S14" s="20">
        <f t="shared" si="12"/>
        <v>-15</v>
      </c>
      <c r="T14" s="20">
        <f t="shared" si="12"/>
        <v>15</v>
      </c>
      <c r="U14" s="20">
        <f t="shared" si="12"/>
        <v>26</v>
      </c>
      <c r="V14" s="26">
        <v>0.9380622606787874</v>
      </c>
    </row>
    <row r="15" spans="1:22" ht="15" customHeight="1" x14ac:dyDescent="0.2">
      <c r="A15" s="4" t="s">
        <v>23</v>
      </c>
      <c r="B15" s="20">
        <f t="shared" ref="B15:I15" si="13">B32+B33+B34+B35</f>
        <v>-11</v>
      </c>
      <c r="C15" s="20">
        <f t="shared" si="13"/>
        <v>-25</v>
      </c>
      <c r="D15" s="20">
        <f t="shared" si="13"/>
        <v>12</v>
      </c>
      <c r="E15" s="20">
        <f t="shared" si="13"/>
        <v>-14</v>
      </c>
      <c r="F15" s="20">
        <f t="shared" si="13"/>
        <v>10</v>
      </c>
      <c r="G15" s="20">
        <f t="shared" si="13"/>
        <v>0</v>
      </c>
      <c r="H15" s="20">
        <f t="shared" si="13"/>
        <v>24</v>
      </c>
      <c r="I15" s="20">
        <f t="shared" si="13"/>
        <v>5</v>
      </c>
      <c r="J15" s="26">
        <f t="shared" si="3"/>
        <v>-8.6981172752010316</v>
      </c>
      <c r="K15" s="26">
        <v>6.2129409108578777</v>
      </c>
      <c r="L15" s="26">
        <v>14.911058186058909</v>
      </c>
      <c r="M15" s="20">
        <f t="shared" ref="M15:U15" si="14">M32+M33+M34+M35</f>
        <v>3</v>
      </c>
      <c r="N15" s="20">
        <f t="shared" si="14"/>
        <v>33</v>
      </c>
      <c r="O15" s="20">
        <f t="shared" si="14"/>
        <v>-4</v>
      </c>
      <c r="P15" s="20">
        <f t="shared" si="14"/>
        <v>11</v>
      </c>
      <c r="Q15" s="20">
        <f t="shared" si="14"/>
        <v>22</v>
      </c>
      <c r="R15" s="20">
        <f t="shared" si="14"/>
        <v>30</v>
      </c>
      <c r="S15" s="20">
        <f t="shared" si="14"/>
        <v>-21</v>
      </c>
      <c r="T15" s="20">
        <f t="shared" si="14"/>
        <v>13</v>
      </c>
      <c r="U15" s="20">
        <f t="shared" si="14"/>
        <v>17</v>
      </c>
      <c r="V15" s="26">
        <v>1.8638822732573601</v>
      </c>
    </row>
    <row r="16" spans="1:22" ht="15" customHeight="1" x14ac:dyDescent="0.2">
      <c r="A16" s="2" t="s">
        <v>22</v>
      </c>
      <c r="B16" s="19">
        <f t="shared" ref="B16:I16" si="15">B36+B37+B38</f>
        <v>-10</v>
      </c>
      <c r="C16" s="19">
        <f t="shared" si="15"/>
        <v>-6</v>
      </c>
      <c r="D16" s="19">
        <f t="shared" si="15"/>
        <v>-3</v>
      </c>
      <c r="E16" s="19">
        <f t="shared" si="15"/>
        <v>-11</v>
      </c>
      <c r="F16" s="19">
        <f t="shared" si="15"/>
        <v>0</v>
      </c>
      <c r="G16" s="19">
        <f t="shared" si="15"/>
        <v>-3</v>
      </c>
      <c r="H16" s="19">
        <f t="shared" si="15"/>
        <v>11</v>
      </c>
      <c r="I16" s="19">
        <f t="shared" si="15"/>
        <v>0</v>
      </c>
      <c r="J16" s="30">
        <f t="shared" si="3"/>
        <v>-28.41815486694431</v>
      </c>
      <c r="K16" s="30">
        <v>0</v>
      </c>
      <c r="L16" s="30">
        <v>28.41815486694431</v>
      </c>
      <c r="M16" s="19">
        <f t="shared" ref="M16:U16" si="16">M36+M37+M38</f>
        <v>1</v>
      </c>
      <c r="N16" s="19">
        <f t="shared" si="16"/>
        <v>4</v>
      </c>
      <c r="O16" s="19">
        <f t="shared" si="16"/>
        <v>-7</v>
      </c>
      <c r="P16" s="19">
        <f t="shared" si="16"/>
        <v>1</v>
      </c>
      <c r="Q16" s="19">
        <f t="shared" si="16"/>
        <v>3</v>
      </c>
      <c r="R16" s="19">
        <f t="shared" si="16"/>
        <v>3</v>
      </c>
      <c r="S16" s="19">
        <f t="shared" si="16"/>
        <v>-7</v>
      </c>
      <c r="T16" s="19">
        <f t="shared" si="16"/>
        <v>3</v>
      </c>
      <c r="U16" s="19">
        <f t="shared" si="16"/>
        <v>0</v>
      </c>
      <c r="V16" s="30">
        <v>2.5834686242676632</v>
      </c>
    </row>
    <row r="17" spans="1:22" ht="15" customHeight="1" x14ac:dyDescent="0.2">
      <c r="A17" s="6" t="s">
        <v>21</v>
      </c>
      <c r="B17" s="18">
        <f t="shared" ref="B17:I17" si="17">B12+B13+B20</f>
        <v>-47</v>
      </c>
      <c r="C17" s="18">
        <f t="shared" si="17"/>
        <v>-80</v>
      </c>
      <c r="D17" s="18">
        <f t="shared" si="17"/>
        <v>2</v>
      </c>
      <c r="E17" s="18">
        <f t="shared" si="17"/>
        <v>-57</v>
      </c>
      <c r="F17" s="18">
        <f t="shared" si="17"/>
        <v>61</v>
      </c>
      <c r="G17" s="18">
        <f t="shared" si="17"/>
        <v>-7</v>
      </c>
      <c r="H17" s="18">
        <f t="shared" si="17"/>
        <v>118</v>
      </c>
      <c r="I17" s="18">
        <f t="shared" si="17"/>
        <v>2</v>
      </c>
      <c r="J17" s="25">
        <f t="shared" si="3"/>
        <v>-6.1960146753655989</v>
      </c>
      <c r="K17" s="25">
        <v>6.6308227227596772</v>
      </c>
      <c r="L17" s="25">
        <v>12.826837398125276</v>
      </c>
      <c r="M17" s="18">
        <f t="shared" ref="M17:U17" si="18">M12+M13+M20</f>
        <v>10</v>
      </c>
      <c r="N17" s="18">
        <f t="shared" si="18"/>
        <v>136</v>
      </c>
      <c r="O17" s="18">
        <f t="shared" si="18"/>
        <v>-49</v>
      </c>
      <c r="P17" s="18">
        <f t="shared" si="18"/>
        <v>100</v>
      </c>
      <c r="Q17" s="18">
        <f t="shared" si="18"/>
        <v>36</v>
      </c>
      <c r="R17" s="18">
        <f t="shared" si="18"/>
        <v>126</v>
      </c>
      <c r="S17" s="18">
        <f t="shared" si="18"/>
        <v>-60</v>
      </c>
      <c r="T17" s="18">
        <f t="shared" si="18"/>
        <v>88</v>
      </c>
      <c r="U17" s="18">
        <f t="shared" si="18"/>
        <v>38</v>
      </c>
      <c r="V17" s="25">
        <v>1.087020118485194</v>
      </c>
    </row>
    <row r="18" spans="1:22" ht="15" customHeight="1" x14ac:dyDescent="0.2">
      <c r="A18" s="4" t="s">
        <v>20</v>
      </c>
      <c r="B18" s="20">
        <f t="shared" ref="B18:I18" si="19">B14+B22</f>
        <v>-16</v>
      </c>
      <c r="C18" s="20">
        <f t="shared" si="19"/>
        <v>-34</v>
      </c>
      <c r="D18" s="20">
        <f t="shared" si="19"/>
        <v>16</v>
      </c>
      <c r="E18" s="20">
        <f t="shared" si="19"/>
        <v>-27</v>
      </c>
      <c r="F18" s="20">
        <f t="shared" si="19"/>
        <v>18</v>
      </c>
      <c r="G18" s="20">
        <f t="shared" si="19"/>
        <v>-15</v>
      </c>
      <c r="H18" s="20">
        <f t="shared" si="19"/>
        <v>45</v>
      </c>
      <c r="I18" s="20">
        <f t="shared" si="19"/>
        <v>-23</v>
      </c>
      <c r="J18" s="26">
        <f t="shared" si="3"/>
        <v>-6.7681732849611889</v>
      </c>
      <c r="K18" s="26">
        <v>4.5121155233074601</v>
      </c>
      <c r="L18" s="26">
        <v>11.280288808268649</v>
      </c>
      <c r="M18" s="20">
        <f t="shared" ref="M18:U18" si="20">M14+M22</f>
        <v>11</v>
      </c>
      <c r="N18" s="20">
        <f t="shared" si="20"/>
        <v>88</v>
      </c>
      <c r="O18" s="20">
        <f t="shared" si="20"/>
        <v>-18</v>
      </c>
      <c r="P18" s="20">
        <f t="shared" si="20"/>
        <v>46</v>
      </c>
      <c r="Q18" s="20">
        <f t="shared" si="20"/>
        <v>42</v>
      </c>
      <c r="R18" s="20">
        <f t="shared" si="20"/>
        <v>77</v>
      </c>
      <c r="S18" s="20">
        <f t="shared" si="20"/>
        <v>-26</v>
      </c>
      <c r="T18" s="20">
        <f t="shared" si="20"/>
        <v>30</v>
      </c>
      <c r="U18" s="20">
        <f t="shared" si="20"/>
        <v>47</v>
      </c>
      <c r="V18" s="26">
        <v>2.7574039309101153</v>
      </c>
    </row>
    <row r="19" spans="1:22" ht="15" customHeight="1" x14ac:dyDescent="0.2">
      <c r="A19" s="2" t="s">
        <v>19</v>
      </c>
      <c r="B19" s="19">
        <f t="shared" ref="B19:I19" si="21">B15+B16+B21+B23</f>
        <v>-33</v>
      </c>
      <c r="C19" s="19">
        <f t="shared" si="21"/>
        <v>-235</v>
      </c>
      <c r="D19" s="19">
        <f t="shared" si="21"/>
        <v>10</v>
      </c>
      <c r="E19" s="19">
        <f t="shared" si="21"/>
        <v>-51</v>
      </c>
      <c r="F19" s="19">
        <f t="shared" si="21"/>
        <v>53</v>
      </c>
      <c r="G19" s="19">
        <f t="shared" si="21"/>
        <v>-30</v>
      </c>
      <c r="H19" s="19">
        <f t="shared" si="21"/>
        <v>104</v>
      </c>
      <c r="I19" s="19">
        <f t="shared" si="21"/>
        <v>-4</v>
      </c>
      <c r="J19" s="30">
        <f t="shared" si="3"/>
        <v>-5.5200681358458432</v>
      </c>
      <c r="K19" s="30">
        <v>5.7365413960750917</v>
      </c>
      <c r="L19" s="30">
        <v>11.256609531920935</v>
      </c>
      <c r="M19" s="19">
        <f t="shared" ref="M19:U19" si="22">M15+M16+M21+M23</f>
        <v>18</v>
      </c>
      <c r="N19" s="19">
        <f t="shared" si="22"/>
        <v>197</v>
      </c>
      <c r="O19" s="19">
        <f t="shared" si="22"/>
        <v>-64</v>
      </c>
      <c r="P19" s="19">
        <f t="shared" si="22"/>
        <v>135</v>
      </c>
      <c r="Q19" s="19">
        <f t="shared" si="22"/>
        <v>62</v>
      </c>
      <c r="R19" s="19">
        <f t="shared" si="22"/>
        <v>179</v>
      </c>
      <c r="S19" s="19">
        <f t="shared" si="22"/>
        <v>-100</v>
      </c>
      <c r="T19" s="19">
        <f t="shared" si="22"/>
        <v>124</v>
      </c>
      <c r="U19" s="19">
        <f t="shared" si="22"/>
        <v>55</v>
      </c>
      <c r="V19" s="30">
        <v>1.9482593420632348</v>
      </c>
    </row>
    <row r="20" spans="1:22" ht="15" customHeight="1" x14ac:dyDescent="0.2">
      <c r="A20" s="5" t="s">
        <v>18</v>
      </c>
      <c r="B20" s="18">
        <f>E20+M20</f>
        <v>-33</v>
      </c>
      <c r="C20" s="18">
        <v>-93</v>
      </c>
      <c r="D20" s="18">
        <f>G20-I20+O20-S20</f>
        <v>-16</v>
      </c>
      <c r="E20" s="18">
        <f>F20-H20</f>
        <v>-47</v>
      </c>
      <c r="F20" s="18">
        <v>50</v>
      </c>
      <c r="G20" s="18">
        <v>-5</v>
      </c>
      <c r="H20" s="18">
        <v>97</v>
      </c>
      <c r="I20" s="18">
        <v>7</v>
      </c>
      <c r="J20" s="25">
        <f t="shared" si="3"/>
        <v>-6.0729452442893592</v>
      </c>
      <c r="K20" s="25">
        <v>6.4605800471163395</v>
      </c>
      <c r="L20" s="25">
        <v>12.533525291405699</v>
      </c>
      <c r="M20" s="18">
        <f>N20-R20</f>
        <v>14</v>
      </c>
      <c r="N20" s="18">
        <f>SUM(P20:Q20)</f>
        <v>114</v>
      </c>
      <c r="O20" s="22">
        <v>-48</v>
      </c>
      <c r="P20" s="22">
        <v>89</v>
      </c>
      <c r="Q20" s="22">
        <v>25</v>
      </c>
      <c r="R20" s="22">
        <f>SUM(T20:U20)</f>
        <v>100</v>
      </c>
      <c r="S20" s="22">
        <v>-44</v>
      </c>
      <c r="T20" s="22">
        <v>77</v>
      </c>
      <c r="U20" s="22">
        <v>23</v>
      </c>
      <c r="V20" s="29">
        <v>1.8089624131925746</v>
      </c>
    </row>
    <row r="21" spans="1:22" ht="15" customHeight="1" x14ac:dyDescent="0.2">
      <c r="A21" s="3" t="s">
        <v>17</v>
      </c>
      <c r="B21" s="20">
        <f t="shared" ref="B21:B38" si="23">E21+M21</f>
        <v>-11</v>
      </c>
      <c r="C21" s="20">
        <v>-165</v>
      </c>
      <c r="D21" s="20">
        <f t="shared" ref="D21:D38" si="24">G21-I21+O21-S21</f>
        <v>-19</v>
      </c>
      <c r="E21" s="20">
        <f t="shared" ref="E21:E38" si="25">F21-H21</f>
        <v>-13</v>
      </c>
      <c r="F21" s="20">
        <v>37</v>
      </c>
      <c r="G21" s="20">
        <v>-20</v>
      </c>
      <c r="H21" s="20">
        <v>50</v>
      </c>
      <c r="I21" s="20">
        <v>-13</v>
      </c>
      <c r="J21" s="26">
        <f t="shared" si="3"/>
        <v>-2.201179884232185</v>
      </c>
      <c r="K21" s="26">
        <v>6.2648965935839174</v>
      </c>
      <c r="L21" s="26">
        <v>8.4660764778161024</v>
      </c>
      <c r="M21" s="20">
        <f t="shared" ref="M21:M38" si="26">N21-R21</f>
        <v>2</v>
      </c>
      <c r="N21" s="20">
        <f>SUM(P21:Q21)</f>
        <v>121</v>
      </c>
      <c r="O21" s="20">
        <v>-52</v>
      </c>
      <c r="P21" s="20">
        <v>88</v>
      </c>
      <c r="Q21" s="20">
        <v>33</v>
      </c>
      <c r="R21" s="20">
        <f t="shared" ref="R21:R38" si="27">SUM(T21:U21)</f>
        <v>119</v>
      </c>
      <c r="S21" s="20">
        <v>-40</v>
      </c>
      <c r="T21" s="20">
        <v>89</v>
      </c>
      <c r="U21" s="20">
        <v>30</v>
      </c>
      <c r="V21" s="26">
        <v>0.33864305911264125</v>
      </c>
    </row>
    <row r="22" spans="1:22" ht="15" customHeight="1" x14ac:dyDescent="0.2">
      <c r="A22" s="3" t="s">
        <v>16</v>
      </c>
      <c r="B22" s="20">
        <f t="shared" si="23"/>
        <v>-2</v>
      </c>
      <c r="C22" s="20">
        <v>-7</v>
      </c>
      <c r="D22" s="20">
        <f t="shared" si="24"/>
        <v>-1</v>
      </c>
      <c r="E22" s="20">
        <f t="shared" si="25"/>
        <v>-11</v>
      </c>
      <c r="F22" s="20">
        <v>6</v>
      </c>
      <c r="G22" s="20">
        <v>-13</v>
      </c>
      <c r="H22" s="20">
        <v>17</v>
      </c>
      <c r="I22" s="20">
        <v>-10</v>
      </c>
      <c r="J22" s="26">
        <f t="shared" si="3"/>
        <v>-5.9228789958469221</v>
      </c>
      <c r="K22" s="26">
        <v>3.2306612704619582</v>
      </c>
      <c r="L22" s="26">
        <v>9.1535402663088803</v>
      </c>
      <c r="M22" s="20">
        <f>N22-R22</f>
        <v>9</v>
      </c>
      <c r="N22" s="20">
        <f t="shared" ref="N22:N38" si="28">SUM(P22:Q22)</f>
        <v>45</v>
      </c>
      <c r="O22" s="20">
        <v>-9</v>
      </c>
      <c r="P22" s="20">
        <v>26</v>
      </c>
      <c r="Q22" s="20">
        <v>19</v>
      </c>
      <c r="R22" s="20">
        <f t="shared" si="27"/>
        <v>36</v>
      </c>
      <c r="S22" s="20">
        <v>-11</v>
      </c>
      <c r="T22" s="20">
        <v>15</v>
      </c>
      <c r="U22" s="20">
        <v>21</v>
      </c>
      <c r="V22" s="26">
        <v>4.8459919056929337</v>
      </c>
    </row>
    <row r="23" spans="1:22" ht="15" customHeight="1" x14ac:dyDescent="0.2">
      <c r="A23" s="1" t="s">
        <v>15</v>
      </c>
      <c r="B23" s="19">
        <f t="shared" si="23"/>
        <v>-1</v>
      </c>
      <c r="C23" s="19">
        <v>-39</v>
      </c>
      <c r="D23" s="19">
        <f t="shared" si="24"/>
        <v>20</v>
      </c>
      <c r="E23" s="19">
        <f t="shared" si="25"/>
        <v>-13</v>
      </c>
      <c r="F23" s="19">
        <v>6</v>
      </c>
      <c r="G23" s="19">
        <v>-7</v>
      </c>
      <c r="H23" s="19">
        <v>19</v>
      </c>
      <c r="I23" s="19">
        <v>4</v>
      </c>
      <c r="J23" s="30">
        <f t="shared" si="3"/>
        <v>-9.7270974692782772</v>
      </c>
      <c r="K23" s="30">
        <v>4.4894296012053587</v>
      </c>
      <c r="L23" s="30">
        <v>14.216527070483636</v>
      </c>
      <c r="M23" s="19">
        <f t="shared" si="26"/>
        <v>12</v>
      </c>
      <c r="N23" s="19">
        <f t="shared" si="28"/>
        <v>39</v>
      </c>
      <c r="O23" s="19">
        <v>-1</v>
      </c>
      <c r="P23" s="19">
        <v>35</v>
      </c>
      <c r="Q23" s="19">
        <v>4</v>
      </c>
      <c r="R23" s="19">
        <f t="shared" si="27"/>
        <v>27</v>
      </c>
      <c r="S23" s="24">
        <v>-32</v>
      </c>
      <c r="T23" s="24">
        <v>19</v>
      </c>
      <c r="U23" s="24">
        <v>8</v>
      </c>
      <c r="V23" s="31">
        <v>8.9788592024107139</v>
      </c>
    </row>
    <row r="24" spans="1:22" ht="15" customHeight="1" x14ac:dyDescent="0.2">
      <c r="A24" s="7" t="s">
        <v>14</v>
      </c>
      <c r="B24" s="17">
        <f t="shared" si="23"/>
        <v>-5</v>
      </c>
      <c r="C24" s="17">
        <v>4</v>
      </c>
      <c r="D24" s="17">
        <f t="shared" si="24"/>
        <v>11</v>
      </c>
      <c r="E24" s="18">
        <f t="shared" si="25"/>
        <v>-4</v>
      </c>
      <c r="F24" s="17">
        <v>1</v>
      </c>
      <c r="G24" s="17">
        <v>-4</v>
      </c>
      <c r="H24" s="17">
        <v>5</v>
      </c>
      <c r="I24" s="23">
        <v>-3</v>
      </c>
      <c r="J24" s="38">
        <f t="shared" si="3"/>
        <v>-9.0661943658308513</v>
      </c>
      <c r="K24" s="38">
        <v>2.2665485914577128</v>
      </c>
      <c r="L24" s="38">
        <v>11.332742957288565</v>
      </c>
      <c r="M24" s="18">
        <f t="shared" si="26"/>
        <v>-1</v>
      </c>
      <c r="N24" s="17">
        <f t="shared" si="28"/>
        <v>6</v>
      </c>
      <c r="O24" s="17">
        <v>-2</v>
      </c>
      <c r="P24" s="17">
        <v>3</v>
      </c>
      <c r="Q24" s="17">
        <v>3</v>
      </c>
      <c r="R24" s="17">
        <f t="shared" si="27"/>
        <v>7</v>
      </c>
      <c r="S24" s="17">
        <v>-14</v>
      </c>
      <c r="T24" s="17">
        <v>3</v>
      </c>
      <c r="U24" s="17">
        <v>4</v>
      </c>
      <c r="V24" s="28">
        <v>-2.2665485914577115</v>
      </c>
    </row>
    <row r="25" spans="1:22" ht="15" customHeight="1" x14ac:dyDescent="0.2">
      <c r="A25" s="5" t="s">
        <v>13</v>
      </c>
      <c r="B25" s="18">
        <f t="shared" si="23"/>
        <v>0</v>
      </c>
      <c r="C25" s="18">
        <v>7</v>
      </c>
      <c r="D25" s="18">
        <f t="shared" si="24"/>
        <v>1</v>
      </c>
      <c r="E25" s="18">
        <f t="shared" si="25"/>
        <v>-1</v>
      </c>
      <c r="F25" s="18">
        <v>1</v>
      </c>
      <c r="G25" s="18">
        <v>0</v>
      </c>
      <c r="H25" s="18">
        <v>2</v>
      </c>
      <c r="I25" s="18">
        <v>1</v>
      </c>
      <c r="J25" s="25">
        <f t="shared" si="3"/>
        <v>-8.7068227233799593</v>
      </c>
      <c r="K25" s="25">
        <v>8.7068227233799593</v>
      </c>
      <c r="L25" s="25">
        <v>17.413645446759919</v>
      </c>
      <c r="M25" s="18">
        <f t="shared" si="26"/>
        <v>1</v>
      </c>
      <c r="N25" s="18">
        <f t="shared" si="28"/>
        <v>3</v>
      </c>
      <c r="O25" s="18">
        <v>2</v>
      </c>
      <c r="P25" s="18">
        <v>3</v>
      </c>
      <c r="Q25" s="18">
        <v>0</v>
      </c>
      <c r="R25" s="18">
        <f t="shared" si="27"/>
        <v>2</v>
      </c>
      <c r="S25" s="22">
        <v>0</v>
      </c>
      <c r="T25" s="22">
        <v>1</v>
      </c>
      <c r="U25" s="22">
        <v>1</v>
      </c>
      <c r="V25" s="29">
        <v>8.7068227233799647</v>
      </c>
    </row>
    <row r="26" spans="1:22" ht="15" customHeight="1" x14ac:dyDescent="0.2">
      <c r="A26" s="3" t="s">
        <v>12</v>
      </c>
      <c r="B26" s="20">
        <f t="shared" si="23"/>
        <v>-3</v>
      </c>
      <c r="C26" s="20">
        <v>-7</v>
      </c>
      <c r="D26" s="20">
        <f t="shared" si="24"/>
        <v>-6</v>
      </c>
      <c r="E26" s="20">
        <f t="shared" si="25"/>
        <v>-3</v>
      </c>
      <c r="F26" s="20">
        <v>1</v>
      </c>
      <c r="G26" s="20">
        <v>-1</v>
      </c>
      <c r="H26" s="20">
        <v>4</v>
      </c>
      <c r="I26" s="20">
        <v>1</v>
      </c>
      <c r="J26" s="26">
        <f t="shared" si="3"/>
        <v>-11.574952561669829</v>
      </c>
      <c r="K26" s="26">
        <v>3.8583175205566098</v>
      </c>
      <c r="L26" s="26">
        <v>15.433270082226439</v>
      </c>
      <c r="M26" s="20">
        <f t="shared" si="26"/>
        <v>0</v>
      </c>
      <c r="N26" s="20">
        <f t="shared" si="28"/>
        <v>3</v>
      </c>
      <c r="O26" s="20">
        <v>-3</v>
      </c>
      <c r="P26" s="20">
        <v>2</v>
      </c>
      <c r="Q26" s="20">
        <v>1</v>
      </c>
      <c r="R26" s="20">
        <f t="shared" si="27"/>
        <v>3</v>
      </c>
      <c r="S26" s="20">
        <v>1</v>
      </c>
      <c r="T26" s="20">
        <v>1</v>
      </c>
      <c r="U26" s="20">
        <v>2</v>
      </c>
      <c r="V26" s="26">
        <v>0</v>
      </c>
    </row>
    <row r="27" spans="1:22" ht="15" customHeight="1" x14ac:dyDescent="0.2">
      <c r="A27" s="1" t="s">
        <v>11</v>
      </c>
      <c r="B27" s="19">
        <f t="shared" si="23"/>
        <v>-6</v>
      </c>
      <c r="C27" s="19">
        <v>9</v>
      </c>
      <c r="D27" s="19">
        <f t="shared" si="24"/>
        <v>12</v>
      </c>
      <c r="E27" s="19">
        <f t="shared" si="25"/>
        <v>-2</v>
      </c>
      <c r="F27" s="19">
        <v>8</v>
      </c>
      <c r="G27" s="19">
        <v>3</v>
      </c>
      <c r="H27" s="19">
        <v>10</v>
      </c>
      <c r="I27" s="19">
        <v>-4</v>
      </c>
      <c r="J27" s="30">
        <f t="shared" si="3"/>
        <v>-3.1008408700993346</v>
      </c>
      <c r="K27" s="30">
        <v>12.403363480397349</v>
      </c>
      <c r="L27" s="30">
        <v>15.504204350496684</v>
      </c>
      <c r="M27" s="19">
        <f t="shared" si="26"/>
        <v>-4</v>
      </c>
      <c r="N27" s="19">
        <f t="shared" si="28"/>
        <v>10</v>
      </c>
      <c r="O27" s="24">
        <v>2</v>
      </c>
      <c r="P27" s="24">
        <v>3</v>
      </c>
      <c r="Q27" s="24">
        <v>7</v>
      </c>
      <c r="R27" s="24">
        <f t="shared" si="27"/>
        <v>14</v>
      </c>
      <c r="S27" s="24">
        <v>-3</v>
      </c>
      <c r="T27" s="24">
        <v>6</v>
      </c>
      <c r="U27" s="24">
        <v>8</v>
      </c>
      <c r="V27" s="31">
        <v>-6.2016817401986746</v>
      </c>
    </row>
    <row r="28" spans="1:22" ht="15" customHeight="1" x14ac:dyDescent="0.2">
      <c r="A28" s="5" t="s">
        <v>10</v>
      </c>
      <c r="B28" s="18">
        <f t="shared" si="23"/>
        <v>1</v>
      </c>
      <c r="C28" s="18">
        <v>2</v>
      </c>
      <c r="D28" s="18">
        <f t="shared" si="24"/>
        <v>13</v>
      </c>
      <c r="E28" s="18">
        <f t="shared" si="25"/>
        <v>0</v>
      </c>
      <c r="F28" s="18">
        <v>1</v>
      </c>
      <c r="G28" s="18">
        <v>1</v>
      </c>
      <c r="H28" s="18">
        <v>1</v>
      </c>
      <c r="I28" s="18">
        <v>-5</v>
      </c>
      <c r="J28" s="25">
        <f t="shared" si="3"/>
        <v>0</v>
      </c>
      <c r="K28" s="25">
        <v>4.0488517191026148</v>
      </c>
      <c r="L28" s="25">
        <v>4.0488517191026148</v>
      </c>
      <c r="M28" s="18">
        <f t="shared" si="26"/>
        <v>1</v>
      </c>
      <c r="N28" s="18">
        <f t="shared" si="28"/>
        <v>6</v>
      </c>
      <c r="O28" s="18">
        <v>2</v>
      </c>
      <c r="P28" s="18">
        <v>3</v>
      </c>
      <c r="Q28" s="18">
        <v>3</v>
      </c>
      <c r="R28" s="18">
        <f t="shared" si="27"/>
        <v>5</v>
      </c>
      <c r="S28" s="18">
        <v>-5</v>
      </c>
      <c r="T28" s="18">
        <v>0</v>
      </c>
      <c r="U28" s="18">
        <v>5</v>
      </c>
      <c r="V28" s="25">
        <v>4.0488517191026183</v>
      </c>
    </row>
    <row r="29" spans="1:22" ht="15" customHeight="1" x14ac:dyDescent="0.2">
      <c r="A29" s="3" t="s">
        <v>9</v>
      </c>
      <c r="B29" s="20">
        <f t="shared" si="23"/>
        <v>3</v>
      </c>
      <c r="C29" s="20">
        <v>2</v>
      </c>
      <c r="D29" s="20">
        <f t="shared" si="24"/>
        <v>4</v>
      </c>
      <c r="E29" s="20">
        <f>F29-H29</f>
        <v>-4</v>
      </c>
      <c r="F29" s="20">
        <v>6</v>
      </c>
      <c r="G29" s="20">
        <v>1</v>
      </c>
      <c r="H29" s="20">
        <v>10</v>
      </c>
      <c r="I29" s="20">
        <v>2</v>
      </c>
      <c r="J29" s="26">
        <f t="shared" si="3"/>
        <v>-6.1531995376694333</v>
      </c>
      <c r="K29" s="26">
        <v>9.2297993065041499</v>
      </c>
      <c r="L29" s="26">
        <v>15.382998844173583</v>
      </c>
      <c r="M29" s="20">
        <f t="shared" si="26"/>
        <v>7</v>
      </c>
      <c r="N29" s="20">
        <f t="shared" si="28"/>
        <v>22</v>
      </c>
      <c r="O29" s="20">
        <v>4</v>
      </c>
      <c r="P29" s="20">
        <v>9</v>
      </c>
      <c r="Q29" s="20">
        <v>13</v>
      </c>
      <c r="R29" s="20">
        <f t="shared" si="27"/>
        <v>15</v>
      </c>
      <c r="S29" s="20">
        <v>-1</v>
      </c>
      <c r="T29" s="20">
        <v>8</v>
      </c>
      <c r="U29" s="20">
        <v>7</v>
      </c>
      <c r="V29" s="26">
        <v>10.768099190921504</v>
      </c>
    </row>
    <row r="30" spans="1:22" ht="15" customHeight="1" x14ac:dyDescent="0.2">
      <c r="A30" s="3" t="s">
        <v>8</v>
      </c>
      <c r="B30" s="20">
        <f t="shared" si="23"/>
        <v>-14</v>
      </c>
      <c r="C30" s="20">
        <v>-21</v>
      </c>
      <c r="D30" s="20">
        <f t="shared" si="24"/>
        <v>-6</v>
      </c>
      <c r="E30" s="20">
        <f t="shared" si="25"/>
        <v>-6</v>
      </c>
      <c r="F30" s="20">
        <v>2</v>
      </c>
      <c r="G30" s="20">
        <v>-4</v>
      </c>
      <c r="H30" s="20">
        <v>8</v>
      </c>
      <c r="I30" s="20">
        <v>-9</v>
      </c>
      <c r="J30" s="26">
        <f t="shared" si="3"/>
        <v>-9.1974434792806221</v>
      </c>
      <c r="K30" s="26">
        <v>3.0658144930935407</v>
      </c>
      <c r="L30" s="26">
        <v>12.263257972374163</v>
      </c>
      <c r="M30" s="20">
        <f t="shared" si="26"/>
        <v>-8</v>
      </c>
      <c r="N30" s="20">
        <f t="shared" si="28"/>
        <v>6</v>
      </c>
      <c r="O30" s="20">
        <v>-13</v>
      </c>
      <c r="P30" s="20">
        <v>3</v>
      </c>
      <c r="Q30" s="20">
        <v>3</v>
      </c>
      <c r="R30" s="20">
        <f t="shared" si="27"/>
        <v>14</v>
      </c>
      <c r="S30" s="20">
        <v>-2</v>
      </c>
      <c r="T30" s="20">
        <v>6</v>
      </c>
      <c r="U30" s="20">
        <v>8</v>
      </c>
      <c r="V30" s="26">
        <v>-12.263257972374161</v>
      </c>
    </row>
    <row r="31" spans="1:22" ht="15" customHeight="1" x14ac:dyDescent="0.2">
      <c r="A31" s="1" t="s">
        <v>7</v>
      </c>
      <c r="B31" s="19">
        <f t="shared" si="23"/>
        <v>-4</v>
      </c>
      <c r="C31" s="19">
        <v>-10</v>
      </c>
      <c r="D31" s="19">
        <f t="shared" si="24"/>
        <v>6</v>
      </c>
      <c r="E31" s="19">
        <f t="shared" si="25"/>
        <v>-6</v>
      </c>
      <c r="F31" s="19">
        <v>3</v>
      </c>
      <c r="G31" s="19">
        <v>0</v>
      </c>
      <c r="H31" s="19">
        <v>9</v>
      </c>
      <c r="I31" s="19">
        <v>-1</v>
      </c>
      <c r="J31" s="30">
        <f t="shared" si="3"/>
        <v>-10.297820857307656</v>
      </c>
      <c r="K31" s="30">
        <v>5.148910428653827</v>
      </c>
      <c r="L31" s="30">
        <v>15.446731285961482</v>
      </c>
      <c r="M31" s="19">
        <f t="shared" si="26"/>
        <v>2</v>
      </c>
      <c r="N31" s="19">
        <f t="shared" si="28"/>
        <v>9</v>
      </c>
      <c r="O31" s="19">
        <v>-2</v>
      </c>
      <c r="P31" s="19">
        <v>5</v>
      </c>
      <c r="Q31" s="19">
        <v>4</v>
      </c>
      <c r="R31" s="19">
        <f t="shared" si="27"/>
        <v>7</v>
      </c>
      <c r="S31" s="19">
        <v>-7</v>
      </c>
      <c r="T31" s="19">
        <v>1</v>
      </c>
      <c r="U31" s="19">
        <v>6</v>
      </c>
      <c r="V31" s="30">
        <v>3.4326069524358847</v>
      </c>
    </row>
    <row r="32" spans="1:22" ht="15" customHeight="1" x14ac:dyDescent="0.2">
      <c r="A32" s="5" t="s">
        <v>6</v>
      </c>
      <c r="B32" s="18">
        <f t="shared" si="23"/>
        <v>4</v>
      </c>
      <c r="C32" s="18">
        <v>-3</v>
      </c>
      <c r="D32" s="18">
        <f t="shared" si="24"/>
        <v>4</v>
      </c>
      <c r="E32" s="18">
        <f t="shared" si="25"/>
        <v>0</v>
      </c>
      <c r="F32" s="18">
        <v>0</v>
      </c>
      <c r="G32" s="18">
        <v>-2</v>
      </c>
      <c r="H32" s="18">
        <v>0</v>
      </c>
      <c r="I32" s="18">
        <v>-1</v>
      </c>
      <c r="J32" s="25">
        <f t="shared" si="3"/>
        <v>0</v>
      </c>
      <c r="K32" s="25">
        <v>0</v>
      </c>
      <c r="L32" s="25">
        <v>0</v>
      </c>
      <c r="M32" s="18">
        <f t="shared" si="26"/>
        <v>4</v>
      </c>
      <c r="N32" s="18">
        <f t="shared" si="28"/>
        <v>5</v>
      </c>
      <c r="O32" s="22">
        <v>-1</v>
      </c>
      <c r="P32" s="22">
        <v>1</v>
      </c>
      <c r="Q32" s="22">
        <v>4</v>
      </c>
      <c r="R32" s="22">
        <f t="shared" si="27"/>
        <v>1</v>
      </c>
      <c r="S32" s="22">
        <v>-6</v>
      </c>
      <c r="T32" s="22">
        <v>0</v>
      </c>
      <c r="U32" s="22">
        <v>1</v>
      </c>
      <c r="V32" s="29">
        <v>29.278243305401674</v>
      </c>
    </row>
    <row r="33" spans="1:22" ht="15" customHeight="1" x14ac:dyDescent="0.2">
      <c r="A33" s="3" t="s">
        <v>5</v>
      </c>
      <c r="B33" s="20">
        <f t="shared" si="23"/>
        <v>-11</v>
      </c>
      <c r="C33" s="20">
        <v>-20</v>
      </c>
      <c r="D33" s="20">
        <f t="shared" si="24"/>
        <v>6</v>
      </c>
      <c r="E33" s="20">
        <f t="shared" si="25"/>
        <v>-10</v>
      </c>
      <c r="F33" s="20">
        <v>6</v>
      </c>
      <c r="G33" s="20">
        <v>2</v>
      </c>
      <c r="H33" s="20">
        <v>16</v>
      </c>
      <c r="I33" s="20">
        <v>8</v>
      </c>
      <c r="J33" s="26">
        <f t="shared" si="3"/>
        <v>-15.877422825313644</v>
      </c>
      <c r="K33" s="26">
        <v>9.526453695188188</v>
      </c>
      <c r="L33" s="26">
        <v>25.403876520501832</v>
      </c>
      <c r="M33" s="20">
        <f t="shared" si="26"/>
        <v>-1</v>
      </c>
      <c r="N33" s="20">
        <f t="shared" si="28"/>
        <v>9</v>
      </c>
      <c r="O33" s="20">
        <v>-2</v>
      </c>
      <c r="P33" s="20">
        <v>1</v>
      </c>
      <c r="Q33" s="20">
        <v>8</v>
      </c>
      <c r="R33" s="20">
        <f t="shared" si="27"/>
        <v>10</v>
      </c>
      <c r="S33" s="20">
        <v>-14</v>
      </c>
      <c r="T33" s="20">
        <v>3</v>
      </c>
      <c r="U33" s="20">
        <v>7</v>
      </c>
      <c r="V33" s="26">
        <v>-1.5877422825313623</v>
      </c>
    </row>
    <row r="34" spans="1:22" ht="15" customHeight="1" x14ac:dyDescent="0.2">
      <c r="A34" s="3" t="s">
        <v>4</v>
      </c>
      <c r="B34" s="20">
        <f t="shared" si="23"/>
        <v>0</v>
      </c>
      <c r="C34" s="20">
        <v>3</v>
      </c>
      <c r="D34" s="20">
        <f t="shared" si="24"/>
        <v>0</v>
      </c>
      <c r="E34" s="20">
        <f t="shared" si="25"/>
        <v>-2</v>
      </c>
      <c r="F34" s="20">
        <v>0</v>
      </c>
      <c r="G34" s="20">
        <v>-1</v>
      </c>
      <c r="H34" s="20">
        <v>2</v>
      </c>
      <c r="I34" s="20">
        <v>1</v>
      </c>
      <c r="J34" s="26">
        <f t="shared" si="3"/>
        <v>-4.7944981169150154</v>
      </c>
      <c r="K34" s="26">
        <v>0</v>
      </c>
      <c r="L34" s="26">
        <v>4.7944981169150154</v>
      </c>
      <c r="M34" s="20">
        <f t="shared" si="26"/>
        <v>2</v>
      </c>
      <c r="N34" s="20">
        <f t="shared" si="28"/>
        <v>8</v>
      </c>
      <c r="O34" s="20">
        <v>-3</v>
      </c>
      <c r="P34" s="20">
        <v>5</v>
      </c>
      <c r="Q34" s="20">
        <v>3</v>
      </c>
      <c r="R34" s="20">
        <f t="shared" si="27"/>
        <v>6</v>
      </c>
      <c r="S34" s="20">
        <v>-5</v>
      </c>
      <c r="T34" s="20">
        <v>4</v>
      </c>
      <c r="U34" s="20">
        <v>2</v>
      </c>
      <c r="V34" s="26">
        <v>4.7944981169150136</v>
      </c>
    </row>
    <row r="35" spans="1:22" ht="15" customHeight="1" x14ac:dyDescent="0.2">
      <c r="A35" s="1" t="s">
        <v>3</v>
      </c>
      <c r="B35" s="19">
        <f t="shared" si="23"/>
        <v>-4</v>
      </c>
      <c r="C35" s="19">
        <v>-5</v>
      </c>
      <c r="D35" s="19">
        <f t="shared" si="24"/>
        <v>2</v>
      </c>
      <c r="E35" s="19">
        <f t="shared" si="25"/>
        <v>-2</v>
      </c>
      <c r="F35" s="19">
        <v>4</v>
      </c>
      <c r="G35" s="19">
        <v>1</v>
      </c>
      <c r="H35" s="19">
        <v>6</v>
      </c>
      <c r="I35" s="19">
        <v>-3</v>
      </c>
      <c r="J35" s="30">
        <f t="shared" si="3"/>
        <v>-4.6953476289135914</v>
      </c>
      <c r="K35" s="30">
        <v>9.3906952578271827</v>
      </c>
      <c r="L35" s="30">
        <v>14.086042886740774</v>
      </c>
      <c r="M35" s="19">
        <f>N35-R35</f>
        <v>-2</v>
      </c>
      <c r="N35" s="19">
        <f t="shared" si="28"/>
        <v>11</v>
      </c>
      <c r="O35" s="24">
        <v>2</v>
      </c>
      <c r="P35" s="24">
        <v>4</v>
      </c>
      <c r="Q35" s="24">
        <v>7</v>
      </c>
      <c r="R35" s="24">
        <f t="shared" si="27"/>
        <v>13</v>
      </c>
      <c r="S35" s="24">
        <v>4</v>
      </c>
      <c r="T35" s="24">
        <v>6</v>
      </c>
      <c r="U35" s="24">
        <v>7</v>
      </c>
      <c r="V35" s="31">
        <v>-4.6953476289135949</v>
      </c>
    </row>
    <row r="36" spans="1:22" ht="15" customHeight="1" x14ac:dyDescent="0.2">
      <c r="A36" s="5" t="s">
        <v>2</v>
      </c>
      <c r="B36" s="18">
        <f t="shared" si="23"/>
        <v>-3</v>
      </c>
      <c r="C36" s="18">
        <v>-4</v>
      </c>
      <c r="D36" s="18">
        <f t="shared" si="24"/>
        <v>-4</v>
      </c>
      <c r="E36" s="18">
        <f t="shared" si="25"/>
        <v>-4</v>
      </c>
      <c r="F36" s="18">
        <v>0</v>
      </c>
      <c r="G36" s="18">
        <v>-3</v>
      </c>
      <c r="H36" s="18">
        <v>4</v>
      </c>
      <c r="I36" s="18">
        <v>0</v>
      </c>
      <c r="J36" s="25">
        <f t="shared" si="3"/>
        <v>-23.67208343439243</v>
      </c>
      <c r="K36" s="25">
        <v>0</v>
      </c>
      <c r="L36" s="25">
        <v>23.67208343439243</v>
      </c>
      <c r="M36" s="18">
        <f t="shared" si="26"/>
        <v>1</v>
      </c>
      <c r="N36" s="18">
        <f t="shared" si="28"/>
        <v>2</v>
      </c>
      <c r="O36" s="18">
        <v>-1</v>
      </c>
      <c r="P36" s="18">
        <v>0</v>
      </c>
      <c r="Q36" s="18">
        <v>2</v>
      </c>
      <c r="R36" s="18">
        <f t="shared" si="27"/>
        <v>1</v>
      </c>
      <c r="S36" s="18">
        <v>0</v>
      </c>
      <c r="T36" s="18">
        <v>1</v>
      </c>
      <c r="U36" s="18">
        <v>0</v>
      </c>
      <c r="V36" s="25">
        <v>5.9180208585981076</v>
      </c>
    </row>
    <row r="37" spans="1:22" ht="15" customHeight="1" x14ac:dyDescent="0.2">
      <c r="A37" s="3" t="s">
        <v>1</v>
      </c>
      <c r="B37" s="20">
        <f t="shared" si="23"/>
        <v>-5</v>
      </c>
      <c r="C37" s="20">
        <v>-1</v>
      </c>
      <c r="D37" s="20">
        <f t="shared" si="24"/>
        <v>-3</v>
      </c>
      <c r="E37" s="20">
        <f t="shared" si="25"/>
        <v>-5</v>
      </c>
      <c r="F37" s="20">
        <v>0</v>
      </c>
      <c r="G37" s="20">
        <v>0</v>
      </c>
      <c r="H37" s="20">
        <v>5</v>
      </c>
      <c r="I37" s="20">
        <v>4</v>
      </c>
      <c r="J37" s="26">
        <f t="shared" si="3"/>
        <v>-43.727598566308245</v>
      </c>
      <c r="K37" s="26">
        <v>0</v>
      </c>
      <c r="L37" s="26">
        <v>43.727598566308245</v>
      </c>
      <c r="M37" s="20">
        <f t="shared" si="26"/>
        <v>0</v>
      </c>
      <c r="N37" s="20">
        <f t="shared" si="28"/>
        <v>1</v>
      </c>
      <c r="O37" s="20">
        <v>-2</v>
      </c>
      <c r="P37" s="20">
        <v>0</v>
      </c>
      <c r="Q37" s="20">
        <v>1</v>
      </c>
      <c r="R37" s="20">
        <f t="shared" si="27"/>
        <v>1</v>
      </c>
      <c r="S37" s="20">
        <v>-3</v>
      </c>
      <c r="T37" s="20">
        <v>1</v>
      </c>
      <c r="U37" s="20">
        <v>0</v>
      </c>
      <c r="V37" s="26">
        <v>0</v>
      </c>
    </row>
    <row r="38" spans="1:22" ht="15" customHeight="1" x14ac:dyDescent="0.2">
      <c r="A38" s="1" t="s">
        <v>0</v>
      </c>
      <c r="B38" s="19">
        <f t="shared" si="23"/>
        <v>-2</v>
      </c>
      <c r="C38" s="19">
        <v>-1</v>
      </c>
      <c r="D38" s="19">
        <f t="shared" si="24"/>
        <v>4</v>
      </c>
      <c r="E38" s="19">
        <f t="shared" si="25"/>
        <v>-2</v>
      </c>
      <c r="F38" s="19">
        <v>0</v>
      </c>
      <c r="G38" s="19">
        <v>0</v>
      </c>
      <c r="H38" s="19">
        <v>2</v>
      </c>
      <c r="I38" s="19">
        <v>-4</v>
      </c>
      <c r="J38" s="30">
        <f t="shared" si="3"/>
        <v>-19.275839368005268</v>
      </c>
      <c r="K38" s="30">
        <v>0</v>
      </c>
      <c r="L38" s="30">
        <v>19.275839368005268</v>
      </c>
      <c r="M38" s="19">
        <f t="shared" si="26"/>
        <v>0</v>
      </c>
      <c r="N38" s="19">
        <f t="shared" si="28"/>
        <v>1</v>
      </c>
      <c r="O38" s="19">
        <v>-4</v>
      </c>
      <c r="P38" s="19">
        <v>1</v>
      </c>
      <c r="Q38" s="19">
        <v>0</v>
      </c>
      <c r="R38" s="19">
        <f t="shared" si="27"/>
        <v>1</v>
      </c>
      <c r="S38" s="19">
        <v>-4</v>
      </c>
      <c r="T38" s="19">
        <v>1</v>
      </c>
      <c r="U38" s="19">
        <v>0</v>
      </c>
      <c r="V38" s="30">
        <v>0</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s>
  <phoneticPr fontId="3"/>
  <pageMargins left="0.70866141732283472" right="0.70866141732283472" top="0.74803149606299213" bottom="0.74803149606299213" header="0.31496062992125984" footer="0.31496062992125984"/>
  <pageSetup paperSize="9" scale="76"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45</v>
      </c>
    </row>
    <row r="5" spans="1:22" ht="13.5" customHeight="1" x14ac:dyDescent="0.2">
      <c r="A5" s="46" t="s">
        <v>37</v>
      </c>
      <c r="B5" s="48" t="s">
        <v>55</v>
      </c>
      <c r="C5" s="49"/>
      <c r="D5" s="50"/>
      <c r="E5" s="43" t="s">
        <v>56</v>
      </c>
      <c r="F5" s="44"/>
      <c r="G5" s="44"/>
      <c r="H5" s="44"/>
      <c r="I5" s="44"/>
      <c r="J5" s="44"/>
      <c r="K5" s="44"/>
      <c r="L5" s="45"/>
      <c r="M5" s="48" t="s">
        <v>57</v>
      </c>
      <c r="N5" s="49"/>
      <c r="O5" s="49"/>
      <c r="P5" s="49"/>
      <c r="Q5" s="49"/>
      <c r="R5" s="49"/>
      <c r="S5" s="49"/>
      <c r="T5" s="49"/>
      <c r="U5" s="49"/>
      <c r="V5" s="50"/>
    </row>
    <row r="6" spans="1:22" ht="13.5" customHeight="1" x14ac:dyDescent="0.2">
      <c r="A6" s="40"/>
      <c r="B6" s="39" t="s">
        <v>51</v>
      </c>
      <c r="C6" s="39" t="s">
        <v>52</v>
      </c>
      <c r="D6" s="39" t="s">
        <v>53</v>
      </c>
      <c r="E6" s="39" t="s">
        <v>54</v>
      </c>
      <c r="F6" s="14"/>
      <c r="G6" s="39" t="s">
        <v>50</v>
      </c>
      <c r="H6" s="14"/>
      <c r="I6" s="39" t="s">
        <v>50</v>
      </c>
      <c r="J6" s="48" t="s">
        <v>42</v>
      </c>
      <c r="K6" s="49"/>
      <c r="L6" s="50"/>
      <c r="M6" s="39" t="s">
        <v>58</v>
      </c>
      <c r="N6" s="43" t="s">
        <v>36</v>
      </c>
      <c r="O6" s="44"/>
      <c r="P6" s="44"/>
      <c r="Q6" s="45"/>
      <c r="R6" s="43" t="s">
        <v>35</v>
      </c>
      <c r="S6" s="44"/>
      <c r="T6" s="44"/>
      <c r="U6" s="45"/>
      <c r="V6" s="16" t="s">
        <v>42</v>
      </c>
    </row>
    <row r="7" spans="1:22" ht="13.5" customHeight="1" x14ac:dyDescent="0.2">
      <c r="A7" s="40"/>
      <c r="B7" s="40"/>
      <c r="C7" s="47"/>
      <c r="D7" s="47"/>
      <c r="E7" s="40"/>
      <c r="F7" s="11" t="s">
        <v>34</v>
      </c>
      <c r="G7" s="47"/>
      <c r="H7" s="11" t="s">
        <v>33</v>
      </c>
      <c r="I7" s="47"/>
      <c r="J7" s="39" t="s">
        <v>39</v>
      </c>
      <c r="K7" s="13" t="s">
        <v>40</v>
      </c>
      <c r="L7" s="13" t="s">
        <v>41</v>
      </c>
      <c r="M7" s="40"/>
      <c r="N7" s="13" t="s">
        <v>32</v>
      </c>
      <c r="O7" s="39" t="s">
        <v>47</v>
      </c>
      <c r="P7" s="39" t="s">
        <v>31</v>
      </c>
      <c r="Q7" s="12" t="s">
        <v>30</v>
      </c>
      <c r="R7" s="11" t="s">
        <v>32</v>
      </c>
      <c r="S7" s="39" t="s">
        <v>47</v>
      </c>
      <c r="T7" s="47" t="s">
        <v>31</v>
      </c>
      <c r="U7" s="15" t="s">
        <v>43</v>
      </c>
      <c r="V7" s="39" t="s">
        <v>44</v>
      </c>
    </row>
    <row r="8" spans="1:22" ht="30.75" customHeight="1" x14ac:dyDescent="0.2">
      <c r="A8" s="41"/>
      <c r="B8" s="41"/>
      <c r="C8" s="42"/>
      <c r="D8" s="42"/>
      <c r="E8" s="41"/>
      <c r="F8" s="10"/>
      <c r="G8" s="42"/>
      <c r="H8" s="10"/>
      <c r="I8" s="42"/>
      <c r="J8" s="42"/>
      <c r="K8" s="10"/>
      <c r="L8" s="10"/>
      <c r="M8" s="41"/>
      <c r="N8" s="10"/>
      <c r="O8" s="42"/>
      <c r="P8" s="42"/>
      <c r="Q8" s="9"/>
      <c r="R8" s="10"/>
      <c r="S8" s="42"/>
      <c r="T8" s="42"/>
      <c r="U8" s="9"/>
      <c r="V8" s="42"/>
    </row>
    <row r="9" spans="1:22" ht="15" customHeight="1" x14ac:dyDescent="0.2">
      <c r="A9" s="8" t="s">
        <v>29</v>
      </c>
      <c r="B9" s="17">
        <f t="shared" ref="B9:I9" si="0">B10+B11</f>
        <v>-110</v>
      </c>
      <c r="C9" s="17">
        <f t="shared" si="0"/>
        <v>-119</v>
      </c>
      <c r="D9" s="17">
        <f t="shared" si="0"/>
        <v>40</v>
      </c>
      <c r="E9" s="17">
        <f t="shared" si="0"/>
        <v>-123</v>
      </c>
      <c r="F9" s="17">
        <f t="shared" si="0"/>
        <v>152</v>
      </c>
      <c r="G9" s="17">
        <f t="shared" si="0"/>
        <v>-29</v>
      </c>
      <c r="H9" s="17">
        <f t="shared" si="0"/>
        <v>275</v>
      </c>
      <c r="I9" s="17">
        <f t="shared" si="0"/>
        <v>-56</v>
      </c>
      <c r="J9" s="28">
        <f>K9-L9</f>
        <v>-5.0173737907809297</v>
      </c>
      <c r="K9" s="28">
        <v>6.2003318390138311</v>
      </c>
      <c r="L9" s="28">
        <v>11.217705629794761</v>
      </c>
      <c r="M9" s="17">
        <f t="shared" ref="M9:U9" si="1">M10+M11</f>
        <v>13</v>
      </c>
      <c r="N9" s="17">
        <f t="shared" si="1"/>
        <v>372</v>
      </c>
      <c r="O9" s="17">
        <f t="shared" si="1"/>
        <v>-204</v>
      </c>
      <c r="P9" s="17">
        <f t="shared" si="1"/>
        <v>202</v>
      </c>
      <c r="Q9" s="17">
        <f t="shared" si="1"/>
        <v>170</v>
      </c>
      <c r="R9" s="17">
        <f>R10+R11</f>
        <v>359</v>
      </c>
      <c r="S9" s="17">
        <f t="shared" si="1"/>
        <v>-217</v>
      </c>
      <c r="T9" s="17">
        <f t="shared" si="1"/>
        <v>189</v>
      </c>
      <c r="U9" s="17">
        <f t="shared" si="1"/>
        <v>170</v>
      </c>
      <c r="V9" s="28">
        <v>0.53029153886302538</v>
      </c>
    </row>
    <row r="10" spans="1:22" ht="15" customHeight="1" x14ac:dyDescent="0.2">
      <c r="A10" s="6" t="s">
        <v>28</v>
      </c>
      <c r="B10" s="18">
        <f t="shared" ref="B10:I10" si="2">B20+B21+B22+B23</f>
        <v>-31</v>
      </c>
      <c r="C10" s="18">
        <f t="shared" si="2"/>
        <v>-109</v>
      </c>
      <c r="D10" s="18">
        <f t="shared" si="2"/>
        <v>20</v>
      </c>
      <c r="E10" s="18">
        <f t="shared" si="2"/>
        <v>-66</v>
      </c>
      <c r="F10" s="18">
        <f t="shared" si="2"/>
        <v>126</v>
      </c>
      <c r="G10" s="18">
        <f t="shared" si="2"/>
        <v>-18</v>
      </c>
      <c r="H10" s="18">
        <f t="shared" si="2"/>
        <v>192</v>
      </c>
      <c r="I10" s="18">
        <f t="shared" si="2"/>
        <v>-39</v>
      </c>
      <c r="J10" s="25">
        <f t="shared" ref="J10:J38" si="3">K10-L10</f>
        <v>-3.5998438815842713</v>
      </c>
      <c r="K10" s="25">
        <v>6.8724292284790627</v>
      </c>
      <c r="L10" s="25">
        <v>10.472273110063334</v>
      </c>
      <c r="M10" s="18">
        <f t="shared" ref="M10:U10" si="4">M20+M21+M22+M23</f>
        <v>35</v>
      </c>
      <c r="N10" s="18">
        <f t="shared" si="4"/>
        <v>265</v>
      </c>
      <c r="O10" s="18">
        <f t="shared" si="4"/>
        <v>-153</v>
      </c>
      <c r="P10" s="18">
        <f t="shared" si="4"/>
        <v>164</v>
      </c>
      <c r="Q10" s="18">
        <f t="shared" si="4"/>
        <v>101</v>
      </c>
      <c r="R10" s="18">
        <f t="shared" si="4"/>
        <v>230</v>
      </c>
      <c r="S10" s="18">
        <f t="shared" si="4"/>
        <v>-152</v>
      </c>
      <c r="T10" s="18">
        <f t="shared" si="4"/>
        <v>144</v>
      </c>
      <c r="U10" s="18">
        <f t="shared" si="4"/>
        <v>86</v>
      </c>
      <c r="V10" s="25">
        <v>1.9090081190219639</v>
      </c>
    </row>
    <row r="11" spans="1:22" ht="15" customHeight="1" x14ac:dyDescent="0.2">
      <c r="A11" s="2" t="s">
        <v>27</v>
      </c>
      <c r="B11" s="19">
        <f t="shared" ref="B11:I11" si="5">B12+B13+B14+B15+B16</f>
        <v>-79</v>
      </c>
      <c r="C11" s="19">
        <f t="shared" si="5"/>
        <v>-10</v>
      </c>
      <c r="D11" s="19">
        <f t="shared" si="5"/>
        <v>20</v>
      </c>
      <c r="E11" s="19">
        <f t="shared" si="5"/>
        <v>-57</v>
      </c>
      <c r="F11" s="19">
        <f t="shared" si="5"/>
        <v>26</v>
      </c>
      <c r="G11" s="19">
        <f t="shared" si="5"/>
        <v>-11</v>
      </c>
      <c r="H11" s="19">
        <f t="shared" si="5"/>
        <v>83</v>
      </c>
      <c r="I11" s="19">
        <f t="shared" si="5"/>
        <v>-17</v>
      </c>
      <c r="J11" s="30">
        <f t="shared" si="3"/>
        <v>-9.2222735012810908</v>
      </c>
      <c r="K11" s="30">
        <v>4.2066510707597971</v>
      </c>
      <c r="L11" s="30">
        <v>13.428924572040888</v>
      </c>
      <c r="M11" s="19">
        <f t="shared" ref="M11:U11" si="6">M12+M13+M14+M15+M16</f>
        <v>-22</v>
      </c>
      <c r="N11" s="19">
        <f t="shared" si="6"/>
        <v>107</v>
      </c>
      <c r="O11" s="19">
        <f t="shared" si="6"/>
        <v>-51</v>
      </c>
      <c r="P11" s="19">
        <f t="shared" si="6"/>
        <v>38</v>
      </c>
      <c r="Q11" s="19">
        <f t="shared" si="6"/>
        <v>69</v>
      </c>
      <c r="R11" s="19">
        <f t="shared" si="6"/>
        <v>129</v>
      </c>
      <c r="S11" s="19">
        <f t="shared" si="6"/>
        <v>-65</v>
      </c>
      <c r="T11" s="19">
        <f t="shared" si="6"/>
        <v>45</v>
      </c>
      <c r="U11" s="19">
        <f t="shared" si="6"/>
        <v>84</v>
      </c>
      <c r="V11" s="30">
        <v>-3.5594739829505961</v>
      </c>
    </row>
    <row r="12" spans="1:22" ht="15" customHeight="1" x14ac:dyDescent="0.2">
      <c r="A12" s="6" t="s">
        <v>26</v>
      </c>
      <c r="B12" s="18">
        <f t="shared" ref="B12:I12" si="7">B24</f>
        <v>-14</v>
      </c>
      <c r="C12" s="18">
        <f t="shared" si="7"/>
        <v>-5</v>
      </c>
      <c r="D12" s="18">
        <f t="shared" si="7"/>
        <v>-13</v>
      </c>
      <c r="E12" s="18">
        <f t="shared" si="7"/>
        <v>-8</v>
      </c>
      <c r="F12" s="18">
        <f t="shared" si="7"/>
        <v>0</v>
      </c>
      <c r="G12" s="18">
        <f t="shared" si="7"/>
        <v>-5</v>
      </c>
      <c r="H12" s="18">
        <f t="shared" si="7"/>
        <v>8</v>
      </c>
      <c r="I12" s="18">
        <f t="shared" si="7"/>
        <v>4</v>
      </c>
      <c r="J12" s="25">
        <f t="shared" si="3"/>
        <v>-16.73783677179263</v>
      </c>
      <c r="K12" s="25">
        <v>0</v>
      </c>
      <c r="L12" s="25">
        <v>16.73783677179263</v>
      </c>
      <c r="M12" s="18">
        <f t="shared" ref="M12:U12" si="8">M24</f>
        <v>-6</v>
      </c>
      <c r="N12" s="18">
        <f t="shared" si="8"/>
        <v>2</v>
      </c>
      <c r="O12" s="18">
        <f t="shared" si="8"/>
        <v>-8</v>
      </c>
      <c r="P12" s="18">
        <f t="shared" si="8"/>
        <v>0</v>
      </c>
      <c r="Q12" s="18">
        <f t="shared" si="8"/>
        <v>2</v>
      </c>
      <c r="R12" s="18">
        <f t="shared" si="8"/>
        <v>8</v>
      </c>
      <c r="S12" s="18">
        <f t="shared" si="8"/>
        <v>-4</v>
      </c>
      <c r="T12" s="18">
        <f t="shared" si="8"/>
        <v>3</v>
      </c>
      <c r="U12" s="18">
        <f t="shared" si="8"/>
        <v>5</v>
      </c>
      <c r="V12" s="25">
        <v>-12.553377578844472</v>
      </c>
    </row>
    <row r="13" spans="1:22" ht="15" customHeight="1" x14ac:dyDescent="0.2">
      <c r="A13" s="4" t="s">
        <v>25</v>
      </c>
      <c r="B13" s="20">
        <f t="shared" ref="B13:I13" si="9">B25+B26+B27</f>
        <v>2</v>
      </c>
      <c r="C13" s="20">
        <f t="shared" si="9"/>
        <v>22</v>
      </c>
      <c r="D13" s="20">
        <f t="shared" si="9"/>
        <v>21</v>
      </c>
      <c r="E13" s="20">
        <f t="shared" si="9"/>
        <v>-3</v>
      </c>
      <c r="F13" s="20">
        <f t="shared" si="9"/>
        <v>5</v>
      </c>
      <c r="G13" s="20">
        <f t="shared" si="9"/>
        <v>-1</v>
      </c>
      <c r="H13" s="20">
        <f t="shared" si="9"/>
        <v>8</v>
      </c>
      <c r="I13" s="20">
        <f t="shared" si="9"/>
        <v>-13</v>
      </c>
      <c r="J13" s="26">
        <f t="shared" si="3"/>
        <v>-2.6617084871653773</v>
      </c>
      <c r="K13" s="26">
        <v>4.4361808119422959</v>
      </c>
      <c r="L13" s="26">
        <v>7.0978892991076732</v>
      </c>
      <c r="M13" s="20">
        <f t="shared" ref="M13:U13" si="10">M25+M26+M27</f>
        <v>5</v>
      </c>
      <c r="N13" s="20">
        <f t="shared" si="10"/>
        <v>24</v>
      </c>
      <c r="O13" s="20">
        <f t="shared" si="10"/>
        <v>3</v>
      </c>
      <c r="P13" s="20">
        <f t="shared" si="10"/>
        <v>8</v>
      </c>
      <c r="Q13" s="20">
        <f t="shared" si="10"/>
        <v>16</v>
      </c>
      <c r="R13" s="20">
        <f t="shared" si="10"/>
        <v>19</v>
      </c>
      <c r="S13" s="20">
        <f t="shared" si="10"/>
        <v>-6</v>
      </c>
      <c r="T13" s="20">
        <f t="shared" si="10"/>
        <v>8</v>
      </c>
      <c r="U13" s="20">
        <f t="shared" si="10"/>
        <v>11</v>
      </c>
      <c r="V13" s="26">
        <v>4.4361808119422932</v>
      </c>
    </row>
    <row r="14" spans="1:22" ht="15" customHeight="1" x14ac:dyDescent="0.2">
      <c r="A14" s="4" t="s">
        <v>24</v>
      </c>
      <c r="B14" s="20">
        <f t="shared" ref="B14:I14" si="11">B28+B29+B30+B31</f>
        <v>-22</v>
      </c>
      <c r="C14" s="20">
        <f t="shared" si="11"/>
        <v>-9</v>
      </c>
      <c r="D14" s="20">
        <f t="shared" si="11"/>
        <v>7</v>
      </c>
      <c r="E14" s="20">
        <f t="shared" si="11"/>
        <v>-15</v>
      </c>
      <c r="F14" s="20">
        <f t="shared" si="11"/>
        <v>15</v>
      </c>
      <c r="G14" s="20">
        <f t="shared" si="11"/>
        <v>2</v>
      </c>
      <c r="H14" s="20">
        <f t="shared" si="11"/>
        <v>30</v>
      </c>
      <c r="I14" s="20">
        <f t="shared" si="11"/>
        <v>2</v>
      </c>
      <c r="J14" s="26">
        <f t="shared" si="3"/>
        <v>-6.3740560824052839</v>
      </c>
      <c r="K14" s="26">
        <v>6.3740560824052839</v>
      </c>
      <c r="L14" s="26">
        <v>12.748112164810568</v>
      </c>
      <c r="M14" s="20">
        <f t="shared" ref="M14:U14" si="12">M28+M29+M30+M31</f>
        <v>-7</v>
      </c>
      <c r="N14" s="20">
        <f t="shared" si="12"/>
        <v>45</v>
      </c>
      <c r="O14" s="20">
        <f t="shared" si="12"/>
        <v>-14</v>
      </c>
      <c r="P14" s="20">
        <f t="shared" si="12"/>
        <v>18</v>
      </c>
      <c r="Q14" s="20">
        <f t="shared" si="12"/>
        <v>27</v>
      </c>
      <c r="R14" s="20">
        <f t="shared" si="12"/>
        <v>52</v>
      </c>
      <c r="S14" s="20">
        <f t="shared" si="12"/>
        <v>-21</v>
      </c>
      <c r="T14" s="20">
        <f t="shared" si="12"/>
        <v>18</v>
      </c>
      <c r="U14" s="20">
        <f t="shared" si="12"/>
        <v>34</v>
      </c>
      <c r="V14" s="26">
        <v>-2.9745595051224711</v>
      </c>
    </row>
    <row r="15" spans="1:22" ht="15" customHeight="1" x14ac:dyDescent="0.2">
      <c r="A15" s="4" t="s">
        <v>23</v>
      </c>
      <c r="B15" s="20">
        <f t="shared" ref="B15:I15" si="13">B32+B33+B34+B35</f>
        <v>-31</v>
      </c>
      <c r="C15" s="20">
        <f t="shared" si="13"/>
        <v>-5</v>
      </c>
      <c r="D15" s="20">
        <f t="shared" si="13"/>
        <v>0</v>
      </c>
      <c r="E15" s="20">
        <f t="shared" si="13"/>
        <v>-23</v>
      </c>
      <c r="F15" s="20">
        <f t="shared" si="13"/>
        <v>6</v>
      </c>
      <c r="G15" s="20">
        <f t="shared" si="13"/>
        <v>-4</v>
      </c>
      <c r="H15" s="20">
        <f t="shared" si="13"/>
        <v>29</v>
      </c>
      <c r="I15" s="20">
        <f t="shared" si="13"/>
        <v>-7</v>
      </c>
      <c r="J15" s="26">
        <f t="shared" si="3"/>
        <v>-12.946287823445727</v>
      </c>
      <c r="K15" s="26">
        <v>3.3772924756814953</v>
      </c>
      <c r="L15" s="26">
        <v>16.323580299127222</v>
      </c>
      <c r="M15" s="20">
        <f t="shared" ref="M15:U15" si="14">M32+M33+M34+M35</f>
        <v>-8</v>
      </c>
      <c r="N15" s="20">
        <f t="shared" si="14"/>
        <v>31</v>
      </c>
      <c r="O15" s="20">
        <f t="shared" si="14"/>
        <v>-27</v>
      </c>
      <c r="P15" s="20">
        <f t="shared" si="14"/>
        <v>9</v>
      </c>
      <c r="Q15" s="20">
        <f t="shared" si="14"/>
        <v>22</v>
      </c>
      <c r="R15" s="20">
        <f t="shared" si="14"/>
        <v>39</v>
      </c>
      <c r="S15" s="20">
        <f t="shared" si="14"/>
        <v>-24</v>
      </c>
      <c r="T15" s="20">
        <f t="shared" si="14"/>
        <v>12</v>
      </c>
      <c r="U15" s="20">
        <f t="shared" si="14"/>
        <v>27</v>
      </c>
      <c r="V15" s="26">
        <v>-4.5030566342419931</v>
      </c>
    </row>
    <row r="16" spans="1:22" ht="15" customHeight="1" x14ac:dyDescent="0.2">
      <c r="A16" s="2" t="s">
        <v>22</v>
      </c>
      <c r="B16" s="19">
        <f t="shared" ref="B16:I16" si="15">B36+B37+B38</f>
        <v>-14</v>
      </c>
      <c r="C16" s="19">
        <f t="shared" si="15"/>
        <v>-13</v>
      </c>
      <c r="D16" s="19">
        <f t="shared" si="15"/>
        <v>5</v>
      </c>
      <c r="E16" s="19">
        <f t="shared" si="15"/>
        <v>-8</v>
      </c>
      <c r="F16" s="19">
        <f t="shared" si="15"/>
        <v>0</v>
      </c>
      <c r="G16" s="19">
        <f t="shared" si="15"/>
        <v>-3</v>
      </c>
      <c r="H16" s="19">
        <f t="shared" si="15"/>
        <v>8</v>
      </c>
      <c r="I16" s="19">
        <f t="shared" si="15"/>
        <v>-3</v>
      </c>
      <c r="J16" s="30">
        <f t="shared" si="3"/>
        <v>-17.946344841958162</v>
      </c>
      <c r="K16" s="30">
        <v>0</v>
      </c>
      <c r="L16" s="30">
        <v>17.946344841958162</v>
      </c>
      <c r="M16" s="19">
        <f t="shared" ref="M16:U16" si="16">M36+M37+M38</f>
        <v>-6</v>
      </c>
      <c r="N16" s="19">
        <f t="shared" si="16"/>
        <v>5</v>
      </c>
      <c r="O16" s="19">
        <f t="shared" si="16"/>
        <v>-5</v>
      </c>
      <c r="P16" s="19">
        <f t="shared" si="16"/>
        <v>3</v>
      </c>
      <c r="Q16" s="19">
        <f t="shared" si="16"/>
        <v>2</v>
      </c>
      <c r="R16" s="19">
        <f t="shared" si="16"/>
        <v>11</v>
      </c>
      <c r="S16" s="19">
        <f t="shared" si="16"/>
        <v>-10</v>
      </c>
      <c r="T16" s="19">
        <f t="shared" si="16"/>
        <v>4</v>
      </c>
      <c r="U16" s="19">
        <f t="shared" si="16"/>
        <v>7</v>
      </c>
      <c r="V16" s="30">
        <v>-13.459758631468622</v>
      </c>
    </row>
    <row r="17" spans="1:22" ht="15" customHeight="1" x14ac:dyDescent="0.2">
      <c r="A17" s="6" t="s">
        <v>21</v>
      </c>
      <c r="B17" s="18">
        <f t="shared" ref="B17:I17" si="17">B12+B13+B20</f>
        <v>-51</v>
      </c>
      <c r="C17" s="18">
        <f t="shared" si="17"/>
        <v>-30</v>
      </c>
      <c r="D17" s="18">
        <f t="shared" si="17"/>
        <v>34</v>
      </c>
      <c r="E17" s="18">
        <f t="shared" si="17"/>
        <v>-42</v>
      </c>
      <c r="F17" s="18">
        <f t="shared" si="17"/>
        <v>63</v>
      </c>
      <c r="G17" s="18">
        <f t="shared" si="17"/>
        <v>1</v>
      </c>
      <c r="H17" s="18">
        <f t="shared" si="17"/>
        <v>105</v>
      </c>
      <c r="I17" s="18">
        <f t="shared" si="17"/>
        <v>-13</v>
      </c>
      <c r="J17" s="25">
        <f t="shared" si="3"/>
        <v>-4.2699644169631927</v>
      </c>
      <c r="K17" s="25">
        <v>6.4049466254447882</v>
      </c>
      <c r="L17" s="25">
        <v>10.674911042407981</v>
      </c>
      <c r="M17" s="18">
        <f t="shared" ref="M17:U17" si="18">M12+M13+M20</f>
        <v>-9</v>
      </c>
      <c r="N17" s="18">
        <f t="shared" si="18"/>
        <v>113</v>
      </c>
      <c r="O17" s="18">
        <f t="shared" si="18"/>
        <v>-51</v>
      </c>
      <c r="P17" s="18">
        <f t="shared" si="18"/>
        <v>65</v>
      </c>
      <c r="Q17" s="18">
        <f t="shared" si="18"/>
        <v>48</v>
      </c>
      <c r="R17" s="18">
        <f t="shared" si="18"/>
        <v>122</v>
      </c>
      <c r="S17" s="18">
        <f t="shared" si="18"/>
        <v>-71</v>
      </c>
      <c r="T17" s="18">
        <f t="shared" si="18"/>
        <v>80</v>
      </c>
      <c r="U17" s="18">
        <f t="shared" si="18"/>
        <v>42</v>
      </c>
      <c r="V17" s="25">
        <v>-0.9149923750635427</v>
      </c>
    </row>
    <row r="18" spans="1:22" ht="15" customHeight="1" x14ac:dyDescent="0.2">
      <c r="A18" s="4" t="s">
        <v>20</v>
      </c>
      <c r="B18" s="20">
        <f t="shared" ref="B18:I18" si="19">B14+B22</f>
        <v>-19</v>
      </c>
      <c r="C18" s="20">
        <f t="shared" si="19"/>
        <v>16</v>
      </c>
      <c r="D18" s="20">
        <f t="shared" si="19"/>
        <v>26</v>
      </c>
      <c r="E18" s="20">
        <f t="shared" si="19"/>
        <v>-26</v>
      </c>
      <c r="F18" s="20">
        <f t="shared" si="19"/>
        <v>24</v>
      </c>
      <c r="G18" s="20">
        <f t="shared" si="19"/>
        <v>-7</v>
      </c>
      <c r="H18" s="20">
        <f t="shared" si="19"/>
        <v>50</v>
      </c>
      <c r="I18" s="20">
        <f t="shared" si="19"/>
        <v>-20</v>
      </c>
      <c r="J18" s="26">
        <f t="shared" si="3"/>
        <v>-5.8475615189157795</v>
      </c>
      <c r="K18" s="26">
        <v>5.3977490943837969</v>
      </c>
      <c r="L18" s="26">
        <v>11.245310613299576</v>
      </c>
      <c r="M18" s="20">
        <f t="shared" ref="M18:U18" si="20">M14+M22</f>
        <v>7</v>
      </c>
      <c r="N18" s="20">
        <f t="shared" si="20"/>
        <v>85</v>
      </c>
      <c r="O18" s="20">
        <f t="shared" si="20"/>
        <v>-34</v>
      </c>
      <c r="P18" s="20">
        <f t="shared" si="20"/>
        <v>35</v>
      </c>
      <c r="Q18" s="20">
        <f t="shared" si="20"/>
        <v>50</v>
      </c>
      <c r="R18" s="20">
        <f t="shared" si="20"/>
        <v>78</v>
      </c>
      <c r="S18" s="20">
        <f t="shared" si="20"/>
        <v>-47</v>
      </c>
      <c r="T18" s="20">
        <f t="shared" si="20"/>
        <v>24</v>
      </c>
      <c r="U18" s="20">
        <f t="shared" si="20"/>
        <v>54</v>
      </c>
      <c r="V18" s="26">
        <v>1.5743434858619381</v>
      </c>
    </row>
    <row r="19" spans="1:22" ht="15" customHeight="1" x14ac:dyDescent="0.2">
      <c r="A19" s="2" t="s">
        <v>19</v>
      </c>
      <c r="B19" s="19">
        <f t="shared" ref="B19:I19" si="21">B15+B16+B21+B23</f>
        <v>-40</v>
      </c>
      <c r="C19" s="19">
        <f t="shared" si="21"/>
        <v>-105</v>
      </c>
      <c r="D19" s="19">
        <f t="shared" si="21"/>
        <v>-20</v>
      </c>
      <c r="E19" s="19">
        <f t="shared" si="21"/>
        <v>-55</v>
      </c>
      <c r="F19" s="19">
        <f t="shared" si="21"/>
        <v>65</v>
      </c>
      <c r="G19" s="19">
        <f t="shared" si="21"/>
        <v>-23</v>
      </c>
      <c r="H19" s="19">
        <f t="shared" si="21"/>
        <v>120</v>
      </c>
      <c r="I19" s="19">
        <f t="shared" si="21"/>
        <v>-23</v>
      </c>
      <c r="J19" s="30">
        <f t="shared" si="3"/>
        <v>-5.3750979960737491</v>
      </c>
      <c r="K19" s="30">
        <v>6.3523885408144301</v>
      </c>
      <c r="L19" s="30">
        <v>11.727486536888179</v>
      </c>
      <c r="M19" s="19">
        <f t="shared" ref="M19:U19" si="22">M15+M16+M21+M23</f>
        <v>15</v>
      </c>
      <c r="N19" s="19">
        <f t="shared" si="22"/>
        <v>174</v>
      </c>
      <c r="O19" s="19">
        <f t="shared" si="22"/>
        <v>-119</v>
      </c>
      <c r="P19" s="19">
        <f t="shared" si="22"/>
        <v>102</v>
      </c>
      <c r="Q19" s="19">
        <f t="shared" si="22"/>
        <v>72</v>
      </c>
      <c r="R19" s="19">
        <f t="shared" si="22"/>
        <v>159</v>
      </c>
      <c r="S19" s="19">
        <f t="shared" si="22"/>
        <v>-99</v>
      </c>
      <c r="T19" s="19">
        <f t="shared" si="22"/>
        <v>85</v>
      </c>
      <c r="U19" s="19">
        <f t="shared" si="22"/>
        <v>74</v>
      </c>
      <c r="V19" s="30">
        <v>1.4659358171110206</v>
      </c>
    </row>
    <row r="20" spans="1:22" ht="15" customHeight="1" x14ac:dyDescent="0.2">
      <c r="A20" s="5" t="s">
        <v>18</v>
      </c>
      <c r="B20" s="18">
        <f>E20+M20</f>
        <v>-39</v>
      </c>
      <c r="C20" s="18">
        <v>-47</v>
      </c>
      <c r="D20" s="18">
        <f>G20-I20+O20-S20</f>
        <v>26</v>
      </c>
      <c r="E20" s="18">
        <f>F20-H20</f>
        <v>-31</v>
      </c>
      <c r="F20" s="18">
        <v>58</v>
      </c>
      <c r="G20" s="18">
        <v>7</v>
      </c>
      <c r="H20" s="18">
        <v>89</v>
      </c>
      <c r="I20" s="18">
        <v>-4</v>
      </c>
      <c r="J20" s="25">
        <f t="shared" si="3"/>
        <v>-3.7662070384852848</v>
      </c>
      <c r="K20" s="25">
        <v>7.046451878456339</v>
      </c>
      <c r="L20" s="25">
        <v>10.812658916941624</v>
      </c>
      <c r="M20" s="18">
        <f>N20-R20</f>
        <v>-8</v>
      </c>
      <c r="N20" s="18">
        <f>SUM(P20:Q20)</f>
        <v>87</v>
      </c>
      <c r="O20" s="22">
        <v>-46</v>
      </c>
      <c r="P20" s="22">
        <v>57</v>
      </c>
      <c r="Q20" s="22">
        <v>30</v>
      </c>
      <c r="R20" s="22">
        <f>SUM(T20:U20)</f>
        <v>95</v>
      </c>
      <c r="S20" s="22">
        <v>-61</v>
      </c>
      <c r="T20" s="22">
        <v>69</v>
      </c>
      <c r="U20" s="22">
        <v>26</v>
      </c>
      <c r="V20" s="29">
        <v>-0.97192439702845945</v>
      </c>
    </row>
    <row r="21" spans="1:22" ht="15" customHeight="1" x14ac:dyDescent="0.2">
      <c r="A21" s="3" t="s">
        <v>17</v>
      </c>
      <c r="B21" s="20">
        <f t="shared" ref="B21:B38" si="23">E21+M21</f>
        <v>8</v>
      </c>
      <c r="C21" s="20">
        <v>-65</v>
      </c>
      <c r="D21" s="20">
        <f t="shared" ref="D21:D38" si="24">G21-I21+O21-S21</f>
        <v>1</v>
      </c>
      <c r="E21" s="20">
        <f t="shared" ref="E21:E38" si="25">F21-H21</f>
        <v>-16</v>
      </c>
      <c r="F21" s="20">
        <v>47</v>
      </c>
      <c r="G21" s="20">
        <v>-14</v>
      </c>
      <c r="H21" s="20">
        <v>63</v>
      </c>
      <c r="I21" s="20">
        <v>-10</v>
      </c>
      <c r="J21" s="26">
        <f t="shared" si="3"/>
        <v>-2.4361407470332406</v>
      </c>
      <c r="K21" s="26">
        <v>7.1561634444101472</v>
      </c>
      <c r="L21" s="26">
        <v>9.5923041914433878</v>
      </c>
      <c r="M21" s="20">
        <f t="shared" ref="M21:M38" si="26">N21-R21</f>
        <v>24</v>
      </c>
      <c r="N21" s="20">
        <f>SUM(P21:Q21)</f>
        <v>110</v>
      </c>
      <c r="O21" s="20">
        <v>-52</v>
      </c>
      <c r="P21" s="20">
        <v>67</v>
      </c>
      <c r="Q21" s="20">
        <v>43</v>
      </c>
      <c r="R21" s="20">
        <f t="shared" ref="R21:R38" si="27">SUM(T21:U21)</f>
        <v>86</v>
      </c>
      <c r="S21" s="20">
        <v>-57</v>
      </c>
      <c r="T21" s="20">
        <v>55</v>
      </c>
      <c r="U21" s="20">
        <v>31</v>
      </c>
      <c r="V21" s="26">
        <v>3.6542111205498635</v>
      </c>
    </row>
    <row r="22" spans="1:22" ht="15" customHeight="1" x14ac:dyDescent="0.2">
      <c r="A22" s="3" t="s">
        <v>16</v>
      </c>
      <c r="B22" s="20">
        <f t="shared" si="23"/>
        <v>3</v>
      </c>
      <c r="C22" s="20">
        <v>25</v>
      </c>
      <c r="D22" s="20">
        <f t="shared" si="24"/>
        <v>19</v>
      </c>
      <c r="E22" s="20">
        <f t="shared" si="25"/>
        <v>-11</v>
      </c>
      <c r="F22" s="20">
        <v>9</v>
      </c>
      <c r="G22" s="20">
        <v>-9</v>
      </c>
      <c r="H22" s="20">
        <v>20</v>
      </c>
      <c r="I22" s="20">
        <v>-22</v>
      </c>
      <c r="J22" s="26">
        <f t="shared" si="3"/>
        <v>-5.2555933690233294</v>
      </c>
      <c r="K22" s="26">
        <v>4.3000309382918145</v>
      </c>
      <c r="L22" s="26">
        <v>9.5556243073151439</v>
      </c>
      <c r="M22" s="20">
        <f t="shared" si="26"/>
        <v>14</v>
      </c>
      <c r="N22" s="20">
        <f t="shared" ref="N22:N38" si="28">SUM(P22:Q22)</f>
        <v>40</v>
      </c>
      <c r="O22" s="20">
        <v>-20</v>
      </c>
      <c r="P22" s="20">
        <v>17</v>
      </c>
      <c r="Q22" s="20">
        <v>23</v>
      </c>
      <c r="R22" s="20">
        <f t="shared" si="27"/>
        <v>26</v>
      </c>
      <c r="S22" s="20">
        <v>-26</v>
      </c>
      <c r="T22" s="20">
        <v>6</v>
      </c>
      <c r="U22" s="20">
        <v>20</v>
      </c>
      <c r="V22" s="26">
        <v>6.6889370151205991</v>
      </c>
    </row>
    <row r="23" spans="1:22" ht="15" customHeight="1" x14ac:dyDescent="0.2">
      <c r="A23" s="1" t="s">
        <v>15</v>
      </c>
      <c r="B23" s="19">
        <f t="shared" si="23"/>
        <v>-3</v>
      </c>
      <c r="C23" s="19">
        <v>-22</v>
      </c>
      <c r="D23" s="19">
        <f t="shared" si="24"/>
        <v>-26</v>
      </c>
      <c r="E23" s="19">
        <f t="shared" si="25"/>
        <v>-8</v>
      </c>
      <c r="F23" s="19">
        <v>12</v>
      </c>
      <c r="G23" s="19">
        <v>-2</v>
      </c>
      <c r="H23" s="19">
        <v>20</v>
      </c>
      <c r="I23" s="19">
        <v>-3</v>
      </c>
      <c r="J23" s="30">
        <f t="shared" si="3"/>
        <v>-5.5468412557684861</v>
      </c>
      <c r="K23" s="30">
        <v>8.3202618836527318</v>
      </c>
      <c r="L23" s="30">
        <v>13.867103139421218</v>
      </c>
      <c r="M23" s="19">
        <f t="shared" si="26"/>
        <v>5</v>
      </c>
      <c r="N23" s="19">
        <f t="shared" si="28"/>
        <v>28</v>
      </c>
      <c r="O23" s="19">
        <v>-35</v>
      </c>
      <c r="P23" s="19">
        <v>23</v>
      </c>
      <c r="Q23" s="19">
        <v>5</v>
      </c>
      <c r="R23" s="19">
        <f t="shared" si="27"/>
        <v>23</v>
      </c>
      <c r="S23" s="24">
        <v>-8</v>
      </c>
      <c r="T23" s="24">
        <v>14</v>
      </c>
      <c r="U23" s="24">
        <v>9</v>
      </c>
      <c r="V23" s="31">
        <v>3.4667757848553027</v>
      </c>
    </row>
    <row r="24" spans="1:22" ht="15" customHeight="1" x14ac:dyDescent="0.2">
      <c r="A24" s="7" t="s">
        <v>14</v>
      </c>
      <c r="B24" s="17">
        <f t="shared" si="23"/>
        <v>-14</v>
      </c>
      <c r="C24" s="17">
        <v>-5</v>
      </c>
      <c r="D24" s="17">
        <f t="shared" si="24"/>
        <v>-13</v>
      </c>
      <c r="E24" s="18">
        <f t="shared" si="25"/>
        <v>-8</v>
      </c>
      <c r="F24" s="17">
        <v>0</v>
      </c>
      <c r="G24" s="17">
        <v>-5</v>
      </c>
      <c r="H24" s="17">
        <v>8</v>
      </c>
      <c r="I24" s="23">
        <v>4</v>
      </c>
      <c r="J24" s="38">
        <f t="shared" si="3"/>
        <v>-16.73783677179263</v>
      </c>
      <c r="K24" s="38">
        <v>0</v>
      </c>
      <c r="L24" s="38">
        <v>16.73783677179263</v>
      </c>
      <c r="M24" s="18">
        <f t="shared" si="26"/>
        <v>-6</v>
      </c>
      <c r="N24" s="17">
        <f t="shared" si="28"/>
        <v>2</v>
      </c>
      <c r="O24" s="17">
        <v>-8</v>
      </c>
      <c r="P24" s="17">
        <v>0</v>
      </c>
      <c r="Q24" s="17">
        <v>2</v>
      </c>
      <c r="R24" s="17">
        <f t="shared" si="27"/>
        <v>8</v>
      </c>
      <c r="S24" s="17">
        <v>-4</v>
      </c>
      <c r="T24" s="17">
        <v>3</v>
      </c>
      <c r="U24" s="17">
        <v>5</v>
      </c>
      <c r="V24" s="28">
        <v>-12.553377578844472</v>
      </c>
    </row>
    <row r="25" spans="1:22" ht="15" customHeight="1" x14ac:dyDescent="0.2">
      <c r="A25" s="5" t="s">
        <v>13</v>
      </c>
      <c r="B25" s="18">
        <f t="shared" si="23"/>
        <v>2</v>
      </c>
      <c r="C25" s="18">
        <v>11</v>
      </c>
      <c r="D25" s="18">
        <f t="shared" si="24"/>
        <v>11</v>
      </c>
      <c r="E25" s="18">
        <f t="shared" si="25"/>
        <v>-2</v>
      </c>
      <c r="F25" s="18">
        <v>0</v>
      </c>
      <c r="G25" s="18">
        <v>0</v>
      </c>
      <c r="H25" s="18">
        <v>2</v>
      </c>
      <c r="I25" s="18">
        <v>-3</v>
      </c>
      <c r="J25" s="25">
        <f t="shared" si="3"/>
        <v>-15.403067988132062</v>
      </c>
      <c r="K25" s="25">
        <v>0</v>
      </c>
      <c r="L25" s="25">
        <v>15.403067988132062</v>
      </c>
      <c r="M25" s="18">
        <f t="shared" si="26"/>
        <v>4</v>
      </c>
      <c r="N25" s="18">
        <f t="shared" si="28"/>
        <v>6</v>
      </c>
      <c r="O25" s="18">
        <v>5</v>
      </c>
      <c r="P25" s="18">
        <v>4</v>
      </c>
      <c r="Q25" s="18">
        <v>2</v>
      </c>
      <c r="R25" s="18">
        <f t="shared" si="27"/>
        <v>2</v>
      </c>
      <c r="S25" s="22">
        <v>-3</v>
      </c>
      <c r="T25" s="22">
        <v>1</v>
      </c>
      <c r="U25" s="22">
        <v>1</v>
      </c>
      <c r="V25" s="29">
        <v>30.806135976264134</v>
      </c>
    </row>
    <row r="26" spans="1:22" ht="15" customHeight="1" x14ac:dyDescent="0.2">
      <c r="A26" s="3" t="s">
        <v>12</v>
      </c>
      <c r="B26" s="20">
        <f t="shared" si="23"/>
        <v>-5</v>
      </c>
      <c r="C26" s="20">
        <v>-11</v>
      </c>
      <c r="D26" s="20">
        <f t="shared" si="24"/>
        <v>-4</v>
      </c>
      <c r="E26" s="20">
        <f t="shared" si="25"/>
        <v>0</v>
      </c>
      <c r="F26" s="20">
        <v>1</v>
      </c>
      <c r="G26" s="20">
        <v>0</v>
      </c>
      <c r="H26" s="20">
        <v>1</v>
      </c>
      <c r="I26" s="20">
        <v>-3</v>
      </c>
      <c r="J26" s="26">
        <f t="shared" si="3"/>
        <v>0</v>
      </c>
      <c r="K26" s="26">
        <v>3.4063622656962567</v>
      </c>
      <c r="L26" s="26">
        <v>3.4063622656962567</v>
      </c>
      <c r="M26" s="20">
        <f t="shared" si="26"/>
        <v>-5</v>
      </c>
      <c r="N26" s="20">
        <f t="shared" si="28"/>
        <v>2</v>
      </c>
      <c r="O26" s="20">
        <v>-4</v>
      </c>
      <c r="P26" s="20">
        <v>1</v>
      </c>
      <c r="Q26" s="20">
        <v>1</v>
      </c>
      <c r="R26" s="20">
        <f t="shared" si="27"/>
        <v>7</v>
      </c>
      <c r="S26" s="20">
        <v>3</v>
      </c>
      <c r="T26" s="20">
        <v>2</v>
      </c>
      <c r="U26" s="20">
        <v>5</v>
      </c>
      <c r="V26" s="26">
        <v>-17.031811328481282</v>
      </c>
    </row>
    <row r="27" spans="1:22" ht="15" customHeight="1" x14ac:dyDescent="0.2">
      <c r="A27" s="1" t="s">
        <v>11</v>
      </c>
      <c r="B27" s="19">
        <f t="shared" si="23"/>
        <v>5</v>
      </c>
      <c r="C27" s="19">
        <v>22</v>
      </c>
      <c r="D27" s="19">
        <f t="shared" si="24"/>
        <v>14</v>
      </c>
      <c r="E27" s="19">
        <f t="shared" si="25"/>
        <v>-1</v>
      </c>
      <c r="F27" s="19">
        <v>4</v>
      </c>
      <c r="G27" s="19">
        <v>-1</v>
      </c>
      <c r="H27" s="19">
        <v>5</v>
      </c>
      <c r="I27" s="19">
        <v>-7</v>
      </c>
      <c r="J27" s="30">
        <f t="shared" si="3"/>
        <v>-1.4210943202820445</v>
      </c>
      <c r="K27" s="30">
        <v>5.6843772811281781</v>
      </c>
      <c r="L27" s="30">
        <v>7.1054716014102226</v>
      </c>
      <c r="M27" s="19">
        <f t="shared" si="26"/>
        <v>6</v>
      </c>
      <c r="N27" s="19">
        <f t="shared" si="28"/>
        <v>16</v>
      </c>
      <c r="O27" s="24">
        <v>2</v>
      </c>
      <c r="P27" s="24">
        <v>3</v>
      </c>
      <c r="Q27" s="24">
        <v>13</v>
      </c>
      <c r="R27" s="24">
        <f t="shared" si="27"/>
        <v>10</v>
      </c>
      <c r="S27" s="24">
        <v>-6</v>
      </c>
      <c r="T27" s="24">
        <v>5</v>
      </c>
      <c r="U27" s="24">
        <v>5</v>
      </c>
      <c r="V27" s="31">
        <v>8.5265659216922671</v>
      </c>
    </row>
    <row r="28" spans="1:22" ht="15" customHeight="1" x14ac:dyDescent="0.2">
      <c r="A28" s="5" t="s">
        <v>10</v>
      </c>
      <c r="B28" s="18">
        <f t="shared" si="23"/>
        <v>-6</v>
      </c>
      <c r="C28" s="18">
        <v>0</v>
      </c>
      <c r="D28" s="18">
        <f t="shared" si="24"/>
        <v>1</v>
      </c>
      <c r="E28" s="18">
        <f t="shared" si="25"/>
        <v>-1</v>
      </c>
      <c r="F28" s="18">
        <v>0</v>
      </c>
      <c r="G28" s="18">
        <v>-1</v>
      </c>
      <c r="H28" s="18">
        <v>1</v>
      </c>
      <c r="I28" s="18">
        <v>-2</v>
      </c>
      <c r="J28" s="25">
        <f t="shared" si="3"/>
        <v>-3.7068921861548589</v>
      </c>
      <c r="K28" s="25">
        <v>0</v>
      </c>
      <c r="L28" s="25">
        <v>3.7068921861548589</v>
      </c>
      <c r="M28" s="18">
        <f t="shared" si="26"/>
        <v>-5</v>
      </c>
      <c r="N28" s="18">
        <f t="shared" si="28"/>
        <v>5</v>
      </c>
      <c r="O28" s="18">
        <v>-4</v>
      </c>
      <c r="P28" s="18">
        <v>0</v>
      </c>
      <c r="Q28" s="18">
        <v>5</v>
      </c>
      <c r="R28" s="18">
        <f t="shared" si="27"/>
        <v>10</v>
      </c>
      <c r="S28" s="18">
        <v>-4</v>
      </c>
      <c r="T28" s="18">
        <v>5</v>
      </c>
      <c r="U28" s="18">
        <v>5</v>
      </c>
      <c r="V28" s="25">
        <v>-18.534460930774294</v>
      </c>
    </row>
    <row r="29" spans="1:22" ht="15" customHeight="1" x14ac:dyDescent="0.2">
      <c r="A29" s="3" t="s">
        <v>9</v>
      </c>
      <c r="B29" s="20">
        <f t="shared" si="23"/>
        <v>3</v>
      </c>
      <c r="C29" s="20">
        <v>8</v>
      </c>
      <c r="D29" s="20">
        <f t="shared" si="24"/>
        <v>15</v>
      </c>
      <c r="E29" s="20">
        <f t="shared" si="25"/>
        <v>-3</v>
      </c>
      <c r="F29" s="20">
        <v>6</v>
      </c>
      <c r="G29" s="20">
        <v>4</v>
      </c>
      <c r="H29" s="20">
        <v>9</v>
      </c>
      <c r="I29" s="20">
        <v>0</v>
      </c>
      <c r="J29" s="26">
        <f t="shared" si="3"/>
        <v>-4.1956118027374654</v>
      </c>
      <c r="K29" s="26">
        <v>8.3912236054749307</v>
      </c>
      <c r="L29" s="26">
        <v>12.586835408212396</v>
      </c>
      <c r="M29" s="20">
        <f t="shared" si="26"/>
        <v>6</v>
      </c>
      <c r="N29" s="20">
        <f t="shared" si="28"/>
        <v>22</v>
      </c>
      <c r="O29" s="20">
        <v>4</v>
      </c>
      <c r="P29" s="20">
        <v>9</v>
      </c>
      <c r="Q29" s="20">
        <v>13</v>
      </c>
      <c r="R29" s="20">
        <f t="shared" si="27"/>
        <v>16</v>
      </c>
      <c r="S29" s="20">
        <v>-7</v>
      </c>
      <c r="T29" s="20">
        <v>7</v>
      </c>
      <c r="U29" s="20">
        <v>9</v>
      </c>
      <c r="V29" s="26">
        <v>8.3912236054749307</v>
      </c>
    </row>
    <row r="30" spans="1:22" ht="15" customHeight="1" x14ac:dyDescent="0.2">
      <c r="A30" s="3" t="s">
        <v>8</v>
      </c>
      <c r="B30" s="20">
        <f t="shared" si="23"/>
        <v>-12</v>
      </c>
      <c r="C30" s="20">
        <v>-6</v>
      </c>
      <c r="D30" s="20">
        <f t="shared" si="24"/>
        <v>-16</v>
      </c>
      <c r="E30" s="20">
        <f t="shared" si="25"/>
        <v>-5</v>
      </c>
      <c r="F30" s="20">
        <v>5</v>
      </c>
      <c r="G30" s="20">
        <v>2</v>
      </c>
      <c r="H30" s="20">
        <v>10</v>
      </c>
      <c r="I30" s="20">
        <v>1</v>
      </c>
      <c r="J30" s="26">
        <f t="shared" si="3"/>
        <v>-6.7837575344192294</v>
      </c>
      <c r="K30" s="26">
        <v>6.7837575344192294</v>
      </c>
      <c r="L30" s="26">
        <v>13.567515068838459</v>
      </c>
      <c r="M30" s="20">
        <f t="shared" si="26"/>
        <v>-7</v>
      </c>
      <c r="N30" s="20">
        <f t="shared" si="28"/>
        <v>6</v>
      </c>
      <c r="O30" s="20">
        <v>-18</v>
      </c>
      <c r="P30" s="20">
        <v>5</v>
      </c>
      <c r="Q30" s="20">
        <v>1</v>
      </c>
      <c r="R30" s="20">
        <f t="shared" si="27"/>
        <v>13</v>
      </c>
      <c r="S30" s="20">
        <v>-1</v>
      </c>
      <c r="T30" s="20">
        <v>3</v>
      </c>
      <c r="U30" s="20">
        <v>10</v>
      </c>
      <c r="V30" s="26">
        <v>-9.4972605481869206</v>
      </c>
    </row>
    <row r="31" spans="1:22" ht="15" customHeight="1" x14ac:dyDescent="0.2">
      <c r="A31" s="1" t="s">
        <v>7</v>
      </c>
      <c r="B31" s="19">
        <f t="shared" si="23"/>
        <v>-7</v>
      </c>
      <c r="C31" s="19">
        <v>-11</v>
      </c>
      <c r="D31" s="19">
        <f t="shared" si="24"/>
        <v>7</v>
      </c>
      <c r="E31" s="19">
        <f t="shared" si="25"/>
        <v>-6</v>
      </c>
      <c r="F31" s="19">
        <v>4</v>
      </c>
      <c r="G31" s="19">
        <v>-3</v>
      </c>
      <c r="H31" s="19">
        <v>10</v>
      </c>
      <c r="I31" s="19">
        <v>3</v>
      </c>
      <c r="J31" s="30">
        <f t="shared" si="3"/>
        <v>-9.502174336340623</v>
      </c>
      <c r="K31" s="30">
        <v>6.3347828908937496</v>
      </c>
      <c r="L31" s="30">
        <v>15.836957227234372</v>
      </c>
      <c r="M31" s="19">
        <f t="shared" si="26"/>
        <v>-1</v>
      </c>
      <c r="N31" s="19">
        <f t="shared" si="28"/>
        <v>12</v>
      </c>
      <c r="O31" s="19">
        <v>4</v>
      </c>
      <c r="P31" s="19">
        <v>4</v>
      </c>
      <c r="Q31" s="19">
        <v>8</v>
      </c>
      <c r="R31" s="19">
        <f t="shared" si="27"/>
        <v>13</v>
      </c>
      <c r="S31" s="19">
        <v>-9</v>
      </c>
      <c r="T31" s="19">
        <v>3</v>
      </c>
      <c r="U31" s="19">
        <v>10</v>
      </c>
      <c r="V31" s="30">
        <v>-1.5836957227234372</v>
      </c>
    </row>
    <row r="32" spans="1:22" ht="15" customHeight="1" x14ac:dyDescent="0.2">
      <c r="A32" s="5" t="s">
        <v>6</v>
      </c>
      <c r="B32" s="18">
        <f t="shared" si="23"/>
        <v>-6</v>
      </c>
      <c r="C32" s="18">
        <v>-5</v>
      </c>
      <c r="D32" s="18">
        <f t="shared" si="24"/>
        <v>-7</v>
      </c>
      <c r="E32" s="18">
        <f t="shared" si="25"/>
        <v>-4</v>
      </c>
      <c r="F32" s="18">
        <v>0</v>
      </c>
      <c r="G32" s="18">
        <v>-1</v>
      </c>
      <c r="H32" s="18">
        <v>4</v>
      </c>
      <c r="I32" s="18">
        <v>2</v>
      </c>
      <c r="J32" s="25">
        <f t="shared" si="3"/>
        <v>-25.240944121653076</v>
      </c>
      <c r="K32" s="25">
        <v>0</v>
      </c>
      <c r="L32" s="25">
        <v>25.240944121653076</v>
      </c>
      <c r="M32" s="18">
        <f t="shared" si="26"/>
        <v>-2</v>
      </c>
      <c r="N32" s="18">
        <f t="shared" si="28"/>
        <v>5</v>
      </c>
      <c r="O32" s="22">
        <v>-8</v>
      </c>
      <c r="P32" s="22">
        <v>0</v>
      </c>
      <c r="Q32" s="22">
        <v>5</v>
      </c>
      <c r="R32" s="22">
        <f t="shared" si="27"/>
        <v>7</v>
      </c>
      <c r="S32" s="22">
        <v>-4</v>
      </c>
      <c r="T32" s="22">
        <v>2</v>
      </c>
      <c r="U32" s="22">
        <v>5</v>
      </c>
      <c r="V32" s="29">
        <v>-12.620472060826529</v>
      </c>
    </row>
    <row r="33" spans="1:22" ht="15" customHeight="1" x14ac:dyDescent="0.2">
      <c r="A33" s="3" t="s">
        <v>5</v>
      </c>
      <c r="B33" s="20">
        <f t="shared" si="23"/>
        <v>-15</v>
      </c>
      <c r="C33" s="20">
        <v>-3</v>
      </c>
      <c r="D33" s="20">
        <f t="shared" si="24"/>
        <v>-9</v>
      </c>
      <c r="E33" s="20">
        <f>F33-H33</f>
        <v>-12</v>
      </c>
      <c r="F33" s="20">
        <v>2</v>
      </c>
      <c r="G33" s="20">
        <v>-1</v>
      </c>
      <c r="H33" s="20">
        <v>14</v>
      </c>
      <c r="I33" s="20">
        <v>5</v>
      </c>
      <c r="J33" s="26">
        <f t="shared" si="3"/>
        <v>-17.680945882296104</v>
      </c>
      <c r="K33" s="26">
        <v>2.9468243137160179</v>
      </c>
      <c r="L33" s="26">
        <v>20.627770196012122</v>
      </c>
      <c r="M33" s="20">
        <f>N33-R33</f>
        <v>-3</v>
      </c>
      <c r="N33" s="20">
        <f t="shared" si="28"/>
        <v>9</v>
      </c>
      <c r="O33" s="20">
        <v>-13</v>
      </c>
      <c r="P33" s="20">
        <v>2</v>
      </c>
      <c r="Q33" s="20">
        <v>7</v>
      </c>
      <c r="R33" s="20">
        <f t="shared" si="27"/>
        <v>12</v>
      </c>
      <c r="S33" s="20">
        <v>-10</v>
      </c>
      <c r="T33" s="20">
        <v>1</v>
      </c>
      <c r="U33" s="20">
        <v>11</v>
      </c>
      <c r="V33" s="26">
        <v>-4.4202364705740269</v>
      </c>
    </row>
    <row r="34" spans="1:22" ht="15" customHeight="1" x14ac:dyDescent="0.2">
      <c r="A34" s="3" t="s">
        <v>4</v>
      </c>
      <c r="B34" s="20">
        <f t="shared" si="23"/>
        <v>-3</v>
      </c>
      <c r="C34" s="20">
        <v>13</v>
      </c>
      <c r="D34" s="20">
        <f t="shared" si="24"/>
        <v>13</v>
      </c>
      <c r="E34" s="20">
        <f t="shared" si="25"/>
        <v>-5</v>
      </c>
      <c r="F34" s="20">
        <v>0</v>
      </c>
      <c r="G34" s="20">
        <v>-3</v>
      </c>
      <c r="H34" s="20">
        <v>5</v>
      </c>
      <c r="I34" s="20">
        <v>-7</v>
      </c>
      <c r="J34" s="26">
        <f t="shared" si="3"/>
        <v>-10.875508118002234</v>
      </c>
      <c r="K34" s="26">
        <v>0</v>
      </c>
      <c r="L34" s="26">
        <v>10.875508118002234</v>
      </c>
      <c r="M34" s="20">
        <f t="shared" si="26"/>
        <v>2</v>
      </c>
      <c r="N34" s="20">
        <f t="shared" si="28"/>
        <v>9</v>
      </c>
      <c r="O34" s="20">
        <v>2</v>
      </c>
      <c r="P34" s="20">
        <v>5</v>
      </c>
      <c r="Q34" s="20">
        <v>4</v>
      </c>
      <c r="R34" s="20">
        <f t="shared" si="27"/>
        <v>7</v>
      </c>
      <c r="S34" s="20">
        <v>-7</v>
      </c>
      <c r="T34" s="20">
        <v>3</v>
      </c>
      <c r="U34" s="20">
        <v>4</v>
      </c>
      <c r="V34" s="26">
        <v>4.3502032472008967</v>
      </c>
    </row>
    <row r="35" spans="1:22" ht="15" customHeight="1" x14ac:dyDescent="0.2">
      <c r="A35" s="1" t="s">
        <v>3</v>
      </c>
      <c r="B35" s="19">
        <f t="shared" si="23"/>
        <v>-7</v>
      </c>
      <c r="C35" s="19">
        <v>-10</v>
      </c>
      <c r="D35" s="19">
        <f t="shared" si="24"/>
        <v>3</v>
      </c>
      <c r="E35" s="19">
        <f t="shared" si="25"/>
        <v>-2</v>
      </c>
      <c r="F35" s="19">
        <v>4</v>
      </c>
      <c r="G35" s="19">
        <v>1</v>
      </c>
      <c r="H35" s="19">
        <v>6</v>
      </c>
      <c r="I35" s="19">
        <v>-7</v>
      </c>
      <c r="J35" s="30">
        <f t="shared" si="3"/>
        <v>-4.16968095105182</v>
      </c>
      <c r="K35" s="30">
        <v>8.3393619021036383</v>
      </c>
      <c r="L35" s="30">
        <v>12.509042853155458</v>
      </c>
      <c r="M35" s="19">
        <f t="shared" si="26"/>
        <v>-5</v>
      </c>
      <c r="N35" s="19">
        <f t="shared" si="28"/>
        <v>8</v>
      </c>
      <c r="O35" s="24">
        <v>-8</v>
      </c>
      <c r="P35" s="24">
        <v>2</v>
      </c>
      <c r="Q35" s="24">
        <v>6</v>
      </c>
      <c r="R35" s="24">
        <f t="shared" si="27"/>
        <v>13</v>
      </c>
      <c r="S35" s="24">
        <v>-3</v>
      </c>
      <c r="T35" s="24">
        <v>6</v>
      </c>
      <c r="U35" s="24">
        <v>7</v>
      </c>
      <c r="V35" s="31">
        <v>-10.424202377629548</v>
      </c>
    </row>
    <row r="36" spans="1:22" ht="15" customHeight="1" x14ac:dyDescent="0.2">
      <c r="A36" s="5" t="s">
        <v>2</v>
      </c>
      <c r="B36" s="18">
        <f t="shared" si="23"/>
        <v>-8</v>
      </c>
      <c r="C36" s="18">
        <v>-7</v>
      </c>
      <c r="D36" s="18">
        <f t="shared" si="24"/>
        <v>-5</v>
      </c>
      <c r="E36" s="18">
        <f t="shared" si="25"/>
        <v>-7</v>
      </c>
      <c r="F36" s="18">
        <v>0</v>
      </c>
      <c r="G36" s="18">
        <v>-2</v>
      </c>
      <c r="H36" s="18">
        <v>7</v>
      </c>
      <c r="I36" s="18">
        <v>4</v>
      </c>
      <c r="J36" s="25">
        <f t="shared" si="3"/>
        <v>-37.127206329884359</v>
      </c>
      <c r="K36" s="25">
        <v>0</v>
      </c>
      <c r="L36" s="25">
        <v>37.127206329884359</v>
      </c>
      <c r="M36" s="18">
        <f t="shared" si="26"/>
        <v>-1</v>
      </c>
      <c r="N36" s="18">
        <f t="shared" si="28"/>
        <v>2</v>
      </c>
      <c r="O36" s="18">
        <v>0</v>
      </c>
      <c r="P36" s="18">
        <v>1</v>
      </c>
      <c r="Q36" s="18">
        <v>1</v>
      </c>
      <c r="R36" s="18">
        <f t="shared" si="27"/>
        <v>3</v>
      </c>
      <c r="S36" s="18">
        <v>-1</v>
      </c>
      <c r="T36" s="18">
        <v>0</v>
      </c>
      <c r="U36" s="18">
        <v>3</v>
      </c>
      <c r="V36" s="25">
        <v>-5.3038866185549072</v>
      </c>
    </row>
    <row r="37" spans="1:22" ht="15" customHeight="1" x14ac:dyDescent="0.2">
      <c r="A37" s="3" t="s">
        <v>1</v>
      </c>
      <c r="B37" s="20">
        <f t="shared" si="23"/>
        <v>-5</v>
      </c>
      <c r="C37" s="20">
        <v>-7</v>
      </c>
      <c r="D37" s="20">
        <f t="shared" si="24"/>
        <v>3</v>
      </c>
      <c r="E37" s="20">
        <f t="shared" si="25"/>
        <v>0</v>
      </c>
      <c r="F37" s="20">
        <v>0</v>
      </c>
      <c r="G37" s="20">
        <v>0</v>
      </c>
      <c r="H37" s="20">
        <v>0</v>
      </c>
      <c r="I37" s="20">
        <v>-4</v>
      </c>
      <c r="J37" s="26">
        <f t="shared" si="3"/>
        <v>0</v>
      </c>
      <c r="K37" s="26">
        <v>0</v>
      </c>
      <c r="L37" s="26">
        <v>0</v>
      </c>
      <c r="M37" s="20">
        <f t="shared" si="26"/>
        <v>-5</v>
      </c>
      <c r="N37" s="20">
        <f t="shared" si="28"/>
        <v>2</v>
      </c>
      <c r="O37" s="20">
        <v>-2</v>
      </c>
      <c r="P37" s="20">
        <v>1</v>
      </c>
      <c r="Q37" s="20">
        <v>1</v>
      </c>
      <c r="R37" s="20">
        <f t="shared" si="27"/>
        <v>7</v>
      </c>
      <c r="S37" s="20">
        <v>-1</v>
      </c>
      <c r="T37" s="20">
        <v>4</v>
      </c>
      <c r="U37" s="20">
        <v>3</v>
      </c>
      <c r="V37" s="26">
        <v>-36.575128912339608</v>
      </c>
    </row>
    <row r="38" spans="1:22" ht="15" customHeight="1" x14ac:dyDescent="0.2">
      <c r="A38" s="1" t="s">
        <v>0</v>
      </c>
      <c r="B38" s="19">
        <f t="shared" si="23"/>
        <v>-1</v>
      </c>
      <c r="C38" s="19">
        <v>1</v>
      </c>
      <c r="D38" s="19">
        <f t="shared" si="24"/>
        <v>7</v>
      </c>
      <c r="E38" s="19">
        <f t="shared" si="25"/>
        <v>-1</v>
      </c>
      <c r="F38" s="19">
        <v>0</v>
      </c>
      <c r="G38" s="19">
        <v>-1</v>
      </c>
      <c r="H38" s="19">
        <v>1</v>
      </c>
      <c r="I38" s="19">
        <v>-3</v>
      </c>
      <c r="J38" s="30">
        <f t="shared" si="3"/>
        <v>-8.2968739373880709</v>
      </c>
      <c r="K38" s="30">
        <v>0</v>
      </c>
      <c r="L38" s="30">
        <v>8.2968739373880709</v>
      </c>
      <c r="M38" s="19">
        <f t="shared" si="26"/>
        <v>0</v>
      </c>
      <c r="N38" s="19">
        <f t="shared" si="28"/>
        <v>1</v>
      </c>
      <c r="O38" s="19">
        <v>-3</v>
      </c>
      <c r="P38" s="19">
        <v>1</v>
      </c>
      <c r="Q38" s="19">
        <v>0</v>
      </c>
      <c r="R38" s="19">
        <f t="shared" si="27"/>
        <v>1</v>
      </c>
      <c r="S38" s="19">
        <v>-8</v>
      </c>
      <c r="T38" s="19">
        <v>0</v>
      </c>
      <c r="U38" s="19">
        <v>1</v>
      </c>
      <c r="V38" s="30">
        <v>0</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s>
  <phoneticPr fontId="3"/>
  <pageMargins left="0.70866141732283472" right="0.70866141732283472" top="0.74803149606299213" bottom="0.74803149606299213" header="0.31496062992125984" footer="0.31496062992125984"/>
  <pageSetup paperSize="9" scale="75"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岩成 博子</cp:lastModifiedBy>
  <cp:lastPrinted>2024-07-19T05:29:17Z</cp:lastPrinted>
  <dcterms:created xsi:type="dcterms:W3CDTF">2017-09-15T07:21:02Z</dcterms:created>
  <dcterms:modified xsi:type="dcterms:W3CDTF">2024-10-28T07:35:15Z</dcterms:modified>
</cp:coreProperties>
</file>