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6\③公表資料\"/>
    </mc:Choice>
  </mc:AlternateContent>
  <bookViews>
    <workbookView xWindow="0" yWindow="0" windowWidth="20490" windowHeight="7500" tabRatio="843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N10" i="5" l="1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38" i="18"/>
  <c r="AK40" i="4"/>
  <c r="AH40" i="21"/>
  <c r="W40" i="21" s="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C11" i="1" l="1"/>
  <c r="AC13" i="1"/>
  <c r="AC15" i="1"/>
  <c r="AC17" i="1"/>
  <c r="AC19" i="1"/>
  <c r="AC21" i="1"/>
  <c r="AC23" i="1"/>
  <c r="AC25" i="1"/>
  <c r="AC27" i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<sst xmlns="http://schemas.openxmlformats.org/spreadsheetml/2006/main" count="7700" uniqueCount="97">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</sst>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284</v>
      </c>
      <c r="C9" s="17">
        <f>SUM(C10:C30)</f>
        <v>132</v>
      </c>
      <c r="D9" s="17">
        <f>SUM(D10:D30)</f>
        <v>152</v>
      </c>
      <c r="E9" s="17">
        <f>F9+G9</f>
        <v>-50</v>
      </c>
      <c r="F9" s="17">
        <f>SUM(F10:F30)</f>
        <v>-47</v>
      </c>
      <c r="G9" s="17">
        <f>SUM(G10:G30)</f>
        <v>-3</v>
      </c>
      <c r="H9" s="15">
        <f>IF(B9=E9,0,(1-(B9/(B9-E9)))*-100)</f>
        <v>-14.970059880239518</v>
      </c>
      <c r="I9" s="15">
        <f>IF(C9=F9,0,(1-(C9/(C9-F9)))*-100)</f>
        <v>-26.256983240223462</v>
      </c>
      <c r="J9" s="15">
        <f>IF(D9=G9,0,(1-(D9/(D9-G9)))*-100)</f>
        <v>-1.9354838709677469</v>
      </c>
      <c r="K9" s="17">
        <f>L9+M9</f>
        <v>-81</v>
      </c>
      <c r="L9" s="17">
        <f>SUM(L10:L30)</f>
        <v>-52</v>
      </c>
      <c r="M9" s="17">
        <f>SUM(M10:M30)</f>
        <v>-29</v>
      </c>
      <c r="N9" s="15">
        <f>IF(B9=K9,0,(1-(B9/(B9-K9)))*-100)</f>
        <v>-22.191780821917806</v>
      </c>
      <c r="O9" s="15">
        <f t="shared" ref="O9" si="0">IF(C9=L9,0,(1-(C9/(C9-L9)))*-100)</f>
        <v>-28.260869565217394</v>
      </c>
      <c r="P9" s="15">
        <f>IF(D9=M9,0,(1-(D9/(D9-M9)))*-100)</f>
        <v>-16.022099447513817</v>
      </c>
      <c r="Q9" s="17">
        <f>R9+S9</f>
        <v>542</v>
      </c>
      <c r="R9" s="17">
        <f>SUM(R10:R30)</f>
        <v>267</v>
      </c>
      <c r="S9" s="17">
        <f>SUM(S10:S30)</f>
        <v>275</v>
      </c>
      <c r="T9" s="17">
        <f>U9+V9</f>
        <v>-63</v>
      </c>
      <c r="U9" s="17">
        <f>SUM(U10:U30)</f>
        <v>-5</v>
      </c>
      <c r="V9" s="17">
        <f>SUM(V10:V30)</f>
        <v>-58</v>
      </c>
      <c r="W9" s="15">
        <f>IF(Q9=T9,IF(Q9&gt;0,"皆増",0),(1-(Q9/(Q9-T9)))*-100)</f>
        <v>-10.413223140495864</v>
      </c>
      <c r="X9" s="15">
        <f t="shared" ref="X9:Y30" si="1">IF(R9=U9,IF(R9&gt;0,"皆増",0),(1-(R9/(R9-U9)))*-100)</f>
        <v>-1.8382352941176516</v>
      </c>
      <c r="Y9" s="15">
        <f t="shared" si="1"/>
        <v>-17.417417417417415</v>
      </c>
      <c r="Z9" s="17">
        <f>AA9+AB9</f>
        <v>-81</v>
      </c>
      <c r="AA9" s="17">
        <f>SUM(AA10:AA30)</f>
        <v>-25</v>
      </c>
      <c r="AB9" s="17">
        <f>SUM(AB10:AB30)</f>
        <v>-56</v>
      </c>
      <c r="AC9" s="15">
        <f>IF(Q9=Z9,IF(Q9&gt;0,"皆増",0),(1-(Q9/(Q9-Z9)))*-100)</f>
        <v>-13.0016051364366</v>
      </c>
      <c r="AD9" s="15">
        <f t="shared" ref="AD9:AE30" si="2">IF(R9=AA9,IF(R9&gt;0,"皆増",0),(1-(R9/(R9-AA9)))*-100)</f>
        <v>-8.5616438356164402</v>
      </c>
      <c r="AE9" s="15">
        <f t="shared" si="2"/>
        <v>-16.918429003021153</v>
      </c>
      <c r="AH9" s="4">
        <f t="shared" ref="AH9:AH30" si="3">Q9-T9</f>
        <v>605</v>
      </c>
      <c r="AI9" s="4">
        <f t="shared" ref="AI9:AI30" si="4">R9-U9</f>
        <v>272</v>
      </c>
      <c r="AJ9" s="4">
        <f t="shared" ref="AJ9:AJ30" si="5">S9-V9</f>
        <v>333</v>
      </c>
      <c r="AK9" s="4">
        <f t="shared" ref="AK9:AK30" si="6">Q9-Z9</f>
        <v>623</v>
      </c>
      <c r="AL9" s="4">
        <f t="shared" ref="AL9:AL30" si="7">R9-AA9</f>
        <v>292</v>
      </c>
      <c r="AM9" s="4">
        <f t="shared" ref="AM9:AM30" si="8">S9-AB9</f>
        <v>331</v>
      </c>
    </row>
    <row r="10" spans="1:39" s="1" customFormat="1" ht="18" customHeight="1" x14ac:dyDescent="0.15">
      <c r="A10" s="4" t="s">
        <v>1</v>
      </c>
      <c r="B10" s="17">
        <f t="shared" ref="B10" si="9">C10+D10</f>
        <v>284</v>
      </c>
      <c r="C10" s="17">
        <v>132</v>
      </c>
      <c r="D10" s="17">
        <v>152</v>
      </c>
      <c r="E10" s="17">
        <f t="shared" ref="E10" si="10">F10+G10</f>
        <v>-50</v>
      </c>
      <c r="F10" s="17">
        <v>-47</v>
      </c>
      <c r="G10" s="17">
        <v>-3</v>
      </c>
      <c r="H10" s="15">
        <f>IF(B10=E10,0,(1-(B10/(B10-E10)))*-100)</f>
        <v>-14.970059880239518</v>
      </c>
      <c r="I10" s="15">
        <f t="shared" ref="I10" si="11">IF(C10=F10,0,(1-(C10/(C10-F10)))*-100)</f>
        <v>-26.256983240223462</v>
      </c>
      <c r="J10" s="15">
        <f>IF(D10=G10,0,(1-(D10/(D10-G10)))*-100)</f>
        <v>-1.9354838709677469</v>
      </c>
      <c r="K10" s="17">
        <f t="shared" ref="K10" si="12">L10+M10</f>
        <v>-81</v>
      </c>
      <c r="L10" s="17">
        <v>-52</v>
      </c>
      <c r="M10" s="17">
        <v>-29</v>
      </c>
      <c r="N10" s="15">
        <f>IF(B10=K10,0,(1-(B10/(B10-K10)))*-100)</f>
        <v>-22.191780821917806</v>
      </c>
      <c r="O10" s="15">
        <f t="shared" ref="O10" si="13">IF(C10=L10,0,(1-(C10/(C10-L10)))*-100)</f>
        <v>-28.260869565217394</v>
      </c>
      <c r="P10" s="15">
        <f t="shared" ref="P10" si="14">IF(D10=M10,0,(1-(D10/(D10-M10)))*-100)</f>
        <v>-16.022099447513817</v>
      </c>
      <c r="Q10" s="17">
        <f t="shared" ref="Q10:Q30" si="15">R10+S10</f>
        <v>1</v>
      </c>
      <c r="R10" s="17">
        <v>1</v>
      </c>
      <c r="S10" s="17">
        <v>0</v>
      </c>
      <c r="T10" s="17">
        <f t="shared" ref="T10:T30" si="16">U10+V10</f>
        <v>-1</v>
      </c>
      <c r="U10" s="17">
        <v>1</v>
      </c>
      <c r="V10" s="17">
        <v>-2</v>
      </c>
      <c r="W10" s="15">
        <f t="shared" ref="W10:W30" si="17">IF(Q10=T10,IF(Q10&gt;0,"皆増",0),(1-(Q10/(Q10-T10)))*-100)</f>
        <v>-50</v>
      </c>
      <c r="X10" s="15" t="str">
        <f t="shared" si="1"/>
        <v>皆増</v>
      </c>
      <c r="Y10" s="15">
        <f t="shared" si="1"/>
        <v>-100</v>
      </c>
      <c r="Z10" s="17">
        <f t="shared" ref="Z10:Z30" si="18">AA10+AB10</f>
        <v>-1</v>
      </c>
      <c r="AA10" s="17">
        <v>0</v>
      </c>
      <c r="AB10" s="17">
        <v>-1</v>
      </c>
      <c r="AC10" s="15">
        <f t="shared" ref="AC10:AC30" si="19">IF(Q10=Z10,IF(Q10&gt;0,"皆増",0),(1-(Q10/(Q10-Z10)))*-100)</f>
        <v>-50</v>
      </c>
      <c r="AD10" s="15">
        <f t="shared" si="2"/>
        <v>0</v>
      </c>
      <c r="AE10" s="15">
        <f t="shared" si="2"/>
        <v>-100</v>
      </c>
      <c r="AH10" s="4">
        <f t="shared" si="3"/>
        <v>2</v>
      </c>
      <c r="AI10" s="4">
        <f t="shared" si="4"/>
        <v>0</v>
      </c>
      <c r="AJ10" s="4">
        <f t="shared" si="5"/>
        <v>2</v>
      </c>
      <c r="AK10" s="4">
        <f t="shared" si="6"/>
        <v>2</v>
      </c>
      <c r="AL10" s="4">
        <f t="shared" si="7"/>
        <v>1</v>
      </c>
      <c r="AM10" s="4">
        <f t="shared" si="8"/>
        <v>1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1</v>
      </c>
      <c r="R13" s="17">
        <v>1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1</v>
      </c>
      <c r="AA13" s="17">
        <v>1</v>
      </c>
      <c r="AB13" s="17">
        <v>0</v>
      </c>
      <c r="AC13" s="15" t="str">
        <f t="shared" si="19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-1</v>
      </c>
      <c r="AA15" s="17">
        <v>0</v>
      </c>
      <c r="AB15" s="17">
        <v>-1</v>
      </c>
      <c r="AC15" s="15">
        <f t="shared" si="19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1</v>
      </c>
      <c r="AL15" s="4">
        <f t="shared" si="7"/>
        <v>0</v>
      </c>
      <c r="AM15" s="4">
        <f t="shared" si="8"/>
        <v>1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3</v>
      </c>
      <c r="R16" s="17">
        <v>3</v>
      </c>
      <c r="S16" s="17">
        <v>0</v>
      </c>
      <c r="T16" s="17">
        <f t="shared" si="16"/>
        <v>3</v>
      </c>
      <c r="U16" s="17">
        <v>3</v>
      </c>
      <c r="V16" s="17">
        <v>0</v>
      </c>
      <c r="W16" s="15" t="str">
        <f t="shared" si="17"/>
        <v>皆増</v>
      </c>
      <c r="X16" s="15" t="str">
        <f t="shared" si="1"/>
        <v>皆増</v>
      </c>
      <c r="Y16" s="15">
        <f t="shared" si="1"/>
        <v>0</v>
      </c>
      <c r="Z16" s="17">
        <f t="shared" si="18"/>
        <v>0</v>
      </c>
      <c r="AA16" s="17">
        <v>2</v>
      </c>
      <c r="AB16" s="17">
        <v>-2</v>
      </c>
      <c r="AC16" s="15">
        <f t="shared" si="19"/>
        <v>0</v>
      </c>
      <c r="AD16" s="15">
        <f t="shared" si="2"/>
        <v>200</v>
      </c>
      <c r="AE16" s="15">
        <f t="shared" si="2"/>
        <v>-100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3</v>
      </c>
      <c r="AL16" s="4">
        <f t="shared" si="7"/>
        <v>1</v>
      </c>
      <c r="AM16" s="4">
        <f t="shared" si="8"/>
        <v>2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2</v>
      </c>
      <c r="S17" s="17">
        <v>0</v>
      </c>
      <c r="T17" s="17">
        <f t="shared" si="16"/>
        <v>2</v>
      </c>
      <c r="U17" s="17">
        <v>2</v>
      </c>
      <c r="V17" s="17">
        <v>0</v>
      </c>
      <c r="W17" s="15" t="str">
        <f t="shared" si="17"/>
        <v>皆増</v>
      </c>
      <c r="X17" s="15" t="str">
        <f t="shared" si="1"/>
        <v>皆増</v>
      </c>
      <c r="Y17" s="15">
        <f t="shared" si="1"/>
        <v>0</v>
      </c>
      <c r="Z17" s="17">
        <f t="shared" si="18"/>
        <v>2</v>
      </c>
      <c r="AA17" s="17">
        <v>2</v>
      </c>
      <c r="AB17" s="17">
        <v>0</v>
      </c>
      <c r="AC17" s="15" t="str">
        <f t="shared" si="19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0</v>
      </c>
      <c r="AL17" s="4">
        <f t="shared" si="7"/>
        <v>0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1</v>
      </c>
      <c r="S18" s="17">
        <v>0</v>
      </c>
      <c r="T18" s="17">
        <f t="shared" si="16"/>
        <v>-2</v>
      </c>
      <c r="U18" s="17">
        <v>-2</v>
      </c>
      <c r="V18" s="17">
        <v>0</v>
      </c>
      <c r="W18" s="15">
        <f t="shared" si="17"/>
        <v>-66.666666666666671</v>
      </c>
      <c r="X18" s="15">
        <f t="shared" si="1"/>
        <v>-66.666666666666671</v>
      </c>
      <c r="Y18" s="15">
        <f t="shared" si="1"/>
        <v>0</v>
      </c>
      <c r="Z18" s="17">
        <f t="shared" si="18"/>
        <v>-2</v>
      </c>
      <c r="AA18" s="17">
        <v>-1</v>
      </c>
      <c r="AB18" s="17">
        <v>-1</v>
      </c>
      <c r="AC18" s="15">
        <f t="shared" si="19"/>
        <v>-66.666666666666671</v>
      </c>
      <c r="AD18" s="15">
        <f t="shared" si="2"/>
        <v>-50</v>
      </c>
      <c r="AE18" s="15">
        <f t="shared" si="2"/>
        <v>-100</v>
      </c>
      <c r="AH18" s="4">
        <f t="shared" si="3"/>
        <v>3</v>
      </c>
      <c r="AI18" s="4">
        <f t="shared" si="4"/>
        <v>3</v>
      </c>
      <c r="AJ18" s="4">
        <f t="shared" si="5"/>
        <v>0</v>
      </c>
      <c r="AK18" s="4">
        <f t="shared" si="6"/>
        <v>3</v>
      </c>
      <c r="AL18" s="4">
        <f t="shared" si="7"/>
        <v>2</v>
      </c>
      <c r="AM18" s="4">
        <f t="shared" si="8"/>
        <v>1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5</v>
      </c>
      <c r="R19" s="17">
        <v>5</v>
      </c>
      <c r="S19" s="17">
        <v>0</v>
      </c>
      <c r="T19" s="17">
        <f t="shared" si="16"/>
        <v>0</v>
      </c>
      <c r="U19" s="17">
        <v>1</v>
      </c>
      <c r="V19" s="17">
        <v>-1</v>
      </c>
      <c r="W19" s="15">
        <f t="shared" si="17"/>
        <v>0</v>
      </c>
      <c r="X19" s="15">
        <f t="shared" si="1"/>
        <v>25</v>
      </c>
      <c r="Y19" s="15">
        <f t="shared" si="1"/>
        <v>-100</v>
      </c>
      <c r="Z19" s="17">
        <f t="shared" si="18"/>
        <v>-2</v>
      </c>
      <c r="AA19" s="17">
        <v>1</v>
      </c>
      <c r="AB19" s="17">
        <v>-3</v>
      </c>
      <c r="AC19" s="15">
        <f t="shared" si="19"/>
        <v>-28.571428571428569</v>
      </c>
      <c r="AD19" s="15">
        <f t="shared" si="2"/>
        <v>25</v>
      </c>
      <c r="AE19" s="15">
        <f t="shared" si="2"/>
        <v>-100</v>
      </c>
      <c r="AH19" s="4">
        <f t="shared" si="3"/>
        <v>5</v>
      </c>
      <c r="AI19" s="4">
        <f t="shared" si="4"/>
        <v>4</v>
      </c>
      <c r="AJ19" s="4">
        <f t="shared" si="5"/>
        <v>1</v>
      </c>
      <c r="AK19" s="4">
        <f t="shared" si="6"/>
        <v>7</v>
      </c>
      <c r="AL19" s="4">
        <f t="shared" si="7"/>
        <v>4</v>
      </c>
      <c r="AM19" s="4">
        <f t="shared" si="8"/>
        <v>3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4</v>
      </c>
      <c r="R20" s="17">
        <v>3</v>
      </c>
      <c r="S20" s="17">
        <v>1</v>
      </c>
      <c r="T20" s="17">
        <f t="shared" si="16"/>
        <v>-4</v>
      </c>
      <c r="U20" s="17">
        <v>-1</v>
      </c>
      <c r="V20" s="17">
        <v>-3</v>
      </c>
      <c r="W20" s="15">
        <f t="shared" si="17"/>
        <v>-50</v>
      </c>
      <c r="X20" s="15">
        <f t="shared" si="1"/>
        <v>-25</v>
      </c>
      <c r="Y20" s="15">
        <f t="shared" si="1"/>
        <v>-75</v>
      </c>
      <c r="Z20" s="17">
        <f t="shared" si="18"/>
        <v>-1</v>
      </c>
      <c r="AA20" s="17">
        <v>1</v>
      </c>
      <c r="AB20" s="17">
        <v>-2</v>
      </c>
      <c r="AC20" s="15">
        <f t="shared" si="19"/>
        <v>-19.999999999999996</v>
      </c>
      <c r="AD20" s="15">
        <f t="shared" si="2"/>
        <v>50</v>
      </c>
      <c r="AE20" s="15">
        <f t="shared" si="2"/>
        <v>-66.666666666666671</v>
      </c>
      <c r="AH20" s="4">
        <f t="shared" si="3"/>
        <v>8</v>
      </c>
      <c r="AI20" s="4">
        <f t="shared" si="4"/>
        <v>4</v>
      </c>
      <c r="AJ20" s="4">
        <f t="shared" si="5"/>
        <v>4</v>
      </c>
      <c r="AK20" s="4">
        <f t="shared" si="6"/>
        <v>5</v>
      </c>
      <c r="AL20" s="4">
        <f t="shared" si="7"/>
        <v>2</v>
      </c>
      <c r="AM20" s="4">
        <f t="shared" si="8"/>
        <v>3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8</v>
      </c>
      <c r="R21" s="17">
        <v>5</v>
      </c>
      <c r="S21" s="17">
        <v>3</v>
      </c>
      <c r="T21" s="17">
        <f t="shared" si="16"/>
        <v>-7</v>
      </c>
      <c r="U21" s="17">
        <v>-6</v>
      </c>
      <c r="V21" s="17">
        <v>-1</v>
      </c>
      <c r="W21" s="15">
        <f t="shared" si="17"/>
        <v>-46.666666666666664</v>
      </c>
      <c r="X21" s="15">
        <f t="shared" si="1"/>
        <v>-54.54545454545454</v>
      </c>
      <c r="Y21" s="15">
        <f t="shared" si="1"/>
        <v>-25</v>
      </c>
      <c r="Z21" s="17">
        <f t="shared" si="18"/>
        <v>-4</v>
      </c>
      <c r="AA21" s="17">
        <v>-4</v>
      </c>
      <c r="AB21" s="17">
        <v>0</v>
      </c>
      <c r="AC21" s="15">
        <f t="shared" si="19"/>
        <v>-33.333333333333336</v>
      </c>
      <c r="AD21" s="15">
        <f t="shared" si="2"/>
        <v>-44.444444444444443</v>
      </c>
      <c r="AE21" s="15">
        <f t="shared" si="2"/>
        <v>0</v>
      </c>
      <c r="AH21" s="4">
        <f t="shared" si="3"/>
        <v>15</v>
      </c>
      <c r="AI21" s="4">
        <f t="shared" si="4"/>
        <v>11</v>
      </c>
      <c r="AJ21" s="4">
        <f t="shared" si="5"/>
        <v>4</v>
      </c>
      <c r="AK21" s="4">
        <f t="shared" si="6"/>
        <v>12</v>
      </c>
      <c r="AL21" s="4">
        <f t="shared" si="7"/>
        <v>9</v>
      </c>
      <c r="AM21" s="4">
        <f t="shared" si="8"/>
        <v>3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12</v>
      </c>
      <c r="R22" s="17">
        <v>9</v>
      </c>
      <c r="S22" s="17">
        <v>3</v>
      </c>
      <c r="T22" s="17">
        <f t="shared" si="16"/>
        <v>-1</v>
      </c>
      <c r="U22" s="17">
        <v>-1</v>
      </c>
      <c r="V22" s="17">
        <v>0</v>
      </c>
      <c r="W22" s="15">
        <f t="shared" si="17"/>
        <v>-7.6923076923076872</v>
      </c>
      <c r="X22" s="15">
        <f t="shared" si="1"/>
        <v>-9.9999999999999982</v>
      </c>
      <c r="Y22" s="15">
        <f t="shared" si="1"/>
        <v>0</v>
      </c>
      <c r="Z22" s="17">
        <f t="shared" si="18"/>
        <v>-8</v>
      </c>
      <c r="AA22" s="17">
        <v>-9</v>
      </c>
      <c r="AB22" s="17">
        <v>1</v>
      </c>
      <c r="AC22" s="15">
        <f t="shared" si="19"/>
        <v>-40</v>
      </c>
      <c r="AD22" s="15">
        <f t="shared" si="2"/>
        <v>-50</v>
      </c>
      <c r="AE22" s="15">
        <f t="shared" si="2"/>
        <v>50</v>
      </c>
      <c r="AH22" s="4">
        <f t="shared" si="3"/>
        <v>13</v>
      </c>
      <c r="AI22" s="4">
        <f t="shared" si="4"/>
        <v>10</v>
      </c>
      <c r="AJ22" s="4">
        <f t="shared" si="5"/>
        <v>3</v>
      </c>
      <c r="AK22" s="4">
        <f t="shared" si="6"/>
        <v>20</v>
      </c>
      <c r="AL22" s="4">
        <f t="shared" si="7"/>
        <v>18</v>
      </c>
      <c r="AM22" s="4">
        <f t="shared" si="8"/>
        <v>2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30</v>
      </c>
      <c r="R23" s="17">
        <v>25</v>
      </c>
      <c r="S23" s="17">
        <v>5</v>
      </c>
      <c r="T23" s="17">
        <f t="shared" si="16"/>
        <v>10</v>
      </c>
      <c r="U23" s="17">
        <v>10</v>
      </c>
      <c r="V23" s="17">
        <v>0</v>
      </c>
      <c r="W23" s="15">
        <f t="shared" si="17"/>
        <v>50</v>
      </c>
      <c r="X23" s="15">
        <f t="shared" si="1"/>
        <v>66.666666666666671</v>
      </c>
      <c r="Y23" s="15">
        <f t="shared" si="1"/>
        <v>0</v>
      </c>
      <c r="Z23" s="17">
        <f t="shared" si="18"/>
        <v>-6</v>
      </c>
      <c r="AA23" s="17">
        <v>2</v>
      </c>
      <c r="AB23" s="17">
        <v>-8</v>
      </c>
      <c r="AC23" s="15">
        <f t="shared" si="19"/>
        <v>-16.666666666666664</v>
      </c>
      <c r="AD23" s="15">
        <f t="shared" si="2"/>
        <v>8.6956521739130377</v>
      </c>
      <c r="AE23" s="15">
        <f t="shared" si="2"/>
        <v>-61.53846153846154</v>
      </c>
      <c r="AH23" s="4">
        <f t="shared" si="3"/>
        <v>20</v>
      </c>
      <c r="AI23" s="4">
        <f t="shared" si="4"/>
        <v>15</v>
      </c>
      <c r="AJ23" s="4">
        <f t="shared" si="5"/>
        <v>5</v>
      </c>
      <c r="AK23" s="4">
        <f t="shared" si="6"/>
        <v>36</v>
      </c>
      <c r="AL23" s="4">
        <f t="shared" si="7"/>
        <v>23</v>
      </c>
      <c r="AM23" s="4">
        <f t="shared" si="8"/>
        <v>13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53</v>
      </c>
      <c r="R24" s="17">
        <v>36</v>
      </c>
      <c r="S24" s="17">
        <v>17</v>
      </c>
      <c r="T24" s="17">
        <f t="shared" si="16"/>
        <v>-2</v>
      </c>
      <c r="U24" s="17">
        <v>-7</v>
      </c>
      <c r="V24" s="17">
        <v>5</v>
      </c>
      <c r="W24" s="15">
        <f t="shared" si="17"/>
        <v>-3.6363636363636376</v>
      </c>
      <c r="X24" s="15">
        <f t="shared" si="1"/>
        <v>-16.279069767441857</v>
      </c>
      <c r="Y24" s="15">
        <f t="shared" si="1"/>
        <v>41.666666666666671</v>
      </c>
      <c r="Z24" s="17">
        <f t="shared" si="18"/>
        <v>8</v>
      </c>
      <c r="AA24" s="17">
        <v>7</v>
      </c>
      <c r="AB24" s="17">
        <v>1</v>
      </c>
      <c r="AC24" s="15">
        <f t="shared" si="19"/>
        <v>17.777777777777782</v>
      </c>
      <c r="AD24" s="15">
        <f t="shared" si="2"/>
        <v>24.137931034482762</v>
      </c>
      <c r="AE24" s="15">
        <f t="shared" si="2"/>
        <v>6.25</v>
      </c>
      <c r="AH24" s="4">
        <f t="shared" si="3"/>
        <v>55</v>
      </c>
      <c r="AI24" s="4">
        <f t="shared" si="4"/>
        <v>43</v>
      </c>
      <c r="AJ24" s="4">
        <f t="shared" si="5"/>
        <v>12</v>
      </c>
      <c r="AK24" s="4">
        <f t="shared" si="6"/>
        <v>45</v>
      </c>
      <c r="AL24" s="4">
        <f t="shared" si="7"/>
        <v>29</v>
      </c>
      <c r="AM24" s="4">
        <f t="shared" si="8"/>
        <v>16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41</v>
      </c>
      <c r="R25" s="17">
        <v>27</v>
      </c>
      <c r="S25" s="17">
        <v>14</v>
      </c>
      <c r="T25" s="17">
        <f t="shared" si="16"/>
        <v>-4</v>
      </c>
      <c r="U25" s="17">
        <v>0</v>
      </c>
      <c r="V25" s="17">
        <v>-4</v>
      </c>
      <c r="W25" s="15">
        <f t="shared" si="17"/>
        <v>-8.8888888888888911</v>
      </c>
      <c r="X25" s="15">
        <f t="shared" si="1"/>
        <v>0</v>
      </c>
      <c r="Y25" s="15">
        <f t="shared" si="1"/>
        <v>-22.222222222222221</v>
      </c>
      <c r="Z25" s="17">
        <f t="shared" si="18"/>
        <v>-23</v>
      </c>
      <c r="AA25" s="17">
        <v>-8</v>
      </c>
      <c r="AB25" s="17">
        <v>-15</v>
      </c>
      <c r="AC25" s="15">
        <f t="shared" si="19"/>
        <v>-35.9375</v>
      </c>
      <c r="AD25" s="15">
        <f t="shared" si="2"/>
        <v>-22.857142857142854</v>
      </c>
      <c r="AE25" s="15">
        <f t="shared" si="2"/>
        <v>-51.724137931034477</v>
      </c>
      <c r="AH25" s="4">
        <f t="shared" si="3"/>
        <v>45</v>
      </c>
      <c r="AI25" s="4">
        <f t="shared" si="4"/>
        <v>27</v>
      </c>
      <c r="AJ25" s="4">
        <f t="shared" si="5"/>
        <v>18</v>
      </c>
      <c r="AK25" s="4">
        <f t="shared" si="6"/>
        <v>64</v>
      </c>
      <c r="AL25" s="4">
        <f t="shared" si="7"/>
        <v>35</v>
      </c>
      <c r="AM25" s="4">
        <f t="shared" si="8"/>
        <v>29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78</v>
      </c>
      <c r="R26" s="17">
        <v>46</v>
      </c>
      <c r="S26" s="17">
        <v>32</v>
      </c>
      <c r="T26" s="17">
        <f t="shared" si="16"/>
        <v>2</v>
      </c>
      <c r="U26" s="17">
        <v>2</v>
      </c>
      <c r="V26" s="17">
        <v>0</v>
      </c>
      <c r="W26" s="15">
        <f t="shared" si="17"/>
        <v>2.6315789473684292</v>
      </c>
      <c r="X26" s="15">
        <f t="shared" si="1"/>
        <v>4.5454545454545414</v>
      </c>
      <c r="Y26" s="15">
        <f t="shared" si="1"/>
        <v>0</v>
      </c>
      <c r="Z26" s="17">
        <f t="shared" si="18"/>
        <v>1</v>
      </c>
      <c r="AA26" s="17">
        <v>7</v>
      </c>
      <c r="AB26" s="17">
        <v>-6</v>
      </c>
      <c r="AC26" s="15">
        <f t="shared" si="19"/>
        <v>1.298701298701288</v>
      </c>
      <c r="AD26" s="15">
        <f t="shared" si="2"/>
        <v>17.948717948717952</v>
      </c>
      <c r="AE26" s="15">
        <f t="shared" si="2"/>
        <v>-15.789473684210531</v>
      </c>
      <c r="AH26" s="4">
        <f t="shared" si="3"/>
        <v>76</v>
      </c>
      <c r="AI26" s="4">
        <f t="shared" si="4"/>
        <v>44</v>
      </c>
      <c r="AJ26" s="4">
        <f t="shared" si="5"/>
        <v>32</v>
      </c>
      <c r="AK26" s="4">
        <f t="shared" si="6"/>
        <v>77</v>
      </c>
      <c r="AL26" s="4">
        <f t="shared" si="7"/>
        <v>39</v>
      </c>
      <c r="AM26" s="4">
        <f t="shared" si="8"/>
        <v>38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104</v>
      </c>
      <c r="R27" s="17">
        <v>43</v>
      </c>
      <c r="S27" s="17">
        <v>61</v>
      </c>
      <c r="T27" s="17">
        <f t="shared" si="16"/>
        <v>-23</v>
      </c>
      <c r="U27" s="17">
        <v>-8</v>
      </c>
      <c r="V27" s="17">
        <v>-15</v>
      </c>
      <c r="W27" s="15">
        <f t="shared" si="17"/>
        <v>-18.110236220472441</v>
      </c>
      <c r="X27" s="15">
        <f t="shared" si="1"/>
        <v>-15.686274509803921</v>
      </c>
      <c r="Y27" s="15">
        <f t="shared" si="1"/>
        <v>-19.736842105263154</v>
      </c>
      <c r="Z27" s="17">
        <f t="shared" si="18"/>
        <v>-35</v>
      </c>
      <c r="AA27" s="17">
        <v>-32</v>
      </c>
      <c r="AB27" s="17">
        <v>-3</v>
      </c>
      <c r="AC27" s="15">
        <f t="shared" si="19"/>
        <v>-25.179856115107913</v>
      </c>
      <c r="AD27" s="15">
        <f t="shared" si="2"/>
        <v>-42.666666666666664</v>
      </c>
      <c r="AE27" s="15">
        <f t="shared" si="2"/>
        <v>-4.6875</v>
      </c>
      <c r="AH27" s="4">
        <f t="shared" si="3"/>
        <v>127</v>
      </c>
      <c r="AI27" s="4">
        <f t="shared" si="4"/>
        <v>51</v>
      </c>
      <c r="AJ27" s="4">
        <f t="shared" si="5"/>
        <v>76</v>
      </c>
      <c r="AK27" s="4">
        <f t="shared" si="6"/>
        <v>139</v>
      </c>
      <c r="AL27" s="4">
        <f t="shared" si="7"/>
        <v>75</v>
      </c>
      <c r="AM27" s="4">
        <f t="shared" si="8"/>
        <v>64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118</v>
      </c>
      <c r="R28" s="17">
        <v>40</v>
      </c>
      <c r="S28" s="17">
        <v>78</v>
      </c>
      <c r="T28" s="17">
        <f t="shared" si="16"/>
        <v>-22</v>
      </c>
      <c r="U28" s="17">
        <v>-4</v>
      </c>
      <c r="V28" s="17">
        <v>-18</v>
      </c>
      <c r="W28" s="15">
        <f t="shared" si="17"/>
        <v>-15.714285714285714</v>
      </c>
      <c r="X28" s="15">
        <f t="shared" si="1"/>
        <v>-9.0909090909090935</v>
      </c>
      <c r="Y28" s="15">
        <f t="shared" si="1"/>
        <v>-18.75</v>
      </c>
      <c r="Z28" s="17">
        <f t="shared" si="18"/>
        <v>-2</v>
      </c>
      <c r="AA28" s="17">
        <v>-1</v>
      </c>
      <c r="AB28" s="17">
        <v>-1</v>
      </c>
      <c r="AC28" s="15">
        <f t="shared" si="19"/>
        <v>-1.6666666666666718</v>
      </c>
      <c r="AD28" s="15">
        <f t="shared" si="2"/>
        <v>-2.4390243902439046</v>
      </c>
      <c r="AE28" s="15">
        <f t="shared" si="2"/>
        <v>-1.2658227848101222</v>
      </c>
      <c r="AH28" s="4">
        <f t="shared" si="3"/>
        <v>140</v>
      </c>
      <c r="AI28" s="4">
        <f t="shared" si="4"/>
        <v>44</v>
      </c>
      <c r="AJ28" s="4">
        <f t="shared" si="5"/>
        <v>96</v>
      </c>
      <c r="AK28" s="4">
        <f t="shared" si="6"/>
        <v>120</v>
      </c>
      <c r="AL28" s="4">
        <f t="shared" si="7"/>
        <v>41</v>
      </c>
      <c r="AM28" s="4">
        <f t="shared" si="8"/>
        <v>79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67</v>
      </c>
      <c r="R29" s="17">
        <v>17</v>
      </c>
      <c r="S29" s="17">
        <v>50</v>
      </c>
      <c r="T29" s="17">
        <f t="shared" si="16"/>
        <v>-13</v>
      </c>
      <c r="U29" s="17">
        <v>2</v>
      </c>
      <c r="V29" s="17">
        <v>-15</v>
      </c>
      <c r="W29" s="15">
        <f t="shared" si="17"/>
        <v>-16.249999999999996</v>
      </c>
      <c r="X29" s="15">
        <f t="shared" si="1"/>
        <v>13.33333333333333</v>
      </c>
      <c r="Y29" s="15">
        <f t="shared" si="1"/>
        <v>-23.076923076923073</v>
      </c>
      <c r="Z29" s="17">
        <f t="shared" si="18"/>
        <v>-2</v>
      </c>
      <c r="AA29" s="17">
        <v>5</v>
      </c>
      <c r="AB29" s="17">
        <v>-7</v>
      </c>
      <c r="AC29" s="15">
        <f t="shared" si="19"/>
        <v>-2.8985507246376829</v>
      </c>
      <c r="AD29" s="15">
        <f t="shared" si="2"/>
        <v>41.666666666666671</v>
      </c>
      <c r="AE29" s="15">
        <f t="shared" si="2"/>
        <v>-12.280701754385969</v>
      </c>
      <c r="AH29" s="4">
        <f t="shared" si="3"/>
        <v>80</v>
      </c>
      <c r="AI29" s="4">
        <f t="shared" si="4"/>
        <v>15</v>
      </c>
      <c r="AJ29" s="4">
        <f t="shared" si="5"/>
        <v>65</v>
      </c>
      <c r="AK29" s="4">
        <f t="shared" si="6"/>
        <v>69</v>
      </c>
      <c r="AL29" s="4">
        <f t="shared" si="7"/>
        <v>12</v>
      </c>
      <c r="AM29" s="4">
        <f t="shared" si="8"/>
        <v>57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14</v>
      </c>
      <c r="R30" s="17">
        <v>3</v>
      </c>
      <c r="S30" s="17">
        <v>11</v>
      </c>
      <c r="T30" s="17">
        <f t="shared" si="16"/>
        <v>-1</v>
      </c>
      <c r="U30" s="17">
        <v>3</v>
      </c>
      <c r="V30" s="17">
        <v>-4</v>
      </c>
      <c r="W30" s="15">
        <f t="shared" si="17"/>
        <v>-6.6666666666666652</v>
      </c>
      <c r="X30" s="15" t="str">
        <f t="shared" si="1"/>
        <v>皆増</v>
      </c>
      <c r="Y30" s="15">
        <f t="shared" si="1"/>
        <v>-26.666666666666671</v>
      </c>
      <c r="Z30" s="17">
        <f t="shared" si="18"/>
        <v>-6</v>
      </c>
      <c r="AA30" s="17">
        <v>2</v>
      </c>
      <c r="AB30" s="17">
        <v>-8</v>
      </c>
      <c r="AC30" s="15">
        <f t="shared" si="19"/>
        <v>-30.000000000000004</v>
      </c>
      <c r="AD30" s="15">
        <f t="shared" si="2"/>
        <v>200</v>
      </c>
      <c r="AE30" s="15">
        <f t="shared" si="2"/>
        <v>-42.105263157894733</v>
      </c>
      <c r="AH30" s="4">
        <f t="shared" si="3"/>
        <v>15</v>
      </c>
      <c r="AI30" s="4">
        <f t="shared" si="4"/>
        <v>0</v>
      </c>
      <c r="AJ30" s="4">
        <f t="shared" si="5"/>
        <v>15</v>
      </c>
      <c r="AK30" s="4">
        <f t="shared" si="6"/>
        <v>20</v>
      </c>
      <c r="AL30" s="4">
        <f t="shared" si="7"/>
        <v>1</v>
      </c>
      <c r="AM30" s="4">
        <f t="shared" si="8"/>
        <v>19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1</v>
      </c>
      <c r="S32" s="17">
        <f t="shared" si="20"/>
        <v>0</v>
      </c>
      <c r="T32" s="17">
        <f t="shared" si="20"/>
        <v>-1</v>
      </c>
      <c r="U32" s="17">
        <f t="shared" si="20"/>
        <v>1</v>
      </c>
      <c r="V32" s="17">
        <f t="shared" si="20"/>
        <v>-2</v>
      </c>
      <c r="W32" s="15">
        <f t="shared" ref="W32:Y36" si="21">IF(Q32=T32,IF(Q32&gt;0,"皆増",0),(1-(Q32/(Q32-T32)))*-100)</f>
        <v>-50</v>
      </c>
      <c r="X32" s="15" t="str">
        <f t="shared" si="21"/>
        <v>皆増</v>
      </c>
      <c r="Y32" s="15">
        <f t="shared" si="21"/>
        <v>-100</v>
      </c>
      <c r="Z32" s="17">
        <f t="shared" si="20"/>
        <v>-1</v>
      </c>
      <c r="AA32" s="17">
        <f t="shared" si="20"/>
        <v>0</v>
      </c>
      <c r="AB32" s="17">
        <f t="shared" si="20"/>
        <v>-1</v>
      </c>
      <c r="AC32" s="15">
        <f t="shared" ref="AC32:AE36" si="22">IF(Q32=Z32,IF(Q32&gt;0,"皆増",0),(1-(Q32/(Q32-Z32)))*-100)</f>
        <v>-50</v>
      </c>
      <c r="AD32" s="15">
        <f t="shared" si="22"/>
        <v>0</v>
      </c>
      <c r="AE32" s="15">
        <f t="shared" si="22"/>
        <v>-100</v>
      </c>
      <c r="AH32" s="4">
        <f t="shared" ref="AH32:AM32" si="23">SUM(AH10:AH12)</f>
        <v>2</v>
      </c>
      <c r="AI32" s="4">
        <f t="shared" si="23"/>
        <v>0</v>
      </c>
      <c r="AJ32" s="4">
        <f t="shared" si="23"/>
        <v>2</v>
      </c>
      <c r="AK32" s="4">
        <f t="shared" si="23"/>
        <v>2</v>
      </c>
      <c r="AL32" s="4">
        <f t="shared" si="23"/>
        <v>1</v>
      </c>
      <c r="AM32" s="4">
        <f t="shared" si="23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36</v>
      </c>
      <c r="R33" s="17">
        <f t="shared" si="24"/>
        <v>29</v>
      </c>
      <c r="S33" s="17">
        <f>SUM(S13:S22)</f>
        <v>7</v>
      </c>
      <c r="T33" s="17">
        <f t="shared" si="24"/>
        <v>-9</v>
      </c>
      <c r="U33" s="17">
        <f t="shared" si="24"/>
        <v>-4</v>
      </c>
      <c r="V33" s="17">
        <f t="shared" si="24"/>
        <v>-5</v>
      </c>
      <c r="W33" s="15">
        <f t="shared" si="21"/>
        <v>-19.999999999999996</v>
      </c>
      <c r="X33" s="15">
        <f t="shared" si="21"/>
        <v>-12.121212121212121</v>
      </c>
      <c r="Y33" s="15">
        <f t="shared" si="21"/>
        <v>-41.666666666666664</v>
      </c>
      <c r="Z33" s="17">
        <f t="shared" si="24"/>
        <v>-15</v>
      </c>
      <c r="AA33" s="17">
        <f t="shared" si="24"/>
        <v>-7</v>
      </c>
      <c r="AB33" s="17">
        <f t="shared" si="24"/>
        <v>-8</v>
      </c>
      <c r="AC33" s="15">
        <f t="shared" si="22"/>
        <v>-29.411764705882348</v>
      </c>
      <c r="AD33" s="15">
        <f t="shared" si="22"/>
        <v>-19.444444444444443</v>
      </c>
      <c r="AE33" s="15">
        <f t="shared" si="22"/>
        <v>-53.333333333333336</v>
      </c>
      <c r="AH33" s="4">
        <f t="shared" ref="AH33:AI33" si="25">SUM(AH13:AH22)</f>
        <v>45</v>
      </c>
      <c r="AI33" s="4">
        <f t="shared" si="25"/>
        <v>33</v>
      </c>
      <c r="AJ33" s="4">
        <f t="shared" ref="AJ33" si="26">SUM(AJ13:AJ22)</f>
        <v>12</v>
      </c>
      <c r="AK33" s="4">
        <f>SUM(AK13:AK22)</f>
        <v>51</v>
      </c>
      <c r="AL33" s="4">
        <f>SUM(AL13:AL22)</f>
        <v>36</v>
      </c>
      <c r="AM33" s="4">
        <f>SUM(AM13:AM22)</f>
        <v>15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505</v>
      </c>
      <c r="R34" s="17">
        <f t="shared" si="27"/>
        <v>237</v>
      </c>
      <c r="S34" s="17">
        <f t="shared" si="27"/>
        <v>268</v>
      </c>
      <c r="T34" s="17">
        <f t="shared" si="27"/>
        <v>-53</v>
      </c>
      <c r="U34" s="17">
        <f t="shared" si="27"/>
        <v>-2</v>
      </c>
      <c r="V34" s="17">
        <f t="shared" si="27"/>
        <v>-51</v>
      </c>
      <c r="W34" s="15">
        <f t="shared" si="21"/>
        <v>-9.4982078853046552</v>
      </c>
      <c r="X34" s="15">
        <f t="shared" si="21"/>
        <v>-0.83682008368201055</v>
      </c>
      <c r="Y34" s="15">
        <f t="shared" si="21"/>
        <v>-15.987460815047017</v>
      </c>
      <c r="Z34" s="17">
        <f t="shared" si="27"/>
        <v>-65</v>
      </c>
      <c r="AA34" s="17">
        <f t="shared" si="27"/>
        <v>-18</v>
      </c>
      <c r="AB34" s="17">
        <f t="shared" si="27"/>
        <v>-47</v>
      </c>
      <c r="AC34" s="15">
        <f t="shared" si="22"/>
        <v>-11.403508771929827</v>
      </c>
      <c r="AD34" s="15">
        <f t="shared" si="22"/>
        <v>-7.0588235294117618</v>
      </c>
      <c r="AE34" s="15">
        <f t="shared" si="22"/>
        <v>-14.920634920634923</v>
      </c>
      <c r="AH34" s="4">
        <f t="shared" ref="AH34:AI34" si="28">SUM(AH23:AH30)</f>
        <v>558</v>
      </c>
      <c r="AI34" s="4">
        <f t="shared" si="28"/>
        <v>239</v>
      </c>
      <c r="AJ34" s="4">
        <f t="shared" ref="AJ34" si="29">SUM(AJ23:AJ30)</f>
        <v>319</v>
      </c>
      <c r="AK34" s="4">
        <f>SUM(AK23:AK30)</f>
        <v>570</v>
      </c>
      <c r="AL34" s="4">
        <f>SUM(AL23:AL30)</f>
        <v>255</v>
      </c>
      <c r="AM34" s="4">
        <f>SUM(AM23:AM30)</f>
        <v>315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422</v>
      </c>
      <c r="R35" s="17">
        <f t="shared" si="30"/>
        <v>176</v>
      </c>
      <c r="S35" s="17">
        <f t="shared" si="30"/>
        <v>246</v>
      </c>
      <c r="T35" s="17">
        <f t="shared" si="30"/>
        <v>-61</v>
      </c>
      <c r="U35" s="17">
        <f t="shared" si="30"/>
        <v>-5</v>
      </c>
      <c r="V35" s="17">
        <f t="shared" si="30"/>
        <v>-56</v>
      </c>
      <c r="W35" s="15">
        <f t="shared" si="21"/>
        <v>-12.62939958592133</v>
      </c>
      <c r="X35" s="15">
        <f t="shared" si="21"/>
        <v>-2.7624309392265234</v>
      </c>
      <c r="Y35" s="15">
        <f t="shared" si="21"/>
        <v>-18.543046357615889</v>
      </c>
      <c r="Z35" s="17">
        <f t="shared" si="30"/>
        <v>-67</v>
      </c>
      <c r="AA35" s="17">
        <f t="shared" si="30"/>
        <v>-27</v>
      </c>
      <c r="AB35" s="17">
        <f t="shared" si="30"/>
        <v>-40</v>
      </c>
      <c r="AC35" s="15">
        <f t="shared" si="22"/>
        <v>-13.701431492842531</v>
      </c>
      <c r="AD35" s="15">
        <f t="shared" si="22"/>
        <v>-13.300492610837434</v>
      </c>
      <c r="AE35" s="15">
        <f t="shared" si="22"/>
        <v>-13.98601398601399</v>
      </c>
      <c r="AH35" s="4">
        <f t="shared" ref="AH35:AI35" si="31">SUM(AH25:AH30)</f>
        <v>483</v>
      </c>
      <c r="AI35" s="4">
        <f t="shared" si="31"/>
        <v>181</v>
      </c>
      <c r="AJ35" s="4">
        <f t="shared" ref="AJ35" si="32">SUM(AJ25:AJ30)</f>
        <v>302</v>
      </c>
      <c r="AK35" s="4">
        <f>SUM(AK25:AK30)</f>
        <v>489</v>
      </c>
      <c r="AL35" s="4">
        <f>SUM(AL25:AL30)</f>
        <v>203</v>
      </c>
      <c r="AM35" s="4">
        <f>SUM(AM25:AM30)</f>
        <v>286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303</v>
      </c>
      <c r="R36" s="17">
        <f t="shared" si="33"/>
        <v>103</v>
      </c>
      <c r="S36" s="17">
        <f t="shared" si="33"/>
        <v>200</v>
      </c>
      <c r="T36" s="17">
        <f t="shared" si="33"/>
        <v>-59</v>
      </c>
      <c r="U36" s="17">
        <f t="shared" si="33"/>
        <v>-7</v>
      </c>
      <c r="V36" s="17">
        <f t="shared" si="33"/>
        <v>-52</v>
      </c>
      <c r="W36" s="15">
        <f t="shared" si="21"/>
        <v>-16.298342541436462</v>
      </c>
      <c r="X36" s="15">
        <f t="shared" si="21"/>
        <v>-6.3636363636363598</v>
      </c>
      <c r="Y36" s="15">
        <f t="shared" si="21"/>
        <v>-20.63492063492064</v>
      </c>
      <c r="Z36" s="17">
        <f t="shared" si="33"/>
        <v>-45</v>
      </c>
      <c r="AA36" s="17">
        <f t="shared" si="33"/>
        <v>-26</v>
      </c>
      <c r="AB36" s="17">
        <f t="shared" si="33"/>
        <v>-19</v>
      </c>
      <c r="AC36" s="15">
        <f t="shared" si="22"/>
        <v>-12.931034482758619</v>
      </c>
      <c r="AD36" s="15">
        <f t="shared" si="22"/>
        <v>-20.155038759689926</v>
      </c>
      <c r="AE36" s="15">
        <f t="shared" si="22"/>
        <v>-8.6757990867579959</v>
      </c>
      <c r="AH36" s="4">
        <f t="shared" ref="AH36:AI36" si="34">SUM(AH27:AH30)</f>
        <v>362</v>
      </c>
      <c r="AI36" s="4">
        <f t="shared" si="34"/>
        <v>110</v>
      </c>
      <c r="AJ36" s="4">
        <f t="shared" ref="AJ36" si="35">SUM(AJ27:AJ30)</f>
        <v>252</v>
      </c>
      <c r="AK36" s="4">
        <f>SUM(AK27:AK30)</f>
        <v>348</v>
      </c>
      <c r="AL36" s="4">
        <f>SUM(AL27:AL30)</f>
        <v>129</v>
      </c>
      <c r="AM36" s="4">
        <f>SUM(AM27:AM30)</f>
        <v>219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0.18450184501845018</v>
      </c>
      <c r="R38" s="12">
        <f t="shared" si="36"/>
        <v>0.37453183520599254</v>
      </c>
      <c r="S38" s="12">
        <f t="shared" si="36"/>
        <v>0</v>
      </c>
      <c r="T38" s="12">
        <f>T32/T9*100</f>
        <v>1.5873015873015872</v>
      </c>
      <c r="U38" s="12">
        <f t="shared" ref="U38:V38" si="37">U32/U9*100</f>
        <v>-20</v>
      </c>
      <c r="V38" s="12">
        <f t="shared" si="37"/>
        <v>3.4482758620689653</v>
      </c>
      <c r="W38" s="12">
        <f>Q38-AH38</f>
        <v>-0.14607666737824404</v>
      </c>
      <c r="X38" s="12">
        <f t="shared" ref="X38:Y42" si="38">R38-AI38</f>
        <v>0.37453183520599254</v>
      </c>
      <c r="Y38" s="12">
        <f t="shared" si="38"/>
        <v>-0.60060060060060061</v>
      </c>
      <c r="Z38" s="12">
        <f>Z32/Z9*100</f>
        <v>1.2345679012345678</v>
      </c>
      <c r="AA38" s="12">
        <f t="shared" ref="AA38:AB38" si="39">AA32/AA9*100</f>
        <v>0</v>
      </c>
      <c r="AB38" s="12">
        <f t="shared" si="39"/>
        <v>1.7857142857142856</v>
      </c>
      <c r="AC38" s="12">
        <f>Q38-AK38</f>
        <v>-0.13652544230097197</v>
      </c>
      <c r="AD38" s="12">
        <f t="shared" ref="AD38:AE42" si="40">R38-AL38</f>
        <v>3.2066081781335021E-2</v>
      </c>
      <c r="AE38" s="12">
        <f t="shared" si="40"/>
        <v>-0.30211480362537763</v>
      </c>
      <c r="AH38" s="12">
        <f t="shared" ref="AH38:AI38" si="41">AH32/AH9*100</f>
        <v>0.33057851239669422</v>
      </c>
      <c r="AI38" s="12">
        <f t="shared" si="41"/>
        <v>0</v>
      </c>
      <c r="AJ38" s="12">
        <f t="shared" ref="AJ38" si="42">AJ32/AJ9*100</f>
        <v>0.60060060060060061</v>
      </c>
      <c r="AK38" s="12">
        <f>AK32/AK9*100</f>
        <v>0.32102728731942215</v>
      </c>
      <c r="AL38" s="12">
        <f>AL32/AL9*100</f>
        <v>0.34246575342465752</v>
      </c>
      <c r="AM38" s="12">
        <f>AM32/AM9*100</f>
        <v>0.30211480362537763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6.6420664206642073</v>
      </c>
      <c r="R39" s="12">
        <f>R33/R9*100</f>
        <v>10.861423220973784</v>
      </c>
      <c r="S39" s="13">
        <f t="shared" si="43"/>
        <v>2.5454545454545454</v>
      </c>
      <c r="T39" s="12">
        <f>T33/T9*100</f>
        <v>14.285714285714285</v>
      </c>
      <c r="U39" s="12">
        <f t="shared" ref="U39:V39" si="44">U33/U9*100</f>
        <v>80</v>
      </c>
      <c r="V39" s="12">
        <f t="shared" si="44"/>
        <v>8.6206896551724146</v>
      </c>
      <c r="W39" s="12">
        <f>Q39-AH39</f>
        <v>-0.79595010826141266</v>
      </c>
      <c r="X39" s="12">
        <f t="shared" si="38"/>
        <v>-1.2709297202026875</v>
      </c>
      <c r="Y39" s="12">
        <f>S39-AJ39</f>
        <v>-1.0581490581490582</v>
      </c>
      <c r="Z39" s="12">
        <f t="shared" si="43"/>
        <v>18.518518518518519</v>
      </c>
      <c r="AA39" s="12">
        <f t="shared" ref="AA39:AB39" si="45">AA33/AA9*100</f>
        <v>28.000000000000004</v>
      </c>
      <c r="AB39" s="12">
        <f t="shared" si="45"/>
        <v>14.285714285714285</v>
      </c>
      <c r="AC39" s="12">
        <f>Q39-AK39</f>
        <v>-1.5441294059810584</v>
      </c>
      <c r="AD39" s="12">
        <f t="shared" si="40"/>
        <v>-1.4673439023138872</v>
      </c>
      <c r="AE39" s="12">
        <f t="shared" si="40"/>
        <v>-1.9862675089261193</v>
      </c>
      <c r="AH39" s="12">
        <f t="shared" ref="AH39:AI39" si="46">AH33/AH9*100</f>
        <v>7.4380165289256199</v>
      </c>
      <c r="AI39" s="12">
        <f t="shared" si="46"/>
        <v>12.132352941176471</v>
      </c>
      <c r="AJ39" s="12">
        <f t="shared" ref="AJ39" si="47">AJ33/AJ9*100</f>
        <v>3.6036036036036037</v>
      </c>
      <c r="AK39" s="12">
        <f>AK33/AK9*100</f>
        <v>8.1861958266452657</v>
      </c>
      <c r="AL39" s="12">
        <f>AL33/AL9*100</f>
        <v>12.328767123287671</v>
      </c>
      <c r="AM39" s="12">
        <f>AM33/AM9*100</f>
        <v>4.5317220543806647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93.173431734317347</v>
      </c>
      <c r="R40" s="12">
        <f t="shared" si="48"/>
        <v>88.764044943820224</v>
      </c>
      <c r="S40" s="12">
        <f t="shared" si="48"/>
        <v>97.454545454545453</v>
      </c>
      <c r="T40" s="12">
        <f>T34/T9*100</f>
        <v>84.126984126984127</v>
      </c>
      <c r="U40" s="12">
        <f t="shared" ref="U40:V40" si="49">U34/U9*100</f>
        <v>40</v>
      </c>
      <c r="V40" s="12">
        <f t="shared" si="49"/>
        <v>87.931034482758619</v>
      </c>
      <c r="W40" s="12">
        <f t="shared" ref="W40:W42" si="50">Q40-AH40</f>
        <v>0.9420267756396612</v>
      </c>
      <c r="X40" s="12">
        <f t="shared" si="38"/>
        <v>0.89639788499670203</v>
      </c>
      <c r="Y40" s="12">
        <f>S40-AJ40</f>
        <v>1.658749658749656</v>
      </c>
      <c r="Z40" s="12">
        <f>Z34/Z9*100</f>
        <v>80.246913580246911</v>
      </c>
      <c r="AA40" s="12">
        <f t="shared" ref="AA40:AB40" si="51">AA34/AA9*100</f>
        <v>72</v>
      </c>
      <c r="AB40" s="12">
        <f t="shared" si="51"/>
        <v>83.928571428571431</v>
      </c>
      <c r="AC40" s="12">
        <f t="shared" ref="AC40:AC42" si="52">Q40-AK40</f>
        <v>1.6806548482820318</v>
      </c>
      <c r="AD40" s="12">
        <f t="shared" si="40"/>
        <v>1.4352778205325478</v>
      </c>
      <c r="AE40" s="12">
        <f t="shared" si="40"/>
        <v>2.288382312551505</v>
      </c>
      <c r="AH40" s="12">
        <f t="shared" ref="AH40:AI40" si="53">AH34/AH9*100</f>
        <v>92.231404958677686</v>
      </c>
      <c r="AI40" s="12">
        <f t="shared" si="53"/>
        <v>87.867647058823522</v>
      </c>
      <c r="AJ40" s="12">
        <f t="shared" ref="AJ40" si="54">AJ34/AJ9*100</f>
        <v>95.795795795795797</v>
      </c>
      <c r="AK40" s="12">
        <f>AK34/AK9*100</f>
        <v>91.492776886035315</v>
      </c>
      <c r="AL40" s="12">
        <f>AL34/AL9*100</f>
        <v>87.328767123287676</v>
      </c>
      <c r="AM40" s="12">
        <f>AM34/AM9*100</f>
        <v>95.166163141993948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77.859778597785976</v>
      </c>
      <c r="R41" s="12">
        <f t="shared" si="55"/>
        <v>65.917602996254672</v>
      </c>
      <c r="S41" s="12">
        <f t="shared" si="55"/>
        <v>89.454545454545453</v>
      </c>
      <c r="T41" s="12">
        <f>T35/T9*100</f>
        <v>96.825396825396822</v>
      </c>
      <c r="U41" s="12">
        <f t="shared" ref="U41:V41" si="56">U35/U9*100</f>
        <v>100</v>
      </c>
      <c r="V41" s="12">
        <f t="shared" si="56"/>
        <v>96.551724137931032</v>
      </c>
      <c r="W41" s="12">
        <f t="shared" si="50"/>
        <v>-1.974932146015675</v>
      </c>
      <c r="X41" s="12">
        <f t="shared" si="38"/>
        <v>-0.62651465080415392</v>
      </c>
      <c r="Y41" s="12">
        <f>S41-AJ41</f>
        <v>-1.2361452361452336</v>
      </c>
      <c r="Z41" s="12">
        <f>Z35/Z9*100</f>
        <v>82.716049382716051</v>
      </c>
      <c r="AA41" s="12">
        <f t="shared" ref="AA41:AB41" si="57">AA35/AA9*100</f>
        <v>108</v>
      </c>
      <c r="AB41" s="12">
        <f t="shared" si="57"/>
        <v>71.428571428571431</v>
      </c>
      <c r="AC41" s="12">
        <f t="shared" si="52"/>
        <v>-0.63139315181274469</v>
      </c>
      <c r="AD41" s="12">
        <f>R41-AL41</f>
        <v>-3.6029449489508067</v>
      </c>
      <c r="AE41" s="12">
        <f t="shared" si="40"/>
        <v>3.0497116176874499</v>
      </c>
      <c r="AH41" s="12">
        <f>AH35/AH9*100</f>
        <v>79.834710743801651</v>
      </c>
      <c r="AI41" s="12">
        <f>AI35/AI9*100</f>
        <v>66.544117647058826</v>
      </c>
      <c r="AJ41" s="12">
        <f>AJ35/AJ9*100</f>
        <v>90.690690690690687</v>
      </c>
      <c r="AK41" s="12">
        <f t="shared" ref="AK41:AL41" si="58">AK35/AK9*100</f>
        <v>78.49117174959872</v>
      </c>
      <c r="AL41" s="12">
        <f t="shared" si="58"/>
        <v>69.520547945205479</v>
      </c>
      <c r="AM41" s="12">
        <f t="shared" ref="AM41" si="59">AM35/AM9*100</f>
        <v>86.404833836858003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55.904059040590404</v>
      </c>
      <c r="R42" s="12">
        <f t="shared" si="60"/>
        <v>38.576779026217231</v>
      </c>
      <c r="S42" s="12">
        <f t="shared" si="60"/>
        <v>72.727272727272734</v>
      </c>
      <c r="T42" s="12">
        <f t="shared" ref="T42:V42" si="61">T36/T9*100</f>
        <v>93.650793650793645</v>
      </c>
      <c r="U42" s="12">
        <f t="shared" si="61"/>
        <v>140</v>
      </c>
      <c r="V42" s="12">
        <f t="shared" si="61"/>
        <v>89.65517241379311</v>
      </c>
      <c r="W42" s="12">
        <f t="shared" si="50"/>
        <v>-3.9306517032112538</v>
      </c>
      <c r="X42" s="12">
        <f t="shared" si="38"/>
        <v>-1.8643974443710079</v>
      </c>
      <c r="Y42" s="12">
        <f>S42-AJ42</f>
        <v>-2.9484029484029435</v>
      </c>
      <c r="Z42" s="12">
        <f t="shared" si="60"/>
        <v>55.555555555555557</v>
      </c>
      <c r="AA42" s="12">
        <f t="shared" ref="AA42:AB42" si="62">AA36/AA9*100</f>
        <v>104</v>
      </c>
      <c r="AB42" s="12">
        <f t="shared" si="62"/>
        <v>33.928571428571431</v>
      </c>
      <c r="AC42" s="12">
        <f t="shared" si="52"/>
        <v>4.5311047010955008E-2</v>
      </c>
      <c r="AD42" s="12">
        <f>R42-AL42</f>
        <v>-5.6013031655635928</v>
      </c>
      <c r="AE42" s="12">
        <f t="shared" si="40"/>
        <v>6.5641307333150252</v>
      </c>
      <c r="AH42" s="12">
        <f t="shared" ref="AH42:AI42" si="63">AH36/AH9*100</f>
        <v>59.834710743801658</v>
      </c>
      <c r="AI42" s="12">
        <f t="shared" si="63"/>
        <v>40.441176470588239</v>
      </c>
      <c r="AJ42" s="12">
        <f t="shared" ref="AJ42" si="64">AJ36/AJ9*100</f>
        <v>75.675675675675677</v>
      </c>
      <c r="AK42" s="12">
        <f>AK36/AK9*100</f>
        <v>55.858747993579449</v>
      </c>
      <c r="AL42" s="12">
        <f>AL36/AL9*100</f>
        <v>44.178082191780824</v>
      </c>
      <c r="AM42" s="12">
        <f>AM36/AM9*100</f>
        <v>66.163141993957709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-3</v>
      </c>
      <c r="F9" s="17">
        <f>SUM(F10:F30)</f>
        <v>-3</v>
      </c>
      <c r="G9" s="17">
        <f>SUM(G10:G30)</f>
        <v>0</v>
      </c>
      <c r="H9" s="15">
        <f>IF(B9=E9,0,(1-(B9/(B9-E9)))*-100)</f>
        <v>-75</v>
      </c>
      <c r="I9" s="15">
        <f>IF(C9=F9,0,(1-(C9/(C9-F9)))*-100)</f>
        <v>-75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-7</v>
      </c>
      <c r="U9" s="17">
        <f>SUM(U10:U30)</f>
        <v>-4</v>
      </c>
      <c r="V9" s="17">
        <f>SUM(V10:V30)</f>
        <v>-3</v>
      </c>
      <c r="W9" s="15">
        <f>IF(Q9=T9,IF(Q9&gt;0,"皆増",0),(1-(Q9/(Q9-T9)))*-100)</f>
        <v>-77.777777777777786</v>
      </c>
      <c r="X9" s="15">
        <f t="shared" ref="X9:Y30" si="1">IF(R9=U9,IF(R9&gt;0,"皆増",0),(1-(R9/(R9-U9)))*-100)</f>
        <v>-80</v>
      </c>
      <c r="Y9" s="15">
        <f t="shared" si="1"/>
        <v>-75</v>
      </c>
      <c r="Z9" s="17">
        <f>AA9+AB9</f>
        <v>-7</v>
      </c>
      <c r="AA9" s="17">
        <f>SUM(AA10:AA30)</f>
        <v>-5</v>
      </c>
      <c r="AB9" s="17">
        <f>SUM(AB10:AB30)</f>
        <v>-2</v>
      </c>
      <c r="AC9" s="15">
        <f>IF(Q9=Z9,IF(Q9&gt;0,"皆増",0),(1-(Q9/(Q9-Z9)))*-100)</f>
        <v>-77.777777777777786</v>
      </c>
      <c r="AD9" s="15">
        <f t="shared" ref="AD9:AE30" si="2">IF(R9=AA9,IF(R9&gt;0,"皆増",0),(1-(R9/(R9-AA9)))*-100)</f>
        <v>-83.333333333333343</v>
      </c>
      <c r="AE9" s="15">
        <f t="shared" si="2"/>
        <v>-66.666666666666671</v>
      </c>
      <c r="AH9" s="4">
        <f t="shared" ref="AH9:AJ30" si="3">Q9-T9</f>
        <v>9</v>
      </c>
      <c r="AI9" s="4">
        <f t="shared" si="3"/>
        <v>5</v>
      </c>
      <c r="AJ9" s="4">
        <f t="shared" si="3"/>
        <v>4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-3</v>
      </c>
      <c r="F10" s="17">
        <v>-3</v>
      </c>
      <c r="G10" s="17">
        <v>0</v>
      </c>
      <c r="H10" s="15">
        <f>IF(B10=E10,0,(1-(B10/(B10-E10)))*-100)</f>
        <v>-75</v>
      </c>
      <c r="I10" s="15">
        <f t="shared" ref="I10" si="7">IF(C10=F10,0,(1-(C10/(C10-F10)))*-100)</f>
        <v>-75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 t="str">
        <f t="shared" si="2"/>
        <v>皆増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-3</v>
      </c>
      <c r="AA27" s="17">
        <v>-3</v>
      </c>
      <c r="AB27" s="17">
        <v>0</v>
      </c>
      <c r="AC27" s="15">
        <f t="shared" si="13"/>
        <v>-75</v>
      </c>
      <c r="AD27" s="15">
        <f t="shared" si="2"/>
        <v>-100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-3</v>
      </c>
      <c r="U28" s="17">
        <v>-1</v>
      </c>
      <c r="V28" s="17">
        <v>-2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-6</v>
      </c>
      <c r="U34" s="17">
        <f t="shared" si="22"/>
        <v>-4</v>
      </c>
      <c r="V34" s="17">
        <f t="shared" si="22"/>
        <v>-2</v>
      </c>
      <c r="W34" s="15">
        <f t="shared" si="15"/>
        <v>-75</v>
      </c>
      <c r="X34" s="15">
        <f t="shared" si="15"/>
        <v>-80</v>
      </c>
      <c r="Y34" s="15">
        <f t="shared" si="15"/>
        <v>-66.666666666666671</v>
      </c>
      <c r="Z34" s="17">
        <f t="shared" ref="Z34:AB34" si="23">SUM(Z23:Z30)</f>
        <v>-6</v>
      </c>
      <c r="AA34" s="17">
        <f t="shared" si="23"/>
        <v>-4</v>
      </c>
      <c r="AB34" s="17">
        <f t="shared" si="23"/>
        <v>-2</v>
      </c>
      <c r="AC34" s="15">
        <f t="shared" si="17"/>
        <v>-75</v>
      </c>
      <c r="AD34" s="15">
        <f t="shared" si="17"/>
        <v>-80</v>
      </c>
      <c r="AE34" s="15">
        <f t="shared" si="17"/>
        <v>-66.666666666666671</v>
      </c>
      <c r="AH34" s="4">
        <f t="shared" ref="AH34:AJ34" si="24">SUM(AH23:AH30)</f>
        <v>8</v>
      </c>
      <c r="AI34" s="4">
        <f t="shared" si="24"/>
        <v>5</v>
      </c>
      <c r="AJ34" s="4">
        <f t="shared" si="24"/>
        <v>3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-5</v>
      </c>
      <c r="U35" s="17">
        <f t="shared" si="25"/>
        <v>-3</v>
      </c>
      <c r="V35" s="17">
        <f t="shared" si="25"/>
        <v>-2</v>
      </c>
      <c r="W35" s="15">
        <f t="shared" si="15"/>
        <v>-71.428571428571431</v>
      </c>
      <c r="X35" s="15">
        <f t="shared" si="15"/>
        <v>-75</v>
      </c>
      <c r="Y35" s="15">
        <f t="shared" si="15"/>
        <v>-66.666666666666671</v>
      </c>
      <c r="Z35" s="17">
        <f t="shared" ref="Z35:AB35" si="26">SUM(Z25:Z30)</f>
        <v>-6</v>
      </c>
      <c r="AA35" s="17">
        <f t="shared" si="26"/>
        <v>-4</v>
      </c>
      <c r="AB35" s="17">
        <f t="shared" si="26"/>
        <v>-2</v>
      </c>
      <c r="AC35" s="15">
        <f t="shared" si="17"/>
        <v>-75</v>
      </c>
      <c r="AD35" s="15">
        <f t="shared" si="17"/>
        <v>-80</v>
      </c>
      <c r="AE35" s="15">
        <f t="shared" si="17"/>
        <v>-66.666666666666671</v>
      </c>
      <c r="AH35" s="4">
        <f t="shared" ref="AH35:AJ35" si="27">SUM(AH25:AH30)</f>
        <v>7</v>
      </c>
      <c r="AI35" s="4">
        <f t="shared" si="27"/>
        <v>4</v>
      </c>
      <c r="AJ35" s="4">
        <f t="shared" si="27"/>
        <v>3</v>
      </c>
      <c r="AK35" s="4">
        <f>SUM(AK25:AK30)</f>
        <v>8</v>
      </c>
      <c r="AL35" s="4">
        <f>SUM(AL25:AL30)</f>
        <v>5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-80</v>
      </c>
      <c r="X36" s="15">
        <f t="shared" si="15"/>
        <v>-100</v>
      </c>
      <c r="Y36" s="15">
        <f t="shared" si="15"/>
        <v>-66.666666666666671</v>
      </c>
      <c r="Z36" s="17">
        <f t="shared" ref="Z36:AB36" si="29">SUM(Z27:Z30)</f>
        <v>-5</v>
      </c>
      <c r="AA36" s="17">
        <f t="shared" si="29"/>
        <v>-4</v>
      </c>
      <c r="AB36" s="17">
        <f t="shared" si="29"/>
        <v>-1</v>
      </c>
      <c r="AC36" s="15">
        <f t="shared" si="17"/>
        <v>-83.333333333333343</v>
      </c>
      <c r="AD36" s="15">
        <f t="shared" si="17"/>
        <v>-100</v>
      </c>
      <c r="AE36" s="15">
        <f t="shared" si="17"/>
        <v>-50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6</v>
      </c>
      <c r="AL36" s="4">
        <f>SUM(AL27:AL30)</f>
        <v>4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14.285714285714285</v>
      </c>
      <c r="U39" s="12">
        <f t="shared" ref="U39:V39" si="38">U33/U9*100</f>
        <v>0</v>
      </c>
      <c r="V39" s="12">
        <f t="shared" si="38"/>
        <v>33.333333333333329</v>
      </c>
      <c r="W39" s="12">
        <f>Q39-AH39</f>
        <v>-11.111111111111111</v>
      </c>
      <c r="X39" s="12">
        <f t="shared" si="33"/>
        <v>0</v>
      </c>
      <c r="Y39" s="12">
        <f>S39-AJ39</f>
        <v>-25</v>
      </c>
      <c r="Z39" s="12">
        <f t="shared" si="37"/>
        <v>14.285714285714285</v>
      </c>
      <c r="AA39" s="12">
        <f t="shared" si="37"/>
        <v>20</v>
      </c>
      <c r="AB39" s="12">
        <f t="shared" si="37"/>
        <v>0</v>
      </c>
      <c r="AC39" s="12">
        <f>Q39-AK39</f>
        <v>-11.111111111111111</v>
      </c>
      <c r="AD39" s="12">
        <f t="shared" si="35"/>
        <v>-16.666666666666664</v>
      </c>
      <c r="AE39" s="12">
        <f t="shared" si="35"/>
        <v>0</v>
      </c>
      <c r="AH39" s="12">
        <f t="shared" ref="AH39:AJ39" si="39">AH33/AH9*100</f>
        <v>11.111111111111111</v>
      </c>
      <c r="AI39" s="12">
        <f t="shared" si="39"/>
        <v>0</v>
      </c>
      <c r="AJ39" s="12">
        <f t="shared" si="39"/>
        <v>25</v>
      </c>
      <c r="AK39" s="12">
        <f>AK33/AK9*100</f>
        <v>11.111111111111111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85.714285714285708</v>
      </c>
      <c r="U40" s="12">
        <f t="shared" ref="U40:V40" si="41">U34/U9*100</f>
        <v>100</v>
      </c>
      <c r="V40" s="12">
        <f t="shared" si="41"/>
        <v>66.666666666666657</v>
      </c>
      <c r="W40" s="12">
        <f t="shared" ref="W40:W42" si="42">Q40-AH40</f>
        <v>11.111111111111114</v>
      </c>
      <c r="X40" s="12">
        <f t="shared" si="33"/>
        <v>0</v>
      </c>
      <c r="Y40" s="12">
        <f>S40-AJ40</f>
        <v>25</v>
      </c>
      <c r="Z40" s="12">
        <f>Z34/Z9*100</f>
        <v>85.714285714285708</v>
      </c>
      <c r="AA40" s="12">
        <f t="shared" ref="AA40:AB40" si="43">AA34/AA9*100</f>
        <v>80</v>
      </c>
      <c r="AB40" s="12">
        <f t="shared" si="43"/>
        <v>100</v>
      </c>
      <c r="AC40" s="12">
        <f t="shared" ref="AC40:AC42" si="44">Q40-AK40</f>
        <v>11.111111111111114</v>
      </c>
      <c r="AD40" s="12">
        <f t="shared" si="35"/>
        <v>16.666666666666657</v>
      </c>
      <c r="AE40" s="12">
        <f t="shared" si="35"/>
        <v>0</v>
      </c>
      <c r="AH40" s="12">
        <f t="shared" ref="AH40:AJ40" si="45">AH34/AH9*100</f>
        <v>88.888888888888886</v>
      </c>
      <c r="AI40" s="12">
        <f t="shared" si="45"/>
        <v>100</v>
      </c>
      <c r="AJ40" s="12">
        <f t="shared" si="45"/>
        <v>75</v>
      </c>
      <c r="AK40" s="12">
        <f>AK34/AK9*100</f>
        <v>88.888888888888886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71.428571428571431</v>
      </c>
      <c r="U41" s="12">
        <f t="shared" ref="U41:V41" si="47">U35/U9*100</f>
        <v>75</v>
      </c>
      <c r="V41" s="12">
        <f t="shared" si="47"/>
        <v>66.666666666666657</v>
      </c>
      <c r="W41" s="12">
        <f t="shared" si="42"/>
        <v>22.222222222222214</v>
      </c>
      <c r="X41" s="12">
        <f t="shared" si="33"/>
        <v>20</v>
      </c>
      <c r="Y41" s="12">
        <f>S41-AJ41</f>
        <v>25</v>
      </c>
      <c r="Z41" s="12">
        <f>Z35/Z9*100</f>
        <v>85.714285714285708</v>
      </c>
      <c r="AA41" s="12">
        <f t="shared" ref="AA41:AB41" si="48">AA35/AA9*100</f>
        <v>80</v>
      </c>
      <c r="AB41" s="12">
        <f t="shared" si="48"/>
        <v>100</v>
      </c>
      <c r="AC41" s="12">
        <f t="shared" si="44"/>
        <v>11.111111111111114</v>
      </c>
      <c r="AD41" s="12">
        <f>R41-AL41</f>
        <v>16.666666666666657</v>
      </c>
      <c r="AE41" s="12">
        <f t="shared" si="35"/>
        <v>0</v>
      </c>
      <c r="AH41" s="12">
        <f>AH35/AH9*100</f>
        <v>77.777777777777786</v>
      </c>
      <c r="AI41" s="12">
        <f>AI35/AI9*100</f>
        <v>80</v>
      </c>
      <c r="AJ41" s="12">
        <f>AJ35/AJ9*100</f>
        <v>75</v>
      </c>
      <c r="AK41" s="12">
        <f t="shared" ref="AK41:AM41" si="49">AK35/AK9*100</f>
        <v>88.888888888888886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0</v>
      </c>
      <c r="S42" s="12">
        <f t="shared" si="50"/>
        <v>100</v>
      </c>
      <c r="T42" s="12">
        <f t="shared" si="50"/>
        <v>57.142857142857139</v>
      </c>
      <c r="U42" s="12">
        <f t="shared" si="50"/>
        <v>50</v>
      </c>
      <c r="V42" s="12">
        <f t="shared" si="50"/>
        <v>66.666666666666657</v>
      </c>
      <c r="W42" s="12">
        <f t="shared" si="42"/>
        <v>-5.5555555555555571</v>
      </c>
      <c r="X42" s="12">
        <f t="shared" si="33"/>
        <v>-40</v>
      </c>
      <c r="Y42" s="12">
        <f>S42-AJ42</f>
        <v>25</v>
      </c>
      <c r="Z42" s="12">
        <f t="shared" si="50"/>
        <v>71.428571428571431</v>
      </c>
      <c r="AA42" s="12">
        <f t="shared" si="50"/>
        <v>80</v>
      </c>
      <c r="AB42" s="12">
        <f t="shared" si="50"/>
        <v>50</v>
      </c>
      <c r="AC42" s="12">
        <f t="shared" si="44"/>
        <v>-16.666666666666657</v>
      </c>
      <c r="AD42" s="12">
        <f>R42-AL42</f>
        <v>-66.666666666666657</v>
      </c>
      <c r="AE42" s="12">
        <f t="shared" si="35"/>
        <v>33.333333333333343</v>
      </c>
      <c r="AH42" s="12">
        <f t="shared" ref="AH42:AJ42" si="51">AH36/AH9*100</f>
        <v>55.555555555555557</v>
      </c>
      <c r="AI42" s="12">
        <f t="shared" si="51"/>
        <v>40</v>
      </c>
      <c r="AJ42" s="12">
        <f t="shared" si="51"/>
        <v>75</v>
      </c>
      <c r="AK42" s="12">
        <f>AK36/AK9*100</f>
        <v>66.666666666666657</v>
      </c>
      <c r="AL42" s="12">
        <f>AL36/AL9*100</f>
        <v>66.666666666666657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12</v>
      </c>
      <c r="C9" s="17">
        <f>SUM(C10:C30)</f>
        <v>6</v>
      </c>
      <c r="D9" s="17">
        <f>SUM(D10:D30)</f>
        <v>6</v>
      </c>
      <c r="E9" s="17">
        <f>F9+G9</f>
        <v>5</v>
      </c>
      <c r="F9" s="17">
        <f>SUM(F10:F30)</f>
        <v>3</v>
      </c>
      <c r="G9" s="17">
        <f>SUM(G10:G30)</f>
        <v>2</v>
      </c>
      <c r="H9" s="15">
        <f>IF(B9=E9,0,(1-(B9/(B9-E9)))*-100)</f>
        <v>71.428571428571416</v>
      </c>
      <c r="I9" s="15">
        <f>IF(C9=F9,0,(1-(C9/(C9-F9)))*-100)</f>
        <v>100</v>
      </c>
      <c r="J9" s="15">
        <f>IF(D9=G9,0,(1-(D9/(D9-G9)))*-100)</f>
        <v>50</v>
      </c>
      <c r="K9" s="17">
        <f>L9+M9</f>
        <v>5</v>
      </c>
      <c r="L9" s="17">
        <f>SUM(L10:L30)</f>
        <v>1</v>
      </c>
      <c r="M9" s="17">
        <f>SUM(M10:M30)</f>
        <v>4</v>
      </c>
      <c r="N9" s="15">
        <f>IF(B9=K9,0,(1-(B9/(B9-K9)))*-100)</f>
        <v>71.428571428571416</v>
      </c>
      <c r="O9" s="15">
        <f t="shared" ref="O9:P10" si="0">IF(C9=L9,0,(1-(C9/(C9-L9)))*-100)</f>
        <v>19.999999999999996</v>
      </c>
      <c r="P9" s="15">
        <f>IF(D9=M9,0,(1-(D9/(D9-M9)))*-100)</f>
        <v>200</v>
      </c>
      <c r="Q9" s="17">
        <f>R9+S9</f>
        <v>19</v>
      </c>
      <c r="R9" s="17">
        <f>SUM(R10:R30)</f>
        <v>10</v>
      </c>
      <c r="S9" s="17">
        <f>SUM(S10:S30)</f>
        <v>9</v>
      </c>
      <c r="T9" s="17">
        <f>U9+V9</f>
        <v>6</v>
      </c>
      <c r="U9" s="17">
        <f>SUM(U10:U30)</f>
        <v>8</v>
      </c>
      <c r="V9" s="17">
        <f>SUM(V10:V30)</f>
        <v>-2</v>
      </c>
      <c r="W9" s="15">
        <f>IF(Q9=T9,IF(Q9&gt;0,"皆増",0),(1-(Q9/(Q9-T9)))*-100)</f>
        <v>46.153846153846146</v>
      </c>
      <c r="X9" s="15">
        <f t="shared" ref="X9:Y30" si="1">IF(R9=U9,IF(R9&gt;0,"皆増",0),(1-(R9/(R9-U9)))*-100)</f>
        <v>400</v>
      </c>
      <c r="Y9" s="15">
        <f t="shared" si="1"/>
        <v>-18.181818181818176</v>
      </c>
      <c r="Z9" s="17">
        <f>AA9+AB9</f>
        <v>2</v>
      </c>
      <c r="AA9" s="17">
        <f>SUM(AA10:AA30)</f>
        <v>2</v>
      </c>
      <c r="AB9" s="17">
        <f>SUM(AB10:AB30)</f>
        <v>0</v>
      </c>
      <c r="AC9" s="15">
        <f>IF(Q9=Z9,IF(Q9&gt;0,"皆増",0),(1-(Q9/(Q9-Z9)))*-100)</f>
        <v>11.764705882352944</v>
      </c>
      <c r="AD9" s="15">
        <f t="shared" ref="AD9:AE30" si="2">IF(R9=AA9,IF(R9&gt;0,"皆増",0),(1-(R9/(R9-AA9)))*-100)</f>
        <v>25</v>
      </c>
      <c r="AE9" s="15">
        <f t="shared" si="2"/>
        <v>0</v>
      </c>
      <c r="AH9" s="4">
        <f t="shared" ref="AH9:AJ30" si="3">Q9-T9</f>
        <v>13</v>
      </c>
      <c r="AI9" s="4">
        <f t="shared" si="3"/>
        <v>2</v>
      </c>
      <c r="AJ9" s="4">
        <f t="shared" si="3"/>
        <v>11</v>
      </c>
      <c r="AK9" s="4">
        <f t="shared" ref="AK9:AM30" si="4">Q9-Z9</f>
        <v>17</v>
      </c>
      <c r="AL9" s="4">
        <f t="shared" si="4"/>
        <v>8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12</v>
      </c>
      <c r="C10" s="17">
        <v>6</v>
      </c>
      <c r="D10" s="17">
        <v>6</v>
      </c>
      <c r="E10" s="17">
        <f t="shared" ref="E10" si="6">F10+G10</f>
        <v>5</v>
      </c>
      <c r="F10" s="17">
        <v>3</v>
      </c>
      <c r="G10" s="17">
        <v>2</v>
      </c>
      <c r="H10" s="15">
        <f>IF(B10=E10,0,(1-(B10/(B10-E10)))*-100)</f>
        <v>71.428571428571416</v>
      </c>
      <c r="I10" s="15">
        <f t="shared" ref="I10" si="7">IF(C10=F10,0,(1-(C10/(C10-F10)))*-100)</f>
        <v>100</v>
      </c>
      <c r="J10" s="15">
        <f>IF(D10=G10,0,(1-(D10/(D10-G10)))*-100)</f>
        <v>50</v>
      </c>
      <c r="K10" s="17">
        <f t="shared" ref="K10" si="8">L10+M10</f>
        <v>5</v>
      </c>
      <c r="L10" s="17">
        <v>1</v>
      </c>
      <c r="M10" s="17">
        <v>4</v>
      </c>
      <c r="N10" s="15">
        <f>IF(B10=K10,0,(1-(B10/(B10-K10)))*-100)</f>
        <v>71.428571428571416</v>
      </c>
      <c r="O10" s="15">
        <f t="shared" si="0"/>
        <v>19.999999999999996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0</v>
      </c>
      <c r="S23" s="17">
        <v>2</v>
      </c>
      <c r="T23" s="17">
        <f t="shared" si="10"/>
        <v>2</v>
      </c>
      <c r="U23" s="17">
        <v>0</v>
      </c>
      <c r="V23" s="17">
        <v>2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>
        <f t="shared" si="2"/>
        <v>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>
        <f t="shared" si="2"/>
        <v>100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3</v>
      </c>
      <c r="U25" s="17">
        <v>2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3</v>
      </c>
      <c r="AA25" s="17">
        <v>2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>
        <f t="shared" si="11"/>
        <v>200</v>
      </c>
      <c r="X26" s="15">
        <f t="shared" si="1"/>
        <v>200</v>
      </c>
      <c r="Y26" s="15">
        <f t="shared" si="1"/>
        <v>0</v>
      </c>
      <c r="Z26" s="17">
        <f t="shared" si="12"/>
        <v>1</v>
      </c>
      <c r="AA26" s="17">
        <v>2</v>
      </c>
      <c r="AB26" s="17">
        <v>-1</v>
      </c>
      <c r="AC26" s="15">
        <f t="shared" si="13"/>
        <v>50</v>
      </c>
      <c r="AD26" s="15">
        <f t="shared" si="2"/>
        <v>200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-5</v>
      </c>
      <c r="U27" s="17">
        <v>0</v>
      </c>
      <c r="V27" s="17">
        <v>-5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-6</v>
      </c>
      <c r="AA27" s="17">
        <v>-4</v>
      </c>
      <c r="AB27" s="17">
        <v>-2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5</v>
      </c>
      <c r="AI27" s="4">
        <f t="shared" si="3"/>
        <v>0</v>
      </c>
      <c r="AJ27" s="4">
        <f t="shared" si="3"/>
        <v>5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0</v>
      </c>
      <c r="S28" s="17">
        <v>6</v>
      </c>
      <c r="T28" s="17">
        <f t="shared" si="10"/>
        <v>4</v>
      </c>
      <c r="U28" s="17">
        <v>0</v>
      </c>
      <c r="V28" s="17">
        <v>4</v>
      </c>
      <c r="W28" s="15">
        <f t="shared" si="11"/>
        <v>200</v>
      </c>
      <c r="X28" s="15">
        <f t="shared" si="1"/>
        <v>0</v>
      </c>
      <c r="Y28" s="15">
        <f t="shared" si="1"/>
        <v>200</v>
      </c>
      <c r="Z28" s="17">
        <f t="shared" si="12"/>
        <v>4</v>
      </c>
      <c r="AA28" s="17">
        <v>0</v>
      </c>
      <c r="AB28" s="17">
        <v>4</v>
      </c>
      <c r="AC28" s="15">
        <f t="shared" si="13"/>
        <v>200</v>
      </c>
      <c r="AD28" s="15">
        <f t="shared" si="2"/>
        <v>0</v>
      </c>
      <c r="AE28" s="15">
        <f t="shared" si="2"/>
        <v>200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2</v>
      </c>
      <c r="S29" s="17">
        <v>0</v>
      </c>
      <c r="T29" s="17">
        <f t="shared" si="10"/>
        <v>0</v>
      </c>
      <c r="U29" s="17">
        <v>2</v>
      </c>
      <c r="V29" s="17">
        <v>-2</v>
      </c>
      <c r="W29" s="15">
        <f t="shared" si="11"/>
        <v>0</v>
      </c>
      <c r="X29" s="15" t="str">
        <f t="shared" si="1"/>
        <v>皆増</v>
      </c>
      <c r="Y29" s="15">
        <f t="shared" si="1"/>
        <v>-100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>
        <f t="shared" si="2"/>
        <v>100</v>
      </c>
      <c r="AE29" s="15">
        <f t="shared" si="2"/>
        <v>-100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9</v>
      </c>
      <c r="S34" s="17">
        <f t="shared" si="22"/>
        <v>9</v>
      </c>
      <c r="T34" s="17">
        <f t="shared" si="22"/>
        <v>7</v>
      </c>
      <c r="U34" s="17">
        <f t="shared" si="22"/>
        <v>7</v>
      </c>
      <c r="V34" s="17">
        <f t="shared" si="22"/>
        <v>0</v>
      </c>
      <c r="W34" s="15">
        <f t="shared" si="15"/>
        <v>63.636363636363647</v>
      </c>
      <c r="X34" s="15">
        <f t="shared" si="15"/>
        <v>350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12.5</v>
      </c>
      <c r="AD34" s="15">
        <f t="shared" si="17"/>
        <v>28.57142857142858</v>
      </c>
      <c r="AE34" s="15">
        <f t="shared" si="17"/>
        <v>0</v>
      </c>
      <c r="AH34" s="4">
        <f t="shared" ref="AH34:AJ34" si="24">SUM(AH23:AH30)</f>
        <v>11</v>
      </c>
      <c r="AI34" s="4">
        <f t="shared" si="24"/>
        <v>2</v>
      </c>
      <c r="AJ34" s="4">
        <f t="shared" si="24"/>
        <v>9</v>
      </c>
      <c r="AK34" s="4">
        <f>SUM(AK23:AK30)</f>
        <v>16</v>
      </c>
      <c r="AL34" s="4">
        <f>SUM(AL23:AL30)</f>
        <v>7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7</v>
      </c>
      <c r="S35" s="17">
        <f t="shared" si="25"/>
        <v>7</v>
      </c>
      <c r="T35" s="17">
        <f t="shared" si="25"/>
        <v>4</v>
      </c>
      <c r="U35" s="17">
        <f t="shared" si="25"/>
        <v>6</v>
      </c>
      <c r="V35" s="17">
        <f t="shared" si="25"/>
        <v>-2</v>
      </c>
      <c r="W35" s="15">
        <f t="shared" si="15"/>
        <v>39.999999999999993</v>
      </c>
      <c r="X35" s="15">
        <f t="shared" si="15"/>
        <v>600</v>
      </c>
      <c r="Y35" s="15">
        <f t="shared" si="15"/>
        <v>-22.222222222222221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7.6923076923076872</v>
      </c>
      <c r="AD35" s="15">
        <f t="shared" si="17"/>
        <v>16.666666666666675</v>
      </c>
      <c r="AE35" s="15">
        <f t="shared" si="17"/>
        <v>0</v>
      </c>
      <c r="AH35" s="4">
        <f t="shared" ref="AH35:AJ35" si="27">SUM(AH25:AH30)</f>
        <v>10</v>
      </c>
      <c r="AI35" s="4">
        <f t="shared" si="27"/>
        <v>1</v>
      </c>
      <c r="AJ35" s="4">
        <f t="shared" si="27"/>
        <v>9</v>
      </c>
      <c r="AK35" s="4">
        <f>SUM(AK25:AK30)</f>
        <v>13</v>
      </c>
      <c r="AL35" s="4">
        <f>SUM(AL25:AL30)</f>
        <v>6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-1</v>
      </c>
      <c r="U36" s="17">
        <f t="shared" si="28"/>
        <v>2</v>
      </c>
      <c r="V36" s="17">
        <f t="shared" si="28"/>
        <v>-3</v>
      </c>
      <c r="W36" s="15">
        <f t="shared" si="15"/>
        <v>-11.111111111111116</v>
      </c>
      <c r="X36" s="15" t="str">
        <f t="shared" si="15"/>
        <v>皆増</v>
      </c>
      <c r="Y36" s="15">
        <f t="shared" si="15"/>
        <v>-33.333333333333336</v>
      </c>
      <c r="Z36" s="17">
        <f t="shared" ref="Z36:AB36" si="29">SUM(Z27:Z30)</f>
        <v>-3</v>
      </c>
      <c r="AA36" s="17">
        <f t="shared" si="29"/>
        <v>-3</v>
      </c>
      <c r="AB36" s="17">
        <f t="shared" si="29"/>
        <v>0</v>
      </c>
      <c r="AC36" s="15">
        <f t="shared" si="17"/>
        <v>-27.27272727272727</v>
      </c>
      <c r="AD36" s="15">
        <f t="shared" si="17"/>
        <v>-60</v>
      </c>
      <c r="AE36" s="15">
        <f t="shared" si="17"/>
        <v>0</v>
      </c>
      <c r="AH36" s="4">
        <f t="shared" ref="AH36:AJ36" si="30">SUM(AH27:AH30)</f>
        <v>9</v>
      </c>
      <c r="AI36" s="4">
        <f t="shared" si="30"/>
        <v>0</v>
      </c>
      <c r="AJ36" s="4">
        <f t="shared" si="30"/>
        <v>9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-16.666666666666664</v>
      </c>
      <c r="U38" s="12">
        <f t="shared" ref="U38:V38" si="32">U32/U9*100</f>
        <v>0</v>
      </c>
      <c r="V38" s="12">
        <f t="shared" si="32"/>
        <v>50</v>
      </c>
      <c r="W38" s="12">
        <f>Q38-AH38</f>
        <v>-7.6923076923076925</v>
      </c>
      <c r="X38" s="12">
        <f t="shared" ref="X38:Y42" si="33">R38-AI38</f>
        <v>0</v>
      </c>
      <c r="Y38" s="12">
        <f t="shared" si="33"/>
        <v>-9.0909090909090917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7.6923076923076925</v>
      </c>
      <c r="AI38" s="12">
        <f t="shared" si="36"/>
        <v>0</v>
      </c>
      <c r="AJ38" s="12">
        <f t="shared" si="36"/>
        <v>9.0909090909090917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5.2631578947368416</v>
      </c>
      <c r="R39" s="12">
        <f>R33/R9*100</f>
        <v>10</v>
      </c>
      <c r="S39" s="13">
        <f t="shared" si="37"/>
        <v>0</v>
      </c>
      <c r="T39" s="12">
        <f>T33/T9*100</f>
        <v>0</v>
      </c>
      <c r="U39" s="12">
        <f t="shared" ref="U39:V39" si="38">U33/U9*100</f>
        <v>12.5</v>
      </c>
      <c r="V39" s="12">
        <f t="shared" si="38"/>
        <v>50</v>
      </c>
      <c r="W39" s="12">
        <f>Q39-AH39</f>
        <v>-2.4291497975708509</v>
      </c>
      <c r="X39" s="12">
        <f t="shared" si="33"/>
        <v>10</v>
      </c>
      <c r="Y39" s="12">
        <f>S39-AJ39</f>
        <v>-9.0909090909090917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-0.61919504643962853</v>
      </c>
      <c r="AD39" s="12">
        <f t="shared" si="35"/>
        <v>-2.5</v>
      </c>
      <c r="AE39" s="12">
        <f t="shared" si="35"/>
        <v>0</v>
      </c>
      <c r="AH39" s="12">
        <f t="shared" ref="AH39:AJ39" si="39">AH33/AH9*100</f>
        <v>7.6923076923076925</v>
      </c>
      <c r="AI39" s="12">
        <f t="shared" si="39"/>
        <v>0</v>
      </c>
      <c r="AJ39" s="12">
        <f t="shared" si="39"/>
        <v>9.0909090909090917</v>
      </c>
      <c r="AK39" s="12">
        <f>AK33/AK9*100</f>
        <v>5.8823529411764701</v>
      </c>
      <c r="AL39" s="12">
        <f>AL33/AL9*100</f>
        <v>12.5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94.73684210526315</v>
      </c>
      <c r="R40" s="12">
        <f t="shared" si="40"/>
        <v>90</v>
      </c>
      <c r="S40" s="12">
        <f t="shared" si="40"/>
        <v>100</v>
      </c>
      <c r="T40" s="12">
        <f>T34/T9*100</f>
        <v>116.66666666666667</v>
      </c>
      <c r="U40" s="12">
        <f t="shared" ref="U40:V40" si="41">U34/U9*100</f>
        <v>87.5</v>
      </c>
      <c r="V40" s="12">
        <f t="shared" si="41"/>
        <v>0</v>
      </c>
      <c r="W40" s="12">
        <f t="shared" ref="W40:W42" si="42">Q40-AH40</f>
        <v>10.121457489878537</v>
      </c>
      <c r="X40" s="12">
        <f t="shared" si="33"/>
        <v>-10</v>
      </c>
      <c r="Y40" s="12">
        <f>S40-AJ40</f>
        <v>18.181818181818173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0.61919504643962853</v>
      </c>
      <c r="AD40" s="12">
        <f t="shared" si="35"/>
        <v>2.5</v>
      </c>
      <c r="AE40" s="12">
        <f t="shared" si="35"/>
        <v>0</v>
      </c>
      <c r="AH40" s="12">
        <f t="shared" ref="AH40:AJ40" si="45">AH34/AH9*100</f>
        <v>84.615384615384613</v>
      </c>
      <c r="AI40" s="12">
        <f t="shared" si="45"/>
        <v>100</v>
      </c>
      <c r="AJ40" s="12">
        <f t="shared" si="45"/>
        <v>81.818181818181827</v>
      </c>
      <c r="AK40" s="12">
        <f>AK34/AK9*100</f>
        <v>94.117647058823522</v>
      </c>
      <c r="AL40" s="12">
        <f>AL34/AL9*100</f>
        <v>87.5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73.68421052631578</v>
      </c>
      <c r="R41" s="12">
        <f t="shared" si="46"/>
        <v>70</v>
      </c>
      <c r="S41" s="12">
        <f t="shared" si="46"/>
        <v>77.777777777777786</v>
      </c>
      <c r="T41" s="12">
        <f>T35/T9*100</f>
        <v>66.666666666666657</v>
      </c>
      <c r="U41" s="12">
        <f t="shared" ref="U41:V41" si="47">U35/U9*100</f>
        <v>75</v>
      </c>
      <c r="V41" s="12">
        <f t="shared" si="47"/>
        <v>100</v>
      </c>
      <c r="W41" s="12">
        <f t="shared" si="42"/>
        <v>-3.2388663967611535</v>
      </c>
      <c r="X41" s="12">
        <f t="shared" si="33"/>
        <v>20</v>
      </c>
      <c r="Y41" s="12">
        <f>S41-AJ41</f>
        <v>-4.0404040404040416</v>
      </c>
      <c r="Z41" s="12">
        <f>Z35/Z9*100</f>
        <v>50</v>
      </c>
      <c r="AA41" s="12">
        <f t="shared" ref="AA41:AB41" si="48">AA35/AA9*100</f>
        <v>50</v>
      </c>
      <c r="AB41" s="12" t="e">
        <f t="shared" si="48"/>
        <v>#DIV/0!</v>
      </c>
      <c r="AC41" s="12">
        <f t="shared" si="44"/>
        <v>-2.7863777089783355</v>
      </c>
      <c r="AD41" s="12">
        <f>R41-AL41</f>
        <v>-5</v>
      </c>
      <c r="AE41" s="12">
        <f t="shared" si="35"/>
        <v>0</v>
      </c>
      <c r="AH41" s="12">
        <f>AH35/AH9*100</f>
        <v>76.923076923076934</v>
      </c>
      <c r="AI41" s="12">
        <f>AI35/AI9*100</f>
        <v>50</v>
      </c>
      <c r="AJ41" s="12">
        <f>AJ35/AJ9*100</f>
        <v>81.818181818181827</v>
      </c>
      <c r="AK41" s="12">
        <f t="shared" ref="AK41:AM41" si="49">AK35/AK9*100</f>
        <v>76.470588235294116</v>
      </c>
      <c r="AL41" s="12">
        <f t="shared" si="49"/>
        <v>75</v>
      </c>
      <c r="AM41" s="12">
        <f t="shared" si="49"/>
        <v>77.777777777777786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42.105263157894733</v>
      </c>
      <c r="R42" s="12">
        <f t="shared" si="50"/>
        <v>20</v>
      </c>
      <c r="S42" s="12">
        <f t="shared" si="50"/>
        <v>66.666666666666657</v>
      </c>
      <c r="T42" s="12">
        <f t="shared" si="50"/>
        <v>-16.666666666666664</v>
      </c>
      <c r="U42" s="12">
        <f t="shared" si="50"/>
        <v>25</v>
      </c>
      <c r="V42" s="12">
        <f t="shared" si="50"/>
        <v>150</v>
      </c>
      <c r="W42" s="12">
        <f t="shared" si="42"/>
        <v>-27.125506072874494</v>
      </c>
      <c r="X42" s="12">
        <f t="shared" si="33"/>
        <v>20</v>
      </c>
      <c r="Y42" s="12">
        <f>S42-AJ42</f>
        <v>-15.15151515151517</v>
      </c>
      <c r="Z42" s="12">
        <f t="shared" si="50"/>
        <v>-150</v>
      </c>
      <c r="AA42" s="12">
        <f t="shared" si="50"/>
        <v>-150</v>
      </c>
      <c r="AB42" s="12" t="e">
        <f t="shared" si="50"/>
        <v>#DIV/0!</v>
      </c>
      <c r="AC42" s="12">
        <f t="shared" si="44"/>
        <v>-22.600619195046441</v>
      </c>
      <c r="AD42" s="12">
        <f>R42-AL42</f>
        <v>-42.5</v>
      </c>
      <c r="AE42" s="12">
        <f t="shared" si="35"/>
        <v>0</v>
      </c>
      <c r="AH42" s="12">
        <f t="shared" ref="AH42:AJ42" si="51">AH36/AH9*100</f>
        <v>69.230769230769226</v>
      </c>
      <c r="AI42" s="12">
        <f t="shared" si="51"/>
        <v>0</v>
      </c>
      <c r="AJ42" s="12">
        <f t="shared" si="51"/>
        <v>81.818181818181827</v>
      </c>
      <c r="AK42" s="12">
        <f>AK36/AK9*100</f>
        <v>64.705882352941174</v>
      </c>
      <c r="AL42" s="12">
        <f>AL36/AL9*100</f>
        <v>62.5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2</v>
      </c>
      <c r="D9" s="17">
        <f>SUM(D10:D30)</f>
        <v>5</v>
      </c>
      <c r="E9" s="17">
        <f>F9+G9</f>
        <v>0</v>
      </c>
      <c r="F9" s="17">
        <f>SUM(F10:F30)</f>
        <v>-2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-50</v>
      </c>
      <c r="J9" s="15">
        <f>IF(D9=G9,0,(1-(D9/(D9-G9)))*-100)</f>
        <v>66.666666666666671</v>
      </c>
      <c r="K9" s="17">
        <f>L9+M9</f>
        <v>-2</v>
      </c>
      <c r="L9" s="17">
        <f>SUM(L10:L30)</f>
        <v>-4</v>
      </c>
      <c r="M9" s="17">
        <f>SUM(M10:M30)</f>
        <v>2</v>
      </c>
      <c r="N9" s="15">
        <f>IF(B9=K9,0,(1-(B9/(B9-K9)))*-100)</f>
        <v>-22.222222222222221</v>
      </c>
      <c r="O9" s="15">
        <f t="shared" ref="O9:P10" si="0">IF(C9=L9,0,(1-(C9/(C9-L9)))*-100)</f>
        <v>-66.666666666666671</v>
      </c>
      <c r="P9" s="15">
        <f>IF(D9=M9,0,(1-(D9/(D9-M9)))*-100)</f>
        <v>66.666666666666671</v>
      </c>
      <c r="Q9" s="17">
        <f>R9+S9</f>
        <v>18</v>
      </c>
      <c r="R9" s="17">
        <f>SUM(R10:R30)</f>
        <v>8</v>
      </c>
      <c r="S9" s="17">
        <f>SUM(S10:S30)</f>
        <v>10</v>
      </c>
      <c r="T9" s="17">
        <f>U9+V9</f>
        <v>4</v>
      </c>
      <c r="U9" s="17">
        <f>SUM(U10:U30)</f>
        <v>2</v>
      </c>
      <c r="V9" s="17">
        <f>SUM(V10:V30)</f>
        <v>2</v>
      </c>
      <c r="W9" s="15">
        <f>IF(Q9=T9,IF(Q9&gt;0,"皆増",0),(1-(Q9/(Q9-T9)))*-100)</f>
        <v>28.57142857142858</v>
      </c>
      <c r="X9" s="15">
        <f t="shared" ref="X9:Y30" si="1">IF(R9=U9,IF(R9&gt;0,"皆増",0),(1-(R9/(R9-U9)))*-100)</f>
        <v>33.333333333333329</v>
      </c>
      <c r="Y9" s="15">
        <f t="shared" si="1"/>
        <v>25</v>
      </c>
      <c r="Z9" s="17">
        <f>AA9+AB9</f>
        <v>-8</v>
      </c>
      <c r="AA9" s="17">
        <f>SUM(AA10:AA30)</f>
        <v>-9</v>
      </c>
      <c r="AB9" s="17">
        <f>SUM(AB10:AB30)</f>
        <v>1</v>
      </c>
      <c r="AC9" s="15">
        <f>IF(Q9=Z9,IF(Q9&gt;0,"皆増",0),(1-(Q9/(Q9-Z9)))*-100)</f>
        <v>-30.76923076923077</v>
      </c>
      <c r="AD9" s="15">
        <f t="shared" ref="AD9:AE30" si="2">IF(R9=AA9,IF(R9&gt;0,"皆増",0),(1-(R9/(R9-AA9)))*-100)</f>
        <v>-52.941176470588239</v>
      </c>
      <c r="AE9" s="15">
        <f t="shared" si="2"/>
        <v>11.111111111111116</v>
      </c>
      <c r="AH9" s="4">
        <f t="shared" ref="AH9:AJ30" si="3">Q9-T9</f>
        <v>14</v>
      </c>
      <c r="AI9" s="4">
        <f t="shared" si="3"/>
        <v>6</v>
      </c>
      <c r="AJ9" s="4">
        <f t="shared" si="3"/>
        <v>8</v>
      </c>
      <c r="AK9" s="4">
        <f t="shared" ref="AK9:AM30" si="4">Q9-Z9</f>
        <v>26</v>
      </c>
      <c r="AL9" s="4">
        <f t="shared" si="4"/>
        <v>17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2</v>
      </c>
      <c r="D10" s="17">
        <v>5</v>
      </c>
      <c r="E10" s="17">
        <f t="shared" ref="E10" si="6">F10+G10</f>
        <v>0</v>
      </c>
      <c r="F10" s="17">
        <v>-2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-50</v>
      </c>
      <c r="J10" s="15">
        <f>IF(D10=G10,0,(1-(D10/(D10-G10)))*-100)</f>
        <v>66.666666666666671</v>
      </c>
      <c r="K10" s="17">
        <f t="shared" ref="K10" si="8">L10+M10</f>
        <v>-2</v>
      </c>
      <c r="L10" s="17">
        <v>-4</v>
      </c>
      <c r="M10" s="17">
        <v>2</v>
      </c>
      <c r="N10" s="15">
        <f>IF(B10=K10,0,(1-(B10/(B10-K10)))*-100)</f>
        <v>-22.222222222222221</v>
      </c>
      <c r="O10" s="15">
        <f t="shared" si="0"/>
        <v>-66.666666666666671</v>
      </c>
      <c r="P10" s="15">
        <f t="shared" si="0"/>
        <v>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1</v>
      </c>
      <c r="S24" s="17">
        <v>2</v>
      </c>
      <c r="T24" s="17">
        <f t="shared" si="10"/>
        <v>2</v>
      </c>
      <c r="U24" s="17">
        <v>0</v>
      </c>
      <c r="V24" s="17">
        <v>2</v>
      </c>
      <c r="W24" s="15">
        <f t="shared" si="11"/>
        <v>200</v>
      </c>
      <c r="X24" s="15">
        <f t="shared" si="1"/>
        <v>0</v>
      </c>
      <c r="Y24" s="15" t="str">
        <f t="shared" si="1"/>
        <v>皆増</v>
      </c>
      <c r="Z24" s="17">
        <f t="shared" si="12"/>
        <v>3</v>
      </c>
      <c r="AA24" s="17">
        <v>1</v>
      </c>
      <c r="AB24" s="17">
        <v>2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100</v>
      </c>
      <c r="Y25" s="15">
        <f t="shared" si="1"/>
        <v>-100</v>
      </c>
      <c r="Z25" s="17">
        <f t="shared" si="12"/>
        <v>-1</v>
      </c>
      <c r="AA25" s="17">
        <v>2</v>
      </c>
      <c r="AB25" s="17">
        <v>-3</v>
      </c>
      <c r="AC25" s="15">
        <f t="shared" si="13"/>
        <v>-33.333333333333336</v>
      </c>
      <c r="AD25" s="15" t="str">
        <f t="shared" si="2"/>
        <v>皆増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0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-4</v>
      </c>
      <c r="AA26" s="17">
        <v>-3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4</v>
      </c>
      <c r="S27" s="17">
        <v>5</v>
      </c>
      <c r="T27" s="17">
        <f t="shared" si="10"/>
        <v>7</v>
      </c>
      <c r="U27" s="17">
        <v>4</v>
      </c>
      <c r="V27" s="17">
        <v>3</v>
      </c>
      <c r="W27" s="15">
        <f t="shared" si="11"/>
        <v>350</v>
      </c>
      <c r="X27" s="15" t="str">
        <f t="shared" si="1"/>
        <v>皆増</v>
      </c>
      <c r="Y27" s="15">
        <f t="shared" si="1"/>
        <v>150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-9.9999999999999982</v>
      </c>
      <c r="AD27" s="15">
        <f t="shared" si="2"/>
        <v>-33.333333333333336</v>
      </c>
      <c r="AE27" s="15">
        <f t="shared" si="2"/>
        <v>25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10</v>
      </c>
      <c r="AL27" s="4">
        <f t="shared" si="4"/>
        <v>6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-1</v>
      </c>
      <c r="U28" s="17">
        <v>-1</v>
      </c>
      <c r="V28" s="17">
        <v>0</v>
      </c>
      <c r="W28" s="15">
        <f t="shared" si="11"/>
        <v>-19.999999999999996</v>
      </c>
      <c r="X28" s="15">
        <f t="shared" si="1"/>
        <v>-50</v>
      </c>
      <c r="Y28" s="15">
        <f t="shared" si="1"/>
        <v>0</v>
      </c>
      <c r="Z28" s="17">
        <f t="shared" si="12"/>
        <v>0</v>
      </c>
      <c r="AA28" s="17">
        <v>-3</v>
      </c>
      <c r="AB28" s="17">
        <v>3</v>
      </c>
      <c r="AC28" s="15">
        <f t="shared" si="13"/>
        <v>0</v>
      </c>
      <c r="AD28" s="15">
        <f t="shared" si="2"/>
        <v>-75</v>
      </c>
      <c r="AE28" s="15" t="str">
        <f t="shared" si="2"/>
        <v>皆増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4</v>
      </c>
      <c r="AL28" s="4">
        <f t="shared" si="4"/>
        <v>4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8</v>
      </c>
      <c r="S34" s="17">
        <f t="shared" si="22"/>
        <v>10</v>
      </c>
      <c r="T34" s="17">
        <f t="shared" si="22"/>
        <v>6</v>
      </c>
      <c r="U34" s="17">
        <f t="shared" si="22"/>
        <v>3</v>
      </c>
      <c r="V34" s="17">
        <f t="shared" si="22"/>
        <v>3</v>
      </c>
      <c r="W34" s="15">
        <f t="shared" si="15"/>
        <v>50</v>
      </c>
      <c r="X34" s="15">
        <f t="shared" si="15"/>
        <v>60.000000000000007</v>
      </c>
      <c r="Y34" s="15">
        <f t="shared" si="15"/>
        <v>42.857142857142861</v>
      </c>
      <c r="Z34" s="17">
        <f t="shared" ref="Z34:AB34" si="23">SUM(Z23:Z30)</f>
        <v>-6</v>
      </c>
      <c r="AA34" s="17">
        <f t="shared" si="23"/>
        <v>-7</v>
      </c>
      <c r="AB34" s="17">
        <f t="shared" si="23"/>
        <v>1</v>
      </c>
      <c r="AC34" s="15">
        <f t="shared" si="17"/>
        <v>-25</v>
      </c>
      <c r="AD34" s="15">
        <f t="shared" si="17"/>
        <v>-46.666666666666664</v>
      </c>
      <c r="AE34" s="15">
        <f t="shared" si="17"/>
        <v>11.111111111111116</v>
      </c>
      <c r="AH34" s="4">
        <f t="shared" ref="AH34:AJ34" si="24">SUM(AH23:AH30)</f>
        <v>12</v>
      </c>
      <c r="AI34" s="4">
        <f t="shared" si="24"/>
        <v>5</v>
      </c>
      <c r="AJ34" s="4">
        <f t="shared" si="24"/>
        <v>7</v>
      </c>
      <c r="AK34" s="4">
        <f>SUM(AK23:AK30)</f>
        <v>24</v>
      </c>
      <c r="AL34" s="4">
        <f>SUM(AL23:AL30)</f>
        <v>15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7</v>
      </c>
      <c r="S35" s="17">
        <f t="shared" si="25"/>
        <v>8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36.363636363636353</v>
      </c>
      <c r="X35" s="15">
        <f t="shared" si="15"/>
        <v>75</v>
      </c>
      <c r="Y35" s="15">
        <f t="shared" si="15"/>
        <v>14.285714285714279</v>
      </c>
      <c r="Z35" s="17">
        <f t="shared" ref="Z35:AB35" si="26">SUM(Z25:Z30)</f>
        <v>-8</v>
      </c>
      <c r="AA35" s="17">
        <f t="shared" si="26"/>
        <v>-7</v>
      </c>
      <c r="AB35" s="17">
        <f t="shared" si="26"/>
        <v>-1</v>
      </c>
      <c r="AC35" s="15">
        <f t="shared" si="17"/>
        <v>-34.782608695652172</v>
      </c>
      <c r="AD35" s="15">
        <f t="shared" si="17"/>
        <v>-50</v>
      </c>
      <c r="AE35" s="15">
        <f t="shared" si="17"/>
        <v>-11.111111111111116</v>
      </c>
      <c r="AH35" s="4">
        <f t="shared" ref="AH35:AJ35" si="27">SUM(AH25:AH30)</f>
        <v>11</v>
      </c>
      <c r="AI35" s="4">
        <f t="shared" si="27"/>
        <v>4</v>
      </c>
      <c r="AJ35" s="4">
        <f t="shared" si="27"/>
        <v>7</v>
      </c>
      <c r="AK35" s="4">
        <f>SUM(AK25:AK30)</f>
        <v>23</v>
      </c>
      <c r="AL35" s="4">
        <f>SUM(AL25:AL30)</f>
        <v>14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5</v>
      </c>
      <c r="S36" s="17">
        <f t="shared" si="28"/>
        <v>8</v>
      </c>
      <c r="T36" s="17">
        <f t="shared" si="28"/>
        <v>5</v>
      </c>
      <c r="U36" s="17">
        <f t="shared" si="28"/>
        <v>3</v>
      </c>
      <c r="V36" s="17">
        <f t="shared" si="28"/>
        <v>2</v>
      </c>
      <c r="W36" s="15">
        <f t="shared" si="15"/>
        <v>62.5</v>
      </c>
      <c r="X36" s="15">
        <f t="shared" si="15"/>
        <v>150</v>
      </c>
      <c r="Y36" s="15">
        <f t="shared" si="15"/>
        <v>33.333333333333329</v>
      </c>
      <c r="Z36" s="17">
        <f t="shared" ref="Z36:AB36" si="29">SUM(Z27:Z30)</f>
        <v>-3</v>
      </c>
      <c r="AA36" s="17">
        <f t="shared" si="29"/>
        <v>-6</v>
      </c>
      <c r="AB36" s="17">
        <f t="shared" si="29"/>
        <v>3</v>
      </c>
      <c r="AC36" s="15">
        <f t="shared" si="17"/>
        <v>-18.75</v>
      </c>
      <c r="AD36" s="15">
        <f t="shared" si="17"/>
        <v>-54.54545454545454</v>
      </c>
      <c r="AE36" s="15">
        <f t="shared" si="17"/>
        <v>60.000000000000007</v>
      </c>
      <c r="AH36" s="4">
        <f t="shared" ref="AH36:AJ36" si="30">SUM(AH27:AH30)</f>
        <v>8</v>
      </c>
      <c r="AI36" s="4">
        <f t="shared" si="30"/>
        <v>2</v>
      </c>
      <c r="AJ36" s="4">
        <f t="shared" si="30"/>
        <v>6</v>
      </c>
      <c r="AK36" s="4">
        <f>SUM(AK27:AK30)</f>
        <v>16</v>
      </c>
      <c r="AL36" s="4">
        <f>SUM(AL27:AL30)</f>
        <v>11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-50</v>
      </c>
      <c r="U39" s="12">
        <f t="shared" ref="U39:V39" si="38">U33/U9*100</f>
        <v>-50</v>
      </c>
      <c r="V39" s="12">
        <f t="shared" si="38"/>
        <v>-50</v>
      </c>
      <c r="W39" s="12">
        <f>Q39-AH39</f>
        <v>-14.285714285714285</v>
      </c>
      <c r="X39" s="12">
        <f t="shared" si="33"/>
        <v>-16.666666666666664</v>
      </c>
      <c r="Y39" s="12">
        <f>S39-AJ39</f>
        <v>-12.5</v>
      </c>
      <c r="Z39" s="12">
        <f t="shared" si="37"/>
        <v>25</v>
      </c>
      <c r="AA39" s="12">
        <f t="shared" si="37"/>
        <v>22.222222222222221</v>
      </c>
      <c r="AB39" s="12">
        <f t="shared" si="37"/>
        <v>0</v>
      </c>
      <c r="AC39" s="12">
        <f>Q39-AK39</f>
        <v>-7.6923076923076925</v>
      </c>
      <c r="AD39" s="12">
        <f t="shared" si="35"/>
        <v>-11.76470588235294</v>
      </c>
      <c r="AE39" s="12">
        <f t="shared" si="35"/>
        <v>0</v>
      </c>
      <c r="AH39" s="12">
        <f t="shared" ref="AH39:AJ39" si="39">AH33/AH9*100</f>
        <v>14.285714285714285</v>
      </c>
      <c r="AI39" s="12">
        <f t="shared" si="39"/>
        <v>16.666666666666664</v>
      </c>
      <c r="AJ39" s="12">
        <f t="shared" si="39"/>
        <v>12.5</v>
      </c>
      <c r="AK39" s="12">
        <f>AK33/AK9*100</f>
        <v>7.6923076923076925</v>
      </c>
      <c r="AL39" s="12">
        <f>AL33/AL9*100</f>
        <v>11.76470588235294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150</v>
      </c>
      <c r="U40" s="12">
        <f t="shared" ref="U40:V40" si="41">U34/U9*100</f>
        <v>150</v>
      </c>
      <c r="V40" s="12">
        <f t="shared" si="41"/>
        <v>150</v>
      </c>
      <c r="W40" s="12">
        <f t="shared" ref="W40:W42" si="42">Q40-AH40</f>
        <v>14.285714285714292</v>
      </c>
      <c r="X40" s="12">
        <f t="shared" si="33"/>
        <v>16.666666666666657</v>
      </c>
      <c r="Y40" s="12">
        <f>S40-AJ40</f>
        <v>12.5</v>
      </c>
      <c r="Z40" s="12">
        <f>Z34/Z9*100</f>
        <v>75</v>
      </c>
      <c r="AA40" s="12">
        <f t="shared" ref="AA40:AB40" si="43">AA34/AA9*100</f>
        <v>77.777777777777786</v>
      </c>
      <c r="AB40" s="12">
        <f t="shared" si="43"/>
        <v>100</v>
      </c>
      <c r="AC40" s="12">
        <f t="shared" ref="AC40:AC42" si="44">Q40-AK40</f>
        <v>7.6923076923076934</v>
      </c>
      <c r="AD40" s="12">
        <f t="shared" si="35"/>
        <v>11.764705882352942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83.333333333333343</v>
      </c>
      <c r="AJ40" s="12">
        <f t="shared" si="45"/>
        <v>87.5</v>
      </c>
      <c r="AK40" s="12">
        <f>AK34/AK9*100</f>
        <v>92.307692307692307</v>
      </c>
      <c r="AL40" s="12">
        <f>AL34/AL9*100</f>
        <v>88.235294117647058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87.5</v>
      </c>
      <c r="S41" s="12">
        <f t="shared" si="46"/>
        <v>80</v>
      </c>
      <c r="T41" s="12">
        <f>T35/T9*100</f>
        <v>100</v>
      </c>
      <c r="U41" s="12">
        <f t="shared" ref="U41:V41" si="47">U35/U9*100</f>
        <v>150</v>
      </c>
      <c r="V41" s="12">
        <f t="shared" si="47"/>
        <v>50</v>
      </c>
      <c r="W41" s="12">
        <f t="shared" si="42"/>
        <v>4.7619047619047734</v>
      </c>
      <c r="X41" s="12">
        <f t="shared" si="33"/>
        <v>20.833333333333343</v>
      </c>
      <c r="Y41" s="12">
        <f>S41-AJ41</f>
        <v>-7.5</v>
      </c>
      <c r="Z41" s="12">
        <f>Z35/Z9*100</f>
        <v>100</v>
      </c>
      <c r="AA41" s="12">
        <f t="shared" ref="AA41:AB41" si="48">AA35/AA9*100</f>
        <v>77.777777777777786</v>
      </c>
      <c r="AB41" s="12">
        <f t="shared" si="48"/>
        <v>-100</v>
      </c>
      <c r="AC41" s="12">
        <f t="shared" si="44"/>
        <v>-5.12820512820511</v>
      </c>
      <c r="AD41" s="12">
        <f>R41-AL41</f>
        <v>5.1470588235294201</v>
      </c>
      <c r="AE41" s="12">
        <f t="shared" si="35"/>
        <v>-20</v>
      </c>
      <c r="AH41" s="12">
        <f>AH35/AH9*100</f>
        <v>78.571428571428569</v>
      </c>
      <c r="AI41" s="12">
        <f>AI35/AI9*100</f>
        <v>66.666666666666657</v>
      </c>
      <c r="AJ41" s="12">
        <f>AJ35/AJ9*100</f>
        <v>87.5</v>
      </c>
      <c r="AK41" s="12">
        <f t="shared" ref="AK41:AM41" si="49">AK35/AK9*100</f>
        <v>88.461538461538453</v>
      </c>
      <c r="AL41" s="12">
        <f t="shared" si="49"/>
        <v>82.35294117647058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72.222222222222214</v>
      </c>
      <c r="R42" s="12">
        <f t="shared" si="50"/>
        <v>62.5</v>
      </c>
      <c r="S42" s="12">
        <f t="shared" si="50"/>
        <v>80</v>
      </c>
      <c r="T42" s="12">
        <f t="shared" si="50"/>
        <v>125</v>
      </c>
      <c r="U42" s="12">
        <f t="shared" si="50"/>
        <v>150</v>
      </c>
      <c r="V42" s="12">
        <f t="shared" si="50"/>
        <v>100</v>
      </c>
      <c r="W42" s="12">
        <f t="shared" si="42"/>
        <v>15.079365079365076</v>
      </c>
      <c r="X42" s="12">
        <f t="shared" si="33"/>
        <v>29.166666666666671</v>
      </c>
      <c r="Y42" s="12">
        <f>S42-AJ42</f>
        <v>5</v>
      </c>
      <c r="Z42" s="12">
        <f t="shared" si="50"/>
        <v>37.5</v>
      </c>
      <c r="AA42" s="12">
        <f t="shared" si="50"/>
        <v>66.666666666666657</v>
      </c>
      <c r="AB42" s="12">
        <f t="shared" si="50"/>
        <v>300</v>
      </c>
      <c r="AC42" s="12">
        <f t="shared" si="44"/>
        <v>10.683760683760674</v>
      </c>
      <c r="AD42" s="12">
        <f>R42-AL42</f>
        <v>-2.205882352941174</v>
      </c>
      <c r="AE42" s="12">
        <f t="shared" si="35"/>
        <v>24.444444444444443</v>
      </c>
      <c r="AH42" s="12">
        <f t="shared" ref="AH42:AJ42" si="51">AH36/AH9*100</f>
        <v>57.142857142857139</v>
      </c>
      <c r="AI42" s="12">
        <f t="shared" si="51"/>
        <v>33.333333333333329</v>
      </c>
      <c r="AJ42" s="12">
        <f t="shared" si="51"/>
        <v>75</v>
      </c>
      <c r="AK42" s="12">
        <f>AK36/AK9*100</f>
        <v>61.53846153846154</v>
      </c>
      <c r="AL42" s="12">
        <f>AL36/AL9*100</f>
        <v>64.705882352941174</v>
      </c>
      <c r="AM42" s="12">
        <f>AM36/AM9*100</f>
        <v>55.555555555555557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1</v>
      </c>
      <c r="F9" s="17">
        <f>SUM(F10:F30)</f>
        <v>-1</v>
      </c>
      <c r="G9" s="17">
        <f>SUM(G10:G30)</f>
        <v>2</v>
      </c>
      <c r="H9" s="15">
        <f>IF(B9=E9,0,(1-(B9/(B9-E9)))*-100)</f>
        <v>16.666666666666675</v>
      </c>
      <c r="I9" s="15">
        <f>IF(C9=F9,0,(1-(C9/(C9-F9)))*-100)</f>
        <v>-25</v>
      </c>
      <c r="J9" s="15">
        <f>IF(D9=G9,0,(1-(D9/(D9-G9)))*-100)</f>
        <v>100</v>
      </c>
      <c r="K9" s="17">
        <f>L9+M9</f>
        <v>-3</v>
      </c>
      <c r="L9" s="17">
        <f>SUM(L10:L30)</f>
        <v>0</v>
      </c>
      <c r="M9" s="17">
        <f>SUM(M10:M30)</f>
        <v>-3</v>
      </c>
      <c r="N9" s="15">
        <f>IF(B9=K9,0,(1-(B9/(B9-K9)))*-100)</f>
        <v>-30.000000000000004</v>
      </c>
      <c r="O9" s="15">
        <f t="shared" ref="O9:P10" si="0">IF(C9=L9,0,(1-(C9/(C9-L9)))*-100)</f>
        <v>0</v>
      </c>
      <c r="P9" s="15">
        <f>IF(D9=M9,0,(1-(D9/(D9-M9)))*-100)</f>
        <v>-42.857142857142861</v>
      </c>
      <c r="Q9" s="17">
        <f>R9+S9</f>
        <v>19</v>
      </c>
      <c r="R9" s="17">
        <f>SUM(R10:R30)</f>
        <v>9</v>
      </c>
      <c r="S9" s="17">
        <f>SUM(S10:S30)</f>
        <v>10</v>
      </c>
      <c r="T9" s="17">
        <f>U9+V9</f>
        <v>6</v>
      </c>
      <c r="U9" s="17">
        <f>SUM(U10:U30)</f>
        <v>1</v>
      </c>
      <c r="V9" s="17">
        <f>SUM(V10:V30)</f>
        <v>5</v>
      </c>
      <c r="W9" s="15">
        <f>IF(Q9=T9,IF(Q9&gt;0,"皆増",0),(1-(Q9/(Q9-T9)))*-100)</f>
        <v>46.153846153846146</v>
      </c>
      <c r="X9" s="15">
        <f t="shared" ref="X9:Y30" si="1">IF(R9=U9,IF(R9&gt;0,"皆増",0),(1-(R9/(R9-U9)))*-100)</f>
        <v>12.5</v>
      </c>
      <c r="Y9" s="15">
        <f t="shared" si="1"/>
        <v>100</v>
      </c>
      <c r="Z9" s="17">
        <f>AA9+AB9</f>
        <v>2</v>
      </c>
      <c r="AA9" s="17">
        <f>SUM(AA10:AA30)</f>
        <v>-1</v>
      </c>
      <c r="AB9" s="17">
        <f>SUM(AB10:AB30)</f>
        <v>3</v>
      </c>
      <c r="AC9" s="15">
        <f>IF(Q9=Z9,IF(Q9&gt;0,"皆増",0),(1-(Q9/(Q9-Z9)))*-100)</f>
        <v>11.764705882352944</v>
      </c>
      <c r="AD9" s="15">
        <f t="shared" ref="AD9:AE30" si="2">IF(R9=AA9,IF(R9&gt;0,"皆増",0),(1-(R9/(R9-AA9)))*-100)</f>
        <v>-9.9999999999999982</v>
      </c>
      <c r="AE9" s="15">
        <f t="shared" si="2"/>
        <v>42.857142857142861</v>
      </c>
      <c r="AH9" s="4">
        <f t="shared" ref="AH9:AJ30" si="3">Q9-T9</f>
        <v>13</v>
      </c>
      <c r="AI9" s="4">
        <f t="shared" si="3"/>
        <v>8</v>
      </c>
      <c r="AJ9" s="4">
        <f t="shared" si="3"/>
        <v>5</v>
      </c>
      <c r="AK9" s="4">
        <f t="shared" ref="AK9:AM30" si="4">Q9-Z9</f>
        <v>17</v>
      </c>
      <c r="AL9" s="4">
        <f t="shared" si="4"/>
        <v>10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1</v>
      </c>
      <c r="F10" s="17">
        <v>-1</v>
      </c>
      <c r="G10" s="17">
        <v>2</v>
      </c>
      <c r="H10" s="15">
        <f>IF(B10=E10,0,(1-(B10/(B10-E10)))*-100)</f>
        <v>16.666666666666675</v>
      </c>
      <c r="I10" s="15">
        <f t="shared" ref="I10" si="7">IF(C10=F10,0,(1-(C10/(C10-F10)))*-100)</f>
        <v>-25</v>
      </c>
      <c r="J10" s="15">
        <f>IF(D10=G10,0,(1-(D10/(D10-G10)))*-100)</f>
        <v>100</v>
      </c>
      <c r="K10" s="17">
        <f t="shared" ref="K10" si="8">L10+M10</f>
        <v>-3</v>
      </c>
      <c r="L10" s="17">
        <v>0</v>
      </c>
      <c r="M10" s="17">
        <v>-3</v>
      </c>
      <c r="N10" s="15">
        <f>IF(B10=K10,0,(1-(B10/(B10-K10)))*-100)</f>
        <v>-30.000000000000004</v>
      </c>
      <c r="O10" s="15">
        <f t="shared" si="0"/>
        <v>0</v>
      </c>
      <c r="P10" s="15">
        <f t="shared" si="0"/>
        <v>-42.857142857142861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4</v>
      </c>
      <c r="U25" s="17">
        <v>3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3</v>
      </c>
      <c r="AA25" s="17">
        <v>2</v>
      </c>
      <c r="AB25" s="17">
        <v>1</v>
      </c>
      <c r="AC25" s="15">
        <f t="shared" si="13"/>
        <v>300</v>
      </c>
      <c r="AD25" s="15">
        <f t="shared" si="2"/>
        <v>200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-75</v>
      </c>
      <c r="X26" s="15">
        <f t="shared" si="1"/>
        <v>-66.666666666666671</v>
      </c>
      <c r="Y26" s="15">
        <f t="shared" si="1"/>
        <v>-100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-66.666666666666671</v>
      </c>
      <c r="AD26" s="15">
        <f t="shared" si="2"/>
        <v>-50</v>
      </c>
      <c r="AE26" s="15">
        <f t="shared" si="2"/>
        <v>-100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1</v>
      </c>
      <c r="U27" s="17">
        <v>1</v>
      </c>
      <c r="V27" s="17">
        <v>0</v>
      </c>
      <c r="W27" s="15">
        <f t="shared" si="11"/>
        <v>33.333333333333329</v>
      </c>
      <c r="X27" s="15">
        <f t="shared" si="1"/>
        <v>100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-19.999999999999996</v>
      </c>
      <c r="AD27" s="15">
        <f t="shared" si="2"/>
        <v>-33.333333333333336</v>
      </c>
      <c r="AE27" s="15">
        <f t="shared" si="2"/>
        <v>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3</v>
      </c>
      <c r="U28" s="17">
        <v>0</v>
      </c>
      <c r="V28" s="17">
        <v>3</v>
      </c>
      <c r="W28" s="15">
        <f t="shared" si="11"/>
        <v>300</v>
      </c>
      <c r="X28" s="15">
        <f t="shared" si="1"/>
        <v>0</v>
      </c>
      <c r="Y28" s="15">
        <f t="shared" si="1"/>
        <v>300</v>
      </c>
      <c r="Z28" s="17">
        <f t="shared" si="12"/>
        <v>2</v>
      </c>
      <c r="AA28" s="17">
        <v>-1</v>
      </c>
      <c r="AB28" s="17">
        <v>3</v>
      </c>
      <c r="AC28" s="15">
        <f t="shared" si="13"/>
        <v>100</v>
      </c>
      <c r="AD28" s="15">
        <f t="shared" si="2"/>
        <v>-100</v>
      </c>
      <c r="AE28" s="15">
        <f t="shared" si="2"/>
        <v>300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-33.333333333333336</v>
      </c>
      <c r="AD29" s="15">
        <f t="shared" si="2"/>
        <v>0</v>
      </c>
      <c r="AE29" s="15">
        <f t="shared" si="2"/>
        <v>-33.333333333333336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9</v>
      </c>
      <c r="S34" s="17">
        <f t="shared" si="22"/>
        <v>10</v>
      </c>
      <c r="T34" s="17">
        <f t="shared" si="22"/>
        <v>7</v>
      </c>
      <c r="U34" s="17">
        <f t="shared" si="22"/>
        <v>2</v>
      </c>
      <c r="V34" s="17">
        <f t="shared" si="22"/>
        <v>5</v>
      </c>
      <c r="W34" s="15">
        <f t="shared" si="15"/>
        <v>58.333333333333329</v>
      </c>
      <c r="X34" s="15">
        <f t="shared" si="15"/>
        <v>28.57142857142858</v>
      </c>
      <c r="Y34" s="15">
        <f t="shared" si="15"/>
        <v>100</v>
      </c>
      <c r="Z34" s="17">
        <f t="shared" ref="Z34:AB34" si="23">SUM(Z23:Z30)</f>
        <v>4</v>
      </c>
      <c r="AA34" s="17">
        <f t="shared" si="23"/>
        <v>1</v>
      </c>
      <c r="AB34" s="17">
        <f t="shared" si="23"/>
        <v>3</v>
      </c>
      <c r="AC34" s="15">
        <f t="shared" si="17"/>
        <v>26.666666666666661</v>
      </c>
      <c r="AD34" s="15">
        <f t="shared" si="17"/>
        <v>12.5</v>
      </c>
      <c r="AE34" s="15">
        <f t="shared" si="17"/>
        <v>42.857142857142861</v>
      </c>
      <c r="AH34" s="4">
        <f t="shared" ref="AH34:AJ34" si="24">SUM(AH23:AH30)</f>
        <v>12</v>
      </c>
      <c r="AI34" s="4">
        <f t="shared" si="24"/>
        <v>7</v>
      </c>
      <c r="AJ34" s="4">
        <f t="shared" si="24"/>
        <v>5</v>
      </c>
      <c r="AK34" s="4">
        <f>SUM(AK23:AK30)</f>
        <v>15</v>
      </c>
      <c r="AL34" s="4">
        <f>SUM(AL23:AL30)</f>
        <v>8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6</v>
      </c>
      <c r="S35" s="17">
        <f t="shared" si="25"/>
        <v>9</v>
      </c>
      <c r="T35" s="17">
        <f t="shared" si="25"/>
        <v>5</v>
      </c>
      <c r="U35" s="17">
        <f t="shared" si="25"/>
        <v>1</v>
      </c>
      <c r="V35" s="17">
        <f t="shared" si="25"/>
        <v>4</v>
      </c>
      <c r="W35" s="15">
        <f t="shared" si="15"/>
        <v>50</v>
      </c>
      <c r="X35" s="15">
        <f t="shared" si="15"/>
        <v>19.999999999999996</v>
      </c>
      <c r="Y35" s="15">
        <f t="shared" si="15"/>
        <v>80</v>
      </c>
      <c r="Z35" s="17">
        <f t="shared" ref="Z35:AB35" si="26">SUM(Z25:Z30)</f>
        <v>1</v>
      </c>
      <c r="AA35" s="17">
        <f t="shared" si="26"/>
        <v>-1</v>
      </c>
      <c r="AB35" s="17">
        <f t="shared" si="26"/>
        <v>2</v>
      </c>
      <c r="AC35" s="15">
        <f t="shared" si="17"/>
        <v>7.1428571428571397</v>
      </c>
      <c r="AD35" s="15">
        <f t="shared" si="17"/>
        <v>-14.28571428571429</v>
      </c>
      <c r="AE35" s="15">
        <f t="shared" si="17"/>
        <v>28.57142857142858</v>
      </c>
      <c r="AH35" s="4">
        <f t="shared" ref="AH35:AJ35" si="27">SUM(AH25:AH30)</f>
        <v>10</v>
      </c>
      <c r="AI35" s="4">
        <f t="shared" si="27"/>
        <v>5</v>
      </c>
      <c r="AJ35" s="4">
        <f t="shared" si="27"/>
        <v>5</v>
      </c>
      <c r="AK35" s="4">
        <f>SUM(AK25:AK30)</f>
        <v>14</v>
      </c>
      <c r="AL35" s="4">
        <f>SUM(AL25:AL30)</f>
        <v>7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2</v>
      </c>
      <c r="S36" s="17">
        <f t="shared" si="28"/>
        <v>8</v>
      </c>
      <c r="T36" s="17">
        <f t="shared" si="28"/>
        <v>4</v>
      </c>
      <c r="U36" s="17">
        <f t="shared" si="28"/>
        <v>0</v>
      </c>
      <c r="V36" s="17">
        <f t="shared" si="28"/>
        <v>4</v>
      </c>
      <c r="W36" s="15">
        <f t="shared" si="15"/>
        <v>66.666666666666671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0</v>
      </c>
      <c r="AA36" s="17">
        <f t="shared" si="29"/>
        <v>-2</v>
      </c>
      <c r="AB36" s="17">
        <f t="shared" si="29"/>
        <v>2</v>
      </c>
      <c r="AC36" s="15">
        <f t="shared" si="17"/>
        <v>0</v>
      </c>
      <c r="AD36" s="15">
        <f t="shared" si="17"/>
        <v>-50</v>
      </c>
      <c r="AE36" s="15">
        <f t="shared" si="17"/>
        <v>33.333333333333329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-16.666666666666664</v>
      </c>
      <c r="U39" s="12">
        <f t="shared" ref="U39:V39" si="38">U33/U9*100</f>
        <v>-100</v>
      </c>
      <c r="V39" s="12">
        <f t="shared" si="38"/>
        <v>0</v>
      </c>
      <c r="W39" s="12">
        <f>Q39-AH39</f>
        <v>-7.6923076923076925</v>
      </c>
      <c r="X39" s="12">
        <f t="shared" si="33"/>
        <v>-12.5</v>
      </c>
      <c r="Y39" s="12">
        <f>S39-AJ39</f>
        <v>0</v>
      </c>
      <c r="Z39" s="12">
        <f t="shared" si="37"/>
        <v>-100</v>
      </c>
      <c r="AA39" s="12">
        <f t="shared" si="37"/>
        <v>200</v>
      </c>
      <c r="AB39" s="12">
        <f t="shared" si="37"/>
        <v>0</v>
      </c>
      <c r="AC39" s="12">
        <f>Q39-AK39</f>
        <v>-11.76470588235294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7.6923076923076925</v>
      </c>
      <c r="AI39" s="12">
        <f t="shared" si="39"/>
        <v>12.5</v>
      </c>
      <c r="AJ39" s="12">
        <f t="shared" si="39"/>
        <v>0</v>
      </c>
      <c r="AK39" s="12">
        <f>AK33/AK9*100</f>
        <v>11.76470588235294</v>
      </c>
      <c r="AL39" s="12">
        <f>AL33/AL9*100</f>
        <v>20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116.66666666666667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7.6923076923076934</v>
      </c>
      <c r="X40" s="12">
        <f t="shared" si="33"/>
        <v>12.5</v>
      </c>
      <c r="Y40" s="12">
        <f>S40-AJ40</f>
        <v>0</v>
      </c>
      <c r="Z40" s="12">
        <f>Z34/Z9*100</f>
        <v>200</v>
      </c>
      <c r="AA40" s="12">
        <f t="shared" ref="AA40:AB40" si="43">AA34/AA9*100</f>
        <v>-100</v>
      </c>
      <c r="AB40" s="12">
        <f t="shared" si="43"/>
        <v>100</v>
      </c>
      <c r="AC40" s="12">
        <f t="shared" ref="AC40:AC42" si="44">Q40-AK40</f>
        <v>11.764705882352942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92.307692307692307</v>
      </c>
      <c r="AI40" s="12">
        <f t="shared" si="45"/>
        <v>87.5</v>
      </c>
      <c r="AJ40" s="12">
        <f t="shared" si="45"/>
        <v>100</v>
      </c>
      <c r="AK40" s="12">
        <f>AK34/AK9*100</f>
        <v>88.235294117647058</v>
      </c>
      <c r="AL40" s="12">
        <f>AL34/AL9*100</f>
        <v>80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78.94736842105263</v>
      </c>
      <c r="R41" s="12">
        <f t="shared" si="46"/>
        <v>66.666666666666657</v>
      </c>
      <c r="S41" s="12">
        <f t="shared" si="46"/>
        <v>90</v>
      </c>
      <c r="T41" s="12">
        <f>T35/T9*100</f>
        <v>83.333333333333343</v>
      </c>
      <c r="U41" s="12">
        <f t="shared" ref="U41:V41" si="47">U35/U9*100</f>
        <v>100</v>
      </c>
      <c r="V41" s="12">
        <f t="shared" si="47"/>
        <v>80</v>
      </c>
      <c r="W41" s="12">
        <f t="shared" si="42"/>
        <v>2.0242914979756961</v>
      </c>
      <c r="X41" s="12">
        <f t="shared" si="33"/>
        <v>4.1666666666666572</v>
      </c>
      <c r="Y41" s="12">
        <f>S41-AJ41</f>
        <v>-10</v>
      </c>
      <c r="Z41" s="12">
        <f>Z35/Z9*100</f>
        <v>50</v>
      </c>
      <c r="AA41" s="12">
        <f t="shared" ref="AA41:AB41" si="48">AA35/AA9*100</f>
        <v>100</v>
      </c>
      <c r="AB41" s="12">
        <f t="shared" si="48"/>
        <v>66.666666666666657</v>
      </c>
      <c r="AC41" s="12">
        <f t="shared" si="44"/>
        <v>-3.4055727554179498</v>
      </c>
      <c r="AD41" s="12">
        <f>R41-AL41</f>
        <v>-3.3333333333333428</v>
      </c>
      <c r="AE41" s="12">
        <f t="shared" si="35"/>
        <v>-10</v>
      </c>
      <c r="AH41" s="12">
        <f>AH35/AH9*100</f>
        <v>76.923076923076934</v>
      </c>
      <c r="AI41" s="12">
        <f>AI35/AI9*100</f>
        <v>62.5</v>
      </c>
      <c r="AJ41" s="12">
        <f>AJ35/AJ9*100</f>
        <v>100</v>
      </c>
      <c r="AK41" s="12">
        <f t="shared" ref="AK41:AM41" si="49">AK35/AK9*100</f>
        <v>82.35294117647058</v>
      </c>
      <c r="AL41" s="12">
        <f t="shared" si="49"/>
        <v>70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52.631578947368418</v>
      </c>
      <c r="R42" s="12">
        <f t="shared" si="50"/>
        <v>22.222222222222221</v>
      </c>
      <c r="S42" s="12">
        <f t="shared" si="50"/>
        <v>80</v>
      </c>
      <c r="T42" s="12">
        <f t="shared" si="50"/>
        <v>66.666666666666657</v>
      </c>
      <c r="U42" s="12">
        <f t="shared" si="50"/>
        <v>0</v>
      </c>
      <c r="V42" s="12">
        <f t="shared" si="50"/>
        <v>80</v>
      </c>
      <c r="W42" s="12">
        <f t="shared" si="42"/>
        <v>6.4777327935222644</v>
      </c>
      <c r="X42" s="12">
        <f t="shared" si="33"/>
        <v>-2.7777777777777786</v>
      </c>
      <c r="Y42" s="12">
        <f>S42-AJ42</f>
        <v>0</v>
      </c>
      <c r="Z42" s="12">
        <f t="shared" si="50"/>
        <v>0</v>
      </c>
      <c r="AA42" s="12">
        <f t="shared" si="50"/>
        <v>200</v>
      </c>
      <c r="AB42" s="12">
        <f t="shared" si="50"/>
        <v>66.666666666666657</v>
      </c>
      <c r="AC42" s="12">
        <f t="shared" si="44"/>
        <v>-6.1919504643962924</v>
      </c>
      <c r="AD42" s="12">
        <f>R42-AL42</f>
        <v>-17.777777777777779</v>
      </c>
      <c r="AE42" s="12">
        <f t="shared" si="35"/>
        <v>-5.7142857142857082</v>
      </c>
      <c r="AH42" s="12">
        <f t="shared" ref="AH42:AJ42" si="51">AH36/AH9*100</f>
        <v>46.153846153846153</v>
      </c>
      <c r="AI42" s="12">
        <f t="shared" si="51"/>
        <v>25</v>
      </c>
      <c r="AJ42" s="12">
        <f t="shared" si="51"/>
        <v>80</v>
      </c>
      <c r="AK42" s="12">
        <f>AK36/AK9*100</f>
        <v>58.82352941176471</v>
      </c>
      <c r="AL42" s="12">
        <f>AL36/AL9*100</f>
        <v>40</v>
      </c>
      <c r="AM42" s="12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-5</v>
      </c>
      <c r="F9" s="17">
        <f>SUM(F10:F30)</f>
        <v>-3</v>
      </c>
      <c r="G9" s="17">
        <f>SUM(G10:G30)</f>
        <v>-2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4</v>
      </c>
      <c r="R9" s="17">
        <f>SUM(R10:R30)</f>
        <v>0</v>
      </c>
      <c r="S9" s="17">
        <f>SUM(S10:S30)</f>
        <v>4</v>
      </c>
      <c r="T9" s="17">
        <f>U9+V9</f>
        <v>2</v>
      </c>
      <c r="U9" s="17">
        <f>SUM(U10:U30)</f>
        <v>-1</v>
      </c>
      <c r="V9" s="17">
        <f>SUM(V10:V30)</f>
        <v>3</v>
      </c>
      <c r="W9" s="15">
        <f>IF(Q9=T9,IF(Q9&gt;0,"皆増",0),(1-(Q9/(Q9-T9)))*-100)</f>
        <v>100</v>
      </c>
      <c r="X9" s="15">
        <f t="shared" ref="X9:Y30" si="1">IF(R9=U9,IF(R9&gt;0,"皆増",0),(1-(R9/(R9-U9)))*-100)</f>
        <v>-100</v>
      </c>
      <c r="Y9" s="15">
        <f t="shared" si="1"/>
        <v>300</v>
      </c>
      <c r="Z9" s="17">
        <f>AA9+AB9</f>
        <v>1</v>
      </c>
      <c r="AA9" s="17">
        <f>SUM(AA10:AA30)</f>
        <v>-1</v>
      </c>
      <c r="AB9" s="17">
        <f>SUM(AB10:AB30)</f>
        <v>2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-100</v>
      </c>
      <c r="AE9" s="15">
        <f t="shared" si="2"/>
        <v>100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3</v>
      </c>
      <c r="AL9" s="4">
        <f t="shared" si="4"/>
        <v>1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-5</v>
      </c>
      <c r="F10" s="17">
        <v>-3</v>
      </c>
      <c r="G10" s="17">
        <v>-2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 t="str">
        <f t="shared" si="2"/>
        <v>皆増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>
        <f t="shared" si="1"/>
        <v>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0</v>
      </c>
      <c r="S34" s="17">
        <f t="shared" si="22"/>
        <v>4</v>
      </c>
      <c r="T34" s="17">
        <f t="shared" si="22"/>
        <v>2</v>
      </c>
      <c r="U34" s="17">
        <f t="shared" si="22"/>
        <v>-1</v>
      </c>
      <c r="V34" s="17">
        <f t="shared" si="22"/>
        <v>3</v>
      </c>
      <c r="W34" s="15">
        <f t="shared" si="15"/>
        <v>100</v>
      </c>
      <c r="X34" s="15">
        <f t="shared" si="15"/>
        <v>-100</v>
      </c>
      <c r="Y34" s="15">
        <f t="shared" si="15"/>
        <v>300</v>
      </c>
      <c r="Z34" s="17">
        <f t="shared" ref="Z34:AB34" si="23">SUM(Z23:Z30)</f>
        <v>1</v>
      </c>
      <c r="AA34" s="17">
        <f t="shared" si="23"/>
        <v>-1</v>
      </c>
      <c r="AB34" s="17">
        <f t="shared" si="23"/>
        <v>2</v>
      </c>
      <c r="AC34" s="15">
        <f t="shared" si="17"/>
        <v>33.333333333333329</v>
      </c>
      <c r="AD34" s="15">
        <f t="shared" si="17"/>
        <v>-100</v>
      </c>
      <c r="AE34" s="15">
        <f t="shared" si="17"/>
        <v>100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3</v>
      </c>
      <c r="AL34" s="4">
        <f>SUM(AL23:AL30)</f>
        <v>1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0</v>
      </c>
      <c r="S35" s="17">
        <f t="shared" si="25"/>
        <v>4</v>
      </c>
      <c r="T35" s="17">
        <f t="shared" si="25"/>
        <v>2</v>
      </c>
      <c r="U35" s="17">
        <f t="shared" si="25"/>
        <v>-1</v>
      </c>
      <c r="V35" s="17">
        <f t="shared" si="25"/>
        <v>3</v>
      </c>
      <c r="W35" s="15">
        <f t="shared" si="15"/>
        <v>100</v>
      </c>
      <c r="X35" s="15">
        <f t="shared" si="15"/>
        <v>-100</v>
      </c>
      <c r="Y35" s="15">
        <f t="shared" si="15"/>
        <v>300</v>
      </c>
      <c r="Z35" s="17">
        <f t="shared" ref="Z35:AB35" si="26">SUM(Z25:Z30)</f>
        <v>1</v>
      </c>
      <c r="AA35" s="17">
        <f t="shared" si="26"/>
        <v>-1</v>
      </c>
      <c r="AB35" s="17">
        <f t="shared" si="26"/>
        <v>2</v>
      </c>
      <c r="AC35" s="15">
        <f t="shared" si="17"/>
        <v>33.333333333333329</v>
      </c>
      <c r="AD35" s="15">
        <f t="shared" si="17"/>
        <v>-100</v>
      </c>
      <c r="AE35" s="15">
        <f t="shared" si="17"/>
        <v>100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0</v>
      </c>
      <c r="S36" s="17">
        <f t="shared" si="28"/>
        <v>3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50</v>
      </c>
      <c r="X36" s="15">
        <f t="shared" si="15"/>
        <v>-100</v>
      </c>
      <c r="Y36" s="15">
        <f t="shared" si="15"/>
        <v>200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-100</v>
      </c>
      <c r="AE36" s="15">
        <f t="shared" si="17"/>
        <v>50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 t="e">
        <f t="shared" si="33"/>
        <v>#DIV/0!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 t="e">
        <f>R41-AL41</f>
        <v>#DIV/0!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 t="e">
        <f t="shared" si="50"/>
        <v>#DIV/0!</v>
      </c>
      <c r="S42" s="12">
        <f t="shared" si="50"/>
        <v>75</v>
      </c>
      <c r="T42" s="12">
        <f t="shared" si="50"/>
        <v>50</v>
      </c>
      <c r="U42" s="12">
        <f t="shared" si="50"/>
        <v>100</v>
      </c>
      <c r="V42" s="12">
        <f t="shared" si="50"/>
        <v>66.666666666666657</v>
      </c>
      <c r="W42" s="12">
        <f t="shared" si="42"/>
        <v>-25</v>
      </c>
      <c r="X42" s="12" t="e">
        <f t="shared" si="33"/>
        <v>#DIV/0!</v>
      </c>
      <c r="Y42" s="12">
        <f>S42-AJ42</f>
        <v>-25</v>
      </c>
      <c r="Z42" s="12">
        <f t="shared" si="50"/>
        <v>0</v>
      </c>
      <c r="AA42" s="12">
        <f t="shared" si="50"/>
        <v>100</v>
      </c>
      <c r="AB42" s="12">
        <f t="shared" si="50"/>
        <v>50</v>
      </c>
      <c r="AC42" s="12">
        <f t="shared" si="44"/>
        <v>-25</v>
      </c>
      <c r="AD42" s="12" t="e">
        <f>R42-AL42</f>
        <v>#DIV/0!</v>
      </c>
      <c r="AE42" s="12">
        <f t="shared" si="35"/>
        <v>-25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6</v>
      </c>
      <c r="D9" s="17">
        <f>SUM(D10:D30)</f>
        <v>2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2</v>
      </c>
      <c r="M9" s="17">
        <f>SUM(M10:M30)</f>
        <v>-1</v>
      </c>
      <c r="N9" s="15">
        <f>IF(B9=K9,0,(1-(B9/(B9-K9)))*-100)</f>
        <v>14.285714285714279</v>
      </c>
      <c r="O9" s="15">
        <f t="shared" ref="O9:P10" si="0">IF(C9=L9,0,(1-(C9/(C9-L9)))*-100)</f>
        <v>50</v>
      </c>
      <c r="P9" s="15">
        <f>IF(D9=M9,0,(1-(D9/(D9-M9)))*-100)</f>
        <v>-33.333333333333336</v>
      </c>
      <c r="Q9" s="17">
        <f>R9+S9</f>
        <v>30</v>
      </c>
      <c r="R9" s="17">
        <f>SUM(R10:R30)</f>
        <v>16</v>
      </c>
      <c r="S9" s="17">
        <f>SUM(S10:S30)</f>
        <v>14</v>
      </c>
      <c r="T9" s="17">
        <f>U9+V9</f>
        <v>5</v>
      </c>
      <c r="U9" s="17">
        <f>SUM(U10:U30)</f>
        <v>4</v>
      </c>
      <c r="V9" s="17">
        <f>SUM(V10:V30)</f>
        <v>1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33.333333333333329</v>
      </c>
      <c r="Y9" s="15">
        <f t="shared" si="1"/>
        <v>7.6923076923076872</v>
      </c>
      <c r="Z9" s="17">
        <f>AA9+AB9</f>
        <v>13</v>
      </c>
      <c r="AA9" s="17">
        <f>SUM(AA10:AA30)</f>
        <v>8</v>
      </c>
      <c r="AB9" s="17">
        <f>SUM(AB10:AB30)</f>
        <v>5</v>
      </c>
      <c r="AC9" s="15">
        <f>IF(Q9=Z9,IF(Q9&gt;0,"皆増",0),(1-(Q9/(Q9-Z9)))*-100)</f>
        <v>76.470588235294116</v>
      </c>
      <c r="AD9" s="15">
        <f t="shared" ref="AD9:AE30" si="2">IF(R9=AA9,IF(R9&gt;0,"皆増",0),(1-(R9/(R9-AA9)))*-100)</f>
        <v>100</v>
      </c>
      <c r="AE9" s="15">
        <f t="shared" si="2"/>
        <v>55.555555555555557</v>
      </c>
      <c r="AH9" s="4">
        <f t="shared" ref="AH9:AJ30" si="3">Q9-T9</f>
        <v>25</v>
      </c>
      <c r="AI9" s="4">
        <f t="shared" si="3"/>
        <v>12</v>
      </c>
      <c r="AJ9" s="4">
        <f t="shared" si="3"/>
        <v>13</v>
      </c>
      <c r="AK9" s="4">
        <f t="shared" ref="AK9:AM30" si="4">Q9-Z9</f>
        <v>17</v>
      </c>
      <c r="AL9" s="4">
        <f t="shared" si="4"/>
        <v>8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6</v>
      </c>
      <c r="D10" s="17">
        <v>2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2</v>
      </c>
      <c r="M10" s="17">
        <v>-1</v>
      </c>
      <c r="N10" s="15">
        <f>IF(B10=K10,0,(1-(B10/(B10-K10)))*-100)</f>
        <v>14.285714285714279</v>
      </c>
      <c r="O10" s="15">
        <f t="shared" si="0"/>
        <v>50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-3</v>
      </c>
      <c r="AA24" s="17">
        <v>-2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3</v>
      </c>
      <c r="U25" s="17">
        <v>2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>
        <f t="shared" si="13"/>
        <v>200</v>
      </c>
      <c r="AD25" s="15">
        <f t="shared" si="2"/>
        <v>100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1</v>
      </c>
      <c r="S26" s="17">
        <v>3</v>
      </c>
      <c r="T26" s="17">
        <f t="shared" si="10"/>
        <v>1</v>
      </c>
      <c r="U26" s="17">
        <v>-1</v>
      </c>
      <c r="V26" s="17">
        <v>2</v>
      </c>
      <c r="W26" s="15">
        <f t="shared" si="11"/>
        <v>33.333333333333329</v>
      </c>
      <c r="X26" s="15">
        <f t="shared" si="1"/>
        <v>-50</v>
      </c>
      <c r="Y26" s="15">
        <f t="shared" si="1"/>
        <v>200</v>
      </c>
      <c r="Z26" s="17">
        <f t="shared" si="12"/>
        <v>1</v>
      </c>
      <c r="AA26" s="17">
        <v>0</v>
      </c>
      <c r="AB26" s="17">
        <v>1</v>
      </c>
      <c r="AC26" s="15">
        <f t="shared" si="13"/>
        <v>33.333333333333329</v>
      </c>
      <c r="AD26" s="15">
        <f t="shared" si="2"/>
        <v>0</v>
      </c>
      <c r="AE26" s="15">
        <f t="shared" si="2"/>
        <v>50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5</v>
      </c>
      <c r="S27" s="17">
        <v>2</v>
      </c>
      <c r="T27" s="17">
        <f t="shared" si="10"/>
        <v>2</v>
      </c>
      <c r="U27" s="17">
        <v>1</v>
      </c>
      <c r="V27" s="17">
        <v>1</v>
      </c>
      <c r="W27" s="15">
        <f t="shared" si="11"/>
        <v>39.999999999999993</v>
      </c>
      <c r="X27" s="15">
        <f t="shared" si="1"/>
        <v>25</v>
      </c>
      <c r="Y27" s="15">
        <f t="shared" si="1"/>
        <v>100</v>
      </c>
      <c r="Z27" s="17">
        <f t="shared" si="12"/>
        <v>4</v>
      </c>
      <c r="AA27" s="17">
        <v>4</v>
      </c>
      <c r="AB27" s="17">
        <v>0</v>
      </c>
      <c r="AC27" s="15">
        <f t="shared" si="13"/>
        <v>133.33333333333334</v>
      </c>
      <c r="AD27" s="15">
        <f t="shared" si="2"/>
        <v>400</v>
      </c>
      <c r="AE27" s="15">
        <f t="shared" si="2"/>
        <v>0</v>
      </c>
      <c r="AH27" s="4">
        <f t="shared" si="3"/>
        <v>5</v>
      </c>
      <c r="AI27" s="4">
        <f t="shared" si="3"/>
        <v>4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4</v>
      </c>
      <c r="S28" s="17">
        <v>4</v>
      </c>
      <c r="T28" s="17">
        <f t="shared" si="10"/>
        <v>0</v>
      </c>
      <c r="U28" s="17">
        <v>3</v>
      </c>
      <c r="V28" s="17">
        <v>-3</v>
      </c>
      <c r="W28" s="15">
        <f t="shared" si="11"/>
        <v>0</v>
      </c>
      <c r="X28" s="15">
        <f t="shared" si="1"/>
        <v>300</v>
      </c>
      <c r="Y28" s="15">
        <f t="shared" si="1"/>
        <v>-42.857142857142861</v>
      </c>
      <c r="Z28" s="17">
        <f t="shared" si="12"/>
        <v>7</v>
      </c>
      <c r="AA28" s="17">
        <v>4</v>
      </c>
      <c r="AB28" s="17">
        <v>3</v>
      </c>
      <c r="AC28" s="15">
        <f t="shared" si="13"/>
        <v>700</v>
      </c>
      <c r="AD28" s="15" t="str">
        <f t="shared" si="2"/>
        <v>皆増</v>
      </c>
      <c r="AE28" s="15">
        <f t="shared" si="2"/>
        <v>300</v>
      </c>
      <c r="AH28" s="4">
        <f t="shared" si="3"/>
        <v>8</v>
      </c>
      <c r="AI28" s="4">
        <f t="shared" si="3"/>
        <v>1</v>
      </c>
      <c r="AJ28" s="4">
        <f t="shared" si="3"/>
        <v>7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2</v>
      </c>
      <c r="S29" s="17">
        <v>4</v>
      </c>
      <c r="T29" s="17">
        <f t="shared" si="10"/>
        <v>3</v>
      </c>
      <c r="U29" s="17">
        <v>1</v>
      </c>
      <c r="V29" s="17">
        <v>2</v>
      </c>
      <c r="W29" s="15">
        <f t="shared" si="11"/>
        <v>100</v>
      </c>
      <c r="X29" s="15">
        <f t="shared" si="1"/>
        <v>100</v>
      </c>
      <c r="Y29" s="15">
        <f t="shared" si="1"/>
        <v>100</v>
      </c>
      <c r="Z29" s="17">
        <f t="shared" si="12"/>
        <v>2</v>
      </c>
      <c r="AA29" s="17">
        <v>1</v>
      </c>
      <c r="AB29" s="17">
        <v>1</v>
      </c>
      <c r="AC29" s="15">
        <f t="shared" si="13"/>
        <v>50</v>
      </c>
      <c r="AD29" s="15">
        <f t="shared" si="2"/>
        <v>100</v>
      </c>
      <c r="AE29" s="15">
        <f t="shared" si="2"/>
        <v>33.333333333333329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30</v>
      </c>
      <c r="R34" s="17">
        <f t="shared" si="22"/>
        <v>16</v>
      </c>
      <c r="S34" s="17">
        <f t="shared" si="22"/>
        <v>14</v>
      </c>
      <c r="T34" s="17">
        <f t="shared" si="22"/>
        <v>8</v>
      </c>
      <c r="U34" s="17">
        <f t="shared" si="22"/>
        <v>6</v>
      </c>
      <c r="V34" s="17">
        <f t="shared" si="22"/>
        <v>2</v>
      </c>
      <c r="W34" s="15">
        <f t="shared" si="15"/>
        <v>36.363636363636353</v>
      </c>
      <c r="X34" s="15">
        <f t="shared" si="15"/>
        <v>60.000000000000007</v>
      </c>
      <c r="Y34" s="15">
        <f t="shared" si="15"/>
        <v>16.666666666666675</v>
      </c>
      <c r="Z34" s="17">
        <f t="shared" ref="Z34:AB34" si="23">SUM(Z23:Z30)</f>
        <v>14</v>
      </c>
      <c r="AA34" s="17">
        <f t="shared" si="23"/>
        <v>9</v>
      </c>
      <c r="AB34" s="17">
        <f t="shared" si="23"/>
        <v>5</v>
      </c>
      <c r="AC34" s="15">
        <f t="shared" si="17"/>
        <v>87.5</v>
      </c>
      <c r="AD34" s="15">
        <f t="shared" si="17"/>
        <v>128.57142857142856</v>
      </c>
      <c r="AE34" s="15">
        <f t="shared" si="17"/>
        <v>55.555555555555557</v>
      </c>
      <c r="AH34" s="4">
        <f t="shared" ref="AH34:AJ34" si="24">SUM(AH23:AH30)</f>
        <v>22</v>
      </c>
      <c r="AI34" s="4">
        <f t="shared" si="24"/>
        <v>10</v>
      </c>
      <c r="AJ34" s="4">
        <f t="shared" si="24"/>
        <v>12</v>
      </c>
      <c r="AK34" s="4">
        <f>SUM(AK23:AK30)</f>
        <v>16</v>
      </c>
      <c r="AL34" s="4">
        <f>SUM(AL23:AL30)</f>
        <v>7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28</v>
      </c>
      <c r="R35" s="17">
        <f t="shared" si="25"/>
        <v>14</v>
      </c>
      <c r="S35" s="17">
        <f t="shared" si="25"/>
        <v>14</v>
      </c>
      <c r="T35" s="17">
        <f t="shared" si="25"/>
        <v>8</v>
      </c>
      <c r="U35" s="17">
        <f t="shared" si="25"/>
        <v>6</v>
      </c>
      <c r="V35" s="17">
        <f t="shared" si="25"/>
        <v>2</v>
      </c>
      <c r="W35" s="15">
        <f t="shared" si="15"/>
        <v>39.999999999999993</v>
      </c>
      <c r="X35" s="15">
        <f t="shared" si="15"/>
        <v>75</v>
      </c>
      <c r="Y35" s="15">
        <f t="shared" si="15"/>
        <v>16.666666666666675</v>
      </c>
      <c r="Z35" s="17">
        <f t="shared" ref="Z35:AB35" si="26">SUM(Z25:Z30)</f>
        <v>16</v>
      </c>
      <c r="AA35" s="17">
        <f t="shared" si="26"/>
        <v>10</v>
      </c>
      <c r="AB35" s="17">
        <f t="shared" si="26"/>
        <v>6</v>
      </c>
      <c r="AC35" s="15">
        <f t="shared" si="17"/>
        <v>133.33333333333334</v>
      </c>
      <c r="AD35" s="15">
        <f t="shared" si="17"/>
        <v>250</v>
      </c>
      <c r="AE35" s="15">
        <f t="shared" si="17"/>
        <v>75</v>
      </c>
      <c r="AH35" s="4">
        <f t="shared" ref="AH35:AJ35" si="27">SUM(AH25:AH30)</f>
        <v>20</v>
      </c>
      <c r="AI35" s="4">
        <f t="shared" si="27"/>
        <v>8</v>
      </c>
      <c r="AJ35" s="4">
        <f t="shared" si="27"/>
        <v>12</v>
      </c>
      <c r="AK35" s="4">
        <f>SUM(AK25:AK30)</f>
        <v>12</v>
      </c>
      <c r="AL35" s="4">
        <f>SUM(AL25:AL30)</f>
        <v>4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21</v>
      </c>
      <c r="R36" s="17">
        <f t="shared" si="28"/>
        <v>11</v>
      </c>
      <c r="S36" s="17">
        <f t="shared" si="28"/>
        <v>10</v>
      </c>
      <c r="T36" s="17">
        <f t="shared" si="28"/>
        <v>4</v>
      </c>
      <c r="U36" s="17">
        <f t="shared" si="28"/>
        <v>5</v>
      </c>
      <c r="V36" s="17">
        <f t="shared" si="28"/>
        <v>-1</v>
      </c>
      <c r="W36" s="15">
        <f t="shared" si="15"/>
        <v>23.529411764705888</v>
      </c>
      <c r="X36" s="15">
        <f t="shared" si="15"/>
        <v>83.333333333333329</v>
      </c>
      <c r="Y36" s="15">
        <f t="shared" si="15"/>
        <v>-9.0909090909090935</v>
      </c>
      <c r="Z36" s="17">
        <f t="shared" ref="Z36:AB36" si="29">SUM(Z27:Z30)</f>
        <v>13</v>
      </c>
      <c r="AA36" s="17">
        <f t="shared" si="29"/>
        <v>9</v>
      </c>
      <c r="AB36" s="17">
        <f t="shared" si="29"/>
        <v>4</v>
      </c>
      <c r="AC36" s="15">
        <f t="shared" si="17"/>
        <v>162.5</v>
      </c>
      <c r="AD36" s="15">
        <f t="shared" si="17"/>
        <v>450</v>
      </c>
      <c r="AE36" s="15">
        <f t="shared" si="17"/>
        <v>66.666666666666671</v>
      </c>
      <c r="AH36" s="4">
        <f t="shared" ref="AH36:AJ36" si="30">SUM(AH27:AH30)</f>
        <v>17</v>
      </c>
      <c r="AI36" s="4">
        <f t="shared" si="30"/>
        <v>6</v>
      </c>
      <c r="AJ36" s="4">
        <f t="shared" si="30"/>
        <v>11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-60</v>
      </c>
      <c r="U39" s="12">
        <f t="shared" ref="U39:V39" si="38">U33/U9*100</f>
        <v>-50</v>
      </c>
      <c r="V39" s="12">
        <f t="shared" si="38"/>
        <v>-100</v>
      </c>
      <c r="W39" s="12">
        <f>Q39-AH39</f>
        <v>-12</v>
      </c>
      <c r="X39" s="12">
        <f t="shared" si="33"/>
        <v>-16.666666666666664</v>
      </c>
      <c r="Y39" s="12">
        <f>S39-AJ39</f>
        <v>-7.6923076923076925</v>
      </c>
      <c r="Z39" s="12">
        <f t="shared" si="37"/>
        <v>-7.6923076923076925</v>
      </c>
      <c r="AA39" s="12">
        <f t="shared" si="37"/>
        <v>-12.5</v>
      </c>
      <c r="AB39" s="12">
        <f t="shared" si="37"/>
        <v>0</v>
      </c>
      <c r="AC39" s="12">
        <f>Q39-AK39</f>
        <v>-5.8823529411764701</v>
      </c>
      <c r="AD39" s="12">
        <f t="shared" si="35"/>
        <v>-12.5</v>
      </c>
      <c r="AE39" s="12">
        <f t="shared" si="35"/>
        <v>0</v>
      </c>
      <c r="AH39" s="12">
        <f t="shared" ref="AH39:AJ39" si="39">AH33/AH9*100</f>
        <v>12</v>
      </c>
      <c r="AI39" s="12">
        <f t="shared" si="39"/>
        <v>16.666666666666664</v>
      </c>
      <c r="AJ39" s="12">
        <f t="shared" si="39"/>
        <v>7.6923076923076925</v>
      </c>
      <c r="AK39" s="12">
        <f>AK33/AK9*100</f>
        <v>5.8823529411764701</v>
      </c>
      <c r="AL39" s="12">
        <f>AL33/AL9*100</f>
        <v>12.5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160</v>
      </c>
      <c r="U40" s="12">
        <f t="shared" ref="U40:V40" si="41">U34/U9*100</f>
        <v>150</v>
      </c>
      <c r="V40" s="12">
        <f t="shared" si="41"/>
        <v>200</v>
      </c>
      <c r="W40" s="12">
        <f t="shared" ref="W40:W42" si="42">Q40-AH40</f>
        <v>12</v>
      </c>
      <c r="X40" s="12">
        <f t="shared" si="33"/>
        <v>16.666666666666657</v>
      </c>
      <c r="Y40" s="12">
        <f>S40-AJ40</f>
        <v>7.6923076923076934</v>
      </c>
      <c r="Z40" s="12">
        <f>Z34/Z9*100</f>
        <v>107.69230769230769</v>
      </c>
      <c r="AA40" s="12">
        <f t="shared" ref="AA40:AB40" si="43">AA34/AA9*100</f>
        <v>112.5</v>
      </c>
      <c r="AB40" s="12">
        <f t="shared" si="43"/>
        <v>100</v>
      </c>
      <c r="AC40" s="12">
        <f t="shared" ref="AC40:AC42" si="44">Q40-AK40</f>
        <v>5.8823529411764781</v>
      </c>
      <c r="AD40" s="12">
        <f t="shared" si="35"/>
        <v>12.5</v>
      </c>
      <c r="AE40" s="12">
        <f t="shared" si="35"/>
        <v>0</v>
      </c>
      <c r="AH40" s="12">
        <f t="shared" ref="AH40:AJ40" si="45">AH34/AH9*100</f>
        <v>88</v>
      </c>
      <c r="AI40" s="12">
        <f t="shared" si="45"/>
        <v>83.333333333333343</v>
      </c>
      <c r="AJ40" s="12">
        <f t="shared" si="45"/>
        <v>92.307692307692307</v>
      </c>
      <c r="AK40" s="12">
        <f>AK34/AK9*100</f>
        <v>94.117647058823522</v>
      </c>
      <c r="AL40" s="12">
        <f>AL34/AL9*100</f>
        <v>87.5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93.333333333333329</v>
      </c>
      <c r="R41" s="12">
        <f t="shared" si="46"/>
        <v>87.5</v>
      </c>
      <c r="S41" s="12">
        <f t="shared" si="46"/>
        <v>100</v>
      </c>
      <c r="T41" s="12">
        <f>T35/T9*100</f>
        <v>160</v>
      </c>
      <c r="U41" s="12">
        <f t="shared" ref="U41:V41" si="47">U35/U9*100</f>
        <v>150</v>
      </c>
      <c r="V41" s="12">
        <f t="shared" si="47"/>
        <v>200</v>
      </c>
      <c r="W41" s="12">
        <f t="shared" si="42"/>
        <v>13.333333333333329</v>
      </c>
      <c r="X41" s="12">
        <f t="shared" si="33"/>
        <v>20.833333333333343</v>
      </c>
      <c r="Y41" s="12">
        <f>S41-AJ41</f>
        <v>7.6923076923076934</v>
      </c>
      <c r="Z41" s="12">
        <f>Z35/Z9*100</f>
        <v>123.07692307692308</v>
      </c>
      <c r="AA41" s="12">
        <f t="shared" ref="AA41:AB41" si="48">AA35/AA9*100</f>
        <v>125</v>
      </c>
      <c r="AB41" s="12">
        <f t="shared" si="48"/>
        <v>120</v>
      </c>
      <c r="AC41" s="12">
        <f t="shared" si="44"/>
        <v>22.745098039215677</v>
      </c>
      <c r="AD41" s="12">
        <f>R41-AL41</f>
        <v>37.5</v>
      </c>
      <c r="AE41" s="12">
        <f t="shared" si="35"/>
        <v>11.111111111111114</v>
      </c>
      <c r="AH41" s="12">
        <f>AH35/AH9*100</f>
        <v>80</v>
      </c>
      <c r="AI41" s="12">
        <f>AI35/AI9*100</f>
        <v>66.666666666666657</v>
      </c>
      <c r="AJ41" s="12">
        <f>AJ35/AJ9*100</f>
        <v>92.307692307692307</v>
      </c>
      <c r="AK41" s="12">
        <f t="shared" ref="AK41:AM41" si="49">AK35/AK9*100</f>
        <v>70.588235294117652</v>
      </c>
      <c r="AL41" s="12">
        <f t="shared" si="49"/>
        <v>50</v>
      </c>
      <c r="AM41" s="12">
        <f t="shared" si="49"/>
        <v>88.888888888888886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</v>
      </c>
      <c r="R42" s="12">
        <f t="shared" si="50"/>
        <v>68.75</v>
      </c>
      <c r="S42" s="12">
        <f t="shared" si="50"/>
        <v>71.428571428571431</v>
      </c>
      <c r="T42" s="12">
        <f t="shared" si="50"/>
        <v>80</v>
      </c>
      <c r="U42" s="12">
        <f t="shared" si="50"/>
        <v>125</v>
      </c>
      <c r="V42" s="12">
        <f t="shared" si="50"/>
        <v>-100</v>
      </c>
      <c r="W42" s="12">
        <f t="shared" si="42"/>
        <v>2</v>
      </c>
      <c r="X42" s="12">
        <f t="shared" si="33"/>
        <v>18.75</v>
      </c>
      <c r="Y42" s="12">
        <f>S42-AJ42</f>
        <v>-13.186813186813183</v>
      </c>
      <c r="Z42" s="12">
        <f t="shared" si="50"/>
        <v>100</v>
      </c>
      <c r="AA42" s="12">
        <f t="shared" si="50"/>
        <v>112.5</v>
      </c>
      <c r="AB42" s="12">
        <f t="shared" si="50"/>
        <v>80</v>
      </c>
      <c r="AC42" s="12">
        <f t="shared" si="44"/>
        <v>22.941176470588239</v>
      </c>
      <c r="AD42" s="12">
        <f>R42-AL42</f>
        <v>43.75</v>
      </c>
      <c r="AE42" s="12">
        <f t="shared" si="35"/>
        <v>4.7619047619047734</v>
      </c>
      <c r="AH42" s="12">
        <f t="shared" ref="AH42:AJ42" si="51">AH36/AH9*100</f>
        <v>68</v>
      </c>
      <c r="AI42" s="12">
        <f t="shared" si="51"/>
        <v>50</v>
      </c>
      <c r="AJ42" s="12">
        <f t="shared" si="51"/>
        <v>84.615384615384613</v>
      </c>
      <c r="AK42" s="12">
        <f>AK36/AK9*100</f>
        <v>47.058823529411761</v>
      </c>
      <c r="AL42" s="12">
        <f>AL36/AL9*100</f>
        <v>25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-8</v>
      </c>
      <c r="F9" s="17">
        <f>SUM(F10:F30)</f>
        <v>-6</v>
      </c>
      <c r="G9" s="17">
        <f>SUM(G10:G30)</f>
        <v>-2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-4</v>
      </c>
      <c r="L9" s="17">
        <f>SUM(L10:L30)</f>
        <v>-1</v>
      </c>
      <c r="M9" s="17">
        <f>SUM(M10:M30)</f>
        <v>-3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7</v>
      </c>
      <c r="R9" s="17">
        <f>SUM(R10:R30)</f>
        <v>2</v>
      </c>
      <c r="S9" s="17">
        <f>SUM(S10:S30)</f>
        <v>5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-22.222222222222221</v>
      </c>
      <c r="X9" s="15">
        <f t="shared" ref="X9:Y30" si="1">IF(R9=U9,IF(R9&gt;0,"皆増",0),(1-(R9/(R9-U9)))*-100)</f>
        <v>0</v>
      </c>
      <c r="Y9" s="15">
        <f t="shared" si="1"/>
        <v>-28.571428571428569</v>
      </c>
      <c r="Z9" s="17">
        <f>AA9+AB9</f>
        <v>-6</v>
      </c>
      <c r="AA9" s="17">
        <f>SUM(AA10:AA30)</f>
        <v>1</v>
      </c>
      <c r="AB9" s="17">
        <f>SUM(AB10:AB30)</f>
        <v>-7</v>
      </c>
      <c r="AC9" s="15">
        <f>IF(Q9=Z9,IF(Q9&gt;0,"皆増",0),(1-(Q9/(Q9-Z9)))*-100)</f>
        <v>-46.153846153846153</v>
      </c>
      <c r="AD9" s="15">
        <f t="shared" ref="AD9:AE30" si="2">IF(R9=AA9,IF(R9&gt;0,"皆増",0),(1-(R9/(R9-AA9)))*-100)</f>
        <v>100</v>
      </c>
      <c r="AE9" s="15">
        <f t="shared" si="2"/>
        <v>-58.333333333333329</v>
      </c>
      <c r="AH9" s="4">
        <f t="shared" ref="AH9:AJ30" si="3">Q9-T9</f>
        <v>9</v>
      </c>
      <c r="AI9" s="4">
        <f t="shared" si="3"/>
        <v>2</v>
      </c>
      <c r="AJ9" s="4">
        <f t="shared" si="3"/>
        <v>7</v>
      </c>
      <c r="AK9" s="4">
        <f t="shared" ref="AK9:AM30" si="4">Q9-Z9</f>
        <v>13</v>
      </c>
      <c r="AL9" s="4">
        <f t="shared" si="4"/>
        <v>1</v>
      </c>
      <c r="AM9" s="4">
        <f t="shared" si="4"/>
        <v>12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-8</v>
      </c>
      <c r="F10" s="17">
        <v>-6</v>
      </c>
      <c r="G10" s="17">
        <v>-2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-4</v>
      </c>
      <c r="L10" s="17">
        <v>-1</v>
      </c>
      <c r="M10" s="17">
        <v>-3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2</v>
      </c>
      <c r="AA22" s="17">
        <v>1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0</v>
      </c>
      <c r="V26" s="17">
        <v>-2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-4</v>
      </c>
      <c r="AA26" s="17">
        <v>-1</v>
      </c>
      <c r="AB26" s="17">
        <v>-3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-50</v>
      </c>
      <c r="AD27" s="15" t="str">
        <f t="shared" si="2"/>
        <v>皆増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-66.666666666666671</v>
      </c>
      <c r="AD28" s="15">
        <f t="shared" si="2"/>
        <v>0</v>
      </c>
      <c r="AE28" s="15">
        <f t="shared" si="2"/>
        <v>-66.666666666666671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-3</v>
      </c>
      <c r="U29" s="17">
        <v>0</v>
      </c>
      <c r="V29" s="17">
        <v>-3</v>
      </c>
      <c r="W29" s="15">
        <f t="shared" si="11"/>
        <v>-60</v>
      </c>
      <c r="X29" s="15">
        <f t="shared" si="1"/>
        <v>0</v>
      </c>
      <c r="Y29" s="15">
        <f t="shared" si="1"/>
        <v>-60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5</v>
      </c>
      <c r="AI29" s="4">
        <f t="shared" si="3"/>
        <v>0</v>
      </c>
      <c r="AJ29" s="4">
        <f t="shared" si="3"/>
        <v>5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1</v>
      </c>
      <c r="S34" s="17">
        <f t="shared" si="22"/>
        <v>4</v>
      </c>
      <c r="T34" s="17">
        <f t="shared" si="22"/>
        <v>-4</v>
      </c>
      <c r="U34" s="17">
        <f t="shared" si="22"/>
        <v>-1</v>
      </c>
      <c r="V34" s="17">
        <f t="shared" si="22"/>
        <v>-3</v>
      </c>
      <c r="W34" s="15">
        <f t="shared" si="15"/>
        <v>-44.444444444444443</v>
      </c>
      <c r="X34" s="15">
        <f t="shared" si="15"/>
        <v>-50</v>
      </c>
      <c r="Y34" s="15">
        <f t="shared" si="15"/>
        <v>-42.857142857142861</v>
      </c>
      <c r="Z34" s="17">
        <f t="shared" ref="Z34:AB34" si="23">SUM(Z23:Z30)</f>
        <v>-7</v>
      </c>
      <c r="AA34" s="17">
        <f t="shared" si="23"/>
        <v>0</v>
      </c>
      <c r="AB34" s="17">
        <f t="shared" si="23"/>
        <v>-7</v>
      </c>
      <c r="AC34" s="15">
        <f t="shared" si="17"/>
        <v>-58.333333333333329</v>
      </c>
      <c r="AD34" s="15">
        <f t="shared" si="17"/>
        <v>0</v>
      </c>
      <c r="AE34" s="15">
        <f t="shared" si="17"/>
        <v>-63.636363636363633</v>
      </c>
      <c r="AH34" s="4">
        <f t="shared" ref="AH34:AJ34" si="24">SUM(AH23:AH30)</f>
        <v>9</v>
      </c>
      <c r="AI34" s="4">
        <f t="shared" si="24"/>
        <v>2</v>
      </c>
      <c r="AJ34" s="4">
        <f t="shared" si="24"/>
        <v>7</v>
      </c>
      <c r="AK34" s="4">
        <f>SUM(AK23:AK30)</f>
        <v>12</v>
      </c>
      <c r="AL34" s="4">
        <f>SUM(AL23:AL30)</f>
        <v>1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1</v>
      </c>
      <c r="S35" s="17">
        <f t="shared" si="25"/>
        <v>4</v>
      </c>
      <c r="T35" s="17">
        <f t="shared" si="25"/>
        <v>-4</v>
      </c>
      <c r="U35" s="17">
        <f t="shared" si="25"/>
        <v>-1</v>
      </c>
      <c r="V35" s="17">
        <f t="shared" si="25"/>
        <v>-3</v>
      </c>
      <c r="W35" s="15">
        <f t="shared" si="15"/>
        <v>-44.444444444444443</v>
      </c>
      <c r="X35" s="15">
        <f t="shared" si="15"/>
        <v>-50</v>
      </c>
      <c r="Y35" s="15">
        <f t="shared" si="15"/>
        <v>-42.857142857142861</v>
      </c>
      <c r="Z35" s="17">
        <f t="shared" ref="Z35:AB35" si="26">SUM(Z25:Z30)</f>
        <v>-6</v>
      </c>
      <c r="AA35" s="17">
        <f t="shared" si="26"/>
        <v>0</v>
      </c>
      <c r="AB35" s="17">
        <f t="shared" si="26"/>
        <v>-6</v>
      </c>
      <c r="AC35" s="15">
        <f t="shared" si="17"/>
        <v>-54.54545454545454</v>
      </c>
      <c r="AD35" s="15">
        <f t="shared" si="17"/>
        <v>0</v>
      </c>
      <c r="AE35" s="15">
        <f t="shared" si="17"/>
        <v>-60</v>
      </c>
      <c r="AH35" s="4">
        <f t="shared" ref="AH35:AJ35" si="27">SUM(AH25:AH30)</f>
        <v>9</v>
      </c>
      <c r="AI35" s="4">
        <f t="shared" si="27"/>
        <v>2</v>
      </c>
      <c r="AJ35" s="4">
        <f t="shared" si="27"/>
        <v>7</v>
      </c>
      <c r="AK35" s="4">
        <f>SUM(AK25:AK30)</f>
        <v>11</v>
      </c>
      <c r="AL35" s="4">
        <f>SUM(AL25:AL30)</f>
        <v>1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-33.333333333333336</v>
      </c>
      <c r="X36" s="15">
        <f t="shared" si="15"/>
        <v>0</v>
      </c>
      <c r="Y36" s="15">
        <f t="shared" si="15"/>
        <v>-40</v>
      </c>
      <c r="Z36" s="17">
        <f t="shared" ref="Z36:AB36" si="29">SUM(Z27:Z30)</f>
        <v>-3</v>
      </c>
      <c r="AA36" s="17">
        <f t="shared" si="29"/>
        <v>1</v>
      </c>
      <c r="AB36" s="17">
        <f t="shared" si="29"/>
        <v>-4</v>
      </c>
      <c r="AC36" s="15">
        <f t="shared" si="17"/>
        <v>-42.857142857142861</v>
      </c>
      <c r="AD36" s="15" t="str">
        <f t="shared" si="17"/>
        <v>皆増</v>
      </c>
      <c r="AE36" s="15">
        <f t="shared" si="17"/>
        <v>-57.142857142857139</v>
      </c>
      <c r="AH36" s="4">
        <f t="shared" ref="AH36:AJ36" si="30">SUM(AH27:AH30)</f>
        <v>6</v>
      </c>
      <c r="AI36" s="4">
        <f t="shared" si="30"/>
        <v>1</v>
      </c>
      <c r="AJ36" s="4">
        <f t="shared" si="30"/>
        <v>5</v>
      </c>
      <c r="AK36" s="4">
        <f>SUM(AK27:AK30)</f>
        <v>7</v>
      </c>
      <c r="AL36" s="4">
        <f>SUM(AL27:AL30)</f>
        <v>0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28.571428571428569</v>
      </c>
      <c r="R39" s="12">
        <f>R33/R9*100</f>
        <v>50</v>
      </c>
      <c r="S39" s="13">
        <f t="shared" si="37"/>
        <v>20</v>
      </c>
      <c r="T39" s="12">
        <f>T33/T9*100</f>
        <v>-100</v>
      </c>
      <c r="U39" s="12" t="e">
        <f t="shared" ref="U39:V39" si="38">U33/U9*100</f>
        <v>#DIV/0!</v>
      </c>
      <c r="V39" s="12">
        <f t="shared" si="38"/>
        <v>-50</v>
      </c>
      <c r="W39" s="12">
        <f>Q39-AH39</f>
        <v>28.571428571428569</v>
      </c>
      <c r="X39" s="12">
        <f t="shared" si="33"/>
        <v>50</v>
      </c>
      <c r="Y39" s="12">
        <f>S39-AJ39</f>
        <v>20</v>
      </c>
      <c r="Z39" s="12">
        <f t="shared" si="37"/>
        <v>-16.666666666666664</v>
      </c>
      <c r="AA39" s="12">
        <f t="shared" si="37"/>
        <v>100</v>
      </c>
      <c r="AB39" s="12">
        <f t="shared" si="37"/>
        <v>0</v>
      </c>
      <c r="AC39" s="12">
        <f>Q39-AK39</f>
        <v>20.879120879120876</v>
      </c>
      <c r="AD39" s="12">
        <f t="shared" si="35"/>
        <v>50</v>
      </c>
      <c r="AE39" s="12">
        <f t="shared" si="35"/>
        <v>11.666666666666668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7.6923076923076925</v>
      </c>
      <c r="AL39" s="12">
        <f>AL33/AL9*100</f>
        <v>0</v>
      </c>
      <c r="AM39" s="12">
        <f>AM33/AM9*100</f>
        <v>8.3333333333333321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71.428571428571431</v>
      </c>
      <c r="R40" s="12">
        <f t="shared" si="40"/>
        <v>50</v>
      </c>
      <c r="S40" s="12">
        <f t="shared" si="40"/>
        <v>80</v>
      </c>
      <c r="T40" s="12">
        <f>T34/T9*100</f>
        <v>200</v>
      </c>
      <c r="U40" s="12" t="e">
        <f t="shared" ref="U40:V40" si="41">U34/U9*100</f>
        <v>#DIV/0!</v>
      </c>
      <c r="V40" s="12">
        <f t="shared" si="41"/>
        <v>150</v>
      </c>
      <c r="W40" s="12">
        <f t="shared" ref="W40:W42" si="42">Q40-AH40</f>
        <v>-28.571428571428569</v>
      </c>
      <c r="X40" s="12">
        <f t="shared" si="33"/>
        <v>-50</v>
      </c>
      <c r="Y40" s="12">
        <f>S40-AJ40</f>
        <v>-20</v>
      </c>
      <c r="Z40" s="12">
        <f>Z34/Z9*100</f>
        <v>116.66666666666667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-20.879120879120876</v>
      </c>
      <c r="AD40" s="12">
        <f t="shared" si="35"/>
        <v>-50</v>
      </c>
      <c r="AE40" s="12">
        <f t="shared" si="35"/>
        <v>-11.666666666666657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92.307692307692307</v>
      </c>
      <c r="AL40" s="12">
        <f>AL34/AL9*100</f>
        <v>100</v>
      </c>
      <c r="AM40" s="12">
        <f>AM34/AM9*100</f>
        <v>91.666666666666657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50</v>
      </c>
      <c r="S41" s="12">
        <f t="shared" si="46"/>
        <v>80</v>
      </c>
      <c r="T41" s="12">
        <f>T35/T9*100</f>
        <v>200</v>
      </c>
      <c r="U41" s="12" t="e">
        <f t="shared" ref="U41:V41" si="47">U35/U9*100</f>
        <v>#DIV/0!</v>
      </c>
      <c r="V41" s="12">
        <f t="shared" si="47"/>
        <v>150</v>
      </c>
      <c r="W41" s="12">
        <f t="shared" si="42"/>
        <v>-28.571428571428569</v>
      </c>
      <c r="X41" s="12">
        <f t="shared" si="33"/>
        <v>-50</v>
      </c>
      <c r="Y41" s="12">
        <f>S41-AJ41</f>
        <v>-20</v>
      </c>
      <c r="Z41" s="12">
        <f>Z35/Z9*100</f>
        <v>100</v>
      </c>
      <c r="AA41" s="12">
        <f t="shared" ref="AA41:AB41" si="48">AA35/AA9*100</f>
        <v>0</v>
      </c>
      <c r="AB41" s="12">
        <f t="shared" si="48"/>
        <v>85.714285714285708</v>
      </c>
      <c r="AC41" s="12">
        <f t="shared" si="44"/>
        <v>-13.186813186813183</v>
      </c>
      <c r="AD41" s="12">
        <f>R41-AL41</f>
        <v>-50</v>
      </c>
      <c r="AE41" s="12">
        <f t="shared" si="35"/>
        <v>-3.3333333333333428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84.615384615384613</v>
      </c>
      <c r="AL41" s="12">
        <f t="shared" si="49"/>
        <v>100</v>
      </c>
      <c r="AM41" s="12">
        <f t="shared" si="49"/>
        <v>83.333333333333343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50</v>
      </c>
      <c r="S42" s="12">
        <f t="shared" si="50"/>
        <v>60</v>
      </c>
      <c r="T42" s="12">
        <f t="shared" si="50"/>
        <v>100</v>
      </c>
      <c r="U42" s="12" t="e">
        <f t="shared" si="50"/>
        <v>#DIV/0!</v>
      </c>
      <c r="V42" s="12">
        <f t="shared" si="50"/>
        <v>100</v>
      </c>
      <c r="W42" s="12">
        <f t="shared" si="42"/>
        <v>-9.5238095238095184</v>
      </c>
      <c r="X42" s="12">
        <f t="shared" si="33"/>
        <v>0</v>
      </c>
      <c r="Y42" s="12">
        <f>S42-AJ42</f>
        <v>-11.428571428571431</v>
      </c>
      <c r="Z42" s="12">
        <f t="shared" si="50"/>
        <v>50</v>
      </c>
      <c r="AA42" s="12">
        <f t="shared" si="50"/>
        <v>100</v>
      </c>
      <c r="AB42" s="12">
        <f t="shared" si="50"/>
        <v>57.142857142857139</v>
      </c>
      <c r="AC42" s="12">
        <f t="shared" si="44"/>
        <v>3.2967032967032921</v>
      </c>
      <c r="AD42" s="12">
        <f>R42-AL42</f>
        <v>50</v>
      </c>
      <c r="AE42" s="12">
        <f t="shared" si="35"/>
        <v>1.6666666666666643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71.428571428571431</v>
      </c>
      <c r="AK42" s="12">
        <f>AK36/AK9*100</f>
        <v>53.846153846153847</v>
      </c>
      <c r="AL42" s="12">
        <f>AL36/AL9*100</f>
        <v>0</v>
      </c>
      <c r="AM42" s="12">
        <f>AM36/AM9*100</f>
        <v>58.333333333333336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4</v>
      </c>
      <c r="D9" s="17">
        <f>SUM(D10:D30)</f>
        <v>4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60.000000000000007</v>
      </c>
      <c r="I9" s="15">
        <f>IF(C9=F9,0,(1-(C9/(C9-F9)))*-100)</f>
        <v>33.333333333333329</v>
      </c>
      <c r="J9" s="15">
        <f>IF(D9=G9,0,(1-(D9/(D9-G9)))*-100)</f>
        <v>100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33.333333333333329</v>
      </c>
      <c r="O9" s="15">
        <f t="shared" ref="O9:P10" si="0">IF(C9=L9,0,(1-(C9/(C9-L9)))*-100)</f>
        <v>33.333333333333329</v>
      </c>
      <c r="P9" s="15">
        <f>IF(D9=M9,0,(1-(D9/(D9-M9)))*-100)</f>
        <v>33.333333333333329</v>
      </c>
      <c r="Q9" s="17">
        <f>R9+S9</f>
        <v>12</v>
      </c>
      <c r="R9" s="17">
        <f>SUM(R10:R30)</f>
        <v>6</v>
      </c>
      <c r="S9" s="17">
        <f>SUM(S10:S30)</f>
        <v>6</v>
      </c>
      <c r="T9" s="17">
        <f>U9+V9</f>
        <v>3</v>
      </c>
      <c r="U9" s="17">
        <f>SUM(U10:U30)</f>
        <v>1</v>
      </c>
      <c r="V9" s="17">
        <f>SUM(V10:V30)</f>
        <v>2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19.999999999999996</v>
      </c>
      <c r="Y9" s="15">
        <f t="shared" si="1"/>
        <v>50</v>
      </c>
      <c r="Z9" s="17">
        <f>AA9+AB9</f>
        <v>-10</v>
      </c>
      <c r="AA9" s="17">
        <f>SUM(AA10:AA30)</f>
        <v>-3</v>
      </c>
      <c r="AB9" s="17">
        <f>SUM(AB10:AB30)</f>
        <v>-7</v>
      </c>
      <c r="AC9" s="15">
        <f>IF(Q9=Z9,IF(Q9&gt;0,"皆増",0),(1-(Q9/(Q9-Z9)))*-100)</f>
        <v>-45.45454545454546</v>
      </c>
      <c r="AD9" s="15">
        <f t="shared" ref="AD9:AE30" si="2">IF(R9=AA9,IF(R9&gt;0,"皆増",0),(1-(R9/(R9-AA9)))*-100)</f>
        <v>-33.333333333333336</v>
      </c>
      <c r="AE9" s="15">
        <f t="shared" si="2"/>
        <v>-53.846153846153847</v>
      </c>
      <c r="AH9" s="4">
        <f t="shared" ref="AH9:AJ30" si="3">Q9-T9</f>
        <v>9</v>
      </c>
      <c r="AI9" s="4">
        <f t="shared" si="3"/>
        <v>5</v>
      </c>
      <c r="AJ9" s="4">
        <f t="shared" si="3"/>
        <v>4</v>
      </c>
      <c r="AK9" s="4">
        <f t="shared" ref="AK9:AM30" si="4">Q9-Z9</f>
        <v>22</v>
      </c>
      <c r="AL9" s="4">
        <f t="shared" si="4"/>
        <v>9</v>
      </c>
      <c r="AM9" s="4">
        <f t="shared" si="4"/>
        <v>13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4</v>
      </c>
      <c r="D10" s="17">
        <v>4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60.000000000000007</v>
      </c>
      <c r="I10" s="15">
        <f t="shared" ref="I10" si="7">IF(C10=F10,0,(1-(C10/(C10-F10)))*-100)</f>
        <v>33.333333333333329</v>
      </c>
      <c r="J10" s="15">
        <f>IF(D10=G10,0,(1-(D10/(D10-G10)))*-100)</f>
        <v>100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33.333333333333329</v>
      </c>
      <c r="O10" s="15">
        <f t="shared" si="0"/>
        <v>33.333333333333329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3</v>
      </c>
      <c r="U26" s="17">
        <v>1</v>
      </c>
      <c r="V26" s="17">
        <v>2</v>
      </c>
      <c r="W26" s="15">
        <f t="shared" si="11"/>
        <v>300</v>
      </c>
      <c r="X26" s="15">
        <f t="shared" si="1"/>
        <v>100</v>
      </c>
      <c r="Y26" s="15" t="str">
        <f t="shared" si="1"/>
        <v>皆増</v>
      </c>
      <c r="Z26" s="17">
        <f t="shared" si="12"/>
        <v>2</v>
      </c>
      <c r="AA26" s="17">
        <v>2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-50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-50</v>
      </c>
      <c r="AD27" s="15">
        <f t="shared" si="2"/>
        <v>0</v>
      </c>
      <c r="AE27" s="15">
        <f t="shared" si="2"/>
        <v>-66.666666666666671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1</v>
      </c>
      <c r="U28" s="17">
        <v>1</v>
      </c>
      <c r="V28" s="17">
        <v>0</v>
      </c>
      <c r="W28" s="15">
        <f t="shared" si="11"/>
        <v>33.333333333333329</v>
      </c>
      <c r="X28" s="15">
        <f t="shared" si="1"/>
        <v>100</v>
      </c>
      <c r="Y28" s="15">
        <f t="shared" si="1"/>
        <v>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-33.333333333333336</v>
      </c>
      <c r="AD28" s="15">
        <f t="shared" si="2"/>
        <v>0</v>
      </c>
      <c r="AE28" s="15">
        <f t="shared" si="2"/>
        <v>-50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-2</v>
      </c>
      <c r="V29" s="17">
        <v>1</v>
      </c>
      <c r="W29" s="15">
        <f t="shared" si="11"/>
        <v>-50</v>
      </c>
      <c r="X29" s="15">
        <f t="shared" si="1"/>
        <v>-100</v>
      </c>
      <c r="Y29" s="15" t="str">
        <f t="shared" si="1"/>
        <v>皆増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2</v>
      </c>
      <c r="AI29" s="4">
        <f t="shared" si="3"/>
        <v>2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-3</v>
      </c>
      <c r="AA33" s="17">
        <f t="shared" si="20"/>
        <v>-3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6</v>
      </c>
      <c r="S34" s="17">
        <f t="shared" si="22"/>
        <v>6</v>
      </c>
      <c r="T34" s="17">
        <f t="shared" si="22"/>
        <v>3</v>
      </c>
      <c r="U34" s="17">
        <f t="shared" si="22"/>
        <v>1</v>
      </c>
      <c r="V34" s="17">
        <f t="shared" si="22"/>
        <v>2</v>
      </c>
      <c r="W34" s="15">
        <f t="shared" si="15"/>
        <v>33.333333333333329</v>
      </c>
      <c r="X34" s="15">
        <f t="shared" si="15"/>
        <v>19.999999999999996</v>
      </c>
      <c r="Y34" s="15">
        <f t="shared" si="15"/>
        <v>50</v>
      </c>
      <c r="Z34" s="17">
        <f t="shared" ref="Z34:AB34" si="23">SUM(Z23:Z30)</f>
        <v>-7</v>
      </c>
      <c r="AA34" s="17">
        <f t="shared" si="23"/>
        <v>0</v>
      </c>
      <c r="AB34" s="17">
        <f t="shared" si="23"/>
        <v>-7</v>
      </c>
      <c r="AC34" s="15">
        <f t="shared" si="17"/>
        <v>-36.842105263157897</v>
      </c>
      <c r="AD34" s="15">
        <f t="shared" si="17"/>
        <v>0</v>
      </c>
      <c r="AE34" s="15">
        <f t="shared" si="17"/>
        <v>-53.846153846153847</v>
      </c>
      <c r="AH34" s="4">
        <f t="shared" ref="AH34:AJ34" si="24">SUM(AH23:AH30)</f>
        <v>9</v>
      </c>
      <c r="AI34" s="4">
        <f t="shared" si="24"/>
        <v>5</v>
      </c>
      <c r="AJ34" s="4">
        <f t="shared" si="24"/>
        <v>4</v>
      </c>
      <c r="AK34" s="4">
        <f>SUM(AK23:AK30)</f>
        <v>19</v>
      </c>
      <c r="AL34" s="4">
        <f>SUM(AL23:AL30)</f>
        <v>6</v>
      </c>
      <c r="AM34" s="4">
        <f>SUM(AM23:AM30)</f>
        <v>13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5</v>
      </c>
      <c r="S35" s="17">
        <f t="shared" si="25"/>
        <v>6</v>
      </c>
      <c r="T35" s="17">
        <f t="shared" si="25"/>
        <v>3</v>
      </c>
      <c r="U35" s="17">
        <f t="shared" si="25"/>
        <v>1</v>
      </c>
      <c r="V35" s="17">
        <f t="shared" si="25"/>
        <v>2</v>
      </c>
      <c r="W35" s="15">
        <f t="shared" si="15"/>
        <v>37.5</v>
      </c>
      <c r="X35" s="15">
        <f t="shared" si="15"/>
        <v>25</v>
      </c>
      <c r="Y35" s="15">
        <f t="shared" si="15"/>
        <v>50</v>
      </c>
      <c r="Z35" s="17">
        <f t="shared" ref="Z35:AB35" si="26">SUM(Z25:Z30)</f>
        <v>-7</v>
      </c>
      <c r="AA35" s="17">
        <f t="shared" si="26"/>
        <v>0</v>
      </c>
      <c r="AB35" s="17">
        <f t="shared" si="26"/>
        <v>-7</v>
      </c>
      <c r="AC35" s="15">
        <f t="shared" si="17"/>
        <v>-38.888888888888886</v>
      </c>
      <c r="AD35" s="15">
        <f t="shared" si="17"/>
        <v>0</v>
      </c>
      <c r="AE35" s="15">
        <f t="shared" si="17"/>
        <v>-53.846153846153847</v>
      </c>
      <c r="AH35" s="4">
        <f t="shared" ref="AH35:AJ35" si="27">SUM(AH25:AH30)</f>
        <v>8</v>
      </c>
      <c r="AI35" s="4">
        <f t="shared" si="27"/>
        <v>4</v>
      </c>
      <c r="AJ35" s="4">
        <f t="shared" si="27"/>
        <v>4</v>
      </c>
      <c r="AK35" s="4">
        <f>SUM(AK25:AK30)</f>
        <v>18</v>
      </c>
      <c r="AL35" s="4">
        <f>SUM(AL25:AL30)</f>
        <v>5</v>
      </c>
      <c r="AM35" s="4">
        <f>SUM(AM25:AM30)</f>
        <v>13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3</v>
      </c>
      <c r="S36" s="17">
        <f t="shared" si="28"/>
        <v>4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-7</v>
      </c>
      <c r="AA36" s="17">
        <f t="shared" si="29"/>
        <v>0</v>
      </c>
      <c r="AB36" s="17">
        <f t="shared" si="29"/>
        <v>-7</v>
      </c>
      <c r="AC36" s="15">
        <f t="shared" si="17"/>
        <v>-50</v>
      </c>
      <c r="AD36" s="15">
        <f t="shared" si="17"/>
        <v>0</v>
      </c>
      <c r="AE36" s="15">
        <f t="shared" si="17"/>
        <v>-63.636363636363633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14</v>
      </c>
      <c r="AL36" s="4">
        <f>SUM(AL27:AL30)</f>
        <v>3</v>
      </c>
      <c r="AM36" s="4">
        <f>SUM(AM27:AM30)</f>
        <v>11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30</v>
      </c>
      <c r="AA39" s="12">
        <f t="shared" si="37"/>
        <v>100</v>
      </c>
      <c r="AB39" s="12">
        <f t="shared" si="37"/>
        <v>0</v>
      </c>
      <c r="AC39" s="12">
        <f>Q39-AK39</f>
        <v>-13.636363636363635</v>
      </c>
      <c r="AD39" s="12">
        <f t="shared" si="35"/>
        <v>-33.333333333333329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13.636363636363635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70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13.63636363636364</v>
      </c>
      <c r="AD40" s="12">
        <f t="shared" si="35"/>
        <v>33.333333333333343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86.36363636363636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91.666666666666657</v>
      </c>
      <c r="R41" s="12">
        <f t="shared" si="46"/>
        <v>83.333333333333343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2.7777777777777715</v>
      </c>
      <c r="X41" s="12">
        <f t="shared" si="33"/>
        <v>3.3333333333333428</v>
      </c>
      <c r="Y41" s="12">
        <f>S41-AJ41</f>
        <v>0</v>
      </c>
      <c r="Z41" s="12">
        <f>Z35/Z9*100</f>
        <v>70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9.84848484848483</v>
      </c>
      <c r="AD41" s="12">
        <f>R41-AL41</f>
        <v>27.777777777777786</v>
      </c>
      <c r="AE41" s="12">
        <f t="shared" si="35"/>
        <v>0</v>
      </c>
      <c r="AH41" s="12">
        <f>AH35/AH9*100</f>
        <v>88.888888888888886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81.818181818181827</v>
      </c>
      <c r="AL41" s="12">
        <f t="shared" si="49"/>
        <v>55.555555555555557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58.333333333333336</v>
      </c>
      <c r="R42" s="12">
        <f t="shared" si="50"/>
        <v>50</v>
      </c>
      <c r="S42" s="12">
        <f t="shared" si="50"/>
        <v>66.666666666666657</v>
      </c>
      <c r="T42" s="12">
        <f t="shared" si="50"/>
        <v>0</v>
      </c>
      <c r="U42" s="12">
        <f t="shared" si="50"/>
        <v>0</v>
      </c>
      <c r="V42" s="12">
        <f t="shared" si="50"/>
        <v>0</v>
      </c>
      <c r="W42" s="12">
        <f t="shared" si="42"/>
        <v>-19.44444444444445</v>
      </c>
      <c r="X42" s="12">
        <f t="shared" si="33"/>
        <v>-10</v>
      </c>
      <c r="Y42" s="12">
        <f>S42-AJ42</f>
        <v>-33.333333333333343</v>
      </c>
      <c r="Z42" s="12">
        <f t="shared" si="50"/>
        <v>70</v>
      </c>
      <c r="AA42" s="12">
        <f t="shared" si="50"/>
        <v>0</v>
      </c>
      <c r="AB42" s="12">
        <f t="shared" si="50"/>
        <v>100</v>
      </c>
      <c r="AC42" s="12">
        <f t="shared" si="44"/>
        <v>-5.3030303030302974</v>
      </c>
      <c r="AD42" s="12">
        <f>R42-AL42</f>
        <v>16.666666666666671</v>
      </c>
      <c r="AE42" s="12">
        <f t="shared" si="35"/>
        <v>-17.948717948717956</v>
      </c>
      <c r="AH42" s="12">
        <f t="shared" ref="AH42:AJ42" si="51">AH36/AH9*100</f>
        <v>77.777777777777786</v>
      </c>
      <c r="AI42" s="12">
        <f t="shared" si="51"/>
        <v>60</v>
      </c>
      <c r="AJ42" s="12">
        <f t="shared" si="51"/>
        <v>100</v>
      </c>
      <c r="AK42" s="12">
        <f>AK36/AK9*100</f>
        <v>63.636363636363633</v>
      </c>
      <c r="AL42" s="12">
        <f>AL36/AL9*100</f>
        <v>33.333333333333329</v>
      </c>
      <c r="AM42" s="12">
        <f>AM36/AM9*100</f>
        <v>84.615384615384613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-5</v>
      </c>
      <c r="L9" s="17">
        <f>SUM(L10:L30)</f>
        <v>-3</v>
      </c>
      <c r="M9" s="17">
        <f>SUM(M10:M30)</f>
        <v>-2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11</v>
      </c>
      <c r="R9" s="17">
        <f>SUM(R10:R30)</f>
        <v>4</v>
      </c>
      <c r="S9" s="17">
        <f>SUM(S10:S30)</f>
        <v>7</v>
      </c>
      <c r="T9" s="17">
        <f>U9+V9</f>
        <v>-2</v>
      </c>
      <c r="U9" s="17">
        <f>SUM(U10:U30)</f>
        <v>-5</v>
      </c>
      <c r="V9" s="17">
        <f>SUM(V10:V30)</f>
        <v>3</v>
      </c>
      <c r="W9" s="15">
        <f>IF(Q9=T9,IF(Q9&gt;0,"皆増",0),(1-(Q9/(Q9-T9)))*-100)</f>
        <v>-15.384615384615385</v>
      </c>
      <c r="X9" s="15">
        <f t="shared" ref="X9:Y30" si="1">IF(R9=U9,IF(R9&gt;0,"皆増",0),(1-(R9/(R9-U9)))*-100)</f>
        <v>-55.555555555555557</v>
      </c>
      <c r="Y9" s="15">
        <f t="shared" si="1"/>
        <v>75</v>
      </c>
      <c r="Z9" s="17">
        <f>AA9+AB9</f>
        <v>4</v>
      </c>
      <c r="AA9" s="17">
        <f>SUM(AA10:AA30)</f>
        <v>0</v>
      </c>
      <c r="AB9" s="17">
        <f>SUM(AB10:AB30)</f>
        <v>4</v>
      </c>
      <c r="AC9" s="15">
        <f>IF(Q9=Z9,IF(Q9&gt;0,"皆増",0),(1-(Q9/(Q9-Z9)))*-100)</f>
        <v>57.142857142857139</v>
      </c>
      <c r="AD9" s="15">
        <f t="shared" ref="AD9:AE30" si="2">IF(R9=AA9,IF(R9&gt;0,"皆増",0),(1-(R9/(R9-AA9)))*-100)</f>
        <v>0</v>
      </c>
      <c r="AE9" s="15">
        <f t="shared" si="2"/>
        <v>133.33333333333334</v>
      </c>
      <c r="AH9" s="4">
        <f t="shared" ref="AH9:AJ30" si="3">Q9-T9</f>
        <v>13</v>
      </c>
      <c r="AI9" s="4">
        <f t="shared" si="3"/>
        <v>9</v>
      </c>
      <c r="AJ9" s="4">
        <f t="shared" si="3"/>
        <v>4</v>
      </c>
      <c r="AK9" s="4">
        <f t="shared" ref="AK9:AM30" si="4">Q9-Z9</f>
        <v>7</v>
      </c>
      <c r="AL9" s="4">
        <f t="shared" si="4"/>
        <v>4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-5</v>
      </c>
      <c r="L10" s="17">
        <v>-3</v>
      </c>
      <c r="M10" s="17">
        <v>-2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-3</v>
      </c>
      <c r="U24" s="17">
        <v>-3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-1</v>
      </c>
      <c r="U27" s="17">
        <v>-3</v>
      </c>
      <c r="V27" s="17">
        <v>2</v>
      </c>
      <c r="W27" s="15">
        <f t="shared" si="11"/>
        <v>-33.333333333333336</v>
      </c>
      <c r="X27" s="15">
        <f t="shared" si="1"/>
        <v>-100</v>
      </c>
      <c r="Y27" s="15" t="str">
        <f t="shared" si="1"/>
        <v>皆増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-33.333333333333336</v>
      </c>
      <c r="AD27" s="15">
        <f t="shared" si="2"/>
        <v>-100</v>
      </c>
      <c r="AE27" s="15">
        <f t="shared" si="2"/>
        <v>100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2</v>
      </c>
      <c r="U28" s="17">
        <v>1</v>
      </c>
      <c r="V28" s="17">
        <v>1</v>
      </c>
      <c r="W28" s="15">
        <f t="shared" si="11"/>
        <v>66.666666666666671</v>
      </c>
      <c r="X28" s="15">
        <f t="shared" si="1"/>
        <v>100</v>
      </c>
      <c r="Y28" s="15">
        <f t="shared" si="1"/>
        <v>50</v>
      </c>
      <c r="Z28" s="17">
        <f t="shared" si="12"/>
        <v>3</v>
      </c>
      <c r="AA28" s="17">
        <v>1</v>
      </c>
      <c r="AB28" s="17">
        <v>2</v>
      </c>
      <c r="AC28" s="15">
        <f t="shared" si="13"/>
        <v>150</v>
      </c>
      <c r="AD28" s="15">
        <f t="shared" si="2"/>
        <v>100</v>
      </c>
      <c r="AE28" s="15">
        <f t="shared" si="2"/>
        <v>200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4</v>
      </c>
      <c r="S34" s="17">
        <f t="shared" si="22"/>
        <v>7</v>
      </c>
      <c r="T34" s="17">
        <f t="shared" si="22"/>
        <v>-2</v>
      </c>
      <c r="U34" s="17">
        <f t="shared" si="22"/>
        <v>-5</v>
      </c>
      <c r="V34" s="17">
        <f t="shared" si="22"/>
        <v>3</v>
      </c>
      <c r="W34" s="15">
        <f t="shared" si="15"/>
        <v>-15.384615384615385</v>
      </c>
      <c r="X34" s="15">
        <f t="shared" si="15"/>
        <v>-55.555555555555557</v>
      </c>
      <c r="Y34" s="15">
        <f t="shared" si="15"/>
        <v>75</v>
      </c>
      <c r="Z34" s="17">
        <f t="shared" ref="Z34:AB34" si="23">SUM(Z23:Z30)</f>
        <v>4</v>
      </c>
      <c r="AA34" s="17">
        <f t="shared" si="23"/>
        <v>0</v>
      </c>
      <c r="AB34" s="17">
        <f t="shared" si="23"/>
        <v>4</v>
      </c>
      <c r="AC34" s="15">
        <f t="shared" si="17"/>
        <v>57.142857142857139</v>
      </c>
      <c r="AD34" s="15">
        <f t="shared" si="17"/>
        <v>0</v>
      </c>
      <c r="AE34" s="15">
        <f t="shared" si="17"/>
        <v>133.33333333333334</v>
      </c>
      <c r="AH34" s="4">
        <f t="shared" ref="AH34:AJ34" si="24">SUM(AH23:AH30)</f>
        <v>13</v>
      </c>
      <c r="AI34" s="4">
        <f t="shared" si="24"/>
        <v>9</v>
      </c>
      <c r="AJ34" s="4">
        <f t="shared" si="24"/>
        <v>4</v>
      </c>
      <c r="AK34" s="4">
        <f>SUM(AK23:AK30)</f>
        <v>7</v>
      </c>
      <c r="AL34" s="4">
        <f>SUM(AL23:AL30)</f>
        <v>4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3</v>
      </c>
      <c r="S35" s="17">
        <f t="shared" si="25"/>
        <v>7</v>
      </c>
      <c r="T35" s="17">
        <f t="shared" si="25"/>
        <v>1</v>
      </c>
      <c r="U35" s="17">
        <f t="shared" si="25"/>
        <v>-2</v>
      </c>
      <c r="V35" s="17">
        <f t="shared" si="25"/>
        <v>3</v>
      </c>
      <c r="W35" s="15">
        <f t="shared" si="15"/>
        <v>11.111111111111116</v>
      </c>
      <c r="X35" s="15">
        <f t="shared" si="15"/>
        <v>-40</v>
      </c>
      <c r="Y35" s="15">
        <f t="shared" si="15"/>
        <v>75</v>
      </c>
      <c r="Z35" s="17">
        <f t="shared" ref="Z35:AB35" si="26">SUM(Z25:Z30)</f>
        <v>3</v>
      </c>
      <c r="AA35" s="17">
        <f t="shared" si="26"/>
        <v>-1</v>
      </c>
      <c r="AB35" s="17">
        <f t="shared" si="26"/>
        <v>4</v>
      </c>
      <c r="AC35" s="15">
        <f t="shared" si="17"/>
        <v>42.857142857142861</v>
      </c>
      <c r="AD35" s="15">
        <f t="shared" si="17"/>
        <v>-25</v>
      </c>
      <c r="AE35" s="15">
        <f t="shared" si="17"/>
        <v>133.33333333333334</v>
      </c>
      <c r="AH35" s="4">
        <f t="shared" ref="AH35:AJ35" si="27">SUM(AH25:AH30)</f>
        <v>9</v>
      </c>
      <c r="AI35" s="4">
        <f t="shared" si="27"/>
        <v>5</v>
      </c>
      <c r="AJ35" s="4">
        <f t="shared" si="27"/>
        <v>4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0</v>
      </c>
      <c r="U36" s="17">
        <f t="shared" si="28"/>
        <v>-2</v>
      </c>
      <c r="V36" s="17">
        <f t="shared" si="28"/>
        <v>2</v>
      </c>
      <c r="W36" s="15">
        <f t="shared" si="15"/>
        <v>0</v>
      </c>
      <c r="X36" s="15">
        <f t="shared" si="15"/>
        <v>-50</v>
      </c>
      <c r="Y36" s="15">
        <f t="shared" si="15"/>
        <v>50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33.333333333333329</v>
      </c>
      <c r="AD36" s="15">
        <f t="shared" si="17"/>
        <v>-33.333333333333336</v>
      </c>
      <c r="AE36" s="15">
        <f t="shared" si="17"/>
        <v>100</v>
      </c>
      <c r="AH36" s="4">
        <f t="shared" ref="AH36:AJ36" si="30">SUM(AH27:AH30)</f>
        <v>8</v>
      </c>
      <c r="AI36" s="4">
        <f t="shared" si="30"/>
        <v>4</v>
      </c>
      <c r="AJ36" s="4">
        <f t="shared" si="30"/>
        <v>4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75</v>
      </c>
      <c r="S41" s="12">
        <f t="shared" si="46"/>
        <v>100</v>
      </c>
      <c r="T41" s="12">
        <f>T35/T9*100</f>
        <v>-50</v>
      </c>
      <c r="U41" s="12">
        <f t="shared" ref="U41:V41" si="47">U35/U9*100</f>
        <v>40</v>
      </c>
      <c r="V41" s="12">
        <f t="shared" si="47"/>
        <v>100</v>
      </c>
      <c r="W41" s="12">
        <f t="shared" si="42"/>
        <v>21.67832167832168</v>
      </c>
      <c r="X41" s="12">
        <f t="shared" si="33"/>
        <v>19.444444444444443</v>
      </c>
      <c r="Y41" s="12">
        <f>S41-AJ41</f>
        <v>0</v>
      </c>
      <c r="Z41" s="12">
        <f>Z35/Z9*100</f>
        <v>75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-9.0909090909090935</v>
      </c>
      <c r="AD41" s="12">
        <f>R41-AL41</f>
        <v>-25</v>
      </c>
      <c r="AE41" s="12">
        <f t="shared" si="35"/>
        <v>0</v>
      </c>
      <c r="AH41" s="12">
        <f>AH35/AH9*100</f>
        <v>69.230769230769226</v>
      </c>
      <c r="AI41" s="12">
        <f>AI35/AI9*100</f>
        <v>55.555555555555557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72.727272727272734</v>
      </c>
      <c r="R42" s="12">
        <f t="shared" si="50"/>
        <v>50</v>
      </c>
      <c r="S42" s="12">
        <f t="shared" si="50"/>
        <v>85.714285714285708</v>
      </c>
      <c r="T42" s="12">
        <f t="shared" si="50"/>
        <v>0</v>
      </c>
      <c r="U42" s="12">
        <f t="shared" si="50"/>
        <v>40</v>
      </c>
      <c r="V42" s="12">
        <f t="shared" si="50"/>
        <v>66.666666666666657</v>
      </c>
      <c r="W42" s="12">
        <f t="shared" si="42"/>
        <v>11.188811188811194</v>
      </c>
      <c r="X42" s="12">
        <f t="shared" si="33"/>
        <v>5.5555555555555571</v>
      </c>
      <c r="Y42" s="12">
        <f>S42-AJ42</f>
        <v>-14.285714285714292</v>
      </c>
      <c r="Z42" s="12">
        <f t="shared" si="50"/>
        <v>50</v>
      </c>
      <c r="AA42" s="12" t="e">
        <f t="shared" si="50"/>
        <v>#DIV/0!</v>
      </c>
      <c r="AB42" s="12">
        <f t="shared" si="50"/>
        <v>75</v>
      </c>
      <c r="AC42" s="12">
        <f t="shared" si="44"/>
        <v>-12.987012987012974</v>
      </c>
      <c r="AD42" s="12">
        <f>R42-AL42</f>
        <v>-25</v>
      </c>
      <c r="AE42" s="12">
        <f t="shared" si="35"/>
        <v>-14.285714285714292</v>
      </c>
      <c r="AH42" s="12">
        <f t="shared" ref="AH42:AJ42" si="51">AH36/AH9*100</f>
        <v>61.53846153846154</v>
      </c>
      <c r="AI42" s="12">
        <f t="shared" si="51"/>
        <v>44.444444444444443</v>
      </c>
      <c r="AJ42" s="12">
        <f t="shared" si="51"/>
        <v>100</v>
      </c>
      <c r="AK42" s="12">
        <f>AK36/AK9*100</f>
        <v>85.714285714285708</v>
      </c>
      <c r="AL42" s="12">
        <f>AL36/AL9*100</f>
        <v>75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5</v>
      </c>
      <c r="S9" s="17">
        <f>SUM(S10:S30)</f>
        <v>0</v>
      </c>
      <c r="T9" s="17">
        <f>U9+V9</f>
        <v>0</v>
      </c>
      <c r="U9" s="17">
        <f>SUM(U10:U30)</f>
        <v>1</v>
      </c>
      <c r="V9" s="17">
        <f>SUM(V10:V30)</f>
        <v>-1</v>
      </c>
      <c r="W9" s="15">
        <f>IF(Q9=T9,IF(Q9&gt;0,"皆増",0),(1-(Q9/(Q9-T9)))*-100)</f>
        <v>0</v>
      </c>
      <c r="X9" s="15">
        <f t="shared" ref="X9:Y30" si="1">IF(R9=U9,IF(R9&gt;0,"皆増",0),(1-(R9/(R9-U9)))*-100)</f>
        <v>25</v>
      </c>
      <c r="Y9" s="15">
        <f t="shared" si="1"/>
        <v>-100</v>
      </c>
      <c r="Z9" s="17">
        <f>AA9+AB9</f>
        <v>0</v>
      </c>
      <c r="AA9" s="17">
        <f>SUM(AA10:AA30)</f>
        <v>4</v>
      </c>
      <c r="AB9" s="17">
        <f>SUM(AB10:AB30)</f>
        <v>-4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400</v>
      </c>
      <c r="AE9" s="15">
        <f t="shared" si="2"/>
        <v>-100</v>
      </c>
      <c r="AH9" s="4">
        <f t="shared" ref="AH9:AJ30" si="3">Q9-T9</f>
        <v>5</v>
      </c>
      <c r="AI9" s="4">
        <f t="shared" si="3"/>
        <v>4</v>
      </c>
      <c r="AJ9" s="4">
        <f t="shared" si="3"/>
        <v>1</v>
      </c>
      <c r="AK9" s="4">
        <f t="shared" ref="AK9:AM30" si="4">Q9-Z9</f>
        <v>5</v>
      </c>
      <c r="AL9" s="4">
        <f t="shared" si="4"/>
        <v>1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-50</v>
      </c>
      <c r="AD26" s="15" t="str">
        <f t="shared" si="2"/>
        <v>皆増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>
        <f t="shared" si="11"/>
        <v>100</v>
      </c>
      <c r="X27" s="15">
        <f t="shared" si="1"/>
        <v>100</v>
      </c>
      <c r="Y27" s="15">
        <f t="shared" si="1"/>
        <v>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100</v>
      </c>
      <c r="AD27" s="15" t="str">
        <f t="shared" si="2"/>
        <v>皆増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-2</v>
      </c>
      <c r="U28" s="17">
        <v>-2</v>
      </c>
      <c r="V28" s="17">
        <v>0</v>
      </c>
      <c r="W28" s="15">
        <f t="shared" si="11"/>
        <v>-66.666666666666671</v>
      </c>
      <c r="X28" s="15">
        <f t="shared" si="1"/>
        <v>-66.666666666666671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3</v>
      </c>
      <c r="AI28" s="4">
        <f t="shared" si="3"/>
        <v>3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5</v>
      </c>
      <c r="S34" s="17">
        <f t="shared" si="22"/>
        <v>0</v>
      </c>
      <c r="T34" s="17">
        <f t="shared" si="22"/>
        <v>0</v>
      </c>
      <c r="U34" s="17">
        <f t="shared" si="22"/>
        <v>1</v>
      </c>
      <c r="V34" s="17">
        <f t="shared" si="22"/>
        <v>-1</v>
      </c>
      <c r="W34" s="15">
        <f t="shared" si="15"/>
        <v>0</v>
      </c>
      <c r="X34" s="15">
        <f t="shared" si="15"/>
        <v>25</v>
      </c>
      <c r="Y34" s="15">
        <f t="shared" si="15"/>
        <v>-100</v>
      </c>
      <c r="Z34" s="17">
        <f t="shared" ref="Z34:AB34" si="23">SUM(Z23:Z30)</f>
        <v>0</v>
      </c>
      <c r="AA34" s="17">
        <f t="shared" si="23"/>
        <v>4</v>
      </c>
      <c r="AB34" s="17">
        <f t="shared" si="23"/>
        <v>-4</v>
      </c>
      <c r="AC34" s="15">
        <f t="shared" si="17"/>
        <v>0</v>
      </c>
      <c r="AD34" s="15">
        <f t="shared" si="17"/>
        <v>400</v>
      </c>
      <c r="AE34" s="15">
        <f t="shared" si="17"/>
        <v>-100</v>
      </c>
      <c r="AH34" s="4">
        <f t="shared" ref="AH34:AJ34" si="24">SUM(AH23:AH30)</f>
        <v>5</v>
      </c>
      <c r="AI34" s="4">
        <f t="shared" si="24"/>
        <v>4</v>
      </c>
      <c r="AJ34" s="4">
        <f t="shared" si="24"/>
        <v>1</v>
      </c>
      <c r="AK34" s="4">
        <f>SUM(AK23:AK30)</f>
        <v>5</v>
      </c>
      <c r="AL34" s="4">
        <f>SUM(AL23:AL30)</f>
        <v>1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4</v>
      </c>
      <c r="S35" s="17">
        <f t="shared" si="25"/>
        <v>0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-19.999999999999996</v>
      </c>
      <c r="X35" s="15">
        <f t="shared" si="15"/>
        <v>0</v>
      </c>
      <c r="Y35" s="15">
        <f t="shared" si="15"/>
        <v>-100</v>
      </c>
      <c r="Z35" s="17">
        <f t="shared" ref="Z35:AB35" si="26">SUM(Z25:Z30)</f>
        <v>-1</v>
      </c>
      <c r="AA35" s="17">
        <f t="shared" si="26"/>
        <v>3</v>
      </c>
      <c r="AB35" s="17">
        <f t="shared" si="26"/>
        <v>-4</v>
      </c>
      <c r="AC35" s="15">
        <f t="shared" si="17"/>
        <v>-19.999999999999996</v>
      </c>
      <c r="AD35" s="15">
        <f t="shared" si="17"/>
        <v>300</v>
      </c>
      <c r="AE35" s="15">
        <f t="shared" si="17"/>
        <v>-100</v>
      </c>
      <c r="AH35" s="4">
        <f t="shared" ref="AH35:AJ35" si="27">SUM(AH25:AH30)</f>
        <v>5</v>
      </c>
      <c r="AI35" s="4">
        <f t="shared" si="27"/>
        <v>4</v>
      </c>
      <c r="AJ35" s="4">
        <f t="shared" si="27"/>
        <v>1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3</v>
      </c>
      <c r="S36" s="17">
        <f t="shared" si="28"/>
        <v>0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-25</v>
      </c>
      <c r="X36" s="15">
        <f t="shared" si="15"/>
        <v>-25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2</v>
      </c>
      <c r="AB36" s="17">
        <f t="shared" si="29"/>
        <v>-2</v>
      </c>
      <c r="AC36" s="15">
        <f t="shared" si="17"/>
        <v>0</v>
      </c>
      <c r="AD36" s="15">
        <f t="shared" si="17"/>
        <v>200</v>
      </c>
      <c r="AE36" s="15">
        <f t="shared" si="17"/>
        <v>-100</v>
      </c>
      <c r="AH36" s="4">
        <f t="shared" ref="AH36:AJ36" si="30">SUM(AH27:AH30)</f>
        <v>4</v>
      </c>
      <c r="AI36" s="4">
        <f t="shared" si="30"/>
        <v>4</v>
      </c>
      <c r="AJ36" s="4">
        <f t="shared" si="30"/>
        <v>0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 t="e">
        <f t="shared" si="37"/>
        <v>#DIV/0!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 t="e">
        <f t="shared" si="40"/>
        <v>#DIV/0!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80</v>
      </c>
      <c r="S41" s="12" t="e">
        <f t="shared" si="46"/>
        <v>#DIV/0!</v>
      </c>
      <c r="T41" s="12" t="e">
        <f>T35/T9*100</f>
        <v>#DIV/0!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-20</v>
      </c>
      <c r="X41" s="12">
        <f t="shared" si="33"/>
        <v>-20</v>
      </c>
      <c r="Y41" s="12" t="e">
        <f>S41-AJ41</f>
        <v>#DIV/0!</v>
      </c>
      <c r="Z41" s="12" t="e">
        <f>Z35/Z9*100</f>
        <v>#DIV/0!</v>
      </c>
      <c r="AA41" s="12">
        <f t="shared" ref="AA41:AB41" si="48">AA35/AA9*100</f>
        <v>75</v>
      </c>
      <c r="AB41" s="12">
        <f t="shared" si="48"/>
        <v>100</v>
      </c>
      <c r="AC41" s="12">
        <f t="shared" si="44"/>
        <v>-20</v>
      </c>
      <c r="AD41" s="12">
        <f>R41-AL41</f>
        <v>-20</v>
      </c>
      <c r="AE41" s="12" t="e">
        <f t="shared" si="35"/>
        <v>#DIV/0!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60</v>
      </c>
      <c r="S42" s="12" t="e">
        <f t="shared" si="50"/>
        <v>#DIV/0!</v>
      </c>
      <c r="T42" s="12" t="e">
        <f t="shared" si="50"/>
        <v>#DIV/0!</v>
      </c>
      <c r="U42" s="12">
        <f t="shared" si="50"/>
        <v>-100</v>
      </c>
      <c r="V42" s="12">
        <f t="shared" si="50"/>
        <v>0</v>
      </c>
      <c r="W42" s="12">
        <f t="shared" si="42"/>
        <v>-20</v>
      </c>
      <c r="X42" s="12">
        <f t="shared" si="33"/>
        <v>-40</v>
      </c>
      <c r="Y42" s="12" t="e">
        <f>S42-AJ42</f>
        <v>#DIV/0!</v>
      </c>
      <c r="Z42" s="12" t="e">
        <f t="shared" si="50"/>
        <v>#DIV/0!</v>
      </c>
      <c r="AA42" s="12">
        <f t="shared" si="50"/>
        <v>50</v>
      </c>
      <c r="AB42" s="12">
        <f t="shared" si="50"/>
        <v>50</v>
      </c>
      <c r="AC42" s="12">
        <f t="shared" si="44"/>
        <v>0</v>
      </c>
      <c r="AD42" s="12">
        <f>R42-AL42</f>
        <v>-40</v>
      </c>
      <c r="AE42" s="12" t="e">
        <f t="shared" si="35"/>
        <v>#DIV/0!</v>
      </c>
      <c r="AH42" s="12">
        <f t="shared" ref="AH42:AJ42" si="51">AH36/AH9*100</f>
        <v>80</v>
      </c>
      <c r="AI42" s="12">
        <f t="shared" si="51"/>
        <v>100</v>
      </c>
      <c r="AJ42" s="12">
        <f t="shared" si="51"/>
        <v>0</v>
      </c>
      <c r="AK42" s="12">
        <f>AK36/AK9*100</f>
        <v>60</v>
      </c>
      <c r="AL42" s="12">
        <f>AL36/AL9*100</f>
        <v>100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108</v>
      </c>
      <c r="C9" s="17">
        <f>SUM(C10:C30)</f>
        <v>50</v>
      </c>
      <c r="D9" s="17">
        <f>SUM(D10:D30)</f>
        <v>58</v>
      </c>
      <c r="E9" s="17">
        <f>F9+G9</f>
        <v>-13</v>
      </c>
      <c r="F9" s="17">
        <f>SUM(F10:F30)</f>
        <v>-9</v>
      </c>
      <c r="G9" s="17">
        <f>SUM(G10:G30)</f>
        <v>-4</v>
      </c>
      <c r="H9" s="15">
        <f>IF(B9=E9,0,(1-(B9/(B9-E9)))*-100)</f>
        <v>-10.743801652892559</v>
      </c>
      <c r="I9" s="15">
        <f>IF(C9=F9,0,(1-(C9/(C9-F9)))*-100)</f>
        <v>-15.254237288135597</v>
      </c>
      <c r="J9" s="15">
        <f>IF(D9=G9,0,(1-(D9/(D9-G9)))*-100)</f>
        <v>-6.4516129032258114</v>
      </c>
      <c r="K9" s="17">
        <f>L9+M9</f>
        <v>2</v>
      </c>
      <c r="L9" s="17">
        <f>SUM(L10:L30)</f>
        <v>-5</v>
      </c>
      <c r="M9" s="17">
        <f>SUM(M10:M30)</f>
        <v>7</v>
      </c>
      <c r="N9" s="15">
        <f>IF(B9=K9,0,(1-(B9/(B9-K9)))*-100)</f>
        <v>1.8867924528301883</v>
      </c>
      <c r="O9" s="15">
        <f t="shared" ref="O9:P10" si="0">IF(C9=L9,0,(1-(C9/(C9-L9)))*-100)</f>
        <v>-9.0909090909090935</v>
      </c>
      <c r="P9" s="15">
        <f>IF(D9=M9,0,(1-(D9/(D9-M9)))*-100)</f>
        <v>13.725490196078427</v>
      </c>
      <c r="Q9" s="17">
        <f>R9+S9</f>
        <v>186</v>
      </c>
      <c r="R9" s="17">
        <f>SUM(R10:R30)</f>
        <v>97</v>
      </c>
      <c r="S9" s="17">
        <f>SUM(S10:S30)</f>
        <v>89</v>
      </c>
      <c r="T9" s="17">
        <f>U9+V9</f>
        <v>4</v>
      </c>
      <c r="U9" s="17">
        <f>SUM(U10:U30)</f>
        <v>18</v>
      </c>
      <c r="V9" s="17">
        <f>SUM(V10:V30)</f>
        <v>-14</v>
      </c>
      <c r="W9" s="15">
        <f>IF(Q9=T9,IF(Q9&gt;0,"皆増",0),(1-(Q9/(Q9-T9)))*-100)</f>
        <v>2.19780219780219</v>
      </c>
      <c r="X9" s="15">
        <f t="shared" ref="X9:Y30" si="1">IF(R9=U9,IF(R9&gt;0,"皆増",0),(1-(R9/(R9-U9)))*-100)</f>
        <v>22.78481012658229</v>
      </c>
      <c r="Y9" s="15">
        <f t="shared" si="1"/>
        <v>-13.592233009708742</v>
      </c>
      <c r="Z9" s="17">
        <f>AA9+AB9</f>
        <v>3</v>
      </c>
      <c r="AA9" s="17">
        <f>SUM(AA10:AA30)</f>
        <v>7</v>
      </c>
      <c r="AB9" s="17">
        <f>SUM(AB10:AB30)</f>
        <v>-4</v>
      </c>
      <c r="AC9" s="15">
        <f>IF(Q9=Z9,IF(Q9&gt;0,"皆増",0),(1-(Q9/(Q9-Z9)))*-100)</f>
        <v>1.6393442622950838</v>
      </c>
      <c r="AD9" s="15">
        <f t="shared" ref="AD9:AE30" si="2">IF(R9=AA9,IF(R9&gt;0,"皆増",0),(1-(R9/(R9-AA9)))*-100)</f>
        <v>7.7777777777777724</v>
      </c>
      <c r="AE9" s="15">
        <f t="shared" si="2"/>
        <v>-4.3010752688172005</v>
      </c>
      <c r="AH9" s="4">
        <f t="shared" ref="AH9:AJ30" si="3">Q9-T9</f>
        <v>182</v>
      </c>
      <c r="AI9" s="4">
        <f t="shared" si="3"/>
        <v>79</v>
      </c>
      <c r="AJ9" s="4">
        <f t="shared" si="3"/>
        <v>103</v>
      </c>
      <c r="AK9" s="4">
        <f t="shared" ref="AK9:AM30" si="4">Q9-Z9</f>
        <v>183</v>
      </c>
      <c r="AL9" s="4">
        <f t="shared" si="4"/>
        <v>90</v>
      </c>
      <c r="AM9" s="4">
        <f t="shared" si="4"/>
        <v>93</v>
      </c>
    </row>
    <row r="10" spans="1:39" s="1" customFormat="1" ht="18" customHeight="1" x14ac:dyDescent="0.15">
      <c r="A10" s="4" t="s">
        <v>1</v>
      </c>
      <c r="B10" s="17">
        <f t="shared" ref="B10" si="5">C10+D10</f>
        <v>108</v>
      </c>
      <c r="C10" s="17">
        <v>50</v>
      </c>
      <c r="D10" s="17">
        <v>58</v>
      </c>
      <c r="E10" s="17">
        <f t="shared" ref="E10" si="6">F10+G10</f>
        <v>-13</v>
      </c>
      <c r="F10" s="17">
        <v>-9</v>
      </c>
      <c r="G10" s="17">
        <v>-4</v>
      </c>
      <c r="H10" s="15">
        <f>IF(B10=E10,0,(1-(B10/(B10-E10)))*-100)</f>
        <v>-10.743801652892559</v>
      </c>
      <c r="I10" s="15">
        <f t="shared" ref="I10" si="7">IF(C10=F10,0,(1-(C10/(C10-F10)))*-100)</f>
        <v>-15.254237288135597</v>
      </c>
      <c r="J10" s="15">
        <f>IF(D10=G10,0,(1-(D10/(D10-G10)))*-100)</f>
        <v>-6.4516129032258114</v>
      </c>
      <c r="K10" s="17">
        <f t="shared" ref="K10" si="8">L10+M10</f>
        <v>2</v>
      </c>
      <c r="L10" s="17">
        <v>-5</v>
      </c>
      <c r="M10" s="17">
        <v>7</v>
      </c>
      <c r="N10" s="15">
        <f>IF(B10=K10,0,(1-(B10/(B10-K10)))*-100)</f>
        <v>1.8867924528301883</v>
      </c>
      <c r="O10" s="15">
        <f t="shared" si="0"/>
        <v>-9.0909090909090935</v>
      </c>
      <c r="P10" s="15">
        <f t="shared" si="0"/>
        <v>13.725490196078427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-1</v>
      </c>
      <c r="V13" s="17">
        <v>0</v>
      </c>
      <c r="W13" s="15">
        <f t="shared" si="11"/>
        <v>-100</v>
      </c>
      <c r="X13" s="15">
        <f t="shared" si="1"/>
        <v>-100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2</v>
      </c>
      <c r="R16" s="17">
        <v>2</v>
      </c>
      <c r="S16" s="17">
        <v>0</v>
      </c>
      <c r="T16" s="17">
        <f t="shared" si="10"/>
        <v>2</v>
      </c>
      <c r="U16" s="17">
        <v>2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2</v>
      </c>
      <c r="AA16" s="17">
        <v>2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-2</v>
      </c>
      <c r="AA18" s="17">
        <v>-1</v>
      </c>
      <c r="AB18" s="17">
        <v>-1</v>
      </c>
      <c r="AC18" s="15">
        <f t="shared" si="13"/>
        <v>-100</v>
      </c>
      <c r="AD18" s="15">
        <f t="shared" si="2"/>
        <v>-100</v>
      </c>
      <c r="AE18" s="15">
        <f t="shared" si="2"/>
        <v>-100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2</v>
      </c>
      <c r="AL18" s="4">
        <f t="shared" si="4"/>
        <v>1</v>
      </c>
      <c r="AM18" s="4">
        <f t="shared" si="4"/>
        <v>1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>
        <f t="shared" si="11"/>
        <v>100</v>
      </c>
      <c r="X19" s="15">
        <f t="shared" si="1"/>
        <v>100</v>
      </c>
      <c r="Y19" s="15">
        <f t="shared" si="1"/>
        <v>0</v>
      </c>
      <c r="Z19" s="17">
        <f t="shared" si="12"/>
        <v>-1</v>
      </c>
      <c r="AA19" s="17">
        <v>1</v>
      </c>
      <c r="AB19" s="17">
        <v>-2</v>
      </c>
      <c r="AC19" s="15">
        <f t="shared" si="13"/>
        <v>-33.333333333333336</v>
      </c>
      <c r="AD19" s="15">
        <f t="shared" si="2"/>
        <v>100</v>
      </c>
      <c r="AE19" s="15">
        <f t="shared" si="2"/>
        <v>-100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3</v>
      </c>
      <c r="AL19" s="4">
        <f t="shared" si="4"/>
        <v>1</v>
      </c>
      <c r="AM19" s="4">
        <f t="shared" si="4"/>
        <v>2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2</v>
      </c>
      <c r="U20" s="17">
        <v>2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0</v>
      </c>
      <c r="AA20" s="17">
        <v>1</v>
      </c>
      <c r="AB20" s="17">
        <v>-1</v>
      </c>
      <c r="AC20" s="15">
        <f t="shared" si="13"/>
        <v>0</v>
      </c>
      <c r="AD20" s="15">
        <f t="shared" si="2"/>
        <v>100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5</v>
      </c>
      <c r="R21" s="17">
        <v>4</v>
      </c>
      <c r="S21" s="17">
        <v>1</v>
      </c>
      <c r="T21" s="17">
        <f t="shared" si="10"/>
        <v>2</v>
      </c>
      <c r="U21" s="17">
        <v>2</v>
      </c>
      <c r="V21" s="17">
        <v>0</v>
      </c>
      <c r="W21" s="15">
        <f t="shared" si="11"/>
        <v>66.666666666666671</v>
      </c>
      <c r="X21" s="15">
        <f t="shared" si="1"/>
        <v>100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-16.666666666666664</v>
      </c>
      <c r="AD21" s="15">
        <f t="shared" si="2"/>
        <v>-19.999999999999996</v>
      </c>
      <c r="AE21" s="15">
        <f t="shared" si="2"/>
        <v>0</v>
      </c>
      <c r="AH21" s="4">
        <f t="shared" si="3"/>
        <v>3</v>
      </c>
      <c r="AI21" s="4">
        <f t="shared" si="3"/>
        <v>2</v>
      </c>
      <c r="AJ21" s="4">
        <f t="shared" si="3"/>
        <v>1</v>
      </c>
      <c r="AK21" s="4">
        <f t="shared" si="4"/>
        <v>6</v>
      </c>
      <c r="AL21" s="4">
        <f t="shared" si="4"/>
        <v>5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3</v>
      </c>
      <c r="S22" s="17">
        <v>1</v>
      </c>
      <c r="T22" s="17">
        <f t="shared" si="10"/>
        <v>-4</v>
      </c>
      <c r="U22" s="17">
        <v>-4</v>
      </c>
      <c r="V22" s="17">
        <v>0</v>
      </c>
      <c r="W22" s="15">
        <f t="shared" si="11"/>
        <v>-50</v>
      </c>
      <c r="X22" s="15">
        <f t="shared" si="1"/>
        <v>-57.142857142857139</v>
      </c>
      <c r="Y22" s="15">
        <f t="shared" si="1"/>
        <v>0</v>
      </c>
      <c r="Z22" s="17">
        <f t="shared" si="12"/>
        <v>-3</v>
      </c>
      <c r="AA22" s="17">
        <v>-3</v>
      </c>
      <c r="AB22" s="17">
        <v>0</v>
      </c>
      <c r="AC22" s="15">
        <f t="shared" si="13"/>
        <v>-42.857142857142861</v>
      </c>
      <c r="AD22" s="15">
        <f t="shared" si="2"/>
        <v>-50</v>
      </c>
      <c r="AE22" s="15">
        <f t="shared" si="2"/>
        <v>0</v>
      </c>
      <c r="AH22" s="4">
        <f t="shared" si="3"/>
        <v>8</v>
      </c>
      <c r="AI22" s="4">
        <f t="shared" si="3"/>
        <v>7</v>
      </c>
      <c r="AJ22" s="4">
        <f t="shared" si="3"/>
        <v>1</v>
      </c>
      <c r="AK22" s="4">
        <f t="shared" si="4"/>
        <v>7</v>
      </c>
      <c r="AL22" s="4">
        <f t="shared" si="4"/>
        <v>6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7</v>
      </c>
      <c r="S23" s="17">
        <v>2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>
        <f t="shared" si="1"/>
        <v>16.666666666666675</v>
      </c>
      <c r="Y23" s="15">
        <f t="shared" si="1"/>
        <v>-33.333333333333336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-9.9999999999999982</v>
      </c>
      <c r="AD23" s="15">
        <f t="shared" si="2"/>
        <v>-12.5</v>
      </c>
      <c r="AE23" s="15">
        <f t="shared" si="2"/>
        <v>0</v>
      </c>
      <c r="AH23" s="4">
        <f t="shared" si="3"/>
        <v>9</v>
      </c>
      <c r="AI23" s="4">
        <f t="shared" si="3"/>
        <v>6</v>
      </c>
      <c r="AJ23" s="4">
        <f t="shared" si="3"/>
        <v>3</v>
      </c>
      <c r="AK23" s="4">
        <f t="shared" si="4"/>
        <v>10</v>
      </c>
      <c r="AL23" s="4">
        <f t="shared" si="4"/>
        <v>8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21</v>
      </c>
      <c r="R24" s="17">
        <v>16</v>
      </c>
      <c r="S24" s="17">
        <v>5</v>
      </c>
      <c r="T24" s="17">
        <f t="shared" si="10"/>
        <v>6</v>
      </c>
      <c r="U24" s="17">
        <v>3</v>
      </c>
      <c r="V24" s="17">
        <v>3</v>
      </c>
      <c r="W24" s="15">
        <f t="shared" si="11"/>
        <v>39.999999999999993</v>
      </c>
      <c r="X24" s="15">
        <f t="shared" si="1"/>
        <v>23.076923076923084</v>
      </c>
      <c r="Y24" s="15">
        <f t="shared" si="1"/>
        <v>150</v>
      </c>
      <c r="Z24" s="17">
        <f t="shared" si="12"/>
        <v>5</v>
      </c>
      <c r="AA24" s="17">
        <v>7</v>
      </c>
      <c r="AB24" s="17">
        <v>-2</v>
      </c>
      <c r="AC24" s="15">
        <f t="shared" si="13"/>
        <v>31.25</v>
      </c>
      <c r="AD24" s="15">
        <f t="shared" si="2"/>
        <v>77.777777777777771</v>
      </c>
      <c r="AE24" s="15">
        <f t="shared" si="2"/>
        <v>-28.571428571428569</v>
      </c>
      <c r="AH24" s="4">
        <f t="shared" si="3"/>
        <v>15</v>
      </c>
      <c r="AI24" s="4">
        <f t="shared" si="3"/>
        <v>13</v>
      </c>
      <c r="AJ24" s="4">
        <f t="shared" si="3"/>
        <v>2</v>
      </c>
      <c r="AK24" s="4">
        <f t="shared" si="4"/>
        <v>16</v>
      </c>
      <c r="AL24" s="4">
        <f t="shared" si="4"/>
        <v>9</v>
      </c>
      <c r="AM24" s="4">
        <f t="shared" si="4"/>
        <v>7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10</v>
      </c>
      <c r="R25" s="17">
        <v>8</v>
      </c>
      <c r="S25" s="17">
        <v>2</v>
      </c>
      <c r="T25" s="17">
        <f t="shared" si="10"/>
        <v>-6</v>
      </c>
      <c r="U25" s="17">
        <v>0</v>
      </c>
      <c r="V25" s="17">
        <v>-6</v>
      </c>
      <c r="W25" s="15">
        <f t="shared" si="11"/>
        <v>-37.5</v>
      </c>
      <c r="X25" s="15">
        <f t="shared" si="1"/>
        <v>0</v>
      </c>
      <c r="Y25" s="15">
        <f t="shared" si="1"/>
        <v>-75</v>
      </c>
      <c r="Z25" s="17">
        <f t="shared" si="12"/>
        <v>-13</v>
      </c>
      <c r="AA25" s="17">
        <v>-4</v>
      </c>
      <c r="AB25" s="17">
        <v>-9</v>
      </c>
      <c r="AC25" s="15">
        <f t="shared" si="13"/>
        <v>-56.521739130434788</v>
      </c>
      <c r="AD25" s="15">
        <f t="shared" si="2"/>
        <v>-33.333333333333336</v>
      </c>
      <c r="AE25" s="15">
        <f t="shared" si="2"/>
        <v>-81.818181818181813</v>
      </c>
      <c r="AH25" s="4">
        <f t="shared" si="3"/>
        <v>16</v>
      </c>
      <c r="AI25" s="4">
        <f t="shared" si="3"/>
        <v>8</v>
      </c>
      <c r="AJ25" s="4">
        <f t="shared" si="3"/>
        <v>8</v>
      </c>
      <c r="AK25" s="4">
        <f t="shared" si="4"/>
        <v>23</v>
      </c>
      <c r="AL25" s="4">
        <f t="shared" si="4"/>
        <v>12</v>
      </c>
      <c r="AM25" s="4">
        <f t="shared" si="4"/>
        <v>11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28</v>
      </c>
      <c r="R26" s="17">
        <v>19</v>
      </c>
      <c r="S26" s="17">
        <v>9</v>
      </c>
      <c r="T26" s="17">
        <f t="shared" si="10"/>
        <v>3</v>
      </c>
      <c r="U26" s="17">
        <v>3</v>
      </c>
      <c r="V26" s="17">
        <v>0</v>
      </c>
      <c r="W26" s="15">
        <f t="shared" si="11"/>
        <v>12.000000000000011</v>
      </c>
      <c r="X26" s="15">
        <f t="shared" si="1"/>
        <v>18.75</v>
      </c>
      <c r="Y26" s="15">
        <f t="shared" si="1"/>
        <v>0</v>
      </c>
      <c r="Z26" s="17">
        <f t="shared" si="12"/>
        <v>7</v>
      </c>
      <c r="AA26" s="17">
        <v>7</v>
      </c>
      <c r="AB26" s="17">
        <v>0</v>
      </c>
      <c r="AC26" s="15">
        <f t="shared" si="13"/>
        <v>33.333333333333329</v>
      </c>
      <c r="AD26" s="15">
        <f t="shared" si="2"/>
        <v>58.333333333333329</v>
      </c>
      <c r="AE26" s="15">
        <f t="shared" si="2"/>
        <v>0</v>
      </c>
      <c r="AH26" s="4">
        <f t="shared" si="3"/>
        <v>25</v>
      </c>
      <c r="AI26" s="4">
        <f t="shared" si="3"/>
        <v>16</v>
      </c>
      <c r="AJ26" s="4">
        <f t="shared" si="3"/>
        <v>9</v>
      </c>
      <c r="AK26" s="4">
        <f t="shared" si="4"/>
        <v>21</v>
      </c>
      <c r="AL26" s="4">
        <f t="shared" si="4"/>
        <v>12</v>
      </c>
      <c r="AM26" s="4">
        <f t="shared" si="4"/>
        <v>9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31</v>
      </c>
      <c r="R27" s="17">
        <v>10</v>
      </c>
      <c r="S27" s="17">
        <v>21</v>
      </c>
      <c r="T27" s="17">
        <f t="shared" si="10"/>
        <v>-8</v>
      </c>
      <c r="U27" s="17">
        <v>0</v>
      </c>
      <c r="V27" s="17">
        <v>-8</v>
      </c>
      <c r="W27" s="15">
        <f t="shared" si="11"/>
        <v>-20.512820512820518</v>
      </c>
      <c r="X27" s="15">
        <f t="shared" si="1"/>
        <v>0</v>
      </c>
      <c r="Y27" s="15">
        <f t="shared" si="1"/>
        <v>-27.586206896551722</v>
      </c>
      <c r="Z27" s="17">
        <f t="shared" si="12"/>
        <v>-8</v>
      </c>
      <c r="AA27" s="17">
        <v>-10</v>
      </c>
      <c r="AB27" s="17">
        <v>2</v>
      </c>
      <c r="AC27" s="15">
        <f t="shared" si="13"/>
        <v>-20.512820512820518</v>
      </c>
      <c r="AD27" s="15">
        <f t="shared" si="2"/>
        <v>-50</v>
      </c>
      <c r="AE27" s="15">
        <f t="shared" si="2"/>
        <v>10.526315789473696</v>
      </c>
      <c r="AH27" s="4">
        <f t="shared" si="3"/>
        <v>39</v>
      </c>
      <c r="AI27" s="4">
        <f t="shared" si="3"/>
        <v>10</v>
      </c>
      <c r="AJ27" s="4">
        <f t="shared" si="3"/>
        <v>29</v>
      </c>
      <c r="AK27" s="4">
        <f t="shared" si="4"/>
        <v>39</v>
      </c>
      <c r="AL27" s="4">
        <f t="shared" si="4"/>
        <v>20</v>
      </c>
      <c r="AM27" s="4">
        <f t="shared" si="4"/>
        <v>19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37</v>
      </c>
      <c r="R28" s="17">
        <v>14</v>
      </c>
      <c r="S28" s="17">
        <v>23</v>
      </c>
      <c r="T28" s="17">
        <f t="shared" si="10"/>
        <v>-1</v>
      </c>
      <c r="U28" s="17">
        <v>5</v>
      </c>
      <c r="V28" s="17">
        <v>-6</v>
      </c>
      <c r="W28" s="15">
        <f t="shared" si="11"/>
        <v>-2.6315789473684181</v>
      </c>
      <c r="X28" s="15">
        <f t="shared" si="1"/>
        <v>55.555555555555557</v>
      </c>
      <c r="Y28" s="15">
        <f t="shared" si="1"/>
        <v>-20.68965517241379</v>
      </c>
      <c r="Z28" s="17">
        <f t="shared" si="12"/>
        <v>9</v>
      </c>
      <c r="AA28" s="17">
        <v>3</v>
      </c>
      <c r="AB28" s="17">
        <v>6</v>
      </c>
      <c r="AC28" s="15">
        <f t="shared" si="13"/>
        <v>32.142857142857139</v>
      </c>
      <c r="AD28" s="15">
        <f t="shared" si="2"/>
        <v>27.27272727272727</v>
      </c>
      <c r="AE28" s="15">
        <f t="shared" si="2"/>
        <v>35.294117647058833</v>
      </c>
      <c r="AH28" s="4">
        <f t="shared" si="3"/>
        <v>38</v>
      </c>
      <c r="AI28" s="4">
        <f t="shared" si="3"/>
        <v>9</v>
      </c>
      <c r="AJ28" s="4">
        <f t="shared" si="3"/>
        <v>29</v>
      </c>
      <c r="AK28" s="4">
        <f t="shared" si="4"/>
        <v>28</v>
      </c>
      <c r="AL28" s="4">
        <f t="shared" si="4"/>
        <v>11</v>
      </c>
      <c r="AM28" s="4">
        <f t="shared" si="4"/>
        <v>17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29</v>
      </c>
      <c r="R29" s="17">
        <v>9</v>
      </c>
      <c r="S29" s="17">
        <v>20</v>
      </c>
      <c r="T29" s="17">
        <f t="shared" si="10"/>
        <v>10</v>
      </c>
      <c r="U29" s="17">
        <v>4</v>
      </c>
      <c r="V29" s="17">
        <v>6</v>
      </c>
      <c r="W29" s="15">
        <f t="shared" si="11"/>
        <v>52.631578947368432</v>
      </c>
      <c r="X29" s="15">
        <f t="shared" si="1"/>
        <v>80</v>
      </c>
      <c r="Y29" s="15">
        <f t="shared" si="1"/>
        <v>42.857142857142861</v>
      </c>
      <c r="Z29" s="17">
        <f t="shared" si="12"/>
        <v>9</v>
      </c>
      <c r="AA29" s="17">
        <v>5</v>
      </c>
      <c r="AB29" s="17">
        <v>4</v>
      </c>
      <c r="AC29" s="15">
        <f t="shared" si="13"/>
        <v>44.999999999999993</v>
      </c>
      <c r="AD29" s="15">
        <f t="shared" si="2"/>
        <v>125</v>
      </c>
      <c r="AE29" s="15">
        <f t="shared" si="2"/>
        <v>25</v>
      </c>
      <c r="AH29" s="4">
        <f t="shared" si="3"/>
        <v>19</v>
      </c>
      <c r="AI29" s="4">
        <f t="shared" si="3"/>
        <v>5</v>
      </c>
      <c r="AJ29" s="4">
        <f t="shared" si="3"/>
        <v>14</v>
      </c>
      <c r="AK29" s="4">
        <f t="shared" si="4"/>
        <v>20</v>
      </c>
      <c r="AL29" s="4">
        <f t="shared" si="4"/>
        <v>4</v>
      </c>
      <c r="AM29" s="4">
        <f t="shared" si="4"/>
        <v>16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0</v>
      </c>
      <c r="S30" s="17">
        <v>5</v>
      </c>
      <c r="T30" s="17">
        <f t="shared" si="10"/>
        <v>-2</v>
      </c>
      <c r="U30" s="17">
        <v>0</v>
      </c>
      <c r="V30" s="17">
        <v>-2</v>
      </c>
      <c r="W30" s="15">
        <f t="shared" si="11"/>
        <v>-28.571428571428569</v>
      </c>
      <c r="X30" s="15">
        <f t="shared" si="1"/>
        <v>0</v>
      </c>
      <c r="Y30" s="15">
        <f t="shared" si="1"/>
        <v>-28.571428571428569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-16.666666666666664</v>
      </c>
      <c r="AD30" s="15">
        <f t="shared" si="2"/>
        <v>0</v>
      </c>
      <c r="AE30" s="15">
        <f t="shared" si="2"/>
        <v>-16.666666666666664</v>
      </c>
      <c r="AH30" s="4">
        <f t="shared" si="3"/>
        <v>7</v>
      </c>
      <c r="AI30" s="4">
        <f t="shared" si="3"/>
        <v>0</v>
      </c>
      <c r="AJ30" s="4">
        <f t="shared" si="3"/>
        <v>7</v>
      </c>
      <c r="AK30" s="4">
        <f t="shared" si="4"/>
        <v>6</v>
      </c>
      <c r="AL30" s="4">
        <f t="shared" si="4"/>
        <v>0</v>
      </c>
      <c r="AM30" s="4">
        <f t="shared" si="4"/>
        <v>6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16</v>
      </c>
      <c r="R33" s="17">
        <f t="shared" si="19"/>
        <v>14</v>
      </c>
      <c r="S33" s="17">
        <f>SUM(S13:S22)</f>
        <v>2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14.285714285714279</v>
      </c>
      <c r="X33" s="15">
        <f t="shared" si="15"/>
        <v>16.666666666666675</v>
      </c>
      <c r="Y33" s="15">
        <f t="shared" si="15"/>
        <v>0</v>
      </c>
      <c r="Z33" s="17">
        <f t="shared" ref="Z33:AB33" si="20">SUM(Z13:Z22)</f>
        <v>-4</v>
      </c>
      <c r="AA33" s="17">
        <f t="shared" si="20"/>
        <v>0</v>
      </c>
      <c r="AB33" s="17">
        <f t="shared" si="20"/>
        <v>-4</v>
      </c>
      <c r="AC33" s="15">
        <f t="shared" si="17"/>
        <v>-19.999999999999996</v>
      </c>
      <c r="AD33" s="15">
        <f t="shared" si="17"/>
        <v>0</v>
      </c>
      <c r="AE33" s="15">
        <f t="shared" si="17"/>
        <v>-66.666666666666671</v>
      </c>
      <c r="AH33" s="4">
        <f t="shared" ref="AH33:AJ33" si="21">SUM(AH13:AH22)</f>
        <v>14</v>
      </c>
      <c r="AI33" s="4">
        <f t="shared" si="21"/>
        <v>12</v>
      </c>
      <c r="AJ33" s="4">
        <f t="shared" si="21"/>
        <v>2</v>
      </c>
      <c r="AK33" s="4">
        <f>SUM(AK13:AK22)</f>
        <v>20</v>
      </c>
      <c r="AL33" s="4">
        <f>SUM(AL13:AL22)</f>
        <v>14</v>
      </c>
      <c r="AM33" s="4">
        <f>SUM(AM13:AM22)</f>
        <v>6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170</v>
      </c>
      <c r="R34" s="17">
        <f t="shared" si="22"/>
        <v>83</v>
      </c>
      <c r="S34" s="17">
        <f t="shared" si="22"/>
        <v>87</v>
      </c>
      <c r="T34" s="17">
        <f t="shared" si="22"/>
        <v>2</v>
      </c>
      <c r="U34" s="17">
        <f t="shared" si="22"/>
        <v>16</v>
      </c>
      <c r="V34" s="17">
        <f t="shared" si="22"/>
        <v>-14</v>
      </c>
      <c r="W34" s="15">
        <f t="shared" si="15"/>
        <v>1.1904761904761862</v>
      </c>
      <c r="X34" s="15">
        <f t="shared" si="15"/>
        <v>23.880597014925375</v>
      </c>
      <c r="Y34" s="15">
        <f t="shared" si="15"/>
        <v>-13.861386138613863</v>
      </c>
      <c r="Z34" s="17">
        <f t="shared" ref="Z34:AB34" si="23">SUM(Z23:Z30)</f>
        <v>7</v>
      </c>
      <c r="AA34" s="17">
        <f t="shared" si="23"/>
        <v>7</v>
      </c>
      <c r="AB34" s="17">
        <f t="shared" si="23"/>
        <v>0</v>
      </c>
      <c r="AC34" s="15">
        <f t="shared" si="17"/>
        <v>4.2944785276073594</v>
      </c>
      <c r="AD34" s="15">
        <f t="shared" si="17"/>
        <v>9.210526315789469</v>
      </c>
      <c r="AE34" s="15">
        <f t="shared" si="17"/>
        <v>0</v>
      </c>
      <c r="AH34" s="4">
        <f t="shared" ref="AH34:AJ34" si="24">SUM(AH23:AH30)</f>
        <v>168</v>
      </c>
      <c r="AI34" s="4">
        <f t="shared" si="24"/>
        <v>67</v>
      </c>
      <c r="AJ34" s="4">
        <f t="shared" si="24"/>
        <v>101</v>
      </c>
      <c r="AK34" s="4">
        <f>SUM(AK23:AK30)</f>
        <v>163</v>
      </c>
      <c r="AL34" s="4">
        <f>SUM(AL23:AL30)</f>
        <v>76</v>
      </c>
      <c r="AM34" s="4">
        <f>SUM(AM23:AM30)</f>
        <v>87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140</v>
      </c>
      <c r="R35" s="17">
        <f t="shared" si="25"/>
        <v>60</v>
      </c>
      <c r="S35" s="17">
        <f t="shared" si="25"/>
        <v>80</v>
      </c>
      <c r="T35" s="17">
        <f t="shared" si="25"/>
        <v>-4</v>
      </c>
      <c r="U35" s="17">
        <f t="shared" si="25"/>
        <v>12</v>
      </c>
      <c r="V35" s="17">
        <f t="shared" si="25"/>
        <v>-16</v>
      </c>
      <c r="W35" s="15">
        <f t="shared" si="15"/>
        <v>-2.777777777777779</v>
      </c>
      <c r="X35" s="15">
        <f t="shared" si="15"/>
        <v>25</v>
      </c>
      <c r="Y35" s="15">
        <f t="shared" si="15"/>
        <v>-16.666666666666664</v>
      </c>
      <c r="Z35" s="17">
        <f t="shared" ref="Z35:AB35" si="26">SUM(Z25:Z30)</f>
        <v>3</v>
      </c>
      <c r="AA35" s="17">
        <f t="shared" si="26"/>
        <v>1</v>
      </c>
      <c r="AB35" s="17">
        <f t="shared" si="26"/>
        <v>2</v>
      </c>
      <c r="AC35" s="15">
        <f t="shared" si="17"/>
        <v>2.1897810218978186</v>
      </c>
      <c r="AD35" s="15">
        <f t="shared" si="17"/>
        <v>1.6949152542372836</v>
      </c>
      <c r="AE35" s="15">
        <f t="shared" si="17"/>
        <v>2.564102564102555</v>
      </c>
      <c r="AH35" s="4">
        <f t="shared" ref="AH35:AJ35" si="27">SUM(AH25:AH30)</f>
        <v>144</v>
      </c>
      <c r="AI35" s="4">
        <f t="shared" si="27"/>
        <v>48</v>
      </c>
      <c r="AJ35" s="4">
        <f t="shared" si="27"/>
        <v>96</v>
      </c>
      <c r="AK35" s="4">
        <f>SUM(AK25:AK30)</f>
        <v>137</v>
      </c>
      <c r="AL35" s="4">
        <f>SUM(AL25:AL30)</f>
        <v>59</v>
      </c>
      <c r="AM35" s="4">
        <f>SUM(AM25:AM30)</f>
        <v>78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102</v>
      </c>
      <c r="R36" s="17">
        <f t="shared" si="28"/>
        <v>33</v>
      </c>
      <c r="S36" s="17">
        <f t="shared" si="28"/>
        <v>69</v>
      </c>
      <c r="T36" s="17">
        <f t="shared" si="28"/>
        <v>-1</v>
      </c>
      <c r="U36" s="17">
        <f t="shared" si="28"/>
        <v>9</v>
      </c>
      <c r="V36" s="17">
        <f t="shared" si="28"/>
        <v>-10</v>
      </c>
      <c r="W36" s="15">
        <f t="shared" si="15"/>
        <v>-0.97087378640776656</v>
      </c>
      <c r="X36" s="15">
        <f t="shared" si="15"/>
        <v>37.5</v>
      </c>
      <c r="Y36" s="15">
        <f t="shared" si="15"/>
        <v>-12.658227848101266</v>
      </c>
      <c r="Z36" s="17">
        <f t="shared" ref="Z36:AB36" si="29">SUM(Z27:Z30)</f>
        <v>9</v>
      </c>
      <c r="AA36" s="17">
        <f t="shared" si="29"/>
        <v>-2</v>
      </c>
      <c r="AB36" s="17">
        <f t="shared" si="29"/>
        <v>11</v>
      </c>
      <c r="AC36" s="15">
        <f t="shared" si="17"/>
        <v>9.6774193548387011</v>
      </c>
      <c r="AD36" s="15">
        <f t="shared" si="17"/>
        <v>-5.7142857142857162</v>
      </c>
      <c r="AE36" s="15">
        <f t="shared" si="17"/>
        <v>18.965517241379317</v>
      </c>
      <c r="AH36" s="4">
        <f t="shared" ref="AH36:AJ36" si="30">SUM(AH27:AH30)</f>
        <v>103</v>
      </c>
      <c r="AI36" s="4">
        <f t="shared" si="30"/>
        <v>24</v>
      </c>
      <c r="AJ36" s="4">
        <f t="shared" si="30"/>
        <v>79</v>
      </c>
      <c r="AK36" s="4">
        <f>SUM(AK27:AK30)</f>
        <v>93</v>
      </c>
      <c r="AL36" s="4">
        <f>SUM(AL27:AL30)</f>
        <v>35</v>
      </c>
      <c r="AM36" s="4">
        <f>SUM(AM27:AM30)</f>
        <v>58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8.6021505376344098</v>
      </c>
      <c r="R39" s="12">
        <f>R33/R9*100</f>
        <v>14.432989690721648</v>
      </c>
      <c r="S39" s="13">
        <f t="shared" si="37"/>
        <v>2.2471910112359552</v>
      </c>
      <c r="T39" s="12">
        <f>T33/T9*100</f>
        <v>50</v>
      </c>
      <c r="U39" s="12">
        <f t="shared" ref="U39:V39" si="38">U33/U9*100</f>
        <v>11.111111111111111</v>
      </c>
      <c r="V39" s="12">
        <f t="shared" si="38"/>
        <v>0</v>
      </c>
      <c r="W39" s="12">
        <f>Q39-AH39</f>
        <v>0.90984284532671733</v>
      </c>
      <c r="X39" s="12">
        <f t="shared" si="33"/>
        <v>-0.75688372699987205</v>
      </c>
      <c r="Y39" s="12">
        <f>S39-AJ39</f>
        <v>0.30544343842042143</v>
      </c>
      <c r="Z39" s="12">
        <f t="shared" si="37"/>
        <v>-133.33333333333331</v>
      </c>
      <c r="AA39" s="12">
        <f t="shared" si="37"/>
        <v>0</v>
      </c>
      <c r="AB39" s="12">
        <f t="shared" si="37"/>
        <v>100</v>
      </c>
      <c r="AC39" s="12">
        <f>Q39-AK39</f>
        <v>-2.3268112109994696</v>
      </c>
      <c r="AD39" s="12">
        <f t="shared" si="35"/>
        <v>-1.1225658648339074</v>
      </c>
      <c r="AE39" s="12">
        <f t="shared" si="35"/>
        <v>-4.2044218919898508</v>
      </c>
      <c r="AH39" s="12">
        <f t="shared" ref="AH39:AJ39" si="39">AH33/AH9*100</f>
        <v>7.6923076923076925</v>
      </c>
      <c r="AI39" s="12">
        <f t="shared" si="39"/>
        <v>15.18987341772152</v>
      </c>
      <c r="AJ39" s="12">
        <f t="shared" si="39"/>
        <v>1.9417475728155338</v>
      </c>
      <c r="AK39" s="12">
        <f>AK33/AK9*100</f>
        <v>10.928961748633879</v>
      </c>
      <c r="AL39" s="12">
        <f>AL33/AL9*100</f>
        <v>15.555555555555555</v>
      </c>
      <c r="AM39" s="12">
        <f>AM33/AM9*100</f>
        <v>6.4516129032258061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91.397849462365585</v>
      </c>
      <c r="R40" s="12">
        <f t="shared" si="40"/>
        <v>85.567010309278345</v>
      </c>
      <c r="S40" s="12">
        <f t="shared" si="40"/>
        <v>97.752808988764045</v>
      </c>
      <c r="T40" s="12">
        <f>T34/T9*100</f>
        <v>50</v>
      </c>
      <c r="U40" s="12">
        <f t="shared" ref="U40:V40" si="41">U34/U9*100</f>
        <v>88.888888888888886</v>
      </c>
      <c r="V40" s="12">
        <f t="shared" si="41"/>
        <v>100</v>
      </c>
      <c r="W40" s="12">
        <f t="shared" ref="W40:W42" si="42">Q40-AH40</f>
        <v>-0.90984284532672177</v>
      </c>
      <c r="X40" s="12">
        <f t="shared" si="33"/>
        <v>0.75688372699987383</v>
      </c>
      <c r="Y40" s="12">
        <f>S40-AJ40</f>
        <v>-0.30544343842042565</v>
      </c>
      <c r="Z40" s="12">
        <f>Z34/Z9*100</f>
        <v>233.33333333333334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2.3268112109994661</v>
      </c>
      <c r="AD40" s="12">
        <f t="shared" si="35"/>
        <v>1.1225658648339021</v>
      </c>
      <c r="AE40" s="12">
        <f t="shared" si="35"/>
        <v>4.2044218919898526</v>
      </c>
      <c r="AH40" s="12">
        <f t="shared" ref="AH40:AJ40" si="45">AH34/AH9*100</f>
        <v>92.307692307692307</v>
      </c>
      <c r="AI40" s="12">
        <f t="shared" si="45"/>
        <v>84.810126582278471</v>
      </c>
      <c r="AJ40" s="12">
        <f t="shared" si="45"/>
        <v>98.05825242718447</v>
      </c>
      <c r="AK40" s="12">
        <f>AK34/AK9*100</f>
        <v>89.071038251366119</v>
      </c>
      <c r="AL40" s="12">
        <f>AL34/AL9*100</f>
        <v>84.444444444444443</v>
      </c>
      <c r="AM40" s="12">
        <f>AM34/AM9*100</f>
        <v>93.548387096774192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75.268817204301072</v>
      </c>
      <c r="R41" s="12">
        <f t="shared" si="46"/>
        <v>61.855670103092784</v>
      </c>
      <c r="S41" s="12">
        <f t="shared" si="46"/>
        <v>89.887640449438194</v>
      </c>
      <c r="T41" s="12">
        <f>T35/T9*100</f>
        <v>-100</v>
      </c>
      <c r="U41" s="12">
        <f t="shared" ref="U41:V41" si="47">U35/U9*100</f>
        <v>66.666666666666657</v>
      </c>
      <c r="V41" s="12">
        <f t="shared" si="47"/>
        <v>114.28571428571428</v>
      </c>
      <c r="W41" s="12">
        <f t="shared" si="42"/>
        <v>-3.8520619165780516</v>
      </c>
      <c r="X41" s="12">
        <f t="shared" si="33"/>
        <v>1.096176432206704</v>
      </c>
      <c r="Y41" s="12">
        <f>S41-AJ41</f>
        <v>-3.3162430457074379</v>
      </c>
      <c r="Z41" s="12">
        <f>Z35/Z9*100</f>
        <v>100</v>
      </c>
      <c r="AA41" s="12">
        <f t="shared" ref="AA41:AB41" si="48">AA35/AA9*100</f>
        <v>14.285714285714285</v>
      </c>
      <c r="AB41" s="12">
        <f t="shared" si="48"/>
        <v>-50</v>
      </c>
      <c r="AC41" s="12">
        <f t="shared" si="44"/>
        <v>0.40542922615898647</v>
      </c>
      <c r="AD41" s="12">
        <f>R41-AL41</f>
        <v>-3.6998854524627731</v>
      </c>
      <c r="AE41" s="12">
        <f t="shared" si="35"/>
        <v>6.0166727075027069</v>
      </c>
      <c r="AH41" s="12">
        <f>AH35/AH9*100</f>
        <v>79.120879120879124</v>
      </c>
      <c r="AI41" s="12">
        <f>AI35/AI9*100</f>
        <v>60.75949367088608</v>
      </c>
      <c r="AJ41" s="12">
        <f>AJ35/AJ9*100</f>
        <v>93.203883495145632</v>
      </c>
      <c r="AK41" s="12">
        <f t="shared" ref="AK41:AM41" si="49">AK35/AK9*100</f>
        <v>74.863387978142086</v>
      </c>
      <c r="AL41" s="12">
        <f t="shared" si="49"/>
        <v>65.555555555555557</v>
      </c>
      <c r="AM41" s="12">
        <f t="shared" si="49"/>
        <v>83.870967741935488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54.838709677419352</v>
      </c>
      <c r="R42" s="12">
        <f t="shared" si="50"/>
        <v>34.020618556701031</v>
      </c>
      <c r="S42" s="12">
        <f t="shared" si="50"/>
        <v>77.528089887640448</v>
      </c>
      <c r="T42" s="12">
        <f t="shared" si="50"/>
        <v>-25</v>
      </c>
      <c r="U42" s="12">
        <f t="shared" si="50"/>
        <v>50</v>
      </c>
      <c r="V42" s="12">
        <f t="shared" si="50"/>
        <v>71.428571428571431</v>
      </c>
      <c r="W42" s="12">
        <f t="shared" si="42"/>
        <v>-1.754696915987239</v>
      </c>
      <c r="X42" s="12">
        <f t="shared" si="33"/>
        <v>3.6408717212579909</v>
      </c>
      <c r="Y42" s="12">
        <f>S42-AJ42</f>
        <v>0.82906076142685947</v>
      </c>
      <c r="Z42" s="12">
        <f t="shared" si="50"/>
        <v>300</v>
      </c>
      <c r="AA42" s="12">
        <f t="shared" si="50"/>
        <v>-28.571428571428569</v>
      </c>
      <c r="AB42" s="12">
        <f t="shared" si="50"/>
        <v>-275</v>
      </c>
      <c r="AC42" s="12">
        <f t="shared" si="44"/>
        <v>4.0190375462718109</v>
      </c>
      <c r="AD42" s="12">
        <f>R42-AL42</f>
        <v>-4.868270332187862</v>
      </c>
      <c r="AE42" s="12">
        <f t="shared" si="35"/>
        <v>15.162498489790984</v>
      </c>
      <c r="AH42" s="12">
        <f t="shared" ref="AH42:AJ42" si="51">AH36/AH9*100</f>
        <v>56.593406593406591</v>
      </c>
      <c r="AI42" s="12">
        <f t="shared" si="51"/>
        <v>30.37974683544304</v>
      </c>
      <c r="AJ42" s="12">
        <f t="shared" si="51"/>
        <v>76.699029126213588</v>
      </c>
      <c r="AK42" s="12">
        <f>AK36/AK9*100</f>
        <v>50.819672131147541</v>
      </c>
      <c r="AL42" s="12">
        <f>AL36/AL9*100</f>
        <v>38.888888888888893</v>
      </c>
      <c r="AM42" s="12">
        <f>AM36/AM9*100</f>
        <v>62.365591397849464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-7</v>
      </c>
      <c r="AA9" s="17">
        <f>SUM(AA10:AA30)</f>
        <v>-4</v>
      </c>
      <c r="AB9" s="17">
        <f>SUM(AB10:AB30)</f>
        <v>-3</v>
      </c>
      <c r="AC9" s="15">
        <f>IF(Q9=Z9,IF(Q9&gt;0,"皆増",0),(1-(Q9/(Q9-Z9)))*-100)</f>
        <v>-70</v>
      </c>
      <c r="AD9" s="15">
        <f t="shared" ref="AD9:AE30" si="2">IF(R9=AA9,IF(R9&gt;0,"皆増",0),(1-(R9/(R9-AA9)))*-100)</f>
        <v>-66.666666666666671</v>
      </c>
      <c r="AE9" s="15">
        <f t="shared" si="2"/>
        <v>-75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10</v>
      </c>
      <c r="AL9" s="4">
        <f t="shared" si="4"/>
        <v>6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-100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-66.666666666666671</v>
      </c>
      <c r="AD27" s="15">
        <f t="shared" si="2"/>
        <v>-66.666666666666671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1</v>
      </c>
      <c r="U28" s="17">
        <v>1</v>
      </c>
      <c r="V28" s="17">
        <v>0</v>
      </c>
      <c r="W28" s="15" t="str">
        <f t="shared" si="11"/>
        <v>皆増</v>
      </c>
      <c r="X28" s="15" t="str">
        <f t="shared" si="1"/>
        <v>皆増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50</v>
      </c>
      <c r="X34" s="15">
        <f t="shared" si="15"/>
        <v>100</v>
      </c>
      <c r="Y34" s="15">
        <f t="shared" si="15"/>
        <v>0</v>
      </c>
      <c r="Z34" s="17">
        <f t="shared" ref="Z34:AB34" si="23">SUM(Z23:Z30)</f>
        <v>-7</v>
      </c>
      <c r="AA34" s="17">
        <f t="shared" si="23"/>
        <v>-4</v>
      </c>
      <c r="AB34" s="17">
        <f t="shared" si="23"/>
        <v>-3</v>
      </c>
      <c r="AC34" s="15">
        <f t="shared" si="17"/>
        <v>-70</v>
      </c>
      <c r="AD34" s="15">
        <f t="shared" si="17"/>
        <v>-66.666666666666671</v>
      </c>
      <c r="AE34" s="15">
        <f t="shared" si="17"/>
        <v>-75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10</v>
      </c>
      <c r="AL34" s="4">
        <f>SUM(AL23:AL30)</f>
        <v>6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50</v>
      </c>
      <c r="X35" s="15">
        <f t="shared" si="15"/>
        <v>100</v>
      </c>
      <c r="Y35" s="15">
        <f t="shared" si="15"/>
        <v>0</v>
      </c>
      <c r="Z35" s="17">
        <f t="shared" ref="Z35:AB35" si="26">SUM(Z25:Z30)</f>
        <v>-6</v>
      </c>
      <c r="AA35" s="17">
        <f t="shared" si="26"/>
        <v>-3</v>
      </c>
      <c r="AB35" s="17">
        <f t="shared" si="26"/>
        <v>-3</v>
      </c>
      <c r="AC35" s="15">
        <f t="shared" si="17"/>
        <v>-66.666666666666671</v>
      </c>
      <c r="AD35" s="15">
        <f t="shared" si="17"/>
        <v>-60</v>
      </c>
      <c r="AE35" s="15">
        <f t="shared" si="17"/>
        <v>-75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9</v>
      </c>
      <c r="AL35" s="4">
        <f>SUM(AL25:AL30)</f>
        <v>5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50</v>
      </c>
      <c r="X36" s="15">
        <f t="shared" si="15"/>
        <v>100</v>
      </c>
      <c r="Y36" s="15">
        <f t="shared" si="15"/>
        <v>0</v>
      </c>
      <c r="Z36" s="17">
        <f t="shared" ref="Z36:AB36" si="29">SUM(Z27:Z30)</f>
        <v>-5</v>
      </c>
      <c r="AA36" s="17">
        <f t="shared" si="29"/>
        <v>-3</v>
      </c>
      <c r="AB36" s="17">
        <f t="shared" si="29"/>
        <v>-2</v>
      </c>
      <c r="AC36" s="15">
        <f t="shared" si="17"/>
        <v>-62.5</v>
      </c>
      <c r="AD36" s="15">
        <f t="shared" si="17"/>
        <v>-60</v>
      </c>
      <c r="AE36" s="15">
        <f t="shared" si="17"/>
        <v>-66.666666666666671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8</v>
      </c>
      <c r="AL36" s="4">
        <f>SUM(AL27:AL30)</f>
        <v>5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-33.333333333333329</v>
      </c>
      <c r="X39" s="12">
        <f t="shared" si="33"/>
        <v>-50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33.333333333333329</v>
      </c>
      <c r="AI39" s="12">
        <f t="shared" si="39"/>
        <v>50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33.333333333333343</v>
      </c>
      <c r="X40" s="12">
        <f t="shared" si="33"/>
        <v>50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66.666666666666657</v>
      </c>
      <c r="AI40" s="12">
        <f t="shared" si="45"/>
        <v>50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33.333333333333343</v>
      </c>
      <c r="X41" s="12">
        <f t="shared" si="33"/>
        <v>50</v>
      </c>
      <c r="Y41" s="12">
        <f>S41-AJ41</f>
        <v>0</v>
      </c>
      <c r="Z41" s="12">
        <f>Z35/Z9*100</f>
        <v>85.714285714285708</v>
      </c>
      <c r="AA41" s="12">
        <f t="shared" ref="AA41:AB41" si="48">AA35/AA9*100</f>
        <v>75</v>
      </c>
      <c r="AB41" s="12">
        <f t="shared" si="48"/>
        <v>100</v>
      </c>
      <c r="AC41" s="12">
        <f t="shared" si="44"/>
        <v>10</v>
      </c>
      <c r="AD41" s="12">
        <f>R41-AL41</f>
        <v>16.666666666666657</v>
      </c>
      <c r="AE41" s="12">
        <f t="shared" si="35"/>
        <v>0</v>
      </c>
      <c r="AH41" s="12">
        <f>AH35/AH9*100</f>
        <v>66.666666666666657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90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33.333333333333343</v>
      </c>
      <c r="X42" s="12">
        <f t="shared" si="33"/>
        <v>50</v>
      </c>
      <c r="Y42" s="12">
        <f>S42-AJ42</f>
        <v>0</v>
      </c>
      <c r="Z42" s="12">
        <f t="shared" si="50"/>
        <v>71.428571428571431</v>
      </c>
      <c r="AA42" s="12">
        <f t="shared" si="50"/>
        <v>75</v>
      </c>
      <c r="AB42" s="12">
        <f t="shared" si="50"/>
        <v>66.666666666666657</v>
      </c>
      <c r="AC42" s="12">
        <f t="shared" si="44"/>
        <v>20</v>
      </c>
      <c r="AD42" s="12">
        <f>R42-AL42</f>
        <v>16.666666666666657</v>
      </c>
      <c r="AE42" s="12">
        <f t="shared" si="35"/>
        <v>25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100</v>
      </c>
      <c r="AK42" s="12">
        <f>AK36/AK9*100</f>
        <v>80</v>
      </c>
      <c r="AL42" s="12">
        <f>AL36/AL9*100</f>
        <v>83.333333333333343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84</v>
      </c>
      <c r="C9" s="17">
        <f>SUM(C10:C30)</f>
        <v>37</v>
      </c>
      <c r="D9" s="17">
        <f>SUM(D10:D30)</f>
        <v>47</v>
      </c>
      <c r="E9" s="17">
        <f>F9+G9</f>
        <v>-24</v>
      </c>
      <c r="F9" s="17">
        <f>SUM(F10:F30)</f>
        <v>-19</v>
      </c>
      <c r="G9" s="17">
        <f>SUM(G10:G30)</f>
        <v>-5</v>
      </c>
      <c r="H9" s="15">
        <f>IF(B9=E9,0,(1-(B9/(B9-E9)))*-100)</f>
        <v>-22.222222222222221</v>
      </c>
      <c r="I9" s="15">
        <f>IF(C9=F9,0,(1-(C9/(C9-F9)))*-100)</f>
        <v>-33.928571428571431</v>
      </c>
      <c r="J9" s="15">
        <f>IF(D9=G9,0,(1-(D9/(D9-G9)))*-100)</f>
        <v>-9.615384615384615</v>
      </c>
      <c r="K9" s="17">
        <f>L9+M9</f>
        <v>-34</v>
      </c>
      <c r="L9" s="17">
        <f>SUM(L10:L30)</f>
        <v>-20</v>
      </c>
      <c r="M9" s="17">
        <f>SUM(M10:M30)</f>
        <v>-14</v>
      </c>
      <c r="N9" s="15">
        <f>IF(B9=K9,0,(1-(B9/(B9-K9)))*-100)</f>
        <v>-28.8135593220339</v>
      </c>
      <c r="O9" s="15">
        <f t="shared" ref="O9:P10" si="0">IF(C9=L9,0,(1-(C9/(C9-L9)))*-100)</f>
        <v>-35.087719298245609</v>
      </c>
      <c r="P9" s="15">
        <f>IF(D9=M9,0,(1-(D9/(D9-M9)))*-100)</f>
        <v>-22.95081967213115</v>
      </c>
      <c r="Q9" s="17">
        <f>R9+S9</f>
        <v>113</v>
      </c>
      <c r="R9" s="17">
        <f>SUM(R10:R30)</f>
        <v>50</v>
      </c>
      <c r="S9" s="17">
        <f>SUM(S10:S30)</f>
        <v>63</v>
      </c>
      <c r="T9" s="17">
        <f>U9+V9</f>
        <v>-42</v>
      </c>
      <c r="U9" s="17">
        <f>SUM(U10:U30)</f>
        <v>-19</v>
      </c>
      <c r="V9" s="17">
        <f>SUM(V10:V30)</f>
        <v>-23</v>
      </c>
      <c r="W9" s="15">
        <f>IF(Q9=T9,IF(Q9&gt;0,"皆増",0),(1-(Q9/(Q9-T9)))*-100)</f>
        <v>-27.096774193548391</v>
      </c>
      <c r="X9" s="15">
        <f t="shared" ref="X9:Y30" si="1">IF(R9=U9,IF(R9&gt;0,"皆増",0),(1-(R9/(R9-U9)))*-100)</f>
        <v>-27.536231884057973</v>
      </c>
      <c r="Y9" s="15">
        <f t="shared" si="1"/>
        <v>-26.744186046511629</v>
      </c>
      <c r="Z9" s="17">
        <f>AA9+AB9</f>
        <v>-23</v>
      </c>
      <c r="AA9" s="17">
        <f>SUM(AA10:AA30)</f>
        <v>-13</v>
      </c>
      <c r="AB9" s="17">
        <f>SUM(AB10:AB30)</f>
        <v>-10</v>
      </c>
      <c r="AC9" s="15">
        <f>IF(Q9=Z9,IF(Q9&gt;0,"皆増",0),(1-(Q9/(Q9-Z9)))*-100)</f>
        <v>-16.911764705882348</v>
      </c>
      <c r="AD9" s="15">
        <f t="shared" ref="AD9:AE30" si="2">IF(R9=AA9,IF(R9&gt;0,"皆増",0),(1-(R9/(R9-AA9)))*-100)</f>
        <v>-20.63492063492064</v>
      </c>
      <c r="AE9" s="15">
        <f t="shared" si="2"/>
        <v>-13.698630136986301</v>
      </c>
      <c r="AH9" s="4">
        <f t="shared" ref="AH9:AJ30" si="3">Q9-T9</f>
        <v>155</v>
      </c>
      <c r="AI9" s="4">
        <f t="shared" si="3"/>
        <v>69</v>
      </c>
      <c r="AJ9" s="4">
        <f t="shared" si="3"/>
        <v>86</v>
      </c>
      <c r="AK9" s="4">
        <f t="shared" ref="AK9:AM30" si="4">Q9-Z9</f>
        <v>136</v>
      </c>
      <c r="AL9" s="4">
        <f t="shared" si="4"/>
        <v>63</v>
      </c>
      <c r="AM9" s="4">
        <f t="shared" si="4"/>
        <v>73</v>
      </c>
    </row>
    <row r="10" spans="1:39" s="1" customFormat="1" ht="18" customHeight="1" x14ac:dyDescent="0.15">
      <c r="A10" s="4" t="s">
        <v>1</v>
      </c>
      <c r="B10" s="17">
        <f t="shared" ref="B10" si="5">C10+D10</f>
        <v>84</v>
      </c>
      <c r="C10" s="17">
        <v>37</v>
      </c>
      <c r="D10" s="17">
        <v>47</v>
      </c>
      <c r="E10" s="17">
        <f t="shared" ref="E10" si="6">F10+G10</f>
        <v>-24</v>
      </c>
      <c r="F10" s="17">
        <v>-19</v>
      </c>
      <c r="G10" s="17">
        <v>-5</v>
      </c>
      <c r="H10" s="15">
        <f>IF(B10=E10,0,(1-(B10/(B10-E10)))*-100)</f>
        <v>-22.222222222222221</v>
      </c>
      <c r="I10" s="15">
        <f t="shared" ref="I10" si="7">IF(C10=F10,0,(1-(C10/(C10-F10)))*-100)</f>
        <v>-33.928571428571431</v>
      </c>
      <c r="J10" s="15">
        <f>IF(D10=G10,0,(1-(D10/(D10-G10)))*-100)</f>
        <v>-9.615384615384615</v>
      </c>
      <c r="K10" s="17">
        <f t="shared" ref="K10" si="8">L10+M10</f>
        <v>-34</v>
      </c>
      <c r="L10" s="17">
        <v>-20</v>
      </c>
      <c r="M10" s="17">
        <v>-14</v>
      </c>
      <c r="N10" s="15">
        <f>IF(B10=K10,0,(1-(B10/(B10-K10)))*-100)</f>
        <v>-28.8135593220339</v>
      </c>
      <c r="O10" s="15">
        <f t="shared" si="0"/>
        <v>-35.087719298245609</v>
      </c>
      <c r="P10" s="15">
        <f t="shared" si="0"/>
        <v>-22.95081967213115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1</v>
      </c>
      <c r="S13" s="17">
        <v>0</v>
      </c>
      <c r="T13" s="17">
        <f t="shared" si="10"/>
        <v>1</v>
      </c>
      <c r="U13" s="17">
        <v>1</v>
      </c>
      <c r="V13" s="17">
        <v>0</v>
      </c>
      <c r="W13" s="15" t="str">
        <f t="shared" si="11"/>
        <v>皆増</v>
      </c>
      <c r="X13" s="15" t="str">
        <f t="shared" si="1"/>
        <v>皆増</v>
      </c>
      <c r="Y13" s="15">
        <f t="shared" si="1"/>
        <v>0</v>
      </c>
      <c r="Z13" s="17">
        <f t="shared" si="12"/>
        <v>1</v>
      </c>
      <c r="AA13" s="17">
        <v>1</v>
      </c>
      <c r="AB13" s="17">
        <v>0</v>
      </c>
      <c r="AC13" s="15" t="str">
        <f t="shared" si="13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0</v>
      </c>
      <c r="AB16" s="17">
        <v>-1</v>
      </c>
      <c r="AC16" s="15">
        <f t="shared" si="13"/>
        <v>-100</v>
      </c>
      <c r="AD16" s="15">
        <f t="shared" si="2"/>
        <v>0</v>
      </c>
      <c r="AE16" s="15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3</v>
      </c>
      <c r="R19" s="17">
        <v>3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>
        <f t="shared" si="11"/>
        <v>50</v>
      </c>
      <c r="X19" s="15">
        <f t="shared" si="1"/>
        <v>50</v>
      </c>
      <c r="Y19" s="15">
        <f t="shared" si="1"/>
        <v>0</v>
      </c>
      <c r="Z19" s="17">
        <f t="shared" si="12"/>
        <v>2</v>
      </c>
      <c r="AA19" s="17">
        <v>2</v>
      </c>
      <c r="AB19" s="17">
        <v>0</v>
      </c>
      <c r="AC19" s="15">
        <f t="shared" si="13"/>
        <v>200</v>
      </c>
      <c r="AD19" s="15">
        <f t="shared" si="2"/>
        <v>200</v>
      </c>
      <c r="AE19" s="15">
        <f t="shared" si="2"/>
        <v>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-3</v>
      </c>
      <c r="U20" s="17">
        <v>-1</v>
      </c>
      <c r="V20" s="17">
        <v>-2</v>
      </c>
      <c r="W20" s="15">
        <f t="shared" si="11"/>
        <v>-75</v>
      </c>
      <c r="X20" s="15">
        <f t="shared" si="1"/>
        <v>-100</v>
      </c>
      <c r="Y20" s="15">
        <f t="shared" si="1"/>
        <v>-66.666666666666671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4</v>
      </c>
      <c r="AI20" s="4">
        <f t="shared" si="3"/>
        <v>1</v>
      </c>
      <c r="AJ20" s="4">
        <f t="shared" si="3"/>
        <v>3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1</v>
      </c>
      <c r="S21" s="17">
        <v>2</v>
      </c>
      <c r="T21" s="17">
        <f t="shared" si="10"/>
        <v>1</v>
      </c>
      <c r="U21" s="17">
        <v>-1</v>
      </c>
      <c r="V21" s="17">
        <v>2</v>
      </c>
      <c r="W21" s="15">
        <f t="shared" si="11"/>
        <v>50</v>
      </c>
      <c r="X21" s="15">
        <f t="shared" si="1"/>
        <v>-50</v>
      </c>
      <c r="Y21" s="15" t="str">
        <f t="shared" si="1"/>
        <v>皆増</v>
      </c>
      <c r="Z21" s="17">
        <f t="shared" si="12"/>
        <v>2</v>
      </c>
      <c r="AA21" s="17">
        <v>1</v>
      </c>
      <c r="AB21" s="17">
        <v>1</v>
      </c>
      <c r="AC21" s="15">
        <f t="shared" si="13"/>
        <v>200</v>
      </c>
      <c r="AD21" s="15" t="str">
        <f t="shared" si="2"/>
        <v>皆増</v>
      </c>
      <c r="AE21" s="15">
        <f t="shared" si="2"/>
        <v>100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4</v>
      </c>
      <c r="S22" s="17">
        <v>0</v>
      </c>
      <c r="T22" s="17">
        <f t="shared" si="10"/>
        <v>3</v>
      </c>
      <c r="U22" s="17">
        <v>4</v>
      </c>
      <c r="V22" s="17">
        <v>-1</v>
      </c>
      <c r="W22" s="15">
        <f t="shared" si="11"/>
        <v>300</v>
      </c>
      <c r="X22" s="15" t="str">
        <f t="shared" si="1"/>
        <v>皆増</v>
      </c>
      <c r="Y22" s="15">
        <f t="shared" si="1"/>
        <v>-100</v>
      </c>
      <c r="Z22" s="17">
        <f t="shared" si="12"/>
        <v>2</v>
      </c>
      <c r="AA22" s="17">
        <v>2</v>
      </c>
      <c r="AB22" s="17">
        <v>0</v>
      </c>
      <c r="AC22" s="15">
        <f t="shared" si="13"/>
        <v>100</v>
      </c>
      <c r="AD22" s="15">
        <f t="shared" si="2"/>
        <v>100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5</v>
      </c>
      <c r="S23" s="17">
        <v>0</v>
      </c>
      <c r="T23" s="17">
        <f t="shared" si="10"/>
        <v>-1</v>
      </c>
      <c r="U23" s="17">
        <v>1</v>
      </c>
      <c r="V23" s="17">
        <v>-2</v>
      </c>
      <c r="W23" s="15">
        <f t="shared" si="11"/>
        <v>-16.666666666666664</v>
      </c>
      <c r="X23" s="15">
        <f t="shared" si="1"/>
        <v>25</v>
      </c>
      <c r="Y23" s="15">
        <f t="shared" si="1"/>
        <v>-100</v>
      </c>
      <c r="Z23" s="17">
        <f t="shared" si="12"/>
        <v>-10</v>
      </c>
      <c r="AA23" s="17">
        <v>-4</v>
      </c>
      <c r="AB23" s="17">
        <v>-6</v>
      </c>
      <c r="AC23" s="15">
        <f t="shared" si="13"/>
        <v>-66.666666666666671</v>
      </c>
      <c r="AD23" s="15">
        <f t="shared" si="2"/>
        <v>-44.444444444444443</v>
      </c>
      <c r="AE23" s="15">
        <f t="shared" si="2"/>
        <v>-100</v>
      </c>
      <c r="AH23" s="4">
        <f t="shared" si="3"/>
        <v>6</v>
      </c>
      <c r="AI23" s="4">
        <f t="shared" si="3"/>
        <v>4</v>
      </c>
      <c r="AJ23" s="4">
        <f t="shared" si="3"/>
        <v>2</v>
      </c>
      <c r="AK23" s="4">
        <f t="shared" si="4"/>
        <v>15</v>
      </c>
      <c r="AL23" s="4">
        <f t="shared" si="4"/>
        <v>9</v>
      </c>
      <c r="AM23" s="4">
        <f t="shared" si="4"/>
        <v>6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13</v>
      </c>
      <c r="R24" s="17">
        <v>8</v>
      </c>
      <c r="S24" s="17">
        <v>5</v>
      </c>
      <c r="T24" s="17">
        <f t="shared" si="10"/>
        <v>-1</v>
      </c>
      <c r="U24" s="17">
        <v>1</v>
      </c>
      <c r="V24" s="17">
        <v>-2</v>
      </c>
      <c r="W24" s="15">
        <f t="shared" si="11"/>
        <v>-7.1428571428571397</v>
      </c>
      <c r="X24" s="15">
        <f t="shared" si="1"/>
        <v>14.285714285714279</v>
      </c>
      <c r="Y24" s="15">
        <f t="shared" si="1"/>
        <v>-28.571428571428569</v>
      </c>
      <c r="Z24" s="17">
        <f t="shared" si="12"/>
        <v>3</v>
      </c>
      <c r="AA24" s="17">
        <v>-1</v>
      </c>
      <c r="AB24" s="17">
        <v>4</v>
      </c>
      <c r="AC24" s="15">
        <f t="shared" si="13"/>
        <v>30.000000000000004</v>
      </c>
      <c r="AD24" s="15">
        <f t="shared" si="2"/>
        <v>-11.111111111111116</v>
      </c>
      <c r="AE24" s="15">
        <f t="shared" si="2"/>
        <v>400</v>
      </c>
      <c r="AH24" s="4">
        <f t="shared" si="3"/>
        <v>14</v>
      </c>
      <c r="AI24" s="4">
        <f t="shared" si="3"/>
        <v>7</v>
      </c>
      <c r="AJ24" s="4">
        <f t="shared" si="3"/>
        <v>7</v>
      </c>
      <c r="AK24" s="4">
        <f t="shared" si="4"/>
        <v>10</v>
      </c>
      <c r="AL24" s="4">
        <f t="shared" si="4"/>
        <v>9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8</v>
      </c>
      <c r="R25" s="17">
        <v>4</v>
      </c>
      <c r="S25" s="17">
        <v>4</v>
      </c>
      <c r="T25" s="17">
        <f t="shared" si="10"/>
        <v>-4</v>
      </c>
      <c r="U25" s="17">
        <v>-6</v>
      </c>
      <c r="V25" s="17">
        <v>2</v>
      </c>
      <c r="W25" s="15">
        <f t="shared" si="11"/>
        <v>-33.333333333333336</v>
      </c>
      <c r="X25" s="15">
        <f t="shared" si="1"/>
        <v>-60</v>
      </c>
      <c r="Y25" s="15">
        <f t="shared" si="1"/>
        <v>100</v>
      </c>
      <c r="Z25" s="17">
        <f t="shared" si="12"/>
        <v>-11</v>
      </c>
      <c r="AA25" s="17">
        <v>-5</v>
      </c>
      <c r="AB25" s="17">
        <v>-6</v>
      </c>
      <c r="AC25" s="15">
        <f t="shared" si="13"/>
        <v>-57.894736842105267</v>
      </c>
      <c r="AD25" s="15">
        <f t="shared" si="2"/>
        <v>-55.555555555555557</v>
      </c>
      <c r="AE25" s="15">
        <f t="shared" si="2"/>
        <v>-60</v>
      </c>
      <c r="AH25" s="4">
        <f t="shared" si="3"/>
        <v>12</v>
      </c>
      <c r="AI25" s="4">
        <f t="shared" si="3"/>
        <v>10</v>
      </c>
      <c r="AJ25" s="4">
        <f t="shared" si="3"/>
        <v>2</v>
      </c>
      <c r="AK25" s="4">
        <f t="shared" si="4"/>
        <v>19</v>
      </c>
      <c r="AL25" s="4">
        <f t="shared" si="4"/>
        <v>9</v>
      </c>
      <c r="AM25" s="4">
        <f t="shared" si="4"/>
        <v>10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17</v>
      </c>
      <c r="R26" s="17">
        <v>7</v>
      </c>
      <c r="S26" s="17">
        <v>10</v>
      </c>
      <c r="T26" s="17">
        <f t="shared" si="10"/>
        <v>-3</v>
      </c>
      <c r="U26" s="17">
        <v>-7</v>
      </c>
      <c r="V26" s="17">
        <v>4</v>
      </c>
      <c r="W26" s="15">
        <f t="shared" si="11"/>
        <v>-15.000000000000002</v>
      </c>
      <c r="X26" s="15">
        <f t="shared" si="1"/>
        <v>-50</v>
      </c>
      <c r="Y26" s="15">
        <f t="shared" si="1"/>
        <v>66.666666666666671</v>
      </c>
      <c r="Z26" s="17">
        <f t="shared" si="12"/>
        <v>4</v>
      </c>
      <c r="AA26" s="17">
        <v>0</v>
      </c>
      <c r="AB26" s="17">
        <v>4</v>
      </c>
      <c r="AC26" s="15">
        <f t="shared" si="13"/>
        <v>30.76923076923077</v>
      </c>
      <c r="AD26" s="15">
        <f t="shared" si="2"/>
        <v>0</v>
      </c>
      <c r="AE26" s="15">
        <f t="shared" si="2"/>
        <v>66.666666666666671</v>
      </c>
      <c r="AH26" s="4">
        <f t="shared" si="3"/>
        <v>20</v>
      </c>
      <c r="AI26" s="4">
        <f t="shared" si="3"/>
        <v>14</v>
      </c>
      <c r="AJ26" s="4">
        <f t="shared" si="3"/>
        <v>6</v>
      </c>
      <c r="AK26" s="4">
        <f t="shared" si="4"/>
        <v>13</v>
      </c>
      <c r="AL26" s="4">
        <f t="shared" si="4"/>
        <v>7</v>
      </c>
      <c r="AM26" s="4">
        <f t="shared" si="4"/>
        <v>6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20</v>
      </c>
      <c r="R27" s="17">
        <v>8</v>
      </c>
      <c r="S27" s="17">
        <v>12</v>
      </c>
      <c r="T27" s="17">
        <f t="shared" si="10"/>
        <v>-10</v>
      </c>
      <c r="U27" s="17">
        <v>-7</v>
      </c>
      <c r="V27" s="17">
        <v>-3</v>
      </c>
      <c r="W27" s="15">
        <f t="shared" si="11"/>
        <v>-33.333333333333336</v>
      </c>
      <c r="X27" s="15">
        <f t="shared" si="1"/>
        <v>-46.666666666666664</v>
      </c>
      <c r="Y27" s="15">
        <f t="shared" si="1"/>
        <v>-19.999999999999996</v>
      </c>
      <c r="Z27" s="17">
        <f t="shared" si="12"/>
        <v>-6</v>
      </c>
      <c r="AA27" s="17">
        <v>-5</v>
      </c>
      <c r="AB27" s="17">
        <v>-1</v>
      </c>
      <c r="AC27" s="15">
        <f t="shared" si="13"/>
        <v>-23.076923076923073</v>
      </c>
      <c r="AD27" s="15">
        <f t="shared" si="2"/>
        <v>-38.46153846153846</v>
      </c>
      <c r="AE27" s="15">
        <f t="shared" si="2"/>
        <v>-7.6923076923076872</v>
      </c>
      <c r="AH27" s="4">
        <f t="shared" si="3"/>
        <v>30</v>
      </c>
      <c r="AI27" s="4">
        <f t="shared" si="3"/>
        <v>15</v>
      </c>
      <c r="AJ27" s="4">
        <f t="shared" si="3"/>
        <v>15</v>
      </c>
      <c r="AK27" s="4">
        <f t="shared" si="4"/>
        <v>26</v>
      </c>
      <c r="AL27" s="4">
        <f t="shared" si="4"/>
        <v>13</v>
      </c>
      <c r="AM27" s="4">
        <f t="shared" si="4"/>
        <v>13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24</v>
      </c>
      <c r="R28" s="17">
        <v>5</v>
      </c>
      <c r="S28" s="17">
        <v>19</v>
      </c>
      <c r="T28" s="17">
        <f t="shared" si="10"/>
        <v>-17</v>
      </c>
      <c r="U28" s="17">
        <v>-6</v>
      </c>
      <c r="V28" s="17">
        <v>-11</v>
      </c>
      <c r="W28" s="15">
        <f t="shared" si="11"/>
        <v>-41.463414634146346</v>
      </c>
      <c r="X28" s="15">
        <f t="shared" si="1"/>
        <v>-54.54545454545454</v>
      </c>
      <c r="Y28" s="15">
        <f t="shared" si="1"/>
        <v>-36.666666666666671</v>
      </c>
      <c r="Z28" s="17">
        <f t="shared" si="12"/>
        <v>-8</v>
      </c>
      <c r="AA28" s="17">
        <v>-6</v>
      </c>
      <c r="AB28" s="17">
        <v>-2</v>
      </c>
      <c r="AC28" s="15">
        <f t="shared" si="13"/>
        <v>-25</v>
      </c>
      <c r="AD28" s="15">
        <f t="shared" si="2"/>
        <v>-54.54545454545454</v>
      </c>
      <c r="AE28" s="15">
        <f t="shared" si="2"/>
        <v>-9.5238095238095237</v>
      </c>
      <c r="AH28" s="4">
        <f t="shared" si="3"/>
        <v>41</v>
      </c>
      <c r="AI28" s="4">
        <f t="shared" si="3"/>
        <v>11</v>
      </c>
      <c r="AJ28" s="4">
        <f t="shared" si="3"/>
        <v>30</v>
      </c>
      <c r="AK28" s="4">
        <f t="shared" si="4"/>
        <v>32</v>
      </c>
      <c r="AL28" s="4">
        <f t="shared" si="4"/>
        <v>11</v>
      </c>
      <c r="AM28" s="4">
        <f t="shared" si="4"/>
        <v>21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1</v>
      </c>
      <c r="S29" s="17">
        <v>7</v>
      </c>
      <c r="T29" s="17">
        <f t="shared" si="10"/>
        <v>-10</v>
      </c>
      <c r="U29" s="17">
        <v>-2</v>
      </c>
      <c r="V29" s="17">
        <v>-8</v>
      </c>
      <c r="W29" s="15">
        <f t="shared" si="11"/>
        <v>-55.555555555555557</v>
      </c>
      <c r="X29" s="15">
        <f t="shared" si="1"/>
        <v>-66.666666666666671</v>
      </c>
      <c r="Y29" s="15">
        <f t="shared" si="1"/>
        <v>-53.333333333333336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-19.999999999999996</v>
      </c>
      <c r="AD29" s="15">
        <f t="shared" si="2"/>
        <v>0</v>
      </c>
      <c r="AE29" s="15">
        <f t="shared" si="2"/>
        <v>-22.222222222222221</v>
      </c>
      <c r="AH29" s="4">
        <f t="shared" si="3"/>
        <v>18</v>
      </c>
      <c r="AI29" s="4">
        <f t="shared" si="3"/>
        <v>3</v>
      </c>
      <c r="AJ29" s="4">
        <f t="shared" si="3"/>
        <v>15</v>
      </c>
      <c r="AK29" s="4">
        <f t="shared" si="4"/>
        <v>10</v>
      </c>
      <c r="AL29" s="4">
        <f t="shared" si="4"/>
        <v>1</v>
      </c>
      <c r="AM29" s="4">
        <f t="shared" si="4"/>
        <v>9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1</v>
      </c>
      <c r="S30" s="17">
        <v>3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-25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-25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14</v>
      </c>
      <c r="R33" s="17">
        <f t="shared" si="19"/>
        <v>11</v>
      </c>
      <c r="S33" s="17">
        <f>SUM(S13:S22)</f>
        <v>3</v>
      </c>
      <c r="T33" s="17">
        <f t="shared" si="19"/>
        <v>5</v>
      </c>
      <c r="U33" s="17">
        <f t="shared" si="19"/>
        <v>6</v>
      </c>
      <c r="V33" s="17">
        <f t="shared" si="19"/>
        <v>-1</v>
      </c>
      <c r="W33" s="15">
        <f t="shared" si="15"/>
        <v>55.555555555555557</v>
      </c>
      <c r="X33" s="15">
        <f t="shared" si="15"/>
        <v>120.00000000000001</v>
      </c>
      <c r="Y33" s="15">
        <f t="shared" si="15"/>
        <v>-25</v>
      </c>
      <c r="Z33" s="17">
        <f t="shared" ref="Z33:AB33" si="20">SUM(Z13:Z22)</f>
        <v>8</v>
      </c>
      <c r="AA33" s="17">
        <f t="shared" si="20"/>
        <v>8</v>
      </c>
      <c r="AB33" s="17">
        <f t="shared" si="20"/>
        <v>0</v>
      </c>
      <c r="AC33" s="15">
        <f t="shared" si="17"/>
        <v>133.33333333333334</v>
      </c>
      <c r="AD33" s="15">
        <f t="shared" si="17"/>
        <v>266.66666666666663</v>
      </c>
      <c r="AE33" s="15">
        <f t="shared" si="17"/>
        <v>0</v>
      </c>
      <c r="AH33" s="4">
        <f t="shared" ref="AH33:AJ33" si="21">SUM(AH13:AH22)</f>
        <v>9</v>
      </c>
      <c r="AI33" s="4">
        <f t="shared" si="21"/>
        <v>5</v>
      </c>
      <c r="AJ33" s="4">
        <f t="shared" si="21"/>
        <v>4</v>
      </c>
      <c r="AK33" s="4">
        <f>SUM(AK13:AK22)</f>
        <v>6</v>
      </c>
      <c r="AL33" s="4">
        <f>SUM(AL13:AL22)</f>
        <v>3</v>
      </c>
      <c r="AM33" s="4">
        <f>SUM(AM13:AM22)</f>
        <v>3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99</v>
      </c>
      <c r="R34" s="17">
        <f t="shared" si="22"/>
        <v>39</v>
      </c>
      <c r="S34" s="17">
        <f t="shared" si="22"/>
        <v>60</v>
      </c>
      <c r="T34" s="17">
        <f t="shared" si="22"/>
        <v>-46</v>
      </c>
      <c r="U34" s="17">
        <f t="shared" si="22"/>
        <v>-25</v>
      </c>
      <c r="V34" s="17">
        <f t="shared" si="22"/>
        <v>-21</v>
      </c>
      <c r="W34" s="15">
        <f t="shared" si="15"/>
        <v>-31.72413793103448</v>
      </c>
      <c r="X34" s="15">
        <f t="shared" si="15"/>
        <v>-39.0625</v>
      </c>
      <c r="Y34" s="15">
        <f t="shared" si="15"/>
        <v>-25.925925925925931</v>
      </c>
      <c r="Z34" s="17">
        <f t="shared" ref="Z34:AB34" si="23">SUM(Z23:Z30)</f>
        <v>-30</v>
      </c>
      <c r="AA34" s="17">
        <f t="shared" si="23"/>
        <v>-20</v>
      </c>
      <c r="AB34" s="17">
        <f t="shared" si="23"/>
        <v>-10</v>
      </c>
      <c r="AC34" s="15">
        <f t="shared" si="17"/>
        <v>-23.255813953488371</v>
      </c>
      <c r="AD34" s="15">
        <f t="shared" si="17"/>
        <v>-33.898305084745758</v>
      </c>
      <c r="AE34" s="15">
        <f t="shared" si="17"/>
        <v>-14.28571428571429</v>
      </c>
      <c r="AH34" s="4">
        <f t="shared" ref="AH34:AJ34" si="24">SUM(AH23:AH30)</f>
        <v>145</v>
      </c>
      <c r="AI34" s="4">
        <f t="shared" si="24"/>
        <v>64</v>
      </c>
      <c r="AJ34" s="4">
        <f t="shared" si="24"/>
        <v>81</v>
      </c>
      <c r="AK34" s="4">
        <f>SUM(AK23:AK30)</f>
        <v>129</v>
      </c>
      <c r="AL34" s="4">
        <f>SUM(AL23:AL30)</f>
        <v>59</v>
      </c>
      <c r="AM34" s="4">
        <f>SUM(AM23:AM30)</f>
        <v>70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81</v>
      </c>
      <c r="R35" s="17">
        <f t="shared" si="25"/>
        <v>26</v>
      </c>
      <c r="S35" s="17">
        <f t="shared" si="25"/>
        <v>55</v>
      </c>
      <c r="T35" s="17">
        <f t="shared" si="25"/>
        <v>-44</v>
      </c>
      <c r="U35" s="17">
        <f t="shared" si="25"/>
        <v>-27</v>
      </c>
      <c r="V35" s="17">
        <f t="shared" si="25"/>
        <v>-17</v>
      </c>
      <c r="W35" s="15">
        <f t="shared" si="15"/>
        <v>-35.199999999999996</v>
      </c>
      <c r="X35" s="15">
        <f t="shared" si="15"/>
        <v>-50.943396226415096</v>
      </c>
      <c r="Y35" s="15">
        <f t="shared" si="15"/>
        <v>-23.611111111111114</v>
      </c>
      <c r="Z35" s="17">
        <f t="shared" ref="Z35:AB35" si="26">SUM(Z25:Z30)</f>
        <v>-23</v>
      </c>
      <c r="AA35" s="17">
        <f t="shared" si="26"/>
        <v>-15</v>
      </c>
      <c r="AB35" s="17">
        <f t="shared" si="26"/>
        <v>-8</v>
      </c>
      <c r="AC35" s="15">
        <f t="shared" si="17"/>
        <v>-22.115384615384613</v>
      </c>
      <c r="AD35" s="15">
        <f t="shared" si="17"/>
        <v>-36.585365853658537</v>
      </c>
      <c r="AE35" s="15">
        <f t="shared" si="17"/>
        <v>-12.698412698412698</v>
      </c>
      <c r="AH35" s="4">
        <f t="shared" ref="AH35:AJ35" si="27">SUM(AH25:AH30)</f>
        <v>125</v>
      </c>
      <c r="AI35" s="4">
        <f t="shared" si="27"/>
        <v>53</v>
      </c>
      <c r="AJ35" s="4">
        <f t="shared" si="27"/>
        <v>72</v>
      </c>
      <c r="AK35" s="4">
        <f>SUM(AK25:AK30)</f>
        <v>104</v>
      </c>
      <c r="AL35" s="4">
        <f>SUM(AL25:AL30)</f>
        <v>41</v>
      </c>
      <c r="AM35" s="4">
        <f>SUM(AM25:AM30)</f>
        <v>63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56</v>
      </c>
      <c r="R36" s="17">
        <f t="shared" si="28"/>
        <v>15</v>
      </c>
      <c r="S36" s="17">
        <f t="shared" si="28"/>
        <v>41</v>
      </c>
      <c r="T36" s="17">
        <f t="shared" si="28"/>
        <v>-37</v>
      </c>
      <c r="U36" s="17">
        <f t="shared" si="28"/>
        <v>-14</v>
      </c>
      <c r="V36" s="17">
        <f t="shared" si="28"/>
        <v>-23</v>
      </c>
      <c r="W36" s="15">
        <f t="shared" si="15"/>
        <v>-39.784946236559136</v>
      </c>
      <c r="X36" s="15">
        <f t="shared" si="15"/>
        <v>-48.275862068965516</v>
      </c>
      <c r="Y36" s="15">
        <f t="shared" si="15"/>
        <v>-35.9375</v>
      </c>
      <c r="Z36" s="17">
        <f t="shared" ref="Z36:AB36" si="29">SUM(Z27:Z30)</f>
        <v>-16</v>
      </c>
      <c r="AA36" s="17">
        <f t="shared" si="29"/>
        <v>-10</v>
      </c>
      <c r="AB36" s="17">
        <f t="shared" si="29"/>
        <v>-6</v>
      </c>
      <c r="AC36" s="15">
        <f t="shared" si="17"/>
        <v>-22.222222222222221</v>
      </c>
      <c r="AD36" s="15">
        <f t="shared" si="17"/>
        <v>-40</v>
      </c>
      <c r="AE36" s="15">
        <f t="shared" si="17"/>
        <v>-12.765957446808507</v>
      </c>
      <c r="AH36" s="4">
        <f t="shared" ref="AH36:AJ36" si="30">SUM(AH27:AH30)</f>
        <v>93</v>
      </c>
      <c r="AI36" s="4">
        <f t="shared" si="30"/>
        <v>29</v>
      </c>
      <c r="AJ36" s="4">
        <f t="shared" si="30"/>
        <v>64</v>
      </c>
      <c r="AK36" s="4">
        <f>SUM(AK27:AK30)</f>
        <v>72</v>
      </c>
      <c r="AL36" s="4">
        <f>SUM(AL27:AL30)</f>
        <v>25</v>
      </c>
      <c r="AM36" s="4">
        <f>SUM(AM27:AM30)</f>
        <v>47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2.3809523809523809</v>
      </c>
      <c r="U38" s="12">
        <f t="shared" ref="U38:V38" si="32">U32/U9*100</f>
        <v>0</v>
      </c>
      <c r="V38" s="12">
        <f t="shared" si="32"/>
        <v>4.3478260869565215</v>
      </c>
      <c r="W38" s="12">
        <f>Q38-AH38</f>
        <v>-0.64516129032258063</v>
      </c>
      <c r="X38" s="12">
        <f t="shared" ref="X38:Y42" si="33">R38-AI38</f>
        <v>0</v>
      </c>
      <c r="Y38" s="12">
        <f t="shared" si="33"/>
        <v>-1.1627906976744187</v>
      </c>
      <c r="Z38" s="12">
        <f>Z32/Z9*100</f>
        <v>4.3478260869565215</v>
      </c>
      <c r="AA38" s="12">
        <f t="shared" ref="AA38:AB38" si="34">AA32/AA9*100</f>
        <v>7.6923076923076925</v>
      </c>
      <c r="AB38" s="12">
        <f t="shared" si="34"/>
        <v>0</v>
      </c>
      <c r="AC38" s="12">
        <f>Q38-AK38</f>
        <v>-0.73529411764705876</v>
      </c>
      <c r="AD38" s="12">
        <f t="shared" ref="AD38:AE42" si="35">R38-AL38</f>
        <v>-1.5873015873015872</v>
      </c>
      <c r="AE38" s="12">
        <f t="shared" si="35"/>
        <v>0</v>
      </c>
      <c r="AH38" s="12">
        <f t="shared" ref="AH38:AJ38" si="36">AH32/AH9*100</f>
        <v>0.64516129032258063</v>
      </c>
      <c r="AI38" s="12">
        <f t="shared" si="36"/>
        <v>0</v>
      </c>
      <c r="AJ38" s="12">
        <f t="shared" si="36"/>
        <v>1.1627906976744187</v>
      </c>
      <c r="AK38" s="12">
        <f>AK32/AK9*100</f>
        <v>0.73529411764705876</v>
      </c>
      <c r="AL38" s="12">
        <f>AL32/AL9*100</f>
        <v>1.5873015873015872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12.389380530973451</v>
      </c>
      <c r="R39" s="12">
        <f>R33/R9*100</f>
        <v>22</v>
      </c>
      <c r="S39" s="13">
        <f t="shared" si="37"/>
        <v>4.7619047619047619</v>
      </c>
      <c r="T39" s="12">
        <f>T33/T9*100</f>
        <v>-11.904761904761903</v>
      </c>
      <c r="U39" s="12">
        <f t="shared" ref="U39:V39" si="38">U33/U9*100</f>
        <v>-31.578947368421051</v>
      </c>
      <c r="V39" s="12">
        <f t="shared" si="38"/>
        <v>4.3478260869565215</v>
      </c>
      <c r="W39" s="12">
        <f>Q39-AH39</f>
        <v>6.5829289180702251</v>
      </c>
      <c r="X39" s="12">
        <f t="shared" si="33"/>
        <v>14.753623188405797</v>
      </c>
      <c r="Y39" s="12">
        <f>S39-AJ39</f>
        <v>0.11074197120708718</v>
      </c>
      <c r="Z39" s="12">
        <f t="shared" si="37"/>
        <v>-34.782608695652172</v>
      </c>
      <c r="AA39" s="12">
        <f t="shared" si="37"/>
        <v>-61.53846153846154</v>
      </c>
      <c r="AB39" s="12">
        <f t="shared" si="37"/>
        <v>0</v>
      </c>
      <c r="AC39" s="12">
        <f>Q39-AK39</f>
        <v>7.9776158250910978</v>
      </c>
      <c r="AD39" s="12">
        <f t="shared" si="35"/>
        <v>17.238095238095237</v>
      </c>
      <c r="AE39" s="12">
        <f t="shared" si="35"/>
        <v>0.6523157208088719</v>
      </c>
      <c r="AH39" s="12">
        <f t="shared" ref="AH39:AJ39" si="39">AH33/AH9*100</f>
        <v>5.806451612903226</v>
      </c>
      <c r="AI39" s="12">
        <f t="shared" si="39"/>
        <v>7.2463768115942031</v>
      </c>
      <c r="AJ39" s="12">
        <f t="shared" si="39"/>
        <v>4.6511627906976747</v>
      </c>
      <c r="AK39" s="12">
        <f>AK33/AK9*100</f>
        <v>4.4117647058823533</v>
      </c>
      <c r="AL39" s="12">
        <f>AL33/AL9*100</f>
        <v>4.7619047619047619</v>
      </c>
      <c r="AM39" s="12">
        <f>AM33/AM9*100</f>
        <v>4.10958904109589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87.610619469026545</v>
      </c>
      <c r="R40" s="12">
        <f t="shared" si="40"/>
        <v>78</v>
      </c>
      <c r="S40" s="12">
        <f t="shared" si="40"/>
        <v>95.238095238095227</v>
      </c>
      <c r="T40" s="12">
        <f>T34/T9*100</f>
        <v>109.52380952380953</v>
      </c>
      <c r="U40" s="12">
        <f t="shared" ref="U40:V40" si="41">U34/U9*100</f>
        <v>131.57894736842107</v>
      </c>
      <c r="V40" s="12">
        <f t="shared" si="41"/>
        <v>91.304347826086953</v>
      </c>
      <c r="W40" s="12">
        <f t="shared" ref="W40:W42" si="42">Q40-AH40</f>
        <v>-5.9377676277476468</v>
      </c>
      <c r="X40" s="12">
        <f t="shared" si="33"/>
        <v>-14.753623188405797</v>
      </c>
      <c r="Y40" s="12">
        <f>S40-AJ40</f>
        <v>1.0520487264673193</v>
      </c>
      <c r="Z40" s="12">
        <f>Z34/Z9*100</f>
        <v>130.43478260869566</v>
      </c>
      <c r="AA40" s="12">
        <f t="shared" ref="AA40:AB40" si="43">AA34/AA9*100</f>
        <v>153.84615384615387</v>
      </c>
      <c r="AB40" s="12">
        <f t="shared" si="43"/>
        <v>100</v>
      </c>
      <c r="AC40" s="12">
        <f t="shared" ref="AC40:AC42" si="44">Q40-AK40</f>
        <v>-7.2423217074440345</v>
      </c>
      <c r="AD40" s="12">
        <f t="shared" si="35"/>
        <v>-15.650793650793645</v>
      </c>
      <c r="AE40" s="12">
        <f t="shared" si="35"/>
        <v>-0.6523157208088719</v>
      </c>
      <c r="AH40" s="12">
        <f t="shared" ref="AH40:AJ40" si="45">AH34/AH9*100</f>
        <v>93.548387096774192</v>
      </c>
      <c r="AI40" s="12">
        <f t="shared" si="45"/>
        <v>92.753623188405797</v>
      </c>
      <c r="AJ40" s="12">
        <f t="shared" si="45"/>
        <v>94.186046511627907</v>
      </c>
      <c r="AK40" s="12">
        <f>AK34/AK9*100</f>
        <v>94.85294117647058</v>
      </c>
      <c r="AL40" s="12">
        <f>AL34/AL9*100</f>
        <v>93.650793650793645</v>
      </c>
      <c r="AM40" s="12">
        <f>AM34/AM9*100</f>
        <v>95.890410958904098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71.681415929203538</v>
      </c>
      <c r="R41" s="12">
        <f t="shared" si="46"/>
        <v>52</v>
      </c>
      <c r="S41" s="12">
        <f t="shared" si="46"/>
        <v>87.301587301587304</v>
      </c>
      <c r="T41" s="12">
        <f>T35/T9*100</f>
        <v>104.76190476190477</v>
      </c>
      <c r="U41" s="12">
        <f t="shared" ref="U41:V41" si="47">U35/U9*100</f>
        <v>142.10526315789474</v>
      </c>
      <c r="V41" s="12">
        <f t="shared" si="47"/>
        <v>73.91304347826086</v>
      </c>
      <c r="W41" s="12">
        <f t="shared" si="42"/>
        <v>-8.9637453611190381</v>
      </c>
      <c r="X41" s="12">
        <f t="shared" si="33"/>
        <v>-24.811594202898547</v>
      </c>
      <c r="Y41" s="12">
        <f>S41-AJ41</f>
        <v>3.5806570690291579</v>
      </c>
      <c r="Z41" s="12">
        <f>Z35/Z9*100</f>
        <v>100</v>
      </c>
      <c r="AA41" s="12">
        <f t="shared" ref="AA41:AB41" si="48">AA35/AA9*100</f>
        <v>115.38461538461537</v>
      </c>
      <c r="AB41" s="12">
        <f t="shared" si="48"/>
        <v>80</v>
      </c>
      <c r="AC41" s="12">
        <f t="shared" si="44"/>
        <v>-4.7891723060905775</v>
      </c>
      <c r="AD41" s="12">
        <f>R41-AL41</f>
        <v>-13.079365079365076</v>
      </c>
      <c r="AE41" s="12">
        <f t="shared" si="35"/>
        <v>1.0002174385735998</v>
      </c>
      <c r="AH41" s="12">
        <f>AH35/AH9*100</f>
        <v>80.645161290322577</v>
      </c>
      <c r="AI41" s="12">
        <f>AI35/AI9*100</f>
        <v>76.811594202898547</v>
      </c>
      <c r="AJ41" s="12">
        <f>AJ35/AJ9*100</f>
        <v>83.720930232558146</v>
      </c>
      <c r="AK41" s="12">
        <f t="shared" ref="AK41:AM41" si="49">AK35/AK9*100</f>
        <v>76.470588235294116</v>
      </c>
      <c r="AL41" s="12">
        <f t="shared" si="49"/>
        <v>65.079365079365076</v>
      </c>
      <c r="AM41" s="12">
        <f t="shared" si="49"/>
        <v>86.301369863013704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49.557522123893804</v>
      </c>
      <c r="R42" s="12">
        <f t="shared" si="50"/>
        <v>30</v>
      </c>
      <c r="S42" s="12">
        <f t="shared" si="50"/>
        <v>65.079365079365076</v>
      </c>
      <c r="T42" s="12">
        <f t="shared" si="50"/>
        <v>88.095238095238088</v>
      </c>
      <c r="U42" s="12">
        <f t="shared" si="50"/>
        <v>73.68421052631578</v>
      </c>
      <c r="V42" s="12">
        <f t="shared" si="50"/>
        <v>100</v>
      </c>
      <c r="W42" s="12">
        <f t="shared" si="42"/>
        <v>-10.442477876106196</v>
      </c>
      <c r="X42" s="12">
        <f t="shared" si="33"/>
        <v>-12.028985507246375</v>
      </c>
      <c r="Y42" s="12">
        <f>S42-AJ42</f>
        <v>-9.3392395717977195</v>
      </c>
      <c r="Z42" s="12">
        <f t="shared" si="50"/>
        <v>69.565217391304344</v>
      </c>
      <c r="AA42" s="12">
        <f t="shared" si="50"/>
        <v>76.923076923076934</v>
      </c>
      <c r="AB42" s="12">
        <f t="shared" si="50"/>
        <v>60</v>
      </c>
      <c r="AC42" s="12">
        <f t="shared" si="44"/>
        <v>-3.3836543466944349</v>
      </c>
      <c r="AD42" s="12">
        <f>R42-AL42</f>
        <v>-9.6825396825396837</v>
      </c>
      <c r="AE42" s="12">
        <f t="shared" si="35"/>
        <v>0.69580343552945578</v>
      </c>
      <c r="AH42" s="12">
        <f t="shared" ref="AH42:AJ42" si="51">AH36/AH9*100</f>
        <v>60</v>
      </c>
      <c r="AI42" s="12">
        <f t="shared" si="51"/>
        <v>42.028985507246375</v>
      </c>
      <c r="AJ42" s="12">
        <f t="shared" si="51"/>
        <v>74.418604651162795</v>
      </c>
      <c r="AK42" s="12">
        <f>AK36/AK9*100</f>
        <v>52.941176470588239</v>
      </c>
      <c r="AL42" s="12">
        <f>AL36/AL9*100</f>
        <v>39.682539682539684</v>
      </c>
      <c r="AM42" s="12">
        <f>AM36/AM9*100</f>
        <v>64.38356164383562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15</v>
      </c>
      <c r="C9" s="17">
        <f>SUM(C10:C30)</f>
        <v>6</v>
      </c>
      <c r="D9" s="17">
        <f>SUM(D10:D30)</f>
        <v>9</v>
      </c>
      <c r="E9" s="17">
        <f>F9+G9</f>
        <v>-7</v>
      </c>
      <c r="F9" s="17">
        <f>SUM(F10:F30)</f>
        <v>-7</v>
      </c>
      <c r="G9" s="17">
        <f>SUM(G10:G30)</f>
        <v>0</v>
      </c>
      <c r="H9" s="15">
        <f>IF(B9=E9,0,(1-(B9/(B9-E9)))*-100)</f>
        <v>-31.818181818181824</v>
      </c>
      <c r="I9" s="15">
        <f>IF(C9=F9,0,(1-(C9/(C9-F9)))*-100)</f>
        <v>-53.846153846153847</v>
      </c>
      <c r="J9" s="15">
        <f>IF(D9=G9,0,(1-(D9/(D9-G9)))*-100)</f>
        <v>0</v>
      </c>
      <c r="K9" s="17">
        <f>L9+M9</f>
        <v>-22</v>
      </c>
      <c r="L9" s="17">
        <f>SUM(L10:L30)</f>
        <v>-13</v>
      </c>
      <c r="M9" s="17">
        <f>SUM(M10:M30)</f>
        <v>-9</v>
      </c>
      <c r="N9" s="15">
        <f>IF(B9=K9,0,(1-(B9/(B9-K9)))*-100)</f>
        <v>-59.459459459459453</v>
      </c>
      <c r="O9" s="15">
        <f t="shared" ref="O9:P10" si="0">IF(C9=L9,0,(1-(C9/(C9-L9)))*-100)</f>
        <v>-68.421052631578945</v>
      </c>
      <c r="P9" s="15">
        <f>IF(D9=M9,0,(1-(D9/(D9-M9)))*-100)</f>
        <v>-50</v>
      </c>
      <c r="Q9" s="17">
        <f>R9+S9</f>
        <v>37</v>
      </c>
      <c r="R9" s="17">
        <f>SUM(R10:R30)</f>
        <v>17</v>
      </c>
      <c r="S9" s="17">
        <f>SUM(S10:S30)</f>
        <v>20</v>
      </c>
      <c r="T9" s="17">
        <f>U9+V9</f>
        <v>-25</v>
      </c>
      <c r="U9" s="17">
        <f>SUM(U10:U30)</f>
        <v>-4</v>
      </c>
      <c r="V9" s="17">
        <f>SUM(V10:V30)</f>
        <v>-21</v>
      </c>
      <c r="W9" s="15">
        <f>IF(Q9=T9,IF(Q9&gt;0,"皆増",0),(1-(Q9/(Q9-T9)))*-100)</f>
        <v>-40.322580645161288</v>
      </c>
      <c r="X9" s="15">
        <f t="shared" ref="X9:Y30" si="1">IF(R9=U9,IF(R9&gt;0,"皆増",0),(1-(R9/(R9-U9)))*-100)</f>
        <v>-19.047619047619047</v>
      </c>
      <c r="Y9" s="15">
        <f t="shared" si="1"/>
        <v>-51.219512195121951</v>
      </c>
      <c r="Z9" s="17">
        <f>AA9+AB9</f>
        <v>-32</v>
      </c>
      <c r="AA9" s="17">
        <f>SUM(AA10:AA30)</f>
        <v>-10</v>
      </c>
      <c r="AB9" s="17">
        <f>SUM(AB10:AB30)</f>
        <v>-22</v>
      </c>
      <c r="AC9" s="15">
        <f>IF(Q9=Z9,IF(Q9&gt;0,"皆増",0),(1-(Q9/(Q9-Z9)))*-100)</f>
        <v>-46.376811594202891</v>
      </c>
      <c r="AD9" s="15">
        <f t="shared" ref="AD9:AE30" si="2">IF(R9=AA9,IF(R9&gt;0,"皆増",0),(1-(R9/(R9-AA9)))*-100)</f>
        <v>-37.037037037037038</v>
      </c>
      <c r="AE9" s="15">
        <f t="shared" si="2"/>
        <v>-52.380952380952387</v>
      </c>
      <c r="AH9" s="4">
        <f t="shared" ref="AH9:AJ30" si="3">Q9-T9</f>
        <v>62</v>
      </c>
      <c r="AI9" s="4">
        <f t="shared" si="3"/>
        <v>21</v>
      </c>
      <c r="AJ9" s="4">
        <f t="shared" si="3"/>
        <v>41</v>
      </c>
      <c r="AK9" s="4">
        <f t="shared" ref="AK9:AM30" si="4">Q9-Z9</f>
        <v>69</v>
      </c>
      <c r="AL9" s="4">
        <f t="shared" si="4"/>
        <v>27</v>
      </c>
      <c r="AM9" s="4">
        <f t="shared" si="4"/>
        <v>42</v>
      </c>
    </row>
    <row r="10" spans="1:39" s="1" customFormat="1" ht="18" customHeight="1" x14ac:dyDescent="0.15">
      <c r="A10" s="4" t="s">
        <v>1</v>
      </c>
      <c r="B10" s="17">
        <f t="shared" ref="B10" si="5">C10+D10</f>
        <v>15</v>
      </c>
      <c r="C10" s="17">
        <v>6</v>
      </c>
      <c r="D10" s="17">
        <v>9</v>
      </c>
      <c r="E10" s="17">
        <f t="shared" ref="E10" si="6">F10+G10</f>
        <v>-7</v>
      </c>
      <c r="F10" s="17">
        <v>-7</v>
      </c>
      <c r="G10" s="17">
        <v>0</v>
      </c>
      <c r="H10" s="15">
        <f>IF(B10=E10,0,(1-(B10/(B10-E10)))*-100)</f>
        <v>-31.818181818181824</v>
      </c>
      <c r="I10" s="15">
        <f t="shared" ref="I10" si="7">IF(C10=F10,0,(1-(C10/(C10-F10)))*-100)</f>
        <v>-53.846153846153847</v>
      </c>
      <c r="J10" s="15">
        <f>IF(D10=G10,0,(1-(D10/(D10-G10)))*-100)</f>
        <v>0</v>
      </c>
      <c r="K10" s="17">
        <f t="shared" ref="K10" si="8">L10+M10</f>
        <v>-22</v>
      </c>
      <c r="L10" s="17">
        <v>-13</v>
      </c>
      <c r="M10" s="17">
        <v>-9</v>
      </c>
      <c r="N10" s="15">
        <f>IF(B10=K10,0,(1-(B10/(B10-K10)))*-100)</f>
        <v>-59.459459459459453</v>
      </c>
      <c r="O10" s="15">
        <f t="shared" si="0"/>
        <v>-68.421052631578945</v>
      </c>
      <c r="P10" s="15">
        <f t="shared" si="0"/>
        <v>-50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0</v>
      </c>
      <c r="AA10" s="17">
        <v>1</v>
      </c>
      <c r="AB10" s="17">
        <v>-1</v>
      </c>
      <c r="AC10" s="15">
        <f t="shared" ref="AC10:AC30" si="13">IF(Q10=Z10,IF(Q10&gt;0,"皆増",0),(1-(Q10/(Q10-Z10)))*-100)</f>
        <v>0</v>
      </c>
      <c r="AD10" s="15" t="str">
        <f t="shared" si="2"/>
        <v>皆増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0</v>
      </c>
      <c r="AB15" s="17">
        <v>-1</v>
      </c>
      <c r="AC15" s="15">
        <f t="shared" si="13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0</v>
      </c>
      <c r="AM15" s="4">
        <f t="shared" si="4"/>
        <v>1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0</v>
      </c>
      <c r="AB16" s="17">
        <v>-1</v>
      </c>
      <c r="AC16" s="15">
        <f t="shared" si="13"/>
        <v>-100</v>
      </c>
      <c r="AD16" s="15">
        <f t="shared" si="2"/>
        <v>0</v>
      </c>
      <c r="AE16" s="15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-1</v>
      </c>
      <c r="V21" s="17">
        <v>-1</v>
      </c>
      <c r="W21" s="15">
        <f t="shared" si="11"/>
        <v>-100</v>
      </c>
      <c r="X21" s="15">
        <f t="shared" si="1"/>
        <v>-100</v>
      </c>
      <c r="Y21" s="15">
        <f t="shared" si="1"/>
        <v>-100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-1</v>
      </c>
      <c r="AA22" s="17">
        <v>-2</v>
      </c>
      <c r="AB22" s="17">
        <v>1</v>
      </c>
      <c r="AC22" s="15">
        <f t="shared" si="13"/>
        <v>-50</v>
      </c>
      <c r="AD22" s="15">
        <f t="shared" si="2"/>
        <v>-100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-1</v>
      </c>
      <c r="AA23" s="17">
        <v>1</v>
      </c>
      <c r="AB23" s="17">
        <v>-2</v>
      </c>
      <c r="AC23" s="15">
        <f t="shared" si="13"/>
        <v>-50</v>
      </c>
      <c r="AD23" s="15" t="str">
        <f t="shared" si="2"/>
        <v>皆増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0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-6</v>
      </c>
      <c r="U24" s="17">
        <v>-4</v>
      </c>
      <c r="V24" s="17">
        <v>-2</v>
      </c>
      <c r="W24" s="15">
        <f t="shared" si="11"/>
        <v>-75</v>
      </c>
      <c r="X24" s="15">
        <f t="shared" si="1"/>
        <v>-66.666666666666671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-33.333333333333336</v>
      </c>
      <c r="AD24" s="15">
        <f t="shared" si="2"/>
        <v>-33.333333333333336</v>
      </c>
      <c r="AE24" s="15">
        <f t="shared" si="2"/>
        <v>0</v>
      </c>
      <c r="AH24" s="4">
        <f t="shared" si="3"/>
        <v>8</v>
      </c>
      <c r="AI24" s="4">
        <f t="shared" si="3"/>
        <v>6</v>
      </c>
      <c r="AJ24" s="4">
        <f t="shared" si="3"/>
        <v>2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-2</v>
      </c>
      <c r="U25" s="17">
        <v>0</v>
      </c>
      <c r="V25" s="17">
        <v>-2</v>
      </c>
      <c r="W25" s="15">
        <f t="shared" si="11"/>
        <v>-50</v>
      </c>
      <c r="X25" s="15">
        <f t="shared" si="1"/>
        <v>0</v>
      </c>
      <c r="Y25" s="15">
        <f t="shared" si="1"/>
        <v>-66.666666666666671</v>
      </c>
      <c r="Z25" s="17">
        <f t="shared" si="12"/>
        <v>-4</v>
      </c>
      <c r="AA25" s="17">
        <v>-3</v>
      </c>
      <c r="AB25" s="17">
        <v>-1</v>
      </c>
      <c r="AC25" s="15">
        <f t="shared" si="13"/>
        <v>-66.666666666666671</v>
      </c>
      <c r="AD25" s="15">
        <f t="shared" si="2"/>
        <v>-75</v>
      </c>
      <c r="AE25" s="15">
        <f t="shared" si="2"/>
        <v>-50</v>
      </c>
      <c r="AH25" s="4">
        <f t="shared" si="3"/>
        <v>4</v>
      </c>
      <c r="AI25" s="4">
        <f t="shared" si="3"/>
        <v>1</v>
      </c>
      <c r="AJ25" s="4">
        <f t="shared" si="3"/>
        <v>3</v>
      </c>
      <c r="AK25" s="4">
        <f t="shared" si="4"/>
        <v>6</v>
      </c>
      <c r="AL25" s="4">
        <f t="shared" si="4"/>
        <v>4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5</v>
      </c>
      <c r="S26" s="17">
        <v>1</v>
      </c>
      <c r="T26" s="17">
        <f t="shared" si="10"/>
        <v>0</v>
      </c>
      <c r="U26" s="17">
        <v>4</v>
      </c>
      <c r="V26" s="17">
        <v>-4</v>
      </c>
      <c r="W26" s="15">
        <f t="shared" si="11"/>
        <v>0</v>
      </c>
      <c r="X26" s="15">
        <f t="shared" si="1"/>
        <v>400</v>
      </c>
      <c r="Y26" s="15">
        <f t="shared" si="1"/>
        <v>-80</v>
      </c>
      <c r="Z26" s="17">
        <f t="shared" si="12"/>
        <v>-3</v>
      </c>
      <c r="AA26" s="17">
        <v>2</v>
      </c>
      <c r="AB26" s="17">
        <v>-5</v>
      </c>
      <c r="AC26" s="15">
        <f t="shared" si="13"/>
        <v>-33.333333333333336</v>
      </c>
      <c r="AD26" s="15">
        <f t="shared" si="2"/>
        <v>66.666666666666671</v>
      </c>
      <c r="AE26" s="15">
        <f t="shared" si="2"/>
        <v>-83.333333333333343</v>
      </c>
      <c r="AH26" s="4">
        <f t="shared" si="3"/>
        <v>6</v>
      </c>
      <c r="AI26" s="4">
        <f t="shared" si="3"/>
        <v>1</v>
      </c>
      <c r="AJ26" s="4">
        <f t="shared" si="3"/>
        <v>5</v>
      </c>
      <c r="AK26" s="4">
        <f t="shared" si="4"/>
        <v>9</v>
      </c>
      <c r="AL26" s="4">
        <f t="shared" si="4"/>
        <v>3</v>
      </c>
      <c r="AM26" s="4">
        <f t="shared" si="4"/>
        <v>6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10</v>
      </c>
      <c r="R27" s="17">
        <v>3</v>
      </c>
      <c r="S27" s="17">
        <v>7</v>
      </c>
      <c r="T27" s="17">
        <f t="shared" si="10"/>
        <v>-3</v>
      </c>
      <c r="U27" s="17">
        <v>-1</v>
      </c>
      <c r="V27" s="17">
        <v>-2</v>
      </c>
      <c r="W27" s="15">
        <f t="shared" si="11"/>
        <v>-23.076923076923073</v>
      </c>
      <c r="X27" s="15">
        <f t="shared" si="1"/>
        <v>-25</v>
      </c>
      <c r="Y27" s="15">
        <f t="shared" si="1"/>
        <v>-22.222222222222221</v>
      </c>
      <c r="Z27" s="17">
        <f t="shared" si="12"/>
        <v>-4</v>
      </c>
      <c r="AA27" s="17">
        <v>-7</v>
      </c>
      <c r="AB27" s="17">
        <v>3</v>
      </c>
      <c r="AC27" s="15">
        <f t="shared" si="13"/>
        <v>-28.571428571428569</v>
      </c>
      <c r="AD27" s="15">
        <f t="shared" si="2"/>
        <v>-70</v>
      </c>
      <c r="AE27" s="15">
        <f t="shared" si="2"/>
        <v>75</v>
      </c>
      <c r="AH27" s="4">
        <f t="shared" si="3"/>
        <v>13</v>
      </c>
      <c r="AI27" s="4">
        <f t="shared" si="3"/>
        <v>4</v>
      </c>
      <c r="AJ27" s="4">
        <f t="shared" si="3"/>
        <v>9</v>
      </c>
      <c r="AK27" s="4">
        <f t="shared" si="4"/>
        <v>14</v>
      </c>
      <c r="AL27" s="4">
        <f t="shared" si="4"/>
        <v>10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-3</v>
      </c>
      <c r="U28" s="17">
        <v>-2</v>
      </c>
      <c r="V28" s="17">
        <v>-1</v>
      </c>
      <c r="W28" s="15">
        <f t="shared" si="11"/>
        <v>-30.000000000000004</v>
      </c>
      <c r="X28" s="15">
        <f t="shared" si="1"/>
        <v>-50</v>
      </c>
      <c r="Y28" s="15">
        <f t="shared" si="1"/>
        <v>-16.666666666666664</v>
      </c>
      <c r="Z28" s="17">
        <f t="shared" si="12"/>
        <v>-10</v>
      </c>
      <c r="AA28" s="17">
        <v>-1</v>
      </c>
      <c r="AB28" s="17">
        <v>-9</v>
      </c>
      <c r="AC28" s="15">
        <f t="shared" si="13"/>
        <v>-58.82352941176471</v>
      </c>
      <c r="AD28" s="15">
        <f t="shared" si="2"/>
        <v>-33.333333333333336</v>
      </c>
      <c r="AE28" s="15">
        <f t="shared" si="2"/>
        <v>-64.285714285714278</v>
      </c>
      <c r="AH28" s="4">
        <f t="shared" si="3"/>
        <v>10</v>
      </c>
      <c r="AI28" s="4">
        <f t="shared" si="3"/>
        <v>4</v>
      </c>
      <c r="AJ28" s="4">
        <f t="shared" si="3"/>
        <v>6</v>
      </c>
      <c r="AK28" s="4">
        <f t="shared" si="4"/>
        <v>17</v>
      </c>
      <c r="AL28" s="4">
        <f t="shared" si="4"/>
        <v>3</v>
      </c>
      <c r="AM28" s="4">
        <f t="shared" si="4"/>
        <v>14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-8</v>
      </c>
      <c r="U29" s="17">
        <v>0</v>
      </c>
      <c r="V29" s="17">
        <v>-8</v>
      </c>
      <c r="W29" s="15">
        <f t="shared" si="11"/>
        <v>-61.53846153846154</v>
      </c>
      <c r="X29" s="15">
        <f t="shared" si="1"/>
        <v>0</v>
      </c>
      <c r="Y29" s="15">
        <f t="shared" si="1"/>
        <v>-66.666666666666671</v>
      </c>
      <c r="Z29" s="17">
        <f t="shared" si="12"/>
        <v>-6</v>
      </c>
      <c r="AA29" s="17">
        <v>0</v>
      </c>
      <c r="AB29" s="17">
        <v>-6</v>
      </c>
      <c r="AC29" s="15">
        <f t="shared" si="13"/>
        <v>-54.54545454545454</v>
      </c>
      <c r="AD29" s="15">
        <f t="shared" si="2"/>
        <v>0</v>
      </c>
      <c r="AE29" s="15">
        <f t="shared" si="2"/>
        <v>-60</v>
      </c>
      <c r="AH29" s="4">
        <f t="shared" si="3"/>
        <v>13</v>
      </c>
      <c r="AI29" s="4">
        <f t="shared" si="3"/>
        <v>1</v>
      </c>
      <c r="AJ29" s="4">
        <f t="shared" si="3"/>
        <v>12</v>
      </c>
      <c r="AK29" s="4">
        <f t="shared" si="4"/>
        <v>11</v>
      </c>
      <c r="AL29" s="4">
        <f t="shared" si="4"/>
        <v>1</v>
      </c>
      <c r="AM29" s="4">
        <f t="shared" si="4"/>
        <v>10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-2</v>
      </c>
      <c r="U30" s="17">
        <v>0</v>
      </c>
      <c r="V30" s="17">
        <v>-2</v>
      </c>
      <c r="W30" s="15">
        <f t="shared" si="11"/>
        <v>-66.666666666666671</v>
      </c>
      <c r="X30" s="15">
        <f t="shared" si="1"/>
        <v>0</v>
      </c>
      <c r="Y30" s="15">
        <f t="shared" si="1"/>
        <v>-66.666666666666671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1</v>
      </c>
      <c r="AB32" s="17">
        <f t="shared" si="16"/>
        <v>-1</v>
      </c>
      <c r="AC32" s="15">
        <f t="shared" ref="AC32:AE36" si="17">IF(Q32=Z32,IF(Q32&gt;0,"皆増",0),(1-(Q32/(Q32-Z32)))*-100)</f>
        <v>0</v>
      </c>
      <c r="AD32" s="15" t="str">
        <f t="shared" si="17"/>
        <v>皆増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-3</v>
      </c>
      <c r="U33" s="17">
        <f t="shared" si="19"/>
        <v>-3</v>
      </c>
      <c r="V33" s="17">
        <f t="shared" si="19"/>
        <v>0</v>
      </c>
      <c r="W33" s="15">
        <f t="shared" si="15"/>
        <v>-60</v>
      </c>
      <c r="X33" s="15">
        <f t="shared" si="15"/>
        <v>-75</v>
      </c>
      <c r="Y33" s="15">
        <f t="shared" si="15"/>
        <v>0</v>
      </c>
      <c r="Z33" s="17">
        <f t="shared" ref="Z33:AB33" si="20">SUM(Z13:Z22)</f>
        <v>-4</v>
      </c>
      <c r="AA33" s="17">
        <f t="shared" si="20"/>
        <v>-2</v>
      </c>
      <c r="AB33" s="17">
        <f t="shared" si="20"/>
        <v>-2</v>
      </c>
      <c r="AC33" s="15">
        <f t="shared" si="17"/>
        <v>-66.666666666666671</v>
      </c>
      <c r="AD33" s="15">
        <f t="shared" si="17"/>
        <v>-66.666666666666671</v>
      </c>
      <c r="AE33" s="15">
        <f t="shared" si="17"/>
        <v>-66.666666666666671</v>
      </c>
      <c r="AH33" s="4">
        <f t="shared" ref="AH33:AJ33" si="21">SUM(AH13:AH22)</f>
        <v>5</v>
      </c>
      <c r="AI33" s="4">
        <f t="shared" si="21"/>
        <v>4</v>
      </c>
      <c r="AJ33" s="4">
        <f t="shared" si="21"/>
        <v>1</v>
      </c>
      <c r="AK33" s="4">
        <f>SUM(AK13:AK22)</f>
        <v>6</v>
      </c>
      <c r="AL33" s="4">
        <f>SUM(AL13:AL22)</f>
        <v>3</v>
      </c>
      <c r="AM33" s="4">
        <f>SUM(AM13:AM22)</f>
        <v>3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34</v>
      </c>
      <c r="R34" s="17">
        <f t="shared" si="22"/>
        <v>15</v>
      </c>
      <c r="S34" s="17">
        <f t="shared" si="22"/>
        <v>19</v>
      </c>
      <c r="T34" s="17">
        <f t="shared" si="22"/>
        <v>-23</v>
      </c>
      <c r="U34" s="17">
        <f t="shared" si="22"/>
        <v>-2</v>
      </c>
      <c r="V34" s="17">
        <f t="shared" si="22"/>
        <v>-21</v>
      </c>
      <c r="W34" s="15">
        <f t="shared" si="15"/>
        <v>-40.350877192982459</v>
      </c>
      <c r="X34" s="15">
        <f t="shared" si="15"/>
        <v>-11.764705882352944</v>
      </c>
      <c r="Y34" s="15">
        <f t="shared" si="15"/>
        <v>-52.5</v>
      </c>
      <c r="Z34" s="17">
        <f t="shared" ref="Z34:AB34" si="23">SUM(Z23:Z30)</f>
        <v>-28</v>
      </c>
      <c r="AA34" s="17">
        <f t="shared" si="23"/>
        <v>-9</v>
      </c>
      <c r="AB34" s="17">
        <f t="shared" si="23"/>
        <v>-19</v>
      </c>
      <c r="AC34" s="15">
        <f t="shared" si="17"/>
        <v>-45.161290322580648</v>
      </c>
      <c r="AD34" s="15">
        <f t="shared" si="17"/>
        <v>-37.5</v>
      </c>
      <c r="AE34" s="15">
        <f t="shared" si="17"/>
        <v>-50</v>
      </c>
      <c r="AH34" s="4">
        <f t="shared" ref="AH34:AJ34" si="24">SUM(AH23:AH30)</f>
        <v>57</v>
      </c>
      <c r="AI34" s="4">
        <f t="shared" si="24"/>
        <v>17</v>
      </c>
      <c r="AJ34" s="4">
        <f t="shared" si="24"/>
        <v>40</v>
      </c>
      <c r="AK34" s="4">
        <f>SUM(AK23:AK30)</f>
        <v>62</v>
      </c>
      <c r="AL34" s="4">
        <f>SUM(AL23:AL30)</f>
        <v>24</v>
      </c>
      <c r="AM34" s="4">
        <f>SUM(AM23:AM30)</f>
        <v>38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31</v>
      </c>
      <c r="R35" s="17">
        <f t="shared" si="25"/>
        <v>12</v>
      </c>
      <c r="S35" s="17">
        <f t="shared" si="25"/>
        <v>19</v>
      </c>
      <c r="T35" s="17">
        <f t="shared" si="25"/>
        <v>-18</v>
      </c>
      <c r="U35" s="17">
        <f t="shared" si="25"/>
        <v>1</v>
      </c>
      <c r="V35" s="17">
        <f t="shared" si="25"/>
        <v>-19</v>
      </c>
      <c r="W35" s="15">
        <f t="shared" si="15"/>
        <v>-36.734693877551017</v>
      </c>
      <c r="X35" s="15">
        <f t="shared" si="15"/>
        <v>9.0909090909090828</v>
      </c>
      <c r="Y35" s="15">
        <f t="shared" si="15"/>
        <v>-50</v>
      </c>
      <c r="Z35" s="17">
        <f t="shared" ref="Z35:AB35" si="26">SUM(Z25:Z30)</f>
        <v>-26</v>
      </c>
      <c r="AA35" s="17">
        <f t="shared" si="26"/>
        <v>-9</v>
      </c>
      <c r="AB35" s="17">
        <f t="shared" si="26"/>
        <v>-17</v>
      </c>
      <c r="AC35" s="15">
        <f t="shared" si="17"/>
        <v>-45.614035087719294</v>
      </c>
      <c r="AD35" s="15">
        <f t="shared" si="17"/>
        <v>-42.857142857142861</v>
      </c>
      <c r="AE35" s="15">
        <f t="shared" si="17"/>
        <v>-47.222222222222221</v>
      </c>
      <c r="AH35" s="4">
        <f t="shared" ref="AH35:AJ35" si="27">SUM(AH25:AH30)</f>
        <v>49</v>
      </c>
      <c r="AI35" s="4">
        <f t="shared" si="27"/>
        <v>11</v>
      </c>
      <c r="AJ35" s="4">
        <f t="shared" si="27"/>
        <v>38</v>
      </c>
      <c r="AK35" s="4">
        <f>SUM(AK25:AK30)</f>
        <v>57</v>
      </c>
      <c r="AL35" s="4">
        <f>SUM(AL25:AL30)</f>
        <v>21</v>
      </c>
      <c r="AM35" s="4">
        <f>SUM(AM25:AM30)</f>
        <v>36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23</v>
      </c>
      <c r="R36" s="17">
        <f t="shared" si="28"/>
        <v>6</v>
      </c>
      <c r="S36" s="17">
        <f t="shared" si="28"/>
        <v>17</v>
      </c>
      <c r="T36" s="17">
        <f t="shared" si="28"/>
        <v>-16</v>
      </c>
      <c r="U36" s="17">
        <f t="shared" si="28"/>
        <v>-3</v>
      </c>
      <c r="V36" s="17">
        <f t="shared" si="28"/>
        <v>-13</v>
      </c>
      <c r="W36" s="15">
        <f t="shared" si="15"/>
        <v>-41.025641025641022</v>
      </c>
      <c r="X36" s="15">
        <f t="shared" si="15"/>
        <v>-33.333333333333336</v>
      </c>
      <c r="Y36" s="15">
        <f t="shared" si="15"/>
        <v>-43.333333333333336</v>
      </c>
      <c r="Z36" s="17">
        <f t="shared" ref="Z36:AB36" si="29">SUM(Z27:Z30)</f>
        <v>-19</v>
      </c>
      <c r="AA36" s="17">
        <f t="shared" si="29"/>
        <v>-8</v>
      </c>
      <c r="AB36" s="17">
        <f t="shared" si="29"/>
        <v>-11</v>
      </c>
      <c r="AC36" s="15">
        <f t="shared" si="17"/>
        <v>-45.238095238095234</v>
      </c>
      <c r="AD36" s="15">
        <f t="shared" si="17"/>
        <v>-57.142857142857139</v>
      </c>
      <c r="AE36" s="15">
        <f t="shared" si="17"/>
        <v>-39.285714285714292</v>
      </c>
      <c r="AH36" s="4">
        <f t="shared" ref="AH36:AJ36" si="30">SUM(AH27:AH30)</f>
        <v>39</v>
      </c>
      <c r="AI36" s="4">
        <f t="shared" si="30"/>
        <v>9</v>
      </c>
      <c r="AJ36" s="4">
        <f t="shared" si="30"/>
        <v>30</v>
      </c>
      <c r="AK36" s="4">
        <f>SUM(AK27:AK30)</f>
        <v>42</v>
      </c>
      <c r="AL36" s="4">
        <f>SUM(AL27:AL30)</f>
        <v>14</v>
      </c>
      <c r="AM36" s="4">
        <f>SUM(AM27:AM30)</f>
        <v>28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2.7027027027027026</v>
      </c>
      <c r="R38" s="12">
        <f t="shared" si="31"/>
        <v>5.8823529411764701</v>
      </c>
      <c r="S38" s="12">
        <f t="shared" si="31"/>
        <v>0</v>
      </c>
      <c r="T38" s="12">
        <f>T32/T9*100</f>
        <v>-4</v>
      </c>
      <c r="U38" s="12">
        <f t="shared" ref="U38:V38" si="32">U32/U9*100</f>
        <v>-25</v>
      </c>
      <c r="V38" s="12">
        <f t="shared" si="32"/>
        <v>0</v>
      </c>
      <c r="W38" s="12">
        <f>Q38-AH38</f>
        <v>2.7027027027027026</v>
      </c>
      <c r="X38" s="12">
        <f t="shared" ref="X38:Y42" si="33">R38-AI38</f>
        <v>5.8823529411764701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-10</v>
      </c>
      <c r="AB38" s="12">
        <f t="shared" si="34"/>
        <v>4.5454545454545459</v>
      </c>
      <c r="AC38" s="12">
        <f>Q38-AK38</f>
        <v>1.2534273403838621</v>
      </c>
      <c r="AD38" s="12">
        <f t="shared" ref="AD38:AE42" si="35">R38-AL38</f>
        <v>5.8823529411764701</v>
      </c>
      <c r="AE38" s="12">
        <f t="shared" si="35"/>
        <v>-2.3809523809523809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1.4492753623188406</v>
      </c>
      <c r="AL38" s="12">
        <f>AL32/AL9*100</f>
        <v>0</v>
      </c>
      <c r="AM38" s="12">
        <f>AM32/AM9*100</f>
        <v>2.3809523809523809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5.4054054054054053</v>
      </c>
      <c r="R39" s="12">
        <f>R33/R9*100</f>
        <v>5.8823529411764701</v>
      </c>
      <c r="S39" s="13">
        <f t="shared" si="37"/>
        <v>5</v>
      </c>
      <c r="T39" s="12">
        <f>T33/T9*100</f>
        <v>12</v>
      </c>
      <c r="U39" s="12">
        <f t="shared" ref="U39:V39" si="38">U33/U9*100</f>
        <v>75</v>
      </c>
      <c r="V39" s="12">
        <f t="shared" si="38"/>
        <v>0</v>
      </c>
      <c r="W39" s="12">
        <f>Q39-AH39</f>
        <v>-2.6591107236268527</v>
      </c>
      <c r="X39" s="12">
        <f t="shared" si="33"/>
        <v>-13.165266106442576</v>
      </c>
      <c r="Y39" s="12">
        <f>S39-AJ39</f>
        <v>2.5609756097560976</v>
      </c>
      <c r="Z39" s="12">
        <f t="shared" si="37"/>
        <v>12.5</v>
      </c>
      <c r="AA39" s="12">
        <f t="shared" si="37"/>
        <v>20</v>
      </c>
      <c r="AB39" s="12">
        <f t="shared" si="37"/>
        <v>9.0909090909090917</v>
      </c>
      <c r="AC39" s="12">
        <f>Q39-AK39</f>
        <v>-3.2902467685076378</v>
      </c>
      <c r="AD39" s="12">
        <f t="shared" si="35"/>
        <v>-5.2287581699346406</v>
      </c>
      <c r="AE39" s="12">
        <f t="shared" si="35"/>
        <v>-2.1428571428571423</v>
      </c>
      <c r="AH39" s="12">
        <f t="shared" ref="AH39:AJ39" si="39">AH33/AH9*100</f>
        <v>8.064516129032258</v>
      </c>
      <c r="AI39" s="12">
        <f t="shared" si="39"/>
        <v>19.047619047619047</v>
      </c>
      <c r="AJ39" s="12">
        <f t="shared" si="39"/>
        <v>2.4390243902439024</v>
      </c>
      <c r="AK39" s="12">
        <f>AK33/AK9*100</f>
        <v>8.695652173913043</v>
      </c>
      <c r="AL39" s="12">
        <f>AL33/AL9*100</f>
        <v>11.111111111111111</v>
      </c>
      <c r="AM39" s="12">
        <f>AM33/AM9*100</f>
        <v>7.1428571428571423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91.891891891891902</v>
      </c>
      <c r="R40" s="12">
        <f t="shared" si="40"/>
        <v>88.235294117647058</v>
      </c>
      <c r="S40" s="12">
        <f t="shared" si="40"/>
        <v>95</v>
      </c>
      <c r="T40" s="12">
        <f>T34/T9*100</f>
        <v>92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-4.3591979075841891E-2</v>
      </c>
      <c r="X40" s="12">
        <f t="shared" si="33"/>
        <v>7.282913165266109</v>
      </c>
      <c r="Y40" s="12">
        <f>S40-AJ40</f>
        <v>-2.5609756097560989</v>
      </c>
      <c r="Z40" s="12">
        <f>Z34/Z9*100</f>
        <v>87.5</v>
      </c>
      <c r="AA40" s="12">
        <f t="shared" ref="AA40:AB40" si="43">AA34/AA9*100</f>
        <v>90</v>
      </c>
      <c r="AB40" s="12">
        <f t="shared" si="43"/>
        <v>86.36363636363636</v>
      </c>
      <c r="AC40" s="12">
        <f t="shared" ref="AC40:AC42" si="44">Q40-AK40</f>
        <v>2.0368194281237919</v>
      </c>
      <c r="AD40" s="12">
        <f t="shared" si="35"/>
        <v>-0.65359477124182774</v>
      </c>
      <c r="AE40" s="12">
        <f t="shared" si="35"/>
        <v>4.5238095238095184</v>
      </c>
      <c r="AH40" s="12">
        <f t="shared" ref="AH40:AJ40" si="45">AH34/AH9*100</f>
        <v>91.935483870967744</v>
      </c>
      <c r="AI40" s="12">
        <f t="shared" si="45"/>
        <v>80.952380952380949</v>
      </c>
      <c r="AJ40" s="12">
        <f t="shared" si="45"/>
        <v>97.560975609756099</v>
      </c>
      <c r="AK40" s="12">
        <f>AK34/AK9*100</f>
        <v>89.85507246376811</v>
      </c>
      <c r="AL40" s="12">
        <f>AL34/AL9*100</f>
        <v>88.888888888888886</v>
      </c>
      <c r="AM40" s="12">
        <f>AM34/AM9*100</f>
        <v>90.476190476190482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83.78378378378379</v>
      </c>
      <c r="R41" s="12">
        <f t="shared" si="46"/>
        <v>70.588235294117652</v>
      </c>
      <c r="S41" s="12">
        <f t="shared" si="46"/>
        <v>95</v>
      </c>
      <c r="T41" s="12">
        <f>T35/T9*100</f>
        <v>72</v>
      </c>
      <c r="U41" s="12">
        <f t="shared" ref="U41:V41" si="47">U35/U9*100</f>
        <v>-25</v>
      </c>
      <c r="V41" s="12">
        <f t="shared" si="47"/>
        <v>90.476190476190482</v>
      </c>
      <c r="W41" s="12">
        <f t="shared" si="42"/>
        <v>4.7515257192676614</v>
      </c>
      <c r="X41" s="12">
        <f t="shared" si="33"/>
        <v>18.207282913165265</v>
      </c>
      <c r="Y41" s="12">
        <f>S41-AJ41</f>
        <v>2.3170731707317032</v>
      </c>
      <c r="Z41" s="12">
        <f>Z35/Z9*100</f>
        <v>81.25</v>
      </c>
      <c r="AA41" s="12">
        <f t="shared" ref="AA41:AB41" si="48">AA35/AA9*100</f>
        <v>90</v>
      </c>
      <c r="AB41" s="12">
        <f t="shared" si="48"/>
        <v>77.272727272727266</v>
      </c>
      <c r="AC41" s="12">
        <f t="shared" si="44"/>
        <v>1.1750881316098827</v>
      </c>
      <c r="AD41" s="12">
        <f>R41-AL41</f>
        <v>-7.1895424836601336</v>
      </c>
      <c r="AE41" s="12">
        <f t="shared" si="35"/>
        <v>9.2857142857142918</v>
      </c>
      <c r="AH41" s="12">
        <f>AH35/AH9*100</f>
        <v>79.032258064516128</v>
      </c>
      <c r="AI41" s="12">
        <f>AI35/AI9*100</f>
        <v>52.380952380952387</v>
      </c>
      <c r="AJ41" s="12">
        <f>AJ35/AJ9*100</f>
        <v>92.682926829268297</v>
      </c>
      <c r="AK41" s="12">
        <f t="shared" ref="AK41:AM41" si="49">AK35/AK9*100</f>
        <v>82.608695652173907</v>
      </c>
      <c r="AL41" s="12">
        <f t="shared" si="49"/>
        <v>77.777777777777786</v>
      </c>
      <c r="AM41" s="12">
        <f t="shared" si="49"/>
        <v>85.714285714285708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62.162162162162161</v>
      </c>
      <c r="R42" s="12">
        <f t="shared" si="50"/>
        <v>35.294117647058826</v>
      </c>
      <c r="S42" s="12">
        <f t="shared" si="50"/>
        <v>85</v>
      </c>
      <c r="T42" s="12">
        <f t="shared" si="50"/>
        <v>64</v>
      </c>
      <c r="U42" s="12">
        <f t="shared" si="50"/>
        <v>75</v>
      </c>
      <c r="V42" s="12">
        <f t="shared" si="50"/>
        <v>61.904761904761905</v>
      </c>
      <c r="W42" s="12">
        <f t="shared" si="42"/>
        <v>-0.74106364428945426</v>
      </c>
      <c r="X42" s="12">
        <f t="shared" si="33"/>
        <v>-7.5630252100840281</v>
      </c>
      <c r="Y42" s="12">
        <f>S42-AJ42</f>
        <v>11.829268292682926</v>
      </c>
      <c r="Z42" s="12">
        <f t="shared" si="50"/>
        <v>59.375</v>
      </c>
      <c r="AA42" s="12">
        <f t="shared" si="50"/>
        <v>80</v>
      </c>
      <c r="AB42" s="12">
        <f t="shared" si="50"/>
        <v>50</v>
      </c>
      <c r="AC42" s="12">
        <f t="shared" si="44"/>
        <v>1.2925969447708496</v>
      </c>
      <c r="AD42" s="12">
        <f>R42-AL42</f>
        <v>-16.557734204793022</v>
      </c>
      <c r="AE42" s="12">
        <f t="shared" si="35"/>
        <v>18.333333333333343</v>
      </c>
      <c r="AH42" s="12">
        <f t="shared" ref="AH42:AJ42" si="51">AH36/AH9*100</f>
        <v>62.903225806451616</v>
      </c>
      <c r="AI42" s="12">
        <f t="shared" si="51"/>
        <v>42.857142857142854</v>
      </c>
      <c r="AJ42" s="12">
        <f t="shared" si="51"/>
        <v>73.170731707317074</v>
      </c>
      <c r="AK42" s="12">
        <f>AK36/AK9*100</f>
        <v>60.869565217391312</v>
      </c>
      <c r="AL42" s="12">
        <f>AL36/AL9*100</f>
        <v>51.851851851851848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18</v>
      </c>
      <c r="C9" s="17">
        <f>SUM(C10:C30)</f>
        <v>6</v>
      </c>
      <c r="D9" s="17">
        <f>SUM(D10:D30)</f>
        <v>12</v>
      </c>
      <c r="E9" s="17">
        <f>F9+G9</f>
        <v>1</v>
      </c>
      <c r="F9" s="17">
        <f>SUM(F10:F30)</f>
        <v>-4</v>
      </c>
      <c r="G9" s="17">
        <f>SUM(G10:G30)</f>
        <v>5</v>
      </c>
      <c r="H9" s="15">
        <f>IF(B9=E9,0,(1-(B9/(B9-E9)))*-100)</f>
        <v>5.8823529411764719</v>
      </c>
      <c r="I9" s="15">
        <f>IF(C9=F9,0,(1-(C9/(C9-F9)))*-100)</f>
        <v>-40</v>
      </c>
      <c r="J9" s="15">
        <f>IF(D9=G9,0,(1-(D9/(D9-G9)))*-100)</f>
        <v>71.428571428571416</v>
      </c>
      <c r="K9" s="17">
        <f>L9+M9</f>
        <v>-9</v>
      </c>
      <c r="L9" s="17">
        <f>SUM(L10:L30)</f>
        <v>-7</v>
      </c>
      <c r="M9" s="17">
        <f>SUM(M10:M30)</f>
        <v>-2</v>
      </c>
      <c r="N9" s="15">
        <f>IF(B9=K9,0,(1-(B9/(B9-K9)))*-100)</f>
        <v>-33.333333333333336</v>
      </c>
      <c r="O9" s="15">
        <f t="shared" ref="O9:P10" si="0">IF(C9=L9,0,(1-(C9/(C9-L9)))*-100)</f>
        <v>-53.846153846153847</v>
      </c>
      <c r="P9" s="15">
        <f>IF(D9=M9,0,(1-(D9/(D9-M9)))*-100)</f>
        <v>-14.28571428571429</v>
      </c>
      <c r="Q9" s="17">
        <f>R9+S9</f>
        <v>39</v>
      </c>
      <c r="R9" s="17">
        <f>SUM(R10:R30)</f>
        <v>19</v>
      </c>
      <c r="S9" s="17">
        <f>SUM(S10:S30)</f>
        <v>20</v>
      </c>
      <c r="T9" s="17">
        <f>U9+V9</f>
        <v>8</v>
      </c>
      <c r="U9" s="17">
        <f>SUM(U10:U30)</f>
        <v>2</v>
      </c>
      <c r="V9" s="17">
        <f>SUM(V10:V30)</f>
        <v>6</v>
      </c>
      <c r="W9" s="15">
        <f>IF(Q9=T9,IF(Q9&gt;0,"皆増",0),(1-(Q9/(Q9-T9)))*-100)</f>
        <v>25.806451612903224</v>
      </c>
      <c r="X9" s="15">
        <f t="shared" ref="X9:Y30" si="1">IF(R9=U9,IF(R9&gt;0,"皆増",0),(1-(R9/(R9-U9)))*-100)</f>
        <v>11.764705882352944</v>
      </c>
      <c r="Y9" s="15">
        <f t="shared" si="1"/>
        <v>42.857142857142861</v>
      </c>
      <c r="Z9" s="17">
        <f>AA9+AB9</f>
        <v>1</v>
      </c>
      <c r="AA9" s="17">
        <f>SUM(AA10:AA30)</f>
        <v>4</v>
      </c>
      <c r="AB9" s="17">
        <f>SUM(AB10:AB30)</f>
        <v>-3</v>
      </c>
      <c r="AC9" s="15">
        <f>IF(Q9=Z9,IF(Q9&gt;0,"皆増",0),(1-(Q9/(Q9-Z9)))*-100)</f>
        <v>2.6315789473684292</v>
      </c>
      <c r="AD9" s="15">
        <f t="shared" ref="AD9:AE30" si="2">IF(R9=AA9,IF(R9&gt;0,"皆増",0),(1-(R9/(R9-AA9)))*-100)</f>
        <v>26.666666666666661</v>
      </c>
      <c r="AE9" s="15">
        <f t="shared" si="2"/>
        <v>-13.043478260869568</v>
      </c>
      <c r="AH9" s="4">
        <f t="shared" ref="AH9:AJ30" si="3">Q9-T9</f>
        <v>31</v>
      </c>
      <c r="AI9" s="4">
        <f t="shared" si="3"/>
        <v>17</v>
      </c>
      <c r="AJ9" s="4">
        <f t="shared" si="3"/>
        <v>14</v>
      </c>
      <c r="AK9" s="4">
        <f t="shared" ref="AK9:AM30" si="4">Q9-Z9</f>
        <v>38</v>
      </c>
      <c r="AL9" s="4">
        <f t="shared" si="4"/>
        <v>15</v>
      </c>
      <c r="AM9" s="4">
        <f t="shared" si="4"/>
        <v>23</v>
      </c>
    </row>
    <row r="10" spans="1:39" s="1" customFormat="1" ht="18" customHeight="1" x14ac:dyDescent="0.15">
      <c r="A10" s="4" t="s">
        <v>1</v>
      </c>
      <c r="B10" s="17">
        <f t="shared" ref="B10" si="5">C10+D10</f>
        <v>18</v>
      </c>
      <c r="C10" s="17">
        <v>6</v>
      </c>
      <c r="D10" s="17">
        <v>12</v>
      </c>
      <c r="E10" s="17">
        <f t="shared" ref="E10" si="6">F10+G10</f>
        <v>1</v>
      </c>
      <c r="F10" s="17">
        <v>-4</v>
      </c>
      <c r="G10" s="17">
        <v>5</v>
      </c>
      <c r="H10" s="15">
        <f>IF(B10=E10,0,(1-(B10/(B10-E10)))*-100)</f>
        <v>5.8823529411764719</v>
      </c>
      <c r="I10" s="15">
        <f t="shared" ref="I10" si="7">IF(C10=F10,0,(1-(C10/(C10-F10)))*-100)</f>
        <v>-40</v>
      </c>
      <c r="J10" s="15">
        <f>IF(D10=G10,0,(1-(D10/(D10-G10)))*-100)</f>
        <v>71.428571428571416</v>
      </c>
      <c r="K10" s="17">
        <f t="shared" ref="K10" si="8">L10+M10</f>
        <v>-9</v>
      </c>
      <c r="L10" s="17">
        <v>-7</v>
      </c>
      <c r="M10" s="17">
        <v>-2</v>
      </c>
      <c r="N10" s="15">
        <f>IF(B10=K10,0,(1-(B10/(B10-K10)))*-100)</f>
        <v>-33.333333333333336</v>
      </c>
      <c r="O10" s="15">
        <f t="shared" si="0"/>
        <v>-53.846153846153847</v>
      </c>
      <c r="P10" s="15">
        <f t="shared" si="0"/>
        <v>-14.28571428571429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4</v>
      </c>
      <c r="S23" s="17">
        <v>1</v>
      </c>
      <c r="T23" s="17">
        <f t="shared" si="10"/>
        <v>4</v>
      </c>
      <c r="U23" s="17">
        <v>3</v>
      </c>
      <c r="V23" s="17">
        <v>1</v>
      </c>
      <c r="W23" s="15">
        <f t="shared" si="11"/>
        <v>400</v>
      </c>
      <c r="X23" s="15">
        <f t="shared" si="1"/>
        <v>300</v>
      </c>
      <c r="Y23" s="15" t="str">
        <f t="shared" si="1"/>
        <v>皆増</v>
      </c>
      <c r="Z23" s="17">
        <f t="shared" si="12"/>
        <v>4</v>
      </c>
      <c r="AA23" s="17">
        <v>4</v>
      </c>
      <c r="AB23" s="17">
        <v>0</v>
      </c>
      <c r="AC23" s="15">
        <f t="shared" si="13"/>
        <v>400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33.333333333333329</v>
      </c>
      <c r="X24" s="15">
        <f t="shared" si="1"/>
        <v>0</v>
      </c>
      <c r="Y24" s="15" t="str">
        <f t="shared" si="1"/>
        <v>皆増</v>
      </c>
      <c r="Z24" s="17">
        <f t="shared" si="12"/>
        <v>0</v>
      </c>
      <c r="AA24" s="17">
        <v>3</v>
      </c>
      <c r="AB24" s="17">
        <v>-3</v>
      </c>
      <c r="AC24" s="15">
        <f t="shared" si="13"/>
        <v>0</v>
      </c>
      <c r="AD24" s="15" t="str">
        <f t="shared" si="2"/>
        <v>皆増</v>
      </c>
      <c r="AE24" s="15">
        <f t="shared" si="2"/>
        <v>-75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4</v>
      </c>
      <c r="AL24" s="4">
        <f t="shared" si="4"/>
        <v>0</v>
      </c>
      <c r="AM24" s="4">
        <f t="shared" si="4"/>
        <v>4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2</v>
      </c>
      <c r="U25" s="17">
        <v>2</v>
      </c>
      <c r="V25" s="17">
        <v>0</v>
      </c>
      <c r="W25" s="15">
        <f t="shared" si="11"/>
        <v>100</v>
      </c>
      <c r="X25" s="15">
        <f t="shared" si="1"/>
        <v>200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-33.333333333333336</v>
      </c>
      <c r="AD25" s="15">
        <f t="shared" si="2"/>
        <v>-25</v>
      </c>
      <c r="AE25" s="15">
        <f t="shared" si="2"/>
        <v>-50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6</v>
      </c>
      <c r="AL25" s="4">
        <f t="shared" si="4"/>
        <v>4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2</v>
      </c>
      <c r="S26" s="17">
        <v>3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-1</v>
      </c>
      <c r="AB26" s="17">
        <v>2</v>
      </c>
      <c r="AC26" s="15">
        <f t="shared" si="13"/>
        <v>25</v>
      </c>
      <c r="AD26" s="15">
        <f t="shared" si="2"/>
        <v>-33.333333333333336</v>
      </c>
      <c r="AE26" s="15">
        <f t="shared" si="2"/>
        <v>200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2</v>
      </c>
      <c r="S27" s="17">
        <v>6</v>
      </c>
      <c r="T27" s="17">
        <f t="shared" si="10"/>
        <v>1</v>
      </c>
      <c r="U27" s="17">
        <v>-2</v>
      </c>
      <c r="V27" s="17">
        <v>3</v>
      </c>
      <c r="W27" s="15">
        <f t="shared" si="11"/>
        <v>14.285714285714279</v>
      </c>
      <c r="X27" s="15">
        <f t="shared" si="1"/>
        <v>-50</v>
      </c>
      <c r="Y27" s="15">
        <f t="shared" si="1"/>
        <v>100</v>
      </c>
      <c r="Z27" s="17">
        <f t="shared" si="12"/>
        <v>0</v>
      </c>
      <c r="AA27" s="17">
        <v>-2</v>
      </c>
      <c r="AB27" s="17">
        <v>2</v>
      </c>
      <c r="AC27" s="15">
        <f t="shared" si="13"/>
        <v>0</v>
      </c>
      <c r="AD27" s="15">
        <f t="shared" si="2"/>
        <v>-50</v>
      </c>
      <c r="AE27" s="15">
        <f t="shared" si="2"/>
        <v>50</v>
      </c>
      <c r="AH27" s="4">
        <f t="shared" si="3"/>
        <v>7</v>
      </c>
      <c r="AI27" s="4">
        <f t="shared" si="3"/>
        <v>4</v>
      </c>
      <c r="AJ27" s="4">
        <f t="shared" si="3"/>
        <v>3</v>
      </c>
      <c r="AK27" s="4">
        <f t="shared" si="4"/>
        <v>8</v>
      </c>
      <c r="AL27" s="4">
        <f t="shared" si="4"/>
        <v>4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3</v>
      </c>
      <c r="S28" s="17">
        <v>2</v>
      </c>
      <c r="T28" s="17">
        <f t="shared" si="10"/>
        <v>-4</v>
      </c>
      <c r="U28" s="17">
        <v>-2</v>
      </c>
      <c r="V28" s="17">
        <v>-2</v>
      </c>
      <c r="W28" s="15">
        <f t="shared" si="11"/>
        <v>-44.444444444444443</v>
      </c>
      <c r="X28" s="15">
        <f t="shared" si="1"/>
        <v>-40</v>
      </c>
      <c r="Y28" s="15">
        <f t="shared" si="1"/>
        <v>-50</v>
      </c>
      <c r="Z28" s="17">
        <f t="shared" si="12"/>
        <v>-2</v>
      </c>
      <c r="AA28" s="17">
        <v>2</v>
      </c>
      <c r="AB28" s="17">
        <v>-4</v>
      </c>
      <c r="AC28" s="15">
        <f t="shared" si="13"/>
        <v>-28.571428571428569</v>
      </c>
      <c r="AD28" s="15">
        <f t="shared" si="2"/>
        <v>200</v>
      </c>
      <c r="AE28" s="15">
        <f t="shared" si="2"/>
        <v>-66.666666666666671</v>
      </c>
      <c r="AH28" s="4">
        <f t="shared" si="3"/>
        <v>9</v>
      </c>
      <c r="AI28" s="4">
        <f t="shared" si="3"/>
        <v>5</v>
      </c>
      <c r="AJ28" s="4">
        <f t="shared" si="3"/>
        <v>4</v>
      </c>
      <c r="AK28" s="4">
        <f t="shared" si="4"/>
        <v>7</v>
      </c>
      <c r="AL28" s="4">
        <f t="shared" si="4"/>
        <v>1</v>
      </c>
      <c r="AM28" s="4">
        <f t="shared" si="4"/>
        <v>6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1</v>
      </c>
      <c r="S29" s="17">
        <v>6</v>
      </c>
      <c r="T29" s="17">
        <f t="shared" si="10"/>
        <v>4</v>
      </c>
      <c r="U29" s="17">
        <v>1</v>
      </c>
      <c r="V29" s="17">
        <v>3</v>
      </c>
      <c r="W29" s="15">
        <f t="shared" si="11"/>
        <v>133.33333333333334</v>
      </c>
      <c r="X29" s="15" t="str">
        <f t="shared" si="1"/>
        <v>皆増</v>
      </c>
      <c r="Y29" s="15">
        <f t="shared" si="1"/>
        <v>100</v>
      </c>
      <c r="Z29" s="17">
        <f t="shared" si="12"/>
        <v>3</v>
      </c>
      <c r="AA29" s="17">
        <v>0</v>
      </c>
      <c r="AB29" s="17">
        <v>3</v>
      </c>
      <c r="AC29" s="15">
        <f t="shared" si="13"/>
        <v>75</v>
      </c>
      <c r="AD29" s="15">
        <f t="shared" si="2"/>
        <v>0</v>
      </c>
      <c r="AE29" s="15">
        <f t="shared" si="2"/>
        <v>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-1</v>
      </c>
      <c r="AA30" s="17">
        <v>1</v>
      </c>
      <c r="AB30" s="17">
        <v>-2</v>
      </c>
      <c r="AC30" s="15">
        <f t="shared" si="13"/>
        <v>-50</v>
      </c>
      <c r="AD30" s="15" t="str">
        <f t="shared" si="2"/>
        <v>皆増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39</v>
      </c>
      <c r="R34" s="17">
        <f t="shared" si="22"/>
        <v>19</v>
      </c>
      <c r="S34" s="17">
        <f t="shared" si="22"/>
        <v>20</v>
      </c>
      <c r="T34" s="17">
        <f t="shared" si="22"/>
        <v>9</v>
      </c>
      <c r="U34" s="17">
        <f t="shared" si="22"/>
        <v>3</v>
      </c>
      <c r="V34" s="17">
        <f t="shared" si="22"/>
        <v>6</v>
      </c>
      <c r="W34" s="15">
        <f t="shared" si="15"/>
        <v>30.000000000000004</v>
      </c>
      <c r="X34" s="15">
        <f t="shared" si="15"/>
        <v>18.75</v>
      </c>
      <c r="Y34" s="15">
        <f t="shared" si="15"/>
        <v>42.857142857142861</v>
      </c>
      <c r="Z34" s="17">
        <f t="shared" ref="Z34:AB34" si="23">SUM(Z23:Z30)</f>
        <v>3</v>
      </c>
      <c r="AA34" s="17">
        <f t="shared" si="23"/>
        <v>6</v>
      </c>
      <c r="AB34" s="17">
        <f t="shared" si="23"/>
        <v>-3</v>
      </c>
      <c r="AC34" s="15">
        <f t="shared" si="17"/>
        <v>8.333333333333325</v>
      </c>
      <c r="AD34" s="15">
        <f t="shared" si="17"/>
        <v>46.153846153846146</v>
      </c>
      <c r="AE34" s="15">
        <f t="shared" si="17"/>
        <v>-13.043478260869568</v>
      </c>
      <c r="AH34" s="4">
        <f t="shared" ref="AH34:AJ34" si="24">SUM(AH23:AH30)</f>
        <v>30</v>
      </c>
      <c r="AI34" s="4">
        <f t="shared" si="24"/>
        <v>16</v>
      </c>
      <c r="AJ34" s="4">
        <f t="shared" si="24"/>
        <v>14</v>
      </c>
      <c r="AK34" s="4">
        <f>SUM(AK23:AK30)</f>
        <v>36</v>
      </c>
      <c r="AL34" s="4">
        <f>SUM(AL23:AL30)</f>
        <v>13</v>
      </c>
      <c r="AM34" s="4">
        <f>SUM(AM23:AM30)</f>
        <v>23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30</v>
      </c>
      <c r="R35" s="17">
        <f t="shared" si="25"/>
        <v>12</v>
      </c>
      <c r="S35" s="17">
        <f t="shared" si="25"/>
        <v>18</v>
      </c>
      <c r="T35" s="17">
        <f t="shared" si="25"/>
        <v>4</v>
      </c>
      <c r="U35" s="17">
        <f t="shared" si="25"/>
        <v>0</v>
      </c>
      <c r="V35" s="17">
        <f t="shared" si="25"/>
        <v>4</v>
      </c>
      <c r="W35" s="15">
        <f t="shared" si="15"/>
        <v>15.384615384615374</v>
      </c>
      <c r="X35" s="15">
        <f t="shared" si="15"/>
        <v>0</v>
      </c>
      <c r="Y35" s="15">
        <f t="shared" si="15"/>
        <v>28.57142857142858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-3.2258064516129004</v>
      </c>
      <c r="AD35" s="15">
        <f t="shared" si="17"/>
        <v>-7.6923076923076872</v>
      </c>
      <c r="AE35" s="15">
        <f t="shared" si="17"/>
        <v>0</v>
      </c>
      <c r="AH35" s="4">
        <f t="shared" ref="AH35:AJ35" si="27">SUM(AH25:AH30)</f>
        <v>26</v>
      </c>
      <c r="AI35" s="4">
        <f t="shared" si="27"/>
        <v>12</v>
      </c>
      <c r="AJ35" s="4">
        <f t="shared" si="27"/>
        <v>14</v>
      </c>
      <c r="AK35" s="4">
        <f>SUM(AK25:AK30)</f>
        <v>31</v>
      </c>
      <c r="AL35" s="4">
        <f>SUM(AL25:AL30)</f>
        <v>13</v>
      </c>
      <c r="AM35" s="4">
        <f>SUM(AM25:AM30)</f>
        <v>18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21</v>
      </c>
      <c r="R36" s="17">
        <f t="shared" si="28"/>
        <v>7</v>
      </c>
      <c r="S36" s="17">
        <f t="shared" si="28"/>
        <v>14</v>
      </c>
      <c r="T36" s="17">
        <f t="shared" si="28"/>
        <v>2</v>
      </c>
      <c r="U36" s="17">
        <f t="shared" si="28"/>
        <v>-2</v>
      </c>
      <c r="V36" s="17">
        <f t="shared" si="28"/>
        <v>4</v>
      </c>
      <c r="W36" s="15">
        <f t="shared" si="15"/>
        <v>10.526315789473696</v>
      </c>
      <c r="X36" s="15">
        <f t="shared" si="15"/>
        <v>-22.222222222222221</v>
      </c>
      <c r="Y36" s="15">
        <f t="shared" si="15"/>
        <v>39.999999999999993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16.666666666666675</v>
      </c>
      <c r="AE36" s="15">
        <f t="shared" si="17"/>
        <v>-6.6666666666666652</v>
      </c>
      <c r="AH36" s="4">
        <f t="shared" ref="AH36:AJ36" si="30">SUM(AH27:AH30)</f>
        <v>19</v>
      </c>
      <c r="AI36" s="4">
        <f t="shared" si="30"/>
        <v>9</v>
      </c>
      <c r="AJ36" s="4">
        <f t="shared" si="30"/>
        <v>10</v>
      </c>
      <c r="AK36" s="4">
        <f>SUM(AK27:AK30)</f>
        <v>21</v>
      </c>
      <c r="AL36" s="4">
        <f>SUM(AL27:AL30)</f>
        <v>6</v>
      </c>
      <c r="AM36" s="4">
        <f>SUM(AM27:AM30)</f>
        <v>15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-12.5</v>
      </c>
      <c r="U39" s="12">
        <f t="shared" ref="U39:V39" si="38">U33/U9*100</f>
        <v>-50</v>
      </c>
      <c r="V39" s="12">
        <f t="shared" si="38"/>
        <v>0</v>
      </c>
      <c r="W39" s="12">
        <f>Q39-AH39</f>
        <v>-3.225806451612903</v>
      </c>
      <c r="X39" s="12">
        <f t="shared" si="33"/>
        <v>-5.8823529411764701</v>
      </c>
      <c r="Y39" s="12">
        <f>S39-AJ39</f>
        <v>0</v>
      </c>
      <c r="Z39" s="12">
        <f t="shared" si="37"/>
        <v>-200</v>
      </c>
      <c r="AA39" s="12">
        <f t="shared" si="37"/>
        <v>-50</v>
      </c>
      <c r="AB39" s="12">
        <f t="shared" si="37"/>
        <v>0</v>
      </c>
      <c r="AC39" s="12">
        <f>Q39-AK39</f>
        <v>-5.2631578947368416</v>
      </c>
      <c r="AD39" s="12">
        <f t="shared" si="35"/>
        <v>-13.333333333333334</v>
      </c>
      <c r="AE39" s="12">
        <f t="shared" si="35"/>
        <v>0</v>
      </c>
      <c r="AH39" s="12">
        <f t="shared" ref="AH39:AJ39" si="39">AH33/AH9*100</f>
        <v>3.225806451612903</v>
      </c>
      <c r="AI39" s="12">
        <f t="shared" si="39"/>
        <v>5.8823529411764701</v>
      </c>
      <c r="AJ39" s="12">
        <f t="shared" si="39"/>
        <v>0</v>
      </c>
      <c r="AK39" s="12">
        <f>AK33/AK9*100</f>
        <v>5.2631578947368416</v>
      </c>
      <c r="AL39" s="12">
        <f>AL33/AL9*100</f>
        <v>13.333333333333334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112.5</v>
      </c>
      <c r="U40" s="12">
        <f t="shared" ref="U40:V40" si="41">U34/U9*100</f>
        <v>150</v>
      </c>
      <c r="V40" s="12">
        <f t="shared" si="41"/>
        <v>100</v>
      </c>
      <c r="W40" s="12">
        <f t="shared" ref="W40:W42" si="42">Q40-AH40</f>
        <v>3.2258064516128968</v>
      </c>
      <c r="X40" s="12">
        <f t="shared" si="33"/>
        <v>5.8823529411764781</v>
      </c>
      <c r="Y40" s="12">
        <f>S40-AJ40</f>
        <v>0</v>
      </c>
      <c r="Z40" s="12">
        <f>Z34/Z9*100</f>
        <v>300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5.2631578947368496</v>
      </c>
      <c r="AD40" s="12">
        <f t="shared" si="35"/>
        <v>13.333333333333329</v>
      </c>
      <c r="AE40" s="12">
        <f t="shared" si="35"/>
        <v>0</v>
      </c>
      <c r="AH40" s="12">
        <f t="shared" ref="AH40:AJ40" si="45">AH34/AH9*100</f>
        <v>96.774193548387103</v>
      </c>
      <c r="AI40" s="12">
        <f t="shared" si="45"/>
        <v>94.117647058823522</v>
      </c>
      <c r="AJ40" s="12">
        <f t="shared" si="45"/>
        <v>100</v>
      </c>
      <c r="AK40" s="12">
        <f>AK34/AK9*100</f>
        <v>94.73684210526315</v>
      </c>
      <c r="AL40" s="12">
        <f>AL34/AL9*100</f>
        <v>86.666666666666671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63.157894736842103</v>
      </c>
      <c r="S41" s="12">
        <f t="shared" si="46"/>
        <v>90</v>
      </c>
      <c r="T41" s="12">
        <f>T35/T9*100</f>
        <v>50</v>
      </c>
      <c r="U41" s="12">
        <f t="shared" ref="U41:V41" si="47">U35/U9*100</f>
        <v>0</v>
      </c>
      <c r="V41" s="12">
        <f t="shared" si="47"/>
        <v>66.666666666666657</v>
      </c>
      <c r="W41" s="12">
        <f t="shared" si="42"/>
        <v>-6.9478908188585535</v>
      </c>
      <c r="X41" s="12">
        <f t="shared" si="33"/>
        <v>-7.4303405572755494</v>
      </c>
      <c r="Y41" s="12">
        <f>S41-AJ41</f>
        <v>-10</v>
      </c>
      <c r="Z41" s="12">
        <f>Z35/Z9*100</f>
        <v>-100</v>
      </c>
      <c r="AA41" s="12">
        <f t="shared" ref="AA41:AB41" si="48">AA35/AA9*100</f>
        <v>-25</v>
      </c>
      <c r="AB41" s="12">
        <f t="shared" si="48"/>
        <v>0</v>
      </c>
      <c r="AC41" s="12">
        <f t="shared" si="44"/>
        <v>-4.6558704453441209</v>
      </c>
      <c r="AD41" s="12">
        <f>R41-AL41</f>
        <v>-23.508771929824569</v>
      </c>
      <c r="AE41" s="12">
        <f t="shared" si="35"/>
        <v>11.739130434782609</v>
      </c>
      <c r="AH41" s="12">
        <f>AH35/AH9*100</f>
        <v>83.870967741935488</v>
      </c>
      <c r="AI41" s="12">
        <f>AI35/AI9*100</f>
        <v>70.588235294117652</v>
      </c>
      <c r="AJ41" s="12">
        <f>AJ35/AJ9*100</f>
        <v>100</v>
      </c>
      <c r="AK41" s="12">
        <f t="shared" ref="AK41:AM41" si="49">AK35/AK9*100</f>
        <v>81.578947368421055</v>
      </c>
      <c r="AL41" s="12">
        <f t="shared" si="49"/>
        <v>86.666666666666671</v>
      </c>
      <c r="AM41" s="12">
        <f t="shared" si="49"/>
        <v>78.260869565217391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53.846153846153847</v>
      </c>
      <c r="R42" s="12">
        <f t="shared" si="50"/>
        <v>36.84210526315789</v>
      </c>
      <c r="S42" s="12">
        <f t="shared" si="50"/>
        <v>70</v>
      </c>
      <c r="T42" s="12">
        <f t="shared" si="50"/>
        <v>25</v>
      </c>
      <c r="U42" s="12">
        <f t="shared" si="50"/>
        <v>-100</v>
      </c>
      <c r="V42" s="12">
        <f t="shared" si="50"/>
        <v>66.666666666666657</v>
      </c>
      <c r="W42" s="12">
        <f t="shared" si="42"/>
        <v>-7.4441687344913134</v>
      </c>
      <c r="X42" s="12">
        <f t="shared" si="33"/>
        <v>-16.099071207430349</v>
      </c>
      <c r="Y42" s="12">
        <f>S42-AJ42</f>
        <v>-1.4285714285714306</v>
      </c>
      <c r="Z42" s="12">
        <f t="shared" si="50"/>
        <v>0</v>
      </c>
      <c r="AA42" s="12">
        <f t="shared" si="50"/>
        <v>25</v>
      </c>
      <c r="AB42" s="12">
        <f t="shared" si="50"/>
        <v>33.333333333333329</v>
      </c>
      <c r="AC42" s="12">
        <f t="shared" si="44"/>
        <v>-1.4170040485830029</v>
      </c>
      <c r="AD42" s="12">
        <f>R42-AL42</f>
        <v>-3.1578947368421098</v>
      </c>
      <c r="AE42" s="12">
        <f t="shared" si="35"/>
        <v>4.7826086956521721</v>
      </c>
      <c r="AH42" s="12">
        <f t="shared" ref="AH42:AJ42" si="51">AH36/AH9*100</f>
        <v>61.29032258064516</v>
      </c>
      <c r="AI42" s="12">
        <f t="shared" si="51"/>
        <v>52.941176470588239</v>
      </c>
      <c r="AJ42" s="12">
        <f t="shared" si="51"/>
        <v>71.428571428571431</v>
      </c>
      <c r="AK42" s="12">
        <f>AK36/AK9*100</f>
        <v>55.26315789473685</v>
      </c>
      <c r="AL42" s="12">
        <f>AL36/AL9*100</f>
        <v>40</v>
      </c>
      <c r="AM42" s="12">
        <f>AM36/AM9*100</f>
        <v>65.217391304347828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-66.666666666666671</v>
      </c>
      <c r="I9" s="15">
        <f>IF(C9=F9,0,(1-(C9/(C9-F9)))*-100)</f>
        <v>0</v>
      </c>
      <c r="J9" s="15">
        <f>IF(D9=G9,0,(1-(D9/(D9-G9)))*-100)</f>
        <v>-100</v>
      </c>
      <c r="K9" s="17">
        <f>L9+M9</f>
        <v>-9</v>
      </c>
      <c r="L9" s="17">
        <f>SUM(L10:L30)</f>
        <v>-4</v>
      </c>
      <c r="M9" s="17">
        <f>SUM(M10:M30)</f>
        <v>-5</v>
      </c>
      <c r="N9" s="15">
        <f>IF(B9=K9,0,(1-(B9/(B9-K9)))*-100)</f>
        <v>-90</v>
      </c>
      <c r="O9" s="15">
        <f t="shared" ref="O9:P10" si="0">IF(C9=L9,0,(1-(C9/(C9-L9)))*-100)</f>
        <v>-80</v>
      </c>
      <c r="P9" s="15">
        <f>IF(D9=M9,0,(1-(D9/(D9-M9)))*-100)</f>
        <v>-100</v>
      </c>
      <c r="Q9" s="17">
        <f>R9+S9</f>
        <v>13</v>
      </c>
      <c r="R9" s="17">
        <f>SUM(R10:R30)</f>
        <v>5</v>
      </c>
      <c r="S9" s="17">
        <f>SUM(S10:S30)</f>
        <v>8</v>
      </c>
      <c r="T9" s="17">
        <f>U9+V9</f>
        <v>-12</v>
      </c>
      <c r="U9" s="17">
        <f>SUM(U10:U30)</f>
        <v>-5</v>
      </c>
      <c r="V9" s="17">
        <f>SUM(V10:V30)</f>
        <v>-7</v>
      </c>
      <c r="W9" s="15">
        <f>IF(Q9=T9,IF(Q9&gt;0,"皆増",0),(1-(Q9/(Q9-T9)))*-100)</f>
        <v>-48</v>
      </c>
      <c r="X9" s="15">
        <f t="shared" ref="X9:Y30" si="1">IF(R9=U9,IF(R9&gt;0,"皆増",0),(1-(R9/(R9-U9)))*-100)</f>
        <v>-50</v>
      </c>
      <c r="Y9" s="15">
        <f t="shared" si="1"/>
        <v>-46.666666666666664</v>
      </c>
      <c r="Z9" s="17">
        <f>AA9+AB9</f>
        <v>1</v>
      </c>
      <c r="AA9" s="17">
        <f>SUM(AA10:AA30)</f>
        <v>-3</v>
      </c>
      <c r="AB9" s="17">
        <f>SUM(AB10:AB30)</f>
        <v>4</v>
      </c>
      <c r="AC9" s="15">
        <f>IF(Q9=Z9,IF(Q9&gt;0,"皆増",0),(1-(Q9/(Q9-Z9)))*-100)</f>
        <v>8.333333333333325</v>
      </c>
      <c r="AD9" s="15">
        <f t="shared" ref="AD9:AE30" si="2">IF(R9=AA9,IF(R9&gt;0,"皆増",0),(1-(R9/(R9-AA9)))*-100)</f>
        <v>-37.5</v>
      </c>
      <c r="AE9" s="15">
        <f t="shared" si="2"/>
        <v>100</v>
      </c>
      <c r="AH9" s="4">
        <f t="shared" ref="AH9:AJ30" si="3">Q9-T9</f>
        <v>25</v>
      </c>
      <c r="AI9" s="4">
        <f t="shared" si="3"/>
        <v>10</v>
      </c>
      <c r="AJ9" s="4">
        <f t="shared" si="3"/>
        <v>15</v>
      </c>
      <c r="AK9" s="4">
        <f t="shared" ref="AK9:AM30" si="4">Q9-Z9</f>
        <v>12</v>
      </c>
      <c r="AL9" s="4">
        <f t="shared" si="4"/>
        <v>8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-66.666666666666671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-9</v>
      </c>
      <c r="L10" s="17">
        <v>-4</v>
      </c>
      <c r="M10" s="17">
        <v>-5</v>
      </c>
      <c r="N10" s="15">
        <f>IF(B10=K10,0,(1-(B10/(B10-K10)))*-100)</f>
        <v>-90</v>
      </c>
      <c r="O10" s="15">
        <f t="shared" si="0"/>
        <v>-80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-3</v>
      </c>
      <c r="AA23" s="17">
        <v>-2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-50</v>
      </c>
      <c r="AD24" s="15">
        <f t="shared" si="2"/>
        <v>-100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-2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3</v>
      </c>
      <c r="S26" s="17">
        <v>2</v>
      </c>
      <c r="T26" s="17">
        <f t="shared" si="10"/>
        <v>0</v>
      </c>
      <c r="U26" s="17">
        <v>2</v>
      </c>
      <c r="V26" s="17">
        <v>-2</v>
      </c>
      <c r="W26" s="15">
        <f t="shared" si="11"/>
        <v>0</v>
      </c>
      <c r="X26" s="15">
        <f t="shared" si="1"/>
        <v>200</v>
      </c>
      <c r="Y26" s="15">
        <f t="shared" si="1"/>
        <v>-50</v>
      </c>
      <c r="Z26" s="17">
        <f t="shared" si="12"/>
        <v>4</v>
      </c>
      <c r="AA26" s="17">
        <v>2</v>
      </c>
      <c r="AB26" s="17">
        <v>2</v>
      </c>
      <c r="AC26" s="15">
        <f t="shared" si="13"/>
        <v>400</v>
      </c>
      <c r="AD26" s="15">
        <f t="shared" si="2"/>
        <v>200</v>
      </c>
      <c r="AE26" s="15" t="str">
        <f t="shared" si="2"/>
        <v>皆増</v>
      </c>
      <c r="AH26" s="4">
        <f t="shared" si="3"/>
        <v>5</v>
      </c>
      <c r="AI26" s="4">
        <f t="shared" si="3"/>
        <v>1</v>
      </c>
      <c r="AJ26" s="4">
        <f t="shared" si="3"/>
        <v>4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-5</v>
      </c>
      <c r="U27" s="17">
        <v>-1</v>
      </c>
      <c r="V27" s="17">
        <v>-4</v>
      </c>
      <c r="W27" s="15">
        <f t="shared" si="11"/>
        <v>-83.333333333333343</v>
      </c>
      <c r="X27" s="15">
        <f t="shared" si="1"/>
        <v>-50</v>
      </c>
      <c r="Y27" s="15">
        <f t="shared" si="1"/>
        <v>-100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-100</v>
      </c>
      <c r="AH27" s="4">
        <f t="shared" si="3"/>
        <v>6</v>
      </c>
      <c r="AI27" s="4">
        <f t="shared" si="3"/>
        <v>2</v>
      </c>
      <c r="AJ27" s="4">
        <f t="shared" si="3"/>
        <v>4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-1</v>
      </c>
      <c r="U28" s="17">
        <v>0</v>
      </c>
      <c r="V28" s="17">
        <v>-1</v>
      </c>
      <c r="W28" s="15">
        <f t="shared" si="11"/>
        <v>-19.999999999999996</v>
      </c>
      <c r="X28" s="15">
        <f t="shared" si="1"/>
        <v>0</v>
      </c>
      <c r="Y28" s="15">
        <f t="shared" si="1"/>
        <v>-25</v>
      </c>
      <c r="Z28" s="17">
        <f t="shared" si="12"/>
        <v>1</v>
      </c>
      <c r="AA28" s="17">
        <v>-1</v>
      </c>
      <c r="AB28" s="17">
        <v>2</v>
      </c>
      <c r="AC28" s="15">
        <f t="shared" si="13"/>
        <v>33.333333333333329</v>
      </c>
      <c r="AD28" s="15">
        <f t="shared" si="2"/>
        <v>-50</v>
      </c>
      <c r="AE28" s="15">
        <f t="shared" si="2"/>
        <v>200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-3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5</v>
      </c>
      <c r="S34" s="17">
        <f t="shared" si="22"/>
        <v>8</v>
      </c>
      <c r="T34" s="17">
        <f t="shared" si="22"/>
        <v>-9</v>
      </c>
      <c r="U34" s="17">
        <f t="shared" si="22"/>
        <v>-2</v>
      </c>
      <c r="V34" s="17">
        <f t="shared" si="22"/>
        <v>-7</v>
      </c>
      <c r="W34" s="15">
        <f t="shared" si="15"/>
        <v>-40.909090909090907</v>
      </c>
      <c r="X34" s="15">
        <f t="shared" si="15"/>
        <v>-28.571428571428569</v>
      </c>
      <c r="Y34" s="15">
        <f t="shared" si="15"/>
        <v>-46.666666666666664</v>
      </c>
      <c r="Z34" s="17">
        <f t="shared" ref="Z34:AB34" si="23">SUM(Z23:Z30)</f>
        <v>1</v>
      </c>
      <c r="AA34" s="17">
        <f t="shared" si="23"/>
        <v>-3</v>
      </c>
      <c r="AB34" s="17">
        <f t="shared" si="23"/>
        <v>4</v>
      </c>
      <c r="AC34" s="15">
        <f t="shared" si="17"/>
        <v>8.333333333333325</v>
      </c>
      <c r="AD34" s="15">
        <f t="shared" si="17"/>
        <v>-37.5</v>
      </c>
      <c r="AE34" s="15">
        <f t="shared" si="17"/>
        <v>100</v>
      </c>
      <c r="AH34" s="4">
        <f t="shared" ref="AH34:AJ34" si="24">SUM(AH23:AH30)</f>
        <v>22</v>
      </c>
      <c r="AI34" s="4">
        <f t="shared" si="24"/>
        <v>7</v>
      </c>
      <c r="AJ34" s="4">
        <f t="shared" si="24"/>
        <v>15</v>
      </c>
      <c r="AK34" s="4">
        <f>SUM(AK23:AK30)</f>
        <v>12</v>
      </c>
      <c r="AL34" s="4">
        <f>SUM(AL23:AL30)</f>
        <v>8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-9</v>
      </c>
      <c r="U35" s="17">
        <f t="shared" si="25"/>
        <v>-1</v>
      </c>
      <c r="V35" s="17">
        <f t="shared" si="25"/>
        <v>-8</v>
      </c>
      <c r="W35" s="15">
        <f t="shared" si="15"/>
        <v>-42.857142857142861</v>
      </c>
      <c r="X35" s="15">
        <f t="shared" si="15"/>
        <v>-16.666666666666664</v>
      </c>
      <c r="Y35" s="15">
        <f t="shared" si="15"/>
        <v>-53.333333333333336</v>
      </c>
      <c r="Z35" s="17">
        <f t="shared" ref="Z35:AB35" si="26">SUM(Z25:Z30)</f>
        <v>5</v>
      </c>
      <c r="AA35" s="17">
        <f t="shared" si="26"/>
        <v>1</v>
      </c>
      <c r="AB35" s="17">
        <f t="shared" si="26"/>
        <v>4</v>
      </c>
      <c r="AC35" s="15">
        <f t="shared" si="17"/>
        <v>71.428571428571416</v>
      </c>
      <c r="AD35" s="15">
        <f t="shared" si="17"/>
        <v>25</v>
      </c>
      <c r="AE35" s="15">
        <f t="shared" si="17"/>
        <v>133.33333333333334</v>
      </c>
      <c r="AH35" s="4">
        <f t="shared" ref="AH35:AJ35" si="27">SUM(AH25:AH30)</f>
        <v>21</v>
      </c>
      <c r="AI35" s="4">
        <f t="shared" si="27"/>
        <v>6</v>
      </c>
      <c r="AJ35" s="4">
        <f t="shared" si="27"/>
        <v>15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2</v>
      </c>
      <c r="S36" s="17">
        <f t="shared" si="28"/>
        <v>5</v>
      </c>
      <c r="T36" s="17">
        <f t="shared" si="28"/>
        <v>-6</v>
      </c>
      <c r="U36" s="17">
        <f t="shared" si="28"/>
        <v>-1</v>
      </c>
      <c r="V36" s="17">
        <f t="shared" si="28"/>
        <v>-5</v>
      </c>
      <c r="W36" s="15">
        <f t="shared" si="15"/>
        <v>-46.153846153846153</v>
      </c>
      <c r="X36" s="15">
        <f t="shared" si="15"/>
        <v>-33.333333333333336</v>
      </c>
      <c r="Y36" s="15">
        <f t="shared" si="15"/>
        <v>-50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39.999999999999993</v>
      </c>
      <c r="AD36" s="15">
        <f t="shared" si="17"/>
        <v>0</v>
      </c>
      <c r="AE36" s="15">
        <f t="shared" si="17"/>
        <v>66.666666666666671</v>
      </c>
      <c r="AH36" s="4">
        <f t="shared" ref="AH36:AJ36" si="30">SUM(AH27:AH30)</f>
        <v>13</v>
      </c>
      <c r="AI36" s="4">
        <f t="shared" si="30"/>
        <v>3</v>
      </c>
      <c r="AJ36" s="4">
        <f t="shared" si="30"/>
        <v>10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25</v>
      </c>
      <c r="U39" s="12">
        <f t="shared" ref="U39:V39" si="38">U33/U9*100</f>
        <v>60</v>
      </c>
      <c r="V39" s="12">
        <f t="shared" si="38"/>
        <v>0</v>
      </c>
      <c r="W39" s="12">
        <f>Q39-AH39</f>
        <v>-12</v>
      </c>
      <c r="X39" s="12">
        <f t="shared" si="33"/>
        <v>-30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12</v>
      </c>
      <c r="AI39" s="12">
        <f t="shared" si="39"/>
        <v>30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75</v>
      </c>
      <c r="U40" s="12">
        <f t="shared" ref="U40:V40" si="41">U34/U9*100</f>
        <v>40</v>
      </c>
      <c r="V40" s="12">
        <f t="shared" si="41"/>
        <v>100</v>
      </c>
      <c r="W40" s="12">
        <f t="shared" ref="W40:W42" si="42">Q40-AH40</f>
        <v>12</v>
      </c>
      <c r="X40" s="12">
        <f t="shared" si="33"/>
        <v>30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88</v>
      </c>
      <c r="AI40" s="12">
        <f t="shared" si="45"/>
        <v>70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92.307692307692307</v>
      </c>
      <c r="R41" s="12">
        <f t="shared" si="46"/>
        <v>100</v>
      </c>
      <c r="S41" s="12">
        <f t="shared" si="46"/>
        <v>87.5</v>
      </c>
      <c r="T41" s="12">
        <f>T35/T9*100</f>
        <v>75</v>
      </c>
      <c r="U41" s="12">
        <f t="shared" ref="U41:V41" si="47">U35/U9*100</f>
        <v>20</v>
      </c>
      <c r="V41" s="12">
        <f t="shared" si="47"/>
        <v>114.28571428571428</v>
      </c>
      <c r="W41" s="12">
        <f t="shared" si="42"/>
        <v>8.3076923076923066</v>
      </c>
      <c r="X41" s="12">
        <f t="shared" si="33"/>
        <v>40</v>
      </c>
      <c r="Y41" s="12">
        <f>S41-AJ41</f>
        <v>-12.5</v>
      </c>
      <c r="Z41" s="12">
        <f>Z35/Z9*100</f>
        <v>500</v>
      </c>
      <c r="AA41" s="12">
        <f t="shared" ref="AA41:AB41" si="48">AA35/AA9*100</f>
        <v>-33.333333333333329</v>
      </c>
      <c r="AB41" s="12">
        <f t="shared" si="48"/>
        <v>100</v>
      </c>
      <c r="AC41" s="12">
        <f t="shared" si="44"/>
        <v>33.974358974358971</v>
      </c>
      <c r="AD41" s="12">
        <f>R41-AL41</f>
        <v>50</v>
      </c>
      <c r="AE41" s="12">
        <f t="shared" si="35"/>
        <v>12.5</v>
      </c>
      <c r="AH41" s="12">
        <f>AH35/AH9*100</f>
        <v>84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58.333333333333336</v>
      </c>
      <c r="AL41" s="12">
        <f t="shared" si="49"/>
        <v>50</v>
      </c>
      <c r="AM41" s="12">
        <f t="shared" si="49"/>
        <v>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53.846153846153847</v>
      </c>
      <c r="R42" s="12">
        <f t="shared" si="50"/>
        <v>40</v>
      </c>
      <c r="S42" s="12">
        <f t="shared" si="50"/>
        <v>62.5</v>
      </c>
      <c r="T42" s="12">
        <f t="shared" si="50"/>
        <v>50</v>
      </c>
      <c r="U42" s="12">
        <f t="shared" si="50"/>
        <v>20</v>
      </c>
      <c r="V42" s="12">
        <f t="shared" si="50"/>
        <v>71.428571428571431</v>
      </c>
      <c r="W42" s="12">
        <f t="shared" si="42"/>
        <v>1.8461538461538467</v>
      </c>
      <c r="X42" s="12">
        <f t="shared" si="33"/>
        <v>10</v>
      </c>
      <c r="Y42" s="12">
        <f>S42-AJ42</f>
        <v>-4.1666666666666572</v>
      </c>
      <c r="Z42" s="12">
        <f t="shared" si="50"/>
        <v>200</v>
      </c>
      <c r="AA42" s="12">
        <f t="shared" si="50"/>
        <v>0</v>
      </c>
      <c r="AB42" s="12">
        <f t="shared" si="50"/>
        <v>50</v>
      </c>
      <c r="AC42" s="12">
        <f t="shared" si="44"/>
        <v>12.179487179487175</v>
      </c>
      <c r="AD42" s="12">
        <f>R42-AL42</f>
        <v>15</v>
      </c>
      <c r="AE42" s="12">
        <f t="shared" si="35"/>
        <v>-12.5</v>
      </c>
      <c r="AH42" s="12">
        <f t="shared" ref="AH42:AJ42" si="51">AH36/AH9*100</f>
        <v>52</v>
      </c>
      <c r="AI42" s="12">
        <f t="shared" si="51"/>
        <v>30</v>
      </c>
      <c r="AJ42" s="12">
        <f t="shared" si="51"/>
        <v>66.666666666666657</v>
      </c>
      <c r="AK42" s="12">
        <f>AK36/AK9*100</f>
        <v>41.666666666666671</v>
      </c>
      <c r="AL42" s="12">
        <f>AL36/AL9*100</f>
        <v>25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2</v>
      </c>
      <c r="S9" s="17">
        <f>SUM(S10:S30)</f>
        <v>2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0</v>
      </c>
      <c r="Y9" s="15">
        <f t="shared" si="1"/>
        <v>-33.333333333333336</v>
      </c>
      <c r="Z9" s="17">
        <f>AA9+AB9</f>
        <v>-2</v>
      </c>
      <c r="AA9" s="17">
        <f>SUM(AA10:AA30)</f>
        <v>1</v>
      </c>
      <c r="AB9" s="17">
        <f>SUM(AB10:AB30)</f>
        <v>-3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100</v>
      </c>
      <c r="AE9" s="15">
        <f t="shared" si="2"/>
        <v>-60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6</v>
      </c>
      <c r="AL9" s="4">
        <f t="shared" si="4"/>
        <v>1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0</v>
      </c>
      <c r="V29" s="17">
        <v>-3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2</v>
      </c>
      <c r="S34" s="17">
        <f t="shared" si="22"/>
        <v>2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-19.999999999999996</v>
      </c>
      <c r="X34" s="15">
        <f t="shared" si="15"/>
        <v>0</v>
      </c>
      <c r="Y34" s="15">
        <f t="shared" si="15"/>
        <v>-33.333333333333336</v>
      </c>
      <c r="Z34" s="17">
        <f t="shared" ref="Z34:AB34" si="23">SUM(Z23:Z30)</f>
        <v>-2</v>
      </c>
      <c r="AA34" s="17">
        <f t="shared" si="23"/>
        <v>1</v>
      </c>
      <c r="AB34" s="17">
        <f t="shared" si="23"/>
        <v>-3</v>
      </c>
      <c r="AC34" s="15">
        <f t="shared" si="17"/>
        <v>-33.333333333333336</v>
      </c>
      <c r="AD34" s="15">
        <f t="shared" si="17"/>
        <v>100</v>
      </c>
      <c r="AE34" s="15">
        <f t="shared" si="17"/>
        <v>-60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6</v>
      </c>
      <c r="AL34" s="4">
        <f>SUM(AL23:AL30)</f>
        <v>1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1</v>
      </c>
      <c r="S35" s="17">
        <f t="shared" si="25"/>
        <v>2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-40</v>
      </c>
      <c r="X35" s="15">
        <f t="shared" si="15"/>
        <v>-50</v>
      </c>
      <c r="Y35" s="15">
        <f t="shared" si="15"/>
        <v>-33.333333333333336</v>
      </c>
      <c r="Z35" s="17">
        <f t="shared" ref="Z35:AB35" si="26">SUM(Z25:Z30)</f>
        <v>-2</v>
      </c>
      <c r="AA35" s="17">
        <f t="shared" si="26"/>
        <v>0</v>
      </c>
      <c r="AB35" s="17">
        <f t="shared" si="26"/>
        <v>-2</v>
      </c>
      <c r="AC35" s="15">
        <f t="shared" si="17"/>
        <v>-40</v>
      </c>
      <c r="AD35" s="15">
        <f t="shared" si="17"/>
        <v>0</v>
      </c>
      <c r="AE35" s="15">
        <f t="shared" si="17"/>
        <v>-50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-60</v>
      </c>
      <c r="X36" s="15">
        <f t="shared" si="15"/>
        <v>-50</v>
      </c>
      <c r="Y36" s="15">
        <f t="shared" si="15"/>
        <v>-66.666666666666671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-60</v>
      </c>
      <c r="AD36" s="15">
        <f t="shared" si="17"/>
        <v>0</v>
      </c>
      <c r="AE36" s="15">
        <f t="shared" si="17"/>
        <v>-75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50</v>
      </c>
      <c r="S41" s="12">
        <f t="shared" si="46"/>
        <v>100</v>
      </c>
      <c r="T41" s="12">
        <f>T35/T9*100</f>
        <v>200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-25</v>
      </c>
      <c r="X41" s="12">
        <f t="shared" si="33"/>
        <v>-50</v>
      </c>
      <c r="Y41" s="12">
        <f>S41-AJ41</f>
        <v>0</v>
      </c>
      <c r="Z41" s="12">
        <f>Z35/Z9*100</f>
        <v>100</v>
      </c>
      <c r="AA41" s="12">
        <f t="shared" ref="AA41:AB41" si="48">AA35/AA9*100</f>
        <v>0</v>
      </c>
      <c r="AB41" s="12">
        <f t="shared" si="48"/>
        <v>66.666666666666657</v>
      </c>
      <c r="AC41" s="12">
        <f t="shared" si="44"/>
        <v>-8.3333333333333428</v>
      </c>
      <c r="AD41" s="12">
        <f>R41-AL41</f>
        <v>-50</v>
      </c>
      <c r="AE41" s="12">
        <f t="shared" si="35"/>
        <v>20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100</v>
      </c>
      <c r="AM41" s="12">
        <f t="shared" si="49"/>
        <v>80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50</v>
      </c>
      <c r="S42" s="12">
        <f t="shared" si="50"/>
        <v>50</v>
      </c>
      <c r="T42" s="12">
        <f t="shared" si="50"/>
        <v>300</v>
      </c>
      <c r="U42" s="12" t="e">
        <f t="shared" si="50"/>
        <v>#DIV/0!</v>
      </c>
      <c r="V42" s="12">
        <f t="shared" si="50"/>
        <v>200</v>
      </c>
      <c r="W42" s="12">
        <f t="shared" si="42"/>
        <v>-50</v>
      </c>
      <c r="X42" s="12">
        <f t="shared" si="33"/>
        <v>-50</v>
      </c>
      <c r="Y42" s="12">
        <f>S42-AJ42</f>
        <v>-50</v>
      </c>
      <c r="Z42" s="12">
        <f t="shared" si="50"/>
        <v>150</v>
      </c>
      <c r="AA42" s="12">
        <f t="shared" si="50"/>
        <v>0</v>
      </c>
      <c r="AB42" s="12">
        <f t="shared" si="50"/>
        <v>100</v>
      </c>
      <c r="AC42" s="12">
        <f t="shared" si="44"/>
        <v>-33.333333333333343</v>
      </c>
      <c r="AD42" s="12">
        <f>R42-AL42</f>
        <v>-50</v>
      </c>
      <c r="AE42" s="12">
        <f t="shared" si="35"/>
        <v>-30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83.333333333333343</v>
      </c>
      <c r="AL42" s="12">
        <f>AL36/AL9*100</f>
        <v>100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-33.333333333333336</v>
      </c>
      <c r="I9" s="15">
        <f>IF(C9=F9,0,(1-(C9/(C9-F9)))*-100)</f>
        <v>0</v>
      </c>
      <c r="J9" s="15">
        <f>IF(D9=G9,0,(1-(D9/(D9-G9)))*-100)</f>
        <v>-50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-33.333333333333336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5</v>
      </c>
      <c r="R9" s="17">
        <f>SUM(R10:R30)</f>
        <v>4</v>
      </c>
      <c r="S9" s="17">
        <f>SUM(S10:S30)</f>
        <v>1</v>
      </c>
      <c r="T9" s="17">
        <f>U9+V9</f>
        <v>-6</v>
      </c>
      <c r="U9" s="17">
        <f>SUM(U10:U30)</f>
        <v>-3</v>
      </c>
      <c r="V9" s="17">
        <f>SUM(V10:V30)</f>
        <v>-3</v>
      </c>
      <c r="W9" s="15">
        <f>IF(Q9=T9,IF(Q9&gt;0,"皆増",0),(1-(Q9/(Q9-T9)))*-100)</f>
        <v>-54.54545454545454</v>
      </c>
      <c r="X9" s="15">
        <f t="shared" ref="X9:Y30" si="1">IF(R9=U9,IF(R9&gt;0,"皆増",0),(1-(R9/(R9-U9)))*-100)</f>
        <v>-42.857142857142861</v>
      </c>
      <c r="Y9" s="15">
        <f t="shared" si="1"/>
        <v>-75</v>
      </c>
      <c r="Z9" s="17">
        <f>AA9+AB9</f>
        <v>-2</v>
      </c>
      <c r="AA9" s="17">
        <f>SUM(AA10:AA30)</f>
        <v>1</v>
      </c>
      <c r="AB9" s="17">
        <f>SUM(AB10:AB30)</f>
        <v>-3</v>
      </c>
      <c r="AC9" s="15">
        <f>IF(Q9=Z9,IF(Q9&gt;0,"皆増",0),(1-(Q9/(Q9-Z9)))*-100)</f>
        <v>-28.571428571428569</v>
      </c>
      <c r="AD9" s="15">
        <f t="shared" ref="AD9:AE30" si="2">IF(R9=AA9,IF(R9&gt;0,"皆増",0),(1-(R9/(R9-AA9)))*-100)</f>
        <v>33.333333333333329</v>
      </c>
      <c r="AE9" s="15">
        <f t="shared" si="2"/>
        <v>-75</v>
      </c>
      <c r="AH9" s="4">
        <f t="shared" ref="AH9:AJ30" si="3">Q9-T9</f>
        <v>11</v>
      </c>
      <c r="AI9" s="4">
        <f t="shared" si="3"/>
        <v>7</v>
      </c>
      <c r="AJ9" s="4">
        <f t="shared" si="3"/>
        <v>4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-33.333333333333336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-33.333333333333336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-66.666666666666671</v>
      </c>
      <c r="X27" s="15">
        <f t="shared" si="1"/>
        <v>-50</v>
      </c>
      <c r="Y27" s="15">
        <f t="shared" si="1"/>
        <v>-100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>
        <f t="shared" si="13"/>
        <v>50</v>
      </c>
      <c r="AD28" s="15">
        <f t="shared" si="2"/>
        <v>100</v>
      </c>
      <c r="AE28" s="15">
        <f t="shared" si="2"/>
        <v>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4</v>
      </c>
      <c r="S34" s="17">
        <f t="shared" si="22"/>
        <v>1</v>
      </c>
      <c r="T34" s="17">
        <f t="shared" si="22"/>
        <v>-5</v>
      </c>
      <c r="U34" s="17">
        <f t="shared" si="22"/>
        <v>-3</v>
      </c>
      <c r="V34" s="17">
        <f t="shared" si="22"/>
        <v>-2</v>
      </c>
      <c r="W34" s="15">
        <f t="shared" si="15"/>
        <v>-50</v>
      </c>
      <c r="X34" s="15">
        <f t="shared" si="15"/>
        <v>-42.857142857142861</v>
      </c>
      <c r="Y34" s="15">
        <f t="shared" si="15"/>
        <v>-66.666666666666671</v>
      </c>
      <c r="Z34" s="17">
        <f t="shared" ref="Z34:AB34" si="23">SUM(Z23:Z30)</f>
        <v>-1</v>
      </c>
      <c r="AA34" s="17">
        <f t="shared" si="23"/>
        <v>2</v>
      </c>
      <c r="AB34" s="17">
        <f t="shared" si="23"/>
        <v>-3</v>
      </c>
      <c r="AC34" s="15">
        <f t="shared" si="17"/>
        <v>-16.666666666666664</v>
      </c>
      <c r="AD34" s="15">
        <f t="shared" si="17"/>
        <v>100</v>
      </c>
      <c r="AE34" s="15">
        <f t="shared" si="17"/>
        <v>-75</v>
      </c>
      <c r="AH34" s="4">
        <f t="shared" ref="AH34:AJ34" si="24">SUM(AH23:AH30)</f>
        <v>10</v>
      </c>
      <c r="AI34" s="4">
        <f t="shared" si="24"/>
        <v>7</v>
      </c>
      <c r="AJ34" s="4">
        <f t="shared" si="24"/>
        <v>3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-4</v>
      </c>
      <c r="U35" s="17">
        <f t="shared" si="25"/>
        <v>-2</v>
      </c>
      <c r="V35" s="17">
        <f t="shared" si="25"/>
        <v>-2</v>
      </c>
      <c r="W35" s="15">
        <f t="shared" si="15"/>
        <v>-50</v>
      </c>
      <c r="X35" s="15">
        <f t="shared" si="15"/>
        <v>-40</v>
      </c>
      <c r="Y35" s="15">
        <f t="shared" si="15"/>
        <v>-66.666666666666671</v>
      </c>
      <c r="Z35" s="17">
        <f t="shared" ref="Z35:AB35" si="26">SUM(Z25:Z30)</f>
        <v>-2</v>
      </c>
      <c r="AA35" s="17">
        <f t="shared" si="26"/>
        <v>1</v>
      </c>
      <c r="AB35" s="17">
        <f t="shared" si="26"/>
        <v>-3</v>
      </c>
      <c r="AC35" s="15">
        <f t="shared" si="17"/>
        <v>-33.333333333333336</v>
      </c>
      <c r="AD35" s="15">
        <f t="shared" si="17"/>
        <v>50</v>
      </c>
      <c r="AE35" s="15">
        <f t="shared" si="17"/>
        <v>-75</v>
      </c>
      <c r="AH35" s="4">
        <f t="shared" ref="AH35:AJ35" si="27">SUM(AH25:AH30)</f>
        <v>8</v>
      </c>
      <c r="AI35" s="4">
        <f t="shared" si="27"/>
        <v>5</v>
      </c>
      <c r="AJ35" s="4">
        <f t="shared" si="27"/>
        <v>3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3</v>
      </c>
      <c r="S36" s="17">
        <f t="shared" si="28"/>
        <v>1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-33.333333333333336</v>
      </c>
      <c r="X36" s="15">
        <f t="shared" si="15"/>
        <v>-25</v>
      </c>
      <c r="Y36" s="15">
        <f t="shared" si="15"/>
        <v>-50</v>
      </c>
      <c r="Z36" s="17">
        <f t="shared" ref="Z36:AB36" si="29">SUM(Z27:Z30)</f>
        <v>0</v>
      </c>
      <c r="AA36" s="17">
        <f t="shared" si="29"/>
        <v>2</v>
      </c>
      <c r="AB36" s="17">
        <f t="shared" si="29"/>
        <v>-2</v>
      </c>
      <c r="AC36" s="15">
        <f t="shared" si="17"/>
        <v>0</v>
      </c>
      <c r="AD36" s="15">
        <f t="shared" si="17"/>
        <v>200</v>
      </c>
      <c r="AE36" s="15">
        <f t="shared" si="17"/>
        <v>-66.666666666666671</v>
      </c>
      <c r="AH36" s="4">
        <f t="shared" ref="AH36:AJ36" si="30">SUM(AH27:AH30)</f>
        <v>6</v>
      </c>
      <c r="AI36" s="4">
        <f t="shared" si="30"/>
        <v>4</v>
      </c>
      <c r="AJ36" s="4">
        <f t="shared" si="30"/>
        <v>2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16.666666666666664</v>
      </c>
      <c r="U39" s="12">
        <f t="shared" ref="U39:V39" si="38">U33/U9*100</f>
        <v>0</v>
      </c>
      <c r="V39" s="12">
        <f t="shared" si="38"/>
        <v>33.333333333333329</v>
      </c>
      <c r="W39" s="12">
        <f>Q39-AH39</f>
        <v>-9.0909090909090917</v>
      </c>
      <c r="X39" s="12">
        <f t="shared" si="33"/>
        <v>0</v>
      </c>
      <c r="Y39" s="12">
        <f>S39-AJ39</f>
        <v>-25</v>
      </c>
      <c r="Z39" s="12">
        <f t="shared" si="37"/>
        <v>50</v>
      </c>
      <c r="AA39" s="12">
        <f t="shared" si="37"/>
        <v>-100</v>
      </c>
      <c r="AB39" s="12">
        <f t="shared" si="37"/>
        <v>0</v>
      </c>
      <c r="AC39" s="12">
        <f>Q39-AK39</f>
        <v>-14.285714285714285</v>
      </c>
      <c r="AD39" s="12">
        <f t="shared" si="35"/>
        <v>-33.333333333333329</v>
      </c>
      <c r="AE39" s="12">
        <f t="shared" si="35"/>
        <v>0</v>
      </c>
      <c r="AH39" s="12">
        <f t="shared" ref="AH39:AJ39" si="39">AH33/AH9*100</f>
        <v>9.0909090909090917</v>
      </c>
      <c r="AI39" s="12">
        <f t="shared" si="39"/>
        <v>0</v>
      </c>
      <c r="AJ39" s="12">
        <f t="shared" si="39"/>
        <v>25</v>
      </c>
      <c r="AK39" s="12">
        <f>AK33/AK9*100</f>
        <v>14.285714285714285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83.333333333333343</v>
      </c>
      <c r="U40" s="12">
        <f t="shared" ref="U40:V40" si="41">U34/U9*100</f>
        <v>100</v>
      </c>
      <c r="V40" s="12">
        <f t="shared" si="41"/>
        <v>66.666666666666657</v>
      </c>
      <c r="W40" s="12">
        <f t="shared" ref="W40:W42" si="42">Q40-AH40</f>
        <v>9.0909090909090935</v>
      </c>
      <c r="X40" s="12">
        <f t="shared" si="33"/>
        <v>0</v>
      </c>
      <c r="Y40" s="12">
        <f>S40-AJ40</f>
        <v>25</v>
      </c>
      <c r="Z40" s="12">
        <f>Z34/Z9*100</f>
        <v>50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14.285714285714292</v>
      </c>
      <c r="AD40" s="12">
        <f t="shared" si="35"/>
        <v>33.333333333333343</v>
      </c>
      <c r="AE40" s="12">
        <f t="shared" si="35"/>
        <v>0</v>
      </c>
      <c r="AH40" s="12">
        <f t="shared" ref="AH40:AJ40" si="45">AH34/AH9*100</f>
        <v>90.909090909090907</v>
      </c>
      <c r="AI40" s="12">
        <f t="shared" si="45"/>
        <v>100</v>
      </c>
      <c r="AJ40" s="12">
        <f t="shared" si="45"/>
        <v>75</v>
      </c>
      <c r="AK40" s="12">
        <f>AK34/AK9*100</f>
        <v>85.714285714285708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75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66.666666666666657</v>
      </c>
      <c r="V41" s="12">
        <f t="shared" si="47"/>
        <v>66.666666666666657</v>
      </c>
      <c r="W41" s="12">
        <f t="shared" si="42"/>
        <v>7.2727272727272663</v>
      </c>
      <c r="X41" s="12">
        <f t="shared" si="33"/>
        <v>3.5714285714285694</v>
      </c>
      <c r="Y41" s="12">
        <f>S41-AJ41</f>
        <v>25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-5.7142857142857082</v>
      </c>
      <c r="AD41" s="12">
        <f>R41-AL41</f>
        <v>8.3333333333333428</v>
      </c>
      <c r="AE41" s="12">
        <f t="shared" si="35"/>
        <v>0</v>
      </c>
      <c r="AH41" s="12">
        <f>AH35/AH9*100</f>
        <v>72.727272727272734</v>
      </c>
      <c r="AI41" s="12">
        <f>AI35/AI9*100</f>
        <v>71.428571428571431</v>
      </c>
      <c r="AJ41" s="12">
        <f>AJ35/AJ9*100</f>
        <v>75</v>
      </c>
      <c r="AK41" s="12">
        <f t="shared" ref="AK41:AM41" si="49">AK35/AK9*100</f>
        <v>85.714285714285708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75</v>
      </c>
      <c r="S42" s="12">
        <f t="shared" si="50"/>
        <v>100</v>
      </c>
      <c r="T42" s="12">
        <f t="shared" si="50"/>
        <v>33.333333333333329</v>
      </c>
      <c r="U42" s="12">
        <f t="shared" si="50"/>
        <v>33.333333333333329</v>
      </c>
      <c r="V42" s="12">
        <f t="shared" si="50"/>
        <v>33.333333333333329</v>
      </c>
      <c r="W42" s="12">
        <f t="shared" si="42"/>
        <v>25.45454545454546</v>
      </c>
      <c r="X42" s="12">
        <f t="shared" si="33"/>
        <v>17.857142857142861</v>
      </c>
      <c r="Y42" s="12">
        <f>S42-AJ42</f>
        <v>50</v>
      </c>
      <c r="Z42" s="12">
        <f t="shared" si="50"/>
        <v>0</v>
      </c>
      <c r="AA42" s="12">
        <f t="shared" si="50"/>
        <v>200</v>
      </c>
      <c r="AB42" s="12">
        <f t="shared" si="50"/>
        <v>66.666666666666657</v>
      </c>
      <c r="AC42" s="12">
        <f t="shared" si="44"/>
        <v>22.857142857142861</v>
      </c>
      <c r="AD42" s="12">
        <f>R42-AL42</f>
        <v>41.666666666666671</v>
      </c>
      <c r="AE42" s="12">
        <f t="shared" si="35"/>
        <v>25</v>
      </c>
      <c r="AH42" s="12">
        <f t="shared" ref="AH42:AJ42" si="51">AH36/AH9*100</f>
        <v>54.54545454545454</v>
      </c>
      <c r="AI42" s="12">
        <f t="shared" si="51"/>
        <v>57.142857142857139</v>
      </c>
      <c r="AJ42" s="12">
        <f t="shared" si="51"/>
        <v>50</v>
      </c>
      <c r="AK42" s="12">
        <f>AK36/AK9*100</f>
        <v>57.142857142857139</v>
      </c>
      <c r="AL42" s="12">
        <f>AL36/AL9*100</f>
        <v>33.333333333333329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12</v>
      </c>
      <c r="C9" s="17">
        <f>SUM(C10:C30)</f>
        <v>8</v>
      </c>
      <c r="D9" s="17">
        <f>SUM(D10:D30)</f>
        <v>4</v>
      </c>
      <c r="E9" s="17">
        <f>F9+G9</f>
        <v>5</v>
      </c>
      <c r="F9" s="17">
        <f>SUM(F10:F30)</f>
        <v>5</v>
      </c>
      <c r="G9" s="17">
        <f>SUM(G10:G30)</f>
        <v>0</v>
      </c>
      <c r="H9" s="15">
        <f>IF(B9=E9,0,(1-(B9/(B9-E9)))*-100)</f>
        <v>71.428571428571416</v>
      </c>
      <c r="I9" s="15">
        <f>IF(C9=F9,0,(1-(C9/(C9-F9)))*-100)</f>
        <v>166.66666666666666</v>
      </c>
      <c r="J9" s="15">
        <f>IF(D9=G9,0,(1-(D9/(D9-G9)))*-100)</f>
        <v>0</v>
      </c>
      <c r="K9" s="17">
        <f>L9+M9</f>
        <v>2</v>
      </c>
      <c r="L9" s="17">
        <f>SUM(L10:L30)</f>
        <v>3</v>
      </c>
      <c r="M9" s="17">
        <f>SUM(M10:M30)</f>
        <v>-1</v>
      </c>
      <c r="N9" s="15">
        <f>IF(B9=K9,0,(1-(B9/(B9-K9)))*-100)</f>
        <v>19.999999999999996</v>
      </c>
      <c r="O9" s="15">
        <f t="shared" ref="O9:P10" si="0">IF(C9=L9,0,(1-(C9/(C9-L9)))*-100)</f>
        <v>60.000000000000007</v>
      </c>
      <c r="P9" s="15">
        <f>IF(D9=M9,0,(1-(D9/(D9-M9)))*-100)</f>
        <v>-19.999999999999996</v>
      </c>
      <c r="Q9" s="17">
        <f>R9+S9</f>
        <v>15</v>
      </c>
      <c r="R9" s="17">
        <f>SUM(R10:R30)</f>
        <v>10</v>
      </c>
      <c r="S9" s="17">
        <f>SUM(S10:S30)</f>
        <v>5</v>
      </c>
      <c r="T9" s="17">
        <f>U9+V9</f>
        <v>-4</v>
      </c>
      <c r="U9" s="17">
        <f>SUM(U10:U30)</f>
        <v>-1</v>
      </c>
      <c r="V9" s="17">
        <f>SUM(V10:V30)</f>
        <v>-3</v>
      </c>
      <c r="W9" s="15">
        <f>IF(Q9=T9,IF(Q9&gt;0,"皆増",0),(1-(Q9/(Q9-T9)))*-100)</f>
        <v>-21.052631578947366</v>
      </c>
      <c r="X9" s="15">
        <f t="shared" ref="X9:Y30" si="1">IF(R9=U9,IF(R9&gt;0,"皆増",0),(1-(R9/(R9-U9)))*-100)</f>
        <v>-9.0909090909090935</v>
      </c>
      <c r="Y9" s="15">
        <f t="shared" si="1"/>
        <v>-37.5</v>
      </c>
      <c r="Z9" s="17">
        <f>AA9+AB9</f>
        <v>-11</v>
      </c>
      <c r="AA9" s="17">
        <f>SUM(AA10:AA30)</f>
        <v>-4</v>
      </c>
      <c r="AB9" s="17">
        <f>SUM(AB10:AB30)</f>
        <v>-7</v>
      </c>
      <c r="AC9" s="15">
        <f>IF(Q9=Z9,IF(Q9&gt;0,"皆増",0),(1-(Q9/(Q9-Z9)))*-100)</f>
        <v>-42.307692307692314</v>
      </c>
      <c r="AD9" s="15">
        <f t="shared" ref="AD9:AE30" si="2">IF(R9=AA9,IF(R9&gt;0,"皆増",0),(1-(R9/(R9-AA9)))*-100)</f>
        <v>-28.571428571428569</v>
      </c>
      <c r="AE9" s="15">
        <f t="shared" si="2"/>
        <v>-58.333333333333329</v>
      </c>
      <c r="AH9" s="4">
        <f t="shared" ref="AH9:AJ30" si="3">Q9-T9</f>
        <v>19</v>
      </c>
      <c r="AI9" s="4">
        <f t="shared" si="3"/>
        <v>11</v>
      </c>
      <c r="AJ9" s="4">
        <f t="shared" si="3"/>
        <v>8</v>
      </c>
      <c r="AK9" s="4">
        <f t="shared" ref="AK9:AM30" si="4">Q9-Z9</f>
        <v>26</v>
      </c>
      <c r="AL9" s="4">
        <f t="shared" si="4"/>
        <v>14</v>
      </c>
      <c r="AM9" s="4">
        <f t="shared" si="4"/>
        <v>12</v>
      </c>
    </row>
    <row r="10" spans="1:39" s="1" customFormat="1" ht="18" customHeight="1" x14ac:dyDescent="0.15">
      <c r="A10" s="4" t="s">
        <v>1</v>
      </c>
      <c r="B10" s="17">
        <f t="shared" ref="B10" si="5">C10+D10</f>
        <v>12</v>
      </c>
      <c r="C10" s="17">
        <v>8</v>
      </c>
      <c r="D10" s="17">
        <v>4</v>
      </c>
      <c r="E10" s="17">
        <f t="shared" ref="E10" si="6">F10+G10</f>
        <v>5</v>
      </c>
      <c r="F10" s="17">
        <v>5</v>
      </c>
      <c r="G10" s="17">
        <v>0</v>
      </c>
      <c r="H10" s="15">
        <f>IF(B10=E10,0,(1-(B10/(B10-E10)))*-100)</f>
        <v>71.428571428571416</v>
      </c>
      <c r="I10" s="15">
        <f t="shared" ref="I10" si="7">IF(C10=F10,0,(1-(C10/(C10-F10)))*-100)</f>
        <v>166.66666666666666</v>
      </c>
      <c r="J10" s="15">
        <f>IF(D10=G10,0,(1-(D10/(D10-G10)))*-100)</f>
        <v>0</v>
      </c>
      <c r="K10" s="17">
        <f t="shared" ref="K10" si="8">L10+M10</f>
        <v>2</v>
      </c>
      <c r="L10" s="17">
        <v>3</v>
      </c>
      <c r="M10" s="17">
        <v>-1</v>
      </c>
      <c r="N10" s="15">
        <f>IF(B10=K10,0,(1-(B10/(B10-K10)))*-100)</f>
        <v>19.999999999999996</v>
      </c>
      <c r="O10" s="15">
        <f t="shared" si="0"/>
        <v>60.000000000000007</v>
      </c>
      <c r="P10" s="15">
        <f t="shared" si="0"/>
        <v>-19.999999999999996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-3</v>
      </c>
      <c r="AA22" s="17">
        <v>-2</v>
      </c>
      <c r="AB22" s="17">
        <v>-1</v>
      </c>
      <c r="AC22" s="15">
        <f t="shared" si="13"/>
        <v>-75</v>
      </c>
      <c r="AD22" s="15">
        <f t="shared" si="2"/>
        <v>-66.666666666666671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4</v>
      </c>
      <c r="AL22" s="4">
        <f t="shared" si="4"/>
        <v>3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0</v>
      </c>
      <c r="S24" s="17">
        <v>2</v>
      </c>
      <c r="T24" s="17">
        <f t="shared" si="10"/>
        <v>-2</v>
      </c>
      <c r="U24" s="17">
        <v>-3</v>
      </c>
      <c r="V24" s="17">
        <v>1</v>
      </c>
      <c r="W24" s="15">
        <f t="shared" si="11"/>
        <v>-50</v>
      </c>
      <c r="X24" s="15">
        <f t="shared" si="1"/>
        <v>-100</v>
      </c>
      <c r="Y24" s="15">
        <f t="shared" si="1"/>
        <v>100</v>
      </c>
      <c r="Z24" s="17">
        <f t="shared" si="12"/>
        <v>1</v>
      </c>
      <c r="AA24" s="17">
        <v>-1</v>
      </c>
      <c r="AB24" s="17">
        <v>2</v>
      </c>
      <c r="AC24" s="15">
        <f t="shared" si="13"/>
        <v>100</v>
      </c>
      <c r="AD24" s="15">
        <f t="shared" si="2"/>
        <v>-100</v>
      </c>
      <c r="AE24" s="15" t="str">
        <f t="shared" si="2"/>
        <v>皆増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-50</v>
      </c>
      <c r="AD26" s="15">
        <f t="shared" si="2"/>
        <v>-50</v>
      </c>
      <c r="AE26" s="15">
        <f t="shared" si="2"/>
        <v>-50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-5</v>
      </c>
      <c r="AA27" s="17">
        <v>-2</v>
      </c>
      <c r="AB27" s="17">
        <v>-3</v>
      </c>
      <c r="AC27" s="15">
        <f t="shared" si="13"/>
        <v>-62.5</v>
      </c>
      <c r="AD27" s="15">
        <f t="shared" si="2"/>
        <v>-50</v>
      </c>
      <c r="AE27" s="15">
        <f t="shared" si="2"/>
        <v>-75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8</v>
      </c>
      <c r="AL27" s="4">
        <f t="shared" si="4"/>
        <v>4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-3</v>
      </c>
      <c r="U28" s="17">
        <v>-1</v>
      </c>
      <c r="V28" s="17">
        <v>-2</v>
      </c>
      <c r="W28" s="15">
        <f t="shared" si="11"/>
        <v>-75</v>
      </c>
      <c r="X28" s="15">
        <f t="shared" si="1"/>
        <v>-50</v>
      </c>
      <c r="Y28" s="15">
        <f t="shared" si="1"/>
        <v>-100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-75</v>
      </c>
      <c r="AD28" s="15">
        <f t="shared" si="2"/>
        <v>0</v>
      </c>
      <c r="AE28" s="15">
        <f t="shared" si="2"/>
        <v>-100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-1</v>
      </c>
      <c r="U29" s="17">
        <v>1</v>
      </c>
      <c r="V29" s="17">
        <v>-2</v>
      </c>
      <c r="W29" s="15">
        <f t="shared" si="11"/>
        <v>-33.333333333333336</v>
      </c>
      <c r="X29" s="15" t="str">
        <f t="shared" si="1"/>
        <v>皆増</v>
      </c>
      <c r="Y29" s="15">
        <f t="shared" si="1"/>
        <v>-66.666666666666671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-66.666666666666671</v>
      </c>
      <c r="X33" s="15">
        <f t="shared" si="15"/>
        <v>-66.666666666666671</v>
      </c>
      <c r="Y33" s="15">
        <f t="shared" si="15"/>
        <v>0</v>
      </c>
      <c r="Z33" s="17">
        <f t="shared" ref="Z33:AB33" si="20">SUM(Z13:Z22)</f>
        <v>-4</v>
      </c>
      <c r="AA33" s="17">
        <f t="shared" si="20"/>
        <v>-2</v>
      </c>
      <c r="AB33" s="17">
        <f t="shared" si="20"/>
        <v>-2</v>
      </c>
      <c r="AC33" s="15">
        <f t="shared" si="17"/>
        <v>-80</v>
      </c>
      <c r="AD33" s="15">
        <f t="shared" si="17"/>
        <v>-66.666666666666671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5</v>
      </c>
      <c r="AL33" s="4">
        <f>SUM(AL13:AL22)</f>
        <v>3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9</v>
      </c>
      <c r="S34" s="17">
        <f t="shared" si="22"/>
        <v>5</v>
      </c>
      <c r="T34" s="17">
        <f t="shared" si="22"/>
        <v>-2</v>
      </c>
      <c r="U34" s="17">
        <f t="shared" si="22"/>
        <v>1</v>
      </c>
      <c r="V34" s="17">
        <f t="shared" si="22"/>
        <v>-3</v>
      </c>
      <c r="W34" s="15">
        <f t="shared" si="15"/>
        <v>-12.5</v>
      </c>
      <c r="X34" s="15">
        <f t="shared" si="15"/>
        <v>12.5</v>
      </c>
      <c r="Y34" s="15">
        <f t="shared" si="15"/>
        <v>-37.5</v>
      </c>
      <c r="Z34" s="17">
        <f t="shared" ref="Z34:AB34" si="23">SUM(Z23:Z30)</f>
        <v>-7</v>
      </c>
      <c r="AA34" s="17">
        <f t="shared" si="23"/>
        <v>-2</v>
      </c>
      <c r="AB34" s="17">
        <f t="shared" si="23"/>
        <v>-5</v>
      </c>
      <c r="AC34" s="15">
        <f t="shared" si="17"/>
        <v>-33.333333333333336</v>
      </c>
      <c r="AD34" s="15">
        <f t="shared" si="17"/>
        <v>-18.181818181818176</v>
      </c>
      <c r="AE34" s="15">
        <f t="shared" si="17"/>
        <v>-50</v>
      </c>
      <c r="AH34" s="4">
        <f t="shared" ref="AH34:AJ34" si="24">SUM(AH23:AH30)</f>
        <v>16</v>
      </c>
      <c r="AI34" s="4">
        <f t="shared" si="24"/>
        <v>8</v>
      </c>
      <c r="AJ34" s="4">
        <f t="shared" si="24"/>
        <v>8</v>
      </c>
      <c r="AK34" s="4">
        <f>SUM(AK23:AK30)</f>
        <v>21</v>
      </c>
      <c r="AL34" s="4">
        <f>SUM(AL23:AL30)</f>
        <v>11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7</v>
      </c>
      <c r="S35" s="17">
        <f t="shared" si="25"/>
        <v>3</v>
      </c>
      <c r="T35" s="17">
        <f t="shared" si="25"/>
        <v>-2</v>
      </c>
      <c r="U35" s="17">
        <f t="shared" si="25"/>
        <v>2</v>
      </c>
      <c r="V35" s="17">
        <f t="shared" si="25"/>
        <v>-4</v>
      </c>
      <c r="W35" s="15">
        <f t="shared" si="15"/>
        <v>-16.666666666666664</v>
      </c>
      <c r="X35" s="15">
        <f t="shared" si="15"/>
        <v>39.999999999999993</v>
      </c>
      <c r="Y35" s="15">
        <f t="shared" si="15"/>
        <v>-57.142857142857139</v>
      </c>
      <c r="Z35" s="17">
        <f t="shared" ref="Z35:AB35" si="26">SUM(Z25:Z30)</f>
        <v>-9</v>
      </c>
      <c r="AA35" s="17">
        <f t="shared" si="26"/>
        <v>-2</v>
      </c>
      <c r="AB35" s="17">
        <f t="shared" si="26"/>
        <v>-7</v>
      </c>
      <c r="AC35" s="15">
        <f t="shared" si="17"/>
        <v>-47.368421052631582</v>
      </c>
      <c r="AD35" s="15">
        <f t="shared" si="17"/>
        <v>-22.222222222222221</v>
      </c>
      <c r="AE35" s="15">
        <f t="shared" si="17"/>
        <v>-70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19</v>
      </c>
      <c r="AL35" s="4">
        <f>SUM(AL25:AL30)</f>
        <v>9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5</v>
      </c>
      <c r="S36" s="17">
        <f t="shared" si="28"/>
        <v>2</v>
      </c>
      <c r="T36" s="17">
        <f t="shared" si="28"/>
        <v>-3</v>
      </c>
      <c r="U36" s="17">
        <f t="shared" si="28"/>
        <v>1</v>
      </c>
      <c r="V36" s="17">
        <f t="shared" si="28"/>
        <v>-4</v>
      </c>
      <c r="W36" s="15">
        <f t="shared" si="15"/>
        <v>-30.000000000000004</v>
      </c>
      <c r="X36" s="15">
        <f t="shared" si="15"/>
        <v>25</v>
      </c>
      <c r="Y36" s="15">
        <f t="shared" si="15"/>
        <v>-66.666666666666671</v>
      </c>
      <c r="Z36" s="17">
        <f t="shared" ref="Z36:AB36" si="29">SUM(Z27:Z30)</f>
        <v>-7</v>
      </c>
      <c r="AA36" s="17">
        <f t="shared" si="29"/>
        <v>-1</v>
      </c>
      <c r="AB36" s="17">
        <f t="shared" si="29"/>
        <v>-6</v>
      </c>
      <c r="AC36" s="15">
        <f t="shared" si="17"/>
        <v>-50</v>
      </c>
      <c r="AD36" s="15">
        <f t="shared" si="17"/>
        <v>-16.666666666666664</v>
      </c>
      <c r="AE36" s="15">
        <f t="shared" si="17"/>
        <v>-75</v>
      </c>
      <c r="AH36" s="4">
        <f t="shared" ref="AH36:AJ36" si="30">SUM(AH27:AH30)</f>
        <v>10</v>
      </c>
      <c r="AI36" s="4">
        <f t="shared" si="30"/>
        <v>4</v>
      </c>
      <c r="AJ36" s="4">
        <f t="shared" si="30"/>
        <v>6</v>
      </c>
      <c r="AK36" s="4">
        <f>SUM(AK27:AK30)</f>
        <v>14</v>
      </c>
      <c r="AL36" s="4">
        <f>SUM(AL27:AL30)</f>
        <v>6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10</v>
      </c>
      <c r="S39" s="13">
        <f t="shared" si="37"/>
        <v>0</v>
      </c>
      <c r="T39" s="12">
        <f>T33/T9*100</f>
        <v>50</v>
      </c>
      <c r="U39" s="12">
        <f t="shared" ref="U39:V39" si="38">U33/U9*100</f>
        <v>200</v>
      </c>
      <c r="V39" s="12">
        <f t="shared" si="38"/>
        <v>0</v>
      </c>
      <c r="W39" s="12">
        <f>Q39-AH39</f>
        <v>-9.1228070175438596</v>
      </c>
      <c r="X39" s="12">
        <f t="shared" si="33"/>
        <v>-17.27272727272727</v>
      </c>
      <c r="Y39" s="12">
        <f>S39-AJ39</f>
        <v>0</v>
      </c>
      <c r="Z39" s="12">
        <f t="shared" si="37"/>
        <v>36.363636363636367</v>
      </c>
      <c r="AA39" s="12">
        <f t="shared" si="37"/>
        <v>50</v>
      </c>
      <c r="AB39" s="12">
        <f t="shared" si="37"/>
        <v>28.571428571428569</v>
      </c>
      <c r="AC39" s="12">
        <f>Q39-AK39</f>
        <v>-12.564102564102566</v>
      </c>
      <c r="AD39" s="12">
        <f t="shared" si="35"/>
        <v>-11.428571428571427</v>
      </c>
      <c r="AE39" s="12">
        <f t="shared" si="35"/>
        <v>-16.666666666666664</v>
      </c>
      <c r="AH39" s="12">
        <f t="shared" ref="AH39:AJ39" si="39">AH33/AH9*100</f>
        <v>15.789473684210526</v>
      </c>
      <c r="AI39" s="12">
        <f t="shared" si="39"/>
        <v>27.27272727272727</v>
      </c>
      <c r="AJ39" s="12">
        <f t="shared" si="39"/>
        <v>0</v>
      </c>
      <c r="AK39" s="12">
        <f>AK33/AK9*100</f>
        <v>19.230769230769234</v>
      </c>
      <c r="AL39" s="12">
        <f>AL33/AL9*100</f>
        <v>21.428571428571427</v>
      </c>
      <c r="AM39" s="12">
        <f>AM33/AM9*100</f>
        <v>16.666666666666664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90</v>
      </c>
      <c r="S40" s="12">
        <f t="shared" si="40"/>
        <v>100</v>
      </c>
      <c r="T40" s="12">
        <f>T34/T9*100</f>
        <v>50</v>
      </c>
      <c r="U40" s="12">
        <f t="shared" ref="U40:V40" si="41">U34/U9*100</f>
        <v>-100</v>
      </c>
      <c r="V40" s="12">
        <f t="shared" si="41"/>
        <v>100</v>
      </c>
      <c r="W40" s="12">
        <f t="shared" ref="W40:W42" si="42">Q40-AH40</f>
        <v>9.1228070175438631</v>
      </c>
      <c r="X40" s="12">
        <f t="shared" si="33"/>
        <v>17.272727272727266</v>
      </c>
      <c r="Y40" s="12">
        <f>S40-AJ40</f>
        <v>0</v>
      </c>
      <c r="Z40" s="12">
        <f>Z34/Z9*100</f>
        <v>63.636363636363633</v>
      </c>
      <c r="AA40" s="12">
        <f t="shared" ref="AA40:AB40" si="43">AA34/AA9*100</f>
        <v>50</v>
      </c>
      <c r="AB40" s="12">
        <f t="shared" si="43"/>
        <v>71.428571428571431</v>
      </c>
      <c r="AC40" s="12">
        <f t="shared" ref="AC40:AC42" si="44">Q40-AK40</f>
        <v>12.564102564102555</v>
      </c>
      <c r="AD40" s="12">
        <f t="shared" si="35"/>
        <v>11.428571428571431</v>
      </c>
      <c r="AE40" s="12">
        <f t="shared" si="35"/>
        <v>16.666666666666657</v>
      </c>
      <c r="AH40" s="12">
        <f t="shared" ref="AH40:AJ40" si="45">AH34/AH9*100</f>
        <v>84.210526315789465</v>
      </c>
      <c r="AI40" s="12">
        <f t="shared" si="45"/>
        <v>72.727272727272734</v>
      </c>
      <c r="AJ40" s="12">
        <f t="shared" si="45"/>
        <v>100</v>
      </c>
      <c r="AK40" s="12">
        <f>AK34/AK9*100</f>
        <v>80.769230769230774</v>
      </c>
      <c r="AL40" s="12">
        <f>AL34/AL9*100</f>
        <v>78.571428571428569</v>
      </c>
      <c r="AM40" s="12">
        <f>AM34/AM9*100</f>
        <v>83.333333333333343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70</v>
      </c>
      <c r="S41" s="12">
        <f t="shared" si="46"/>
        <v>60</v>
      </c>
      <c r="T41" s="12">
        <f>T35/T9*100</f>
        <v>50</v>
      </c>
      <c r="U41" s="12">
        <f t="shared" ref="U41:V41" si="47">U35/U9*100</f>
        <v>-200</v>
      </c>
      <c r="V41" s="12">
        <f t="shared" si="47"/>
        <v>133.33333333333331</v>
      </c>
      <c r="W41" s="12">
        <f t="shared" si="42"/>
        <v>3.5087719298245545</v>
      </c>
      <c r="X41" s="12">
        <f t="shared" si="33"/>
        <v>24.545454545454547</v>
      </c>
      <c r="Y41" s="12">
        <f>S41-AJ41</f>
        <v>-27.5</v>
      </c>
      <c r="Z41" s="12">
        <f>Z35/Z9*100</f>
        <v>81.818181818181827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-6.4102564102564088</v>
      </c>
      <c r="AD41" s="12">
        <f>R41-AL41</f>
        <v>5.7142857142857082</v>
      </c>
      <c r="AE41" s="12">
        <f t="shared" si="35"/>
        <v>-23.333333333333343</v>
      </c>
      <c r="AH41" s="12">
        <f>AH35/AH9*100</f>
        <v>63.157894736842103</v>
      </c>
      <c r="AI41" s="12">
        <f>AI35/AI9*100</f>
        <v>45.454545454545453</v>
      </c>
      <c r="AJ41" s="12">
        <f>AJ35/AJ9*100</f>
        <v>87.5</v>
      </c>
      <c r="AK41" s="12">
        <f t="shared" ref="AK41:AM41" si="49">AK35/AK9*100</f>
        <v>73.076923076923066</v>
      </c>
      <c r="AL41" s="12">
        <f t="shared" si="49"/>
        <v>64.285714285714292</v>
      </c>
      <c r="AM41" s="12">
        <f t="shared" si="49"/>
        <v>83.333333333333343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46.666666666666664</v>
      </c>
      <c r="R42" s="12">
        <f t="shared" si="50"/>
        <v>50</v>
      </c>
      <c r="S42" s="12">
        <f t="shared" si="50"/>
        <v>40</v>
      </c>
      <c r="T42" s="12">
        <f t="shared" si="50"/>
        <v>75</v>
      </c>
      <c r="U42" s="12">
        <f t="shared" si="50"/>
        <v>-100</v>
      </c>
      <c r="V42" s="12">
        <f t="shared" si="50"/>
        <v>133.33333333333331</v>
      </c>
      <c r="W42" s="12">
        <f t="shared" si="42"/>
        <v>-5.9649122807017534</v>
      </c>
      <c r="X42" s="12">
        <f t="shared" si="33"/>
        <v>13.636363636363633</v>
      </c>
      <c r="Y42" s="12">
        <f>S42-AJ42</f>
        <v>-35</v>
      </c>
      <c r="Z42" s="12">
        <f t="shared" si="50"/>
        <v>63.636363636363633</v>
      </c>
      <c r="AA42" s="12">
        <f t="shared" si="50"/>
        <v>25</v>
      </c>
      <c r="AB42" s="12">
        <f t="shared" si="50"/>
        <v>85.714285714285708</v>
      </c>
      <c r="AC42" s="12">
        <f t="shared" si="44"/>
        <v>-7.1794871794871824</v>
      </c>
      <c r="AD42" s="12">
        <f>R42-AL42</f>
        <v>7.1428571428571459</v>
      </c>
      <c r="AE42" s="12">
        <f t="shared" si="35"/>
        <v>-26.666666666666657</v>
      </c>
      <c r="AH42" s="12">
        <f t="shared" ref="AH42:AJ42" si="51">AH36/AH9*100</f>
        <v>52.631578947368418</v>
      </c>
      <c r="AI42" s="12">
        <f t="shared" si="51"/>
        <v>36.363636363636367</v>
      </c>
      <c r="AJ42" s="12">
        <f t="shared" si="51"/>
        <v>75</v>
      </c>
      <c r="AK42" s="12">
        <f>AK36/AK9*100</f>
        <v>53.846153846153847</v>
      </c>
      <c r="AL42" s="12">
        <f>AL36/AL9*100</f>
        <v>42.857142857142854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2020-06-11T02:37:37Z</dcterms:modified>
</cp:coreProperties>
</file>