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8\③公表資料\⑤202008HP公表分データ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5" l="1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20" l="1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C11" i="1" l="1"/>
  <c r="AC13" i="1"/>
  <c r="AC15" i="1"/>
  <c r="AC17" i="1"/>
  <c r="AC19" i="1"/>
  <c r="AC21" i="1"/>
  <c r="AC23" i="1"/>
  <c r="AC25" i="1"/>
  <c r="AC27" i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<sst xmlns="http://schemas.openxmlformats.org/spreadsheetml/2006/main" count="7700" uniqueCount="97">
  <si>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</si>
  <si>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</si>
  <si>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</si>
  <si>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</si>
  <si>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</si>
  <si>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</si>
  <si>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</si>
  <si>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</si>
  <si>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</si>
  <si>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</si>
  <si>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</si>
  <si>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</si>
  <si>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</si>
  <si>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</si>
  <si>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</si>
  <si>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</si>
  <si>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</si>
  <si>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</si>
  <si>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</si>
  <si>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</si>
  <si>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</si>
  <si>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</si>
  <si>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</si>
  <si>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</si>
  <si>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</si>
  <si>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</si>
  <si>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</si>
  <si>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</si>
  <si>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</si>
  <si>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</si>
  <si>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</si>
  <si>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</si>
  <si>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</si>
  <si>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</si>
  <si>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</si>
  <si>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</si>
  <si>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</si>
  <si>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</si>
  <si>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</si>
  <si>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</si>
  <si>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</si>
  <si>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</si>
  <si>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</si>
  <si>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</si>
  <si>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</si>
  <si>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</si>
  <si>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</si>
  <si>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</si>
  <si>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</si>
  <si>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</si>
  <si>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</si>
  <si>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</si>
  <si>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</si>
  <si>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</si>
  <si>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</si>
  <si>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</si>
  <si>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</si>
  <si>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</si>
  <si>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</si>
  <si>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</si>
  <si>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</si>
  <si>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</si>
  <si>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</si>
  <si>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</si>
  <si>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</si>
  <si>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</si>
  <si>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</si>
  <si>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</si>
  <si>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</si>
  <si>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</si>
  <si>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</si>
  <si>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</si>
  <si>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</si>
  <si>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</si>
  <si>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</si>
  <si>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</si>
  <si>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</si>
  <si>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</si>
  <si>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</si>
  <si>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</si>
  <si>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</si>
  <si>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</si>
  <si>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</si>
  <si>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</si>
  <si>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</si>
  <si>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</si>
  <si>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</si>
  <si>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</si>
  <si>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</si>
  <si>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</si>
  <si>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</si>
  <si>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</si>
  <si>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</si>
  <si>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</si>
  <si>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</si>
  <si>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</si>
  <si>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第１1表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</si>
</sst>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320</v>
      </c>
      <c r="C9" s="17">
        <f>SUM(C10:C30)</f>
        <v>160</v>
      </c>
      <c r="D9" s="17">
        <f>SUM(D10:D30)</f>
        <v>160</v>
      </c>
      <c r="E9" s="17">
        <f>F9+G9</f>
        <v>-37</v>
      </c>
      <c r="F9" s="17">
        <f>SUM(F10:F30)</f>
        <v>-17</v>
      </c>
      <c r="G9" s="17">
        <f>SUM(G10:G30)</f>
        <v>-20</v>
      </c>
      <c r="H9" s="15">
        <f>IF(B9=E9,0,(1-(B9/(B9-E9)))*-100)</f>
        <v>-10.364145658263302</v>
      </c>
      <c r="I9" s="15">
        <f>IF(C9=F9,0,(1-(C9/(C9-F9)))*-100)</f>
        <v>-9.6045197740112993</v>
      </c>
      <c r="J9" s="15">
        <f>IF(D9=G9,0,(1-(D9/(D9-G9)))*-100)</f>
        <v>-11.111111111111116</v>
      </c>
      <c r="K9" s="17">
        <f>L9+M9</f>
        <v>-42</v>
      </c>
      <c r="L9" s="17">
        <f>SUM(L10:L30)</f>
        <v>-24</v>
      </c>
      <c r="M9" s="17">
        <f>SUM(M10:M30)</f>
        <v>-18</v>
      </c>
      <c r="N9" s="15">
        <f>IF(B9=K9,0,(1-(B9/(B9-K9)))*-100)</f>
        <v>-11.602209944751385</v>
      </c>
      <c r="O9" s="15">
        <f t="shared" ref="O9" si="0">IF(C9=L9,0,(1-(C9/(C9-L9)))*-100)</f>
        <v>-13.043478260869568</v>
      </c>
      <c r="P9" s="15">
        <f>IF(D9=M9,0,(1-(D9/(D9-M9)))*-100)</f>
        <v>-10.1123595505618</v>
      </c>
      <c r="Q9" s="17">
        <f>R9+S9</f>
        <v>550</v>
      </c>
      <c r="R9" s="17">
        <f>SUM(R10:R30)</f>
        <v>274</v>
      </c>
      <c r="S9" s="17">
        <f>SUM(S10:S30)</f>
        <v>276</v>
      </c>
      <c r="T9" s="17">
        <f>U9+V9</f>
        <v>61</v>
      </c>
      <c r="U9" s="17">
        <f>SUM(U10:U30)</f>
        <v>39</v>
      </c>
      <c r="V9" s="17">
        <f>SUM(V10:V30)</f>
        <v>22</v>
      </c>
      <c r="W9" s="15">
        <f>IF(Q9=T9,IF(Q9&gt;0,"皆増",0),(1-(Q9/(Q9-T9)))*-100)</f>
        <v>12.474437627811863</v>
      </c>
      <c r="X9" s="15">
        <f t="shared" ref="X9:Y30" si="1">IF(R9=U9,IF(R9&gt;0,"皆増",0),(1-(R9/(R9-U9)))*-100)</f>
        <v>16.595744680851055</v>
      </c>
      <c r="Y9" s="15">
        <f t="shared" si="1"/>
        <v>8.6614173228346516</v>
      </c>
      <c r="Z9" s="17">
        <f>AA9+AB9</f>
        <v>-34</v>
      </c>
      <c r="AA9" s="17">
        <f>SUM(AA10:AA30)</f>
        <v>9</v>
      </c>
      <c r="AB9" s="17">
        <f>SUM(AB10:AB30)</f>
        <v>-43</v>
      </c>
      <c r="AC9" s="15">
        <f>IF(Q9=Z9,IF(Q9&gt;0,"皆増",0),(1-(Q9/(Q9-Z9)))*-100)</f>
        <v>-5.8219178082191796</v>
      </c>
      <c r="AD9" s="15">
        <f t="shared" ref="AD9:AE30" si="2">IF(R9=AA9,IF(R9&gt;0,"皆増",0),(1-(R9/(R9-AA9)))*-100)</f>
        <v>3.3962264150943389</v>
      </c>
      <c r="AE9" s="15">
        <f t="shared" si="2"/>
        <v>-13.479623824451414</v>
      </c>
      <c r="AH9" s="4">
        <f t="shared" ref="AH9:AH30" si="3">Q9-T9</f>
        <v>489</v>
      </c>
      <c r="AI9" s="4">
        <f t="shared" ref="AI9:AI30" si="4">R9-U9</f>
        <v>235</v>
      </c>
      <c r="AJ9" s="4">
        <f t="shared" ref="AJ9:AJ30" si="5">S9-V9</f>
        <v>254</v>
      </c>
      <c r="AK9" s="4">
        <f t="shared" ref="AK9:AK30" si="6">Q9-Z9</f>
        <v>584</v>
      </c>
      <c r="AL9" s="4">
        <f t="shared" ref="AL9:AL30" si="7">R9-AA9</f>
        <v>265</v>
      </c>
      <c r="AM9" s="4">
        <f t="shared" ref="AM9:AM30" si="8">S9-AB9</f>
        <v>319</v>
      </c>
    </row>
    <row r="10" spans="1:39" s="1" customFormat="1" ht="18" customHeight="1" x14ac:dyDescent="0.15">
      <c r="A10" s="4" t="s">
        <v>1</v>
      </c>
      <c r="B10" s="17">
        <f t="shared" ref="B10" si="9">C10+D10</f>
        <v>320</v>
      </c>
      <c r="C10" s="17">
        <v>160</v>
      </c>
      <c r="D10" s="17">
        <v>160</v>
      </c>
      <c r="E10" s="17">
        <f t="shared" ref="E10" si="10">F10+G10</f>
        <v>-37</v>
      </c>
      <c r="F10" s="17">
        <v>-17</v>
      </c>
      <c r="G10" s="17">
        <v>-20</v>
      </c>
      <c r="H10" s="15">
        <f>IF(B10=E10,0,(1-(B10/(B10-E10)))*-100)</f>
        <v>-10.364145658263302</v>
      </c>
      <c r="I10" s="15">
        <f t="shared" ref="I10" si="11">IF(C10=F10,0,(1-(C10/(C10-F10)))*-100)</f>
        <v>-9.6045197740112993</v>
      </c>
      <c r="J10" s="15">
        <f>IF(D10=G10,0,(1-(D10/(D10-G10)))*-100)</f>
        <v>-11.111111111111116</v>
      </c>
      <c r="K10" s="17">
        <f t="shared" ref="K10" si="12">L10+M10</f>
        <v>-42</v>
      </c>
      <c r="L10" s="17">
        <v>-24</v>
      </c>
      <c r="M10" s="17">
        <v>-18</v>
      </c>
      <c r="N10" s="15">
        <f>IF(B10=K10,0,(1-(B10/(B10-K10)))*-100)</f>
        <v>-11.602209944751385</v>
      </c>
      <c r="O10" s="15">
        <f t="shared" ref="O10" si="13">IF(C10=L10,0,(1-(C10/(C10-L10)))*-100)</f>
        <v>-13.043478260869568</v>
      </c>
      <c r="P10" s="15">
        <f t="shared" ref="P10" si="14">IF(D10=M10,0,(1-(D10/(D10-M10)))*-100)</f>
        <v>-10.1123595505618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-1</v>
      </c>
      <c r="AA10" s="17">
        <v>-1</v>
      </c>
      <c r="AB10" s="17">
        <v>0</v>
      </c>
      <c r="AC10" s="15">
        <f t="shared" ref="AC10:AC30" si="19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-1</v>
      </c>
      <c r="U11" s="17">
        <v>-1</v>
      </c>
      <c r="V11" s="17">
        <v>0</v>
      </c>
      <c r="W11" s="15">
        <f t="shared" si="17"/>
        <v>-100</v>
      </c>
      <c r="X11" s="15">
        <f t="shared" si="1"/>
        <v>-100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4"/>
        <v>1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1</v>
      </c>
      <c r="R12" s="17">
        <v>0</v>
      </c>
      <c r="S12" s="17">
        <v>1</v>
      </c>
      <c r="T12" s="17">
        <f t="shared" si="16"/>
        <v>1</v>
      </c>
      <c r="U12" s="17">
        <v>0</v>
      </c>
      <c r="V12" s="17">
        <v>1</v>
      </c>
      <c r="W12" s="15" t="str">
        <f t="shared" si="17"/>
        <v>皆増</v>
      </c>
      <c r="X12" s="15">
        <f t="shared" si="1"/>
        <v>0</v>
      </c>
      <c r="Y12" s="15" t="str">
        <f t="shared" si="1"/>
        <v>皆増</v>
      </c>
      <c r="Z12" s="17">
        <f t="shared" si="18"/>
        <v>1</v>
      </c>
      <c r="AA12" s="17">
        <v>0</v>
      </c>
      <c r="AB12" s="17">
        <v>1</v>
      </c>
      <c r="AC12" s="15" t="str">
        <f t="shared" si="19"/>
        <v>皆増</v>
      </c>
      <c r="AD12" s="15">
        <f t="shared" si="2"/>
        <v>0</v>
      </c>
      <c r="AE12" s="15" t="str">
        <f t="shared" si="2"/>
        <v>皆増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1</v>
      </c>
      <c r="S13" s="17">
        <v>0</v>
      </c>
      <c r="T13" s="17">
        <f t="shared" si="16"/>
        <v>1</v>
      </c>
      <c r="U13" s="17">
        <v>1</v>
      </c>
      <c r="V13" s="17">
        <v>0</v>
      </c>
      <c r="W13" s="15" t="str">
        <f t="shared" si="17"/>
        <v>皆増</v>
      </c>
      <c r="X13" s="15" t="str">
        <f t="shared" si="1"/>
        <v>皆増</v>
      </c>
      <c r="Y13" s="15">
        <f t="shared" si="1"/>
        <v>0</v>
      </c>
      <c r="Z13" s="17">
        <f t="shared" si="18"/>
        <v>1</v>
      </c>
      <c r="AA13" s="17">
        <v>1</v>
      </c>
      <c r="AB13" s="17">
        <v>0</v>
      </c>
      <c r="AC13" s="15" t="str">
        <f t="shared" si="19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-1</v>
      </c>
      <c r="U14" s="17">
        <v>0</v>
      </c>
      <c r="V14" s="17">
        <v>-1</v>
      </c>
      <c r="W14" s="15">
        <f t="shared" si="17"/>
        <v>-100</v>
      </c>
      <c r="X14" s="15">
        <f t="shared" si="1"/>
        <v>0</v>
      </c>
      <c r="Y14" s="15">
        <f t="shared" si="1"/>
        <v>-100</v>
      </c>
      <c r="Z14" s="17">
        <f t="shared" si="18"/>
        <v>-1</v>
      </c>
      <c r="AA14" s="17">
        <v>-1</v>
      </c>
      <c r="AB14" s="17">
        <v>0</v>
      </c>
      <c r="AC14" s="15">
        <f t="shared" si="19"/>
        <v>-100</v>
      </c>
      <c r="AD14" s="15">
        <f t="shared" si="2"/>
        <v>-100</v>
      </c>
      <c r="AE14" s="15">
        <f t="shared" si="2"/>
        <v>0</v>
      </c>
      <c r="AH14" s="4">
        <f t="shared" si="3"/>
        <v>1</v>
      </c>
      <c r="AI14" s="4">
        <f t="shared" si="4"/>
        <v>0</v>
      </c>
      <c r="AJ14" s="4">
        <f t="shared" si="5"/>
        <v>1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0</v>
      </c>
      <c r="S15" s="17">
        <v>1</v>
      </c>
      <c r="T15" s="17">
        <f t="shared" si="16"/>
        <v>0</v>
      </c>
      <c r="U15" s="17">
        <v>-1</v>
      </c>
      <c r="V15" s="17">
        <v>1</v>
      </c>
      <c r="W15" s="15">
        <f t="shared" si="17"/>
        <v>0</v>
      </c>
      <c r="X15" s="15">
        <f t="shared" si="1"/>
        <v>-100</v>
      </c>
      <c r="Y15" s="15" t="str">
        <f t="shared" si="1"/>
        <v>皆増</v>
      </c>
      <c r="Z15" s="17">
        <f t="shared" si="18"/>
        <v>1</v>
      </c>
      <c r="AA15" s="17">
        <v>0</v>
      </c>
      <c r="AB15" s="17">
        <v>1</v>
      </c>
      <c r="AC15" s="15" t="str">
        <f t="shared" si="19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-2</v>
      </c>
      <c r="AA16" s="17">
        <v>0</v>
      </c>
      <c r="AB16" s="17">
        <v>-2</v>
      </c>
      <c r="AC16" s="15">
        <f t="shared" si="19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2</v>
      </c>
      <c r="AL16" s="4">
        <f t="shared" si="7"/>
        <v>0</v>
      </c>
      <c r="AM16" s="4">
        <f t="shared" si="8"/>
        <v>2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0</v>
      </c>
      <c r="R17" s="17">
        <v>0</v>
      </c>
      <c r="S17" s="17">
        <v>0</v>
      </c>
      <c r="T17" s="17">
        <f t="shared" si="16"/>
        <v>-2</v>
      </c>
      <c r="U17" s="17">
        <v>-2</v>
      </c>
      <c r="V17" s="17">
        <v>0</v>
      </c>
      <c r="W17" s="15">
        <f t="shared" si="17"/>
        <v>-100</v>
      </c>
      <c r="X17" s="15">
        <f t="shared" si="1"/>
        <v>-100</v>
      </c>
      <c r="Y17" s="15">
        <f t="shared" si="1"/>
        <v>0</v>
      </c>
      <c r="Z17" s="17">
        <f t="shared" si="18"/>
        <v>-2</v>
      </c>
      <c r="AA17" s="17">
        <v>-1</v>
      </c>
      <c r="AB17" s="17">
        <v>-1</v>
      </c>
      <c r="AC17" s="15">
        <f t="shared" si="19"/>
        <v>-100</v>
      </c>
      <c r="AD17" s="15">
        <f t="shared" si="2"/>
        <v>-100</v>
      </c>
      <c r="AE17" s="15">
        <f t="shared" si="2"/>
        <v>-100</v>
      </c>
      <c r="AH17" s="4">
        <f t="shared" si="3"/>
        <v>2</v>
      </c>
      <c r="AI17" s="4">
        <f t="shared" si="4"/>
        <v>2</v>
      </c>
      <c r="AJ17" s="4">
        <f t="shared" si="5"/>
        <v>0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7</v>
      </c>
      <c r="R18" s="17">
        <v>4</v>
      </c>
      <c r="S18" s="17">
        <v>3</v>
      </c>
      <c r="T18" s="17">
        <f t="shared" si="16"/>
        <v>7</v>
      </c>
      <c r="U18" s="17">
        <v>4</v>
      </c>
      <c r="V18" s="17">
        <v>3</v>
      </c>
      <c r="W18" s="15" t="str">
        <f t="shared" si="17"/>
        <v>皆増</v>
      </c>
      <c r="X18" s="15" t="str">
        <f t="shared" si="1"/>
        <v>皆増</v>
      </c>
      <c r="Y18" s="15" t="str">
        <f t="shared" si="1"/>
        <v>皆増</v>
      </c>
      <c r="Z18" s="17">
        <f t="shared" si="18"/>
        <v>5</v>
      </c>
      <c r="AA18" s="17">
        <v>4</v>
      </c>
      <c r="AB18" s="17">
        <v>1</v>
      </c>
      <c r="AC18" s="15">
        <f t="shared" si="19"/>
        <v>250</v>
      </c>
      <c r="AD18" s="15" t="str">
        <f t="shared" si="2"/>
        <v>皆増</v>
      </c>
      <c r="AE18" s="15">
        <f t="shared" si="2"/>
        <v>50</v>
      </c>
      <c r="AH18" s="4">
        <f t="shared" si="3"/>
        <v>0</v>
      </c>
      <c r="AI18" s="4">
        <f t="shared" si="4"/>
        <v>0</v>
      </c>
      <c r="AJ18" s="4">
        <f t="shared" si="5"/>
        <v>0</v>
      </c>
      <c r="AK18" s="4">
        <f t="shared" si="6"/>
        <v>2</v>
      </c>
      <c r="AL18" s="4">
        <f t="shared" si="7"/>
        <v>0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2</v>
      </c>
      <c r="R19" s="17">
        <v>2</v>
      </c>
      <c r="S19" s="17">
        <v>0</v>
      </c>
      <c r="T19" s="17">
        <f t="shared" si="16"/>
        <v>-1</v>
      </c>
      <c r="U19" s="17">
        <v>1</v>
      </c>
      <c r="V19" s="17">
        <v>-2</v>
      </c>
      <c r="W19" s="15">
        <f t="shared" si="17"/>
        <v>-33.333333333333336</v>
      </c>
      <c r="X19" s="15">
        <f t="shared" si="1"/>
        <v>100</v>
      </c>
      <c r="Y19" s="15">
        <f t="shared" si="1"/>
        <v>-100</v>
      </c>
      <c r="Z19" s="17">
        <f t="shared" si="18"/>
        <v>0</v>
      </c>
      <c r="AA19" s="17">
        <v>2</v>
      </c>
      <c r="AB19" s="17">
        <v>-2</v>
      </c>
      <c r="AC19" s="15">
        <f t="shared" si="19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3</v>
      </c>
      <c r="AI19" s="4">
        <f t="shared" si="4"/>
        <v>1</v>
      </c>
      <c r="AJ19" s="4">
        <f t="shared" si="5"/>
        <v>2</v>
      </c>
      <c r="AK19" s="4">
        <f t="shared" si="6"/>
        <v>2</v>
      </c>
      <c r="AL19" s="4">
        <f t="shared" si="7"/>
        <v>0</v>
      </c>
      <c r="AM19" s="4">
        <f t="shared" si="8"/>
        <v>2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4</v>
      </c>
      <c r="R20" s="17">
        <v>1</v>
      </c>
      <c r="S20" s="17">
        <v>3</v>
      </c>
      <c r="T20" s="17">
        <f t="shared" si="16"/>
        <v>-2</v>
      </c>
      <c r="U20" s="17">
        <v>-3</v>
      </c>
      <c r="V20" s="17">
        <v>1</v>
      </c>
      <c r="W20" s="15">
        <f t="shared" si="17"/>
        <v>-33.333333333333336</v>
      </c>
      <c r="X20" s="15">
        <f t="shared" si="1"/>
        <v>-75</v>
      </c>
      <c r="Y20" s="15">
        <f t="shared" si="1"/>
        <v>50</v>
      </c>
      <c r="Z20" s="17">
        <f t="shared" si="18"/>
        <v>-3</v>
      </c>
      <c r="AA20" s="17">
        <v>-2</v>
      </c>
      <c r="AB20" s="17">
        <v>-1</v>
      </c>
      <c r="AC20" s="15">
        <f t="shared" si="19"/>
        <v>-42.857142857142861</v>
      </c>
      <c r="AD20" s="15">
        <f t="shared" si="2"/>
        <v>-66.666666666666671</v>
      </c>
      <c r="AE20" s="15">
        <f t="shared" si="2"/>
        <v>-25</v>
      </c>
      <c r="AH20" s="4">
        <f t="shared" si="3"/>
        <v>6</v>
      </c>
      <c r="AI20" s="4">
        <f t="shared" si="4"/>
        <v>4</v>
      </c>
      <c r="AJ20" s="4">
        <f t="shared" si="5"/>
        <v>2</v>
      </c>
      <c r="AK20" s="4">
        <f t="shared" si="6"/>
        <v>7</v>
      </c>
      <c r="AL20" s="4">
        <f t="shared" si="7"/>
        <v>3</v>
      </c>
      <c r="AM20" s="4">
        <f t="shared" si="8"/>
        <v>4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12</v>
      </c>
      <c r="R21" s="17">
        <v>9</v>
      </c>
      <c r="S21" s="17">
        <v>3</v>
      </c>
      <c r="T21" s="17">
        <f t="shared" si="16"/>
        <v>7</v>
      </c>
      <c r="U21" s="17">
        <v>7</v>
      </c>
      <c r="V21" s="17">
        <v>0</v>
      </c>
      <c r="W21" s="15">
        <f t="shared" si="17"/>
        <v>140</v>
      </c>
      <c r="X21" s="15">
        <f t="shared" si="1"/>
        <v>350</v>
      </c>
      <c r="Y21" s="15">
        <f t="shared" si="1"/>
        <v>0</v>
      </c>
      <c r="Z21" s="17">
        <f t="shared" si="18"/>
        <v>2</v>
      </c>
      <c r="AA21" s="17">
        <v>2</v>
      </c>
      <c r="AB21" s="17">
        <v>0</v>
      </c>
      <c r="AC21" s="15">
        <f t="shared" si="19"/>
        <v>19.999999999999996</v>
      </c>
      <c r="AD21" s="15">
        <f t="shared" si="2"/>
        <v>28.57142857142858</v>
      </c>
      <c r="AE21" s="15">
        <f t="shared" si="2"/>
        <v>0</v>
      </c>
      <c r="AH21" s="4">
        <f t="shared" si="3"/>
        <v>5</v>
      </c>
      <c r="AI21" s="4">
        <f t="shared" si="4"/>
        <v>2</v>
      </c>
      <c r="AJ21" s="4">
        <f t="shared" si="5"/>
        <v>3</v>
      </c>
      <c r="AK21" s="4">
        <f t="shared" si="6"/>
        <v>10</v>
      </c>
      <c r="AL21" s="4">
        <f t="shared" si="7"/>
        <v>7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13</v>
      </c>
      <c r="R22" s="17">
        <v>5</v>
      </c>
      <c r="S22" s="17">
        <v>8</v>
      </c>
      <c r="T22" s="17">
        <f t="shared" si="16"/>
        <v>1</v>
      </c>
      <c r="U22" s="17">
        <v>-4</v>
      </c>
      <c r="V22" s="17">
        <v>5</v>
      </c>
      <c r="W22" s="15">
        <f t="shared" si="17"/>
        <v>8.333333333333325</v>
      </c>
      <c r="X22" s="15">
        <f t="shared" si="1"/>
        <v>-44.444444444444443</v>
      </c>
      <c r="Y22" s="15">
        <f t="shared" si="1"/>
        <v>166.66666666666666</v>
      </c>
      <c r="Z22" s="17">
        <f t="shared" si="18"/>
        <v>1</v>
      </c>
      <c r="AA22" s="17">
        <v>-5</v>
      </c>
      <c r="AB22" s="17">
        <v>6</v>
      </c>
      <c r="AC22" s="15">
        <f t="shared" si="19"/>
        <v>8.333333333333325</v>
      </c>
      <c r="AD22" s="15">
        <f t="shared" si="2"/>
        <v>-50</v>
      </c>
      <c r="AE22" s="15">
        <f t="shared" si="2"/>
        <v>300</v>
      </c>
      <c r="AH22" s="4">
        <f t="shared" si="3"/>
        <v>12</v>
      </c>
      <c r="AI22" s="4">
        <f t="shared" si="4"/>
        <v>9</v>
      </c>
      <c r="AJ22" s="4">
        <f t="shared" si="5"/>
        <v>3</v>
      </c>
      <c r="AK22" s="4">
        <f t="shared" si="6"/>
        <v>12</v>
      </c>
      <c r="AL22" s="4">
        <f t="shared" si="7"/>
        <v>10</v>
      </c>
      <c r="AM22" s="4">
        <f t="shared" si="8"/>
        <v>2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33</v>
      </c>
      <c r="R23" s="17">
        <v>25</v>
      </c>
      <c r="S23" s="17">
        <v>8</v>
      </c>
      <c r="T23" s="17">
        <f t="shared" si="16"/>
        <v>5</v>
      </c>
      <c r="U23" s="17">
        <v>5</v>
      </c>
      <c r="V23" s="17">
        <v>0</v>
      </c>
      <c r="W23" s="15">
        <f t="shared" si="17"/>
        <v>17.857142857142861</v>
      </c>
      <c r="X23" s="15">
        <f t="shared" si="1"/>
        <v>25</v>
      </c>
      <c r="Y23" s="15">
        <f t="shared" si="1"/>
        <v>0</v>
      </c>
      <c r="Z23" s="17">
        <f t="shared" si="18"/>
        <v>-1</v>
      </c>
      <c r="AA23" s="17">
        <v>4</v>
      </c>
      <c r="AB23" s="17">
        <v>-5</v>
      </c>
      <c r="AC23" s="15">
        <f t="shared" si="19"/>
        <v>-2.9411764705882359</v>
      </c>
      <c r="AD23" s="15">
        <f t="shared" si="2"/>
        <v>19.047619047619047</v>
      </c>
      <c r="AE23" s="15">
        <f t="shared" si="2"/>
        <v>-38.46153846153846</v>
      </c>
      <c r="AH23" s="4">
        <f t="shared" si="3"/>
        <v>28</v>
      </c>
      <c r="AI23" s="4">
        <f t="shared" si="4"/>
        <v>20</v>
      </c>
      <c r="AJ23" s="4">
        <f t="shared" si="5"/>
        <v>8</v>
      </c>
      <c r="AK23" s="4">
        <f t="shared" si="6"/>
        <v>34</v>
      </c>
      <c r="AL23" s="4">
        <f t="shared" si="7"/>
        <v>21</v>
      </c>
      <c r="AM23" s="4">
        <f t="shared" si="8"/>
        <v>13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49</v>
      </c>
      <c r="R24" s="17">
        <v>36</v>
      </c>
      <c r="S24" s="17">
        <v>13</v>
      </c>
      <c r="T24" s="17">
        <f t="shared" si="16"/>
        <v>4</v>
      </c>
      <c r="U24" s="17">
        <v>4</v>
      </c>
      <c r="V24" s="17">
        <v>0</v>
      </c>
      <c r="W24" s="15">
        <f t="shared" si="17"/>
        <v>8.8888888888888786</v>
      </c>
      <c r="X24" s="15">
        <f t="shared" si="1"/>
        <v>12.5</v>
      </c>
      <c r="Y24" s="15">
        <f t="shared" si="1"/>
        <v>0</v>
      </c>
      <c r="Z24" s="17">
        <f t="shared" si="18"/>
        <v>-2</v>
      </c>
      <c r="AA24" s="17">
        <v>4</v>
      </c>
      <c r="AB24" s="17">
        <v>-6</v>
      </c>
      <c r="AC24" s="15">
        <f t="shared" si="19"/>
        <v>-3.9215686274509776</v>
      </c>
      <c r="AD24" s="15">
        <f t="shared" si="2"/>
        <v>12.5</v>
      </c>
      <c r="AE24" s="15">
        <f t="shared" si="2"/>
        <v>-31.578947368421051</v>
      </c>
      <c r="AH24" s="4">
        <f t="shared" si="3"/>
        <v>45</v>
      </c>
      <c r="AI24" s="4">
        <f t="shared" si="4"/>
        <v>32</v>
      </c>
      <c r="AJ24" s="4">
        <f t="shared" si="5"/>
        <v>13</v>
      </c>
      <c r="AK24" s="4">
        <f t="shared" si="6"/>
        <v>51</v>
      </c>
      <c r="AL24" s="4">
        <f t="shared" si="7"/>
        <v>32</v>
      </c>
      <c r="AM24" s="4">
        <f t="shared" si="8"/>
        <v>19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55</v>
      </c>
      <c r="R25" s="17">
        <v>37</v>
      </c>
      <c r="S25" s="17">
        <v>18</v>
      </c>
      <c r="T25" s="17">
        <f t="shared" si="16"/>
        <v>6</v>
      </c>
      <c r="U25" s="17">
        <v>2</v>
      </c>
      <c r="V25" s="17">
        <v>4</v>
      </c>
      <c r="W25" s="15">
        <f t="shared" si="17"/>
        <v>12.244897959183664</v>
      </c>
      <c r="X25" s="15">
        <f t="shared" si="1"/>
        <v>5.7142857142857162</v>
      </c>
      <c r="Y25" s="15">
        <f t="shared" si="1"/>
        <v>28.57142857142858</v>
      </c>
      <c r="Z25" s="17">
        <f t="shared" si="18"/>
        <v>7</v>
      </c>
      <c r="AA25" s="17">
        <v>5</v>
      </c>
      <c r="AB25" s="17">
        <v>2</v>
      </c>
      <c r="AC25" s="15">
        <f t="shared" si="19"/>
        <v>14.583333333333325</v>
      </c>
      <c r="AD25" s="15">
        <f t="shared" si="2"/>
        <v>15.625</v>
      </c>
      <c r="AE25" s="15">
        <f t="shared" si="2"/>
        <v>12.5</v>
      </c>
      <c r="AH25" s="4">
        <f t="shared" si="3"/>
        <v>49</v>
      </c>
      <c r="AI25" s="4">
        <f t="shared" si="4"/>
        <v>35</v>
      </c>
      <c r="AJ25" s="4">
        <f t="shared" si="5"/>
        <v>14</v>
      </c>
      <c r="AK25" s="4">
        <f t="shared" si="6"/>
        <v>48</v>
      </c>
      <c r="AL25" s="4">
        <f t="shared" si="7"/>
        <v>32</v>
      </c>
      <c r="AM25" s="4">
        <f t="shared" si="8"/>
        <v>16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79</v>
      </c>
      <c r="R26" s="17">
        <v>41</v>
      </c>
      <c r="S26" s="17">
        <v>38</v>
      </c>
      <c r="T26" s="17">
        <f t="shared" si="16"/>
        <v>14</v>
      </c>
      <c r="U26" s="17">
        <v>9</v>
      </c>
      <c r="V26" s="17">
        <v>5</v>
      </c>
      <c r="W26" s="15">
        <f t="shared" si="17"/>
        <v>21.538461538461529</v>
      </c>
      <c r="X26" s="15">
        <f t="shared" si="1"/>
        <v>28.125</v>
      </c>
      <c r="Y26" s="15">
        <f t="shared" si="1"/>
        <v>15.151515151515159</v>
      </c>
      <c r="Z26" s="17">
        <f t="shared" si="18"/>
        <v>1</v>
      </c>
      <c r="AA26" s="17">
        <v>-6</v>
      </c>
      <c r="AB26" s="17">
        <v>7</v>
      </c>
      <c r="AC26" s="15">
        <f t="shared" si="19"/>
        <v>1.2820512820512775</v>
      </c>
      <c r="AD26" s="15">
        <f t="shared" si="2"/>
        <v>-12.765957446808507</v>
      </c>
      <c r="AE26" s="15">
        <f t="shared" si="2"/>
        <v>22.580645161290324</v>
      </c>
      <c r="AH26" s="4">
        <f t="shared" si="3"/>
        <v>65</v>
      </c>
      <c r="AI26" s="4">
        <f t="shared" si="4"/>
        <v>32</v>
      </c>
      <c r="AJ26" s="4">
        <f t="shared" si="5"/>
        <v>33</v>
      </c>
      <c r="AK26" s="4">
        <f t="shared" si="6"/>
        <v>78</v>
      </c>
      <c r="AL26" s="4">
        <f t="shared" si="7"/>
        <v>47</v>
      </c>
      <c r="AM26" s="4">
        <f t="shared" si="8"/>
        <v>31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111</v>
      </c>
      <c r="R27" s="17">
        <v>65</v>
      </c>
      <c r="S27" s="17">
        <v>46</v>
      </c>
      <c r="T27" s="17">
        <f t="shared" si="16"/>
        <v>21</v>
      </c>
      <c r="U27" s="17">
        <v>20</v>
      </c>
      <c r="V27" s="17">
        <v>1</v>
      </c>
      <c r="W27" s="15">
        <f t="shared" si="17"/>
        <v>23.333333333333339</v>
      </c>
      <c r="X27" s="15">
        <f t="shared" si="1"/>
        <v>44.444444444444443</v>
      </c>
      <c r="Y27" s="15">
        <f t="shared" si="1"/>
        <v>2.2222222222222143</v>
      </c>
      <c r="Z27" s="17">
        <f t="shared" si="18"/>
        <v>-1</v>
      </c>
      <c r="AA27" s="17">
        <v>13</v>
      </c>
      <c r="AB27" s="17">
        <v>-14</v>
      </c>
      <c r="AC27" s="15">
        <f t="shared" si="19"/>
        <v>-0.89285714285713969</v>
      </c>
      <c r="AD27" s="15">
        <f t="shared" si="2"/>
        <v>25</v>
      </c>
      <c r="AE27" s="15">
        <f t="shared" si="2"/>
        <v>-23.333333333333329</v>
      </c>
      <c r="AH27" s="4">
        <f t="shared" si="3"/>
        <v>90</v>
      </c>
      <c r="AI27" s="4">
        <f t="shared" si="4"/>
        <v>45</v>
      </c>
      <c r="AJ27" s="4">
        <f t="shared" si="5"/>
        <v>45</v>
      </c>
      <c r="AK27" s="4">
        <f t="shared" si="6"/>
        <v>112</v>
      </c>
      <c r="AL27" s="4">
        <f t="shared" si="7"/>
        <v>52</v>
      </c>
      <c r="AM27" s="4">
        <f t="shared" si="8"/>
        <v>60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109</v>
      </c>
      <c r="R28" s="17">
        <v>31</v>
      </c>
      <c r="S28" s="17">
        <v>78</v>
      </c>
      <c r="T28" s="17">
        <f t="shared" si="16"/>
        <v>2</v>
      </c>
      <c r="U28" s="17">
        <v>-8</v>
      </c>
      <c r="V28" s="17">
        <v>10</v>
      </c>
      <c r="W28" s="15">
        <f t="shared" si="17"/>
        <v>1.8691588785046731</v>
      </c>
      <c r="X28" s="15">
        <f t="shared" si="1"/>
        <v>-20.512820512820518</v>
      </c>
      <c r="Y28" s="15">
        <f t="shared" si="1"/>
        <v>14.705882352941169</v>
      </c>
      <c r="Z28" s="17">
        <f t="shared" si="18"/>
        <v>-14</v>
      </c>
      <c r="AA28" s="17">
        <v>-15</v>
      </c>
      <c r="AB28" s="17">
        <v>1</v>
      </c>
      <c r="AC28" s="15">
        <f t="shared" si="19"/>
        <v>-11.382113821138207</v>
      </c>
      <c r="AD28" s="15">
        <f t="shared" si="2"/>
        <v>-32.608695652173914</v>
      </c>
      <c r="AE28" s="15">
        <f t="shared" si="2"/>
        <v>1.298701298701288</v>
      </c>
      <c r="AH28" s="4">
        <f t="shared" si="3"/>
        <v>107</v>
      </c>
      <c r="AI28" s="4">
        <f t="shared" si="4"/>
        <v>39</v>
      </c>
      <c r="AJ28" s="4">
        <f t="shared" si="5"/>
        <v>68</v>
      </c>
      <c r="AK28" s="4">
        <f t="shared" si="6"/>
        <v>123</v>
      </c>
      <c r="AL28" s="4">
        <f t="shared" si="7"/>
        <v>46</v>
      </c>
      <c r="AM28" s="4">
        <f t="shared" si="8"/>
        <v>77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48</v>
      </c>
      <c r="R29" s="17">
        <v>11</v>
      </c>
      <c r="S29" s="17">
        <v>37</v>
      </c>
      <c r="T29" s="17">
        <f t="shared" si="16"/>
        <v>-8</v>
      </c>
      <c r="U29" s="17">
        <v>1</v>
      </c>
      <c r="V29" s="17">
        <v>-9</v>
      </c>
      <c r="W29" s="15">
        <f t="shared" si="17"/>
        <v>-14.28571428571429</v>
      </c>
      <c r="X29" s="15">
        <f t="shared" si="1"/>
        <v>10.000000000000009</v>
      </c>
      <c r="Y29" s="15">
        <f t="shared" si="1"/>
        <v>-19.565217391304344</v>
      </c>
      <c r="Z29" s="17">
        <f t="shared" si="18"/>
        <v>-33</v>
      </c>
      <c r="AA29" s="17">
        <v>1</v>
      </c>
      <c r="AB29" s="17">
        <v>-34</v>
      </c>
      <c r="AC29" s="15">
        <f t="shared" si="19"/>
        <v>-40.740740740740748</v>
      </c>
      <c r="AD29" s="15">
        <f t="shared" si="2"/>
        <v>10.000000000000009</v>
      </c>
      <c r="AE29" s="15">
        <f t="shared" si="2"/>
        <v>-47.887323943661976</v>
      </c>
      <c r="AH29" s="4">
        <f t="shared" si="3"/>
        <v>56</v>
      </c>
      <c r="AI29" s="4">
        <f t="shared" si="4"/>
        <v>10</v>
      </c>
      <c r="AJ29" s="4">
        <f t="shared" si="5"/>
        <v>46</v>
      </c>
      <c r="AK29" s="4">
        <f t="shared" si="6"/>
        <v>81</v>
      </c>
      <c r="AL29" s="4">
        <f t="shared" si="7"/>
        <v>10</v>
      </c>
      <c r="AM29" s="4">
        <f t="shared" si="8"/>
        <v>71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25</v>
      </c>
      <c r="R30" s="17">
        <v>6</v>
      </c>
      <c r="S30" s="17">
        <v>19</v>
      </c>
      <c r="T30" s="17">
        <f t="shared" si="16"/>
        <v>7</v>
      </c>
      <c r="U30" s="17">
        <v>4</v>
      </c>
      <c r="V30" s="17">
        <v>3</v>
      </c>
      <c r="W30" s="15">
        <f t="shared" si="17"/>
        <v>38.888888888888886</v>
      </c>
      <c r="X30" s="15">
        <f t="shared" si="1"/>
        <v>200</v>
      </c>
      <c r="Y30" s="15">
        <f t="shared" si="1"/>
        <v>18.75</v>
      </c>
      <c r="Z30" s="17">
        <f t="shared" si="18"/>
        <v>7</v>
      </c>
      <c r="AA30" s="17">
        <v>4</v>
      </c>
      <c r="AB30" s="17">
        <v>3</v>
      </c>
      <c r="AC30" s="15">
        <f t="shared" si="19"/>
        <v>38.888888888888886</v>
      </c>
      <c r="AD30" s="15">
        <f t="shared" si="2"/>
        <v>200</v>
      </c>
      <c r="AE30" s="15">
        <f t="shared" si="2"/>
        <v>18.75</v>
      </c>
      <c r="AH30" s="4">
        <f t="shared" si="3"/>
        <v>18</v>
      </c>
      <c r="AI30" s="4">
        <f t="shared" si="4"/>
        <v>2</v>
      </c>
      <c r="AJ30" s="4">
        <f t="shared" si="5"/>
        <v>16</v>
      </c>
      <c r="AK30" s="4">
        <f t="shared" si="6"/>
        <v>18</v>
      </c>
      <c r="AL30" s="4">
        <f t="shared" si="7"/>
        <v>2</v>
      </c>
      <c r="AM30" s="4">
        <f t="shared" si="8"/>
        <v>16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0</v>
      </c>
      <c r="U32" s="17">
        <f t="shared" si="20"/>
        <v>-1</v>
      </c>
      <c r="V32" s="17">
        <f t="shared" si="20"/>
        <v>1</v>
      </c>
      <c r="W32" s="15">
        <f t="shared" ref="W32:Y36" si="21">IF(Q32=T32,IF(Q32&gt;0,"皆増",0),(1-(Q32/(Q32-T32)))*-100)</f>
        <v>0</v>
      </c>
      <c r="X32" s="15">
        <f t="shared" si="21"/>
        <v>-100</v>
      </c>
      <c r="Y32" s="15" t="str">
        <f t="shared" si="21"/>
        <v>皆増</v>
      </c>
      <c r="Z32" s="17">
        <f t="shared" si="20"/>
        <v>0</v>
      </c>
      <c r="AA32" s="17">
        <f t="shared" si="20"/>
        <v>-1</v>
      </c>
      <c r="AB32" s="17">
        <f t="shared" si="20"/>
        <v>1</v>
      </c>
      <c r="AC32" s="15">
        <f t="shared" ref="AC32:AE36" si="22">IF(Q32=Z32,IF(Q32&gt;0,"皆増",0),(1-(Q32/(Q32-Z32)))*-100)</f>
        <v>0</v>
      </c>
      <c r="AD32" s="15">
        <f t="shared" si="22"/>
        <v>-100</v>
      </c>
      <c r="AE32" s="15" t="str">
        <f t="shared" si="22"/>
        <v>皆増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40</v>
      </c>
      <c r="R33" s="17">
        <f t="shared" si="24"/>
        <v>22</v>
      </c>
      <c r="S33" s="17">
        <f>SUM(S13:S22)</f>
        <v>18</v>
      </c>
      <c r="T33" s="17">
        <f t="shared" si="24"/>
        <v>10</v>
      </c>
      <c r="U33" s="17">
        <f t="shared" si="24"/>
        <v>3</v>
      </c>
      <c r="V33" s="17">
        <f t="shared" si="24"/>
        <v>7</v>
      </c>
      <c r="W33" s="15">
        <f t="shared" si="21"/>
        <v>33.333333333333329</v>
      </c>
      <c r="X33" s="15">
        <f t="shared" si="21"/>
        <v>15.789473684210531</v>
      </c>
      <c r="Y33" s="15">
        <f t="shared" si="21"/>
        <v>63.636363636363647</v>
      </c>
      <c r="Z33" s="17">
        <f t="shared" si="24"/>
        <v>2</v>
      </c>
      <c r="AA33" s="17">
        <f t="shared" si="24"/>
        <v>0</v>
      </c>
      <c r="AB33" s="17">
        <f t="shared" si="24"/>
        <v>2</v>
      </c>
      <c r="AC33" s="15">
        <f t="shared" si="22"/>
        <v>5.2631578947368363</v>
      </c>
      <c r="AD33" s="15">
        <f t="shared" si="22"/>
        <v>0</v>
      </c>
      <c r="AE33" s="15">
        <f t="shared" si="22"/>
        <v>12.5</v>
      </c>
      <c r="AH33" s="4">
        <f t="shared" ref="AH33:AI33" si="25">SUM(AH13:AH22)</f>
        <v>30</v>
      </c>
      <c r="AI33" s="4">
        <f t="shared" si="25"/>
        <v>19</v>
      </c>
      <c r="AJ33" s="4">
        <f t="shared" ref="AJ33" si="26">SUM(AJ13:AJ22)</f>
        <v>11</v>
      </c>
      <c r="AK33" s="4">
        <f>SUM(AK13:AK22)</f>
        <v>38</v>
      </c>
      <c r="AL33" s="4">
        <f>SUM(AL13:AL22)</f>
        <v>22</v>
      </c>
      <c r="AM33" s="4">
        <f>SUM(AM13:AM22)</f>
        <v>16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509</v>
      </c>
      <c r="R34" s="17">
        <f t="shared" si="27"/>
        <v>252</v>
      </c>
      <c r="S34" s="17">
        <f t="shared" si="27"/>
        <v>257</v>
      </c>
      <c r="T34" s="17">
        <f t="shared" si="27"/>
        <v>51</v>
      </c>
      <c r="U34" s="17">
        <f t="shared" si="27"/>
        <v>37</v>
      </c>
      <c r="V34" s="17">
        <f t="shared" si="27"/>
        <v>14</v>
      </c>
      <c r="W34" s="15">
        <f t="shared" si="21"/>
        <v>11.135371179039311</v>
      </c>
      <c r="X34" s="15">
        <f t="shared" si="21"/>
        <v>17.209302325581397</v>
      </c>
      <c r="Y34" s="15">
        <f t="shared" si="21"/>
        <v>5.7613168724279795</v>
      </c>
      <c r="Z34" s="17">
        <f t="shared" si="27"/>
        <v>-36</v>
      </c>
      <c r="AA34" s="17">
        <f t="shared" si="27"/>
        <v>10</v>
      </c>
      <c r="AB34" s="17">
        <f t="shared" si="27"/>
        <v>-46</v>
      </c>
      <c r="AC34" s="15">
        <f t="shared" si="22"/>
        <v>-6.6055045871559637</v>
      </c>
      <c r="AD34" s="15">
        <f t="shared" si="22"/>
        <v>4.1322314049586861</v>
      </c>
      <c r="AE34" s="15">
        <f t="shared" si="22"/>
        <v>-15.181518151815176</v>
      </c>
      <c r="AH34" s="4">
        <f t="shared" ref="AH34:AI34" si="28">SUM(AH23:AH30)</f>
        <v>458</v>
      </c>
      <c r="AI34" s="4">
        <f t="shared" si="28"/>
        <v>215</v>
      </c>
      <c r="AJ34" s="4">
        <f t="shared" ref="AJ34" si="29">SUM(AJ23:AJ30)</f>
        <v>243</v>
      </c>
      <c r="AK34" s="4">
        <f>SUM(AK23:AK30)</f>
        <v>545</v>
      </c>
      <c r="AL34" s="4">
        <f>SUM(AL23:AL30)</f>
        <v>242</v>
      </c>
      <c r="AM34" s="4">
        <f>SUM(AM23:AM30)</f>
        <v>303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427</v>
      </c>
      <c r="R35" s="17">
        <f t="shared" si="30"/>
        <v>191</v>
      </c>
      <c r="S35" s="17">
        <f t="shared" si="30"/>
        <v>236</v>
      </c>
      <c r="T35" s="17">
        <f t="shared" si="30"/>
        <v>42</v>
      </c>
      <c r="U35" s="17">
        <f t="shared" si="30"/>
        <v>28</v>
      </c>
      <c r="V35" s="17">
        <f t="shared" si="30"/>
        <v>14</v>
      </c>
      <c r="W35" s="15">
        <f t="shared" si="21"/>
        <v>10.909090909090914</v>
      </c>
      <c r="X35" s="15">
        <f t="shared" si="21"/>
        <v>17.177914110429437</v>
      </c>
      <c r="Y35" s="15">
        <f t="shared" si="21"/>
        <v>6.3063063063063085</v>
      </c>
      <c r="Z35" s="17">
        <f t="shared" si="30"/>
        <v>-33</v>
      </c>
      <c r="AA35" s="17">
        <f t="shared" si="30"/>
        <v>2</v>
      </c>
      <c r="AB35" s="17">
        <f t="shared" si="30"/>
        <v>-35</v>
      </c>
      <c r="AC35" s="15">
        <f t="shared" si="22"/>
        <v>-7.1739130434782634</v>
      </c>
      <c r="AD35" s="15">
        <f t="shared" si="22"/>
        <v>1.0582010582010692</v>
      </c>
      <c r="AE35" s="15">
        <f t="shared" si="22"/>
        <v>-12.915129151291517</v>
      </c>
      <c r="AH35" s="4">
        <f t="shared" ref="AH35:AI35" si="31">SUM(AH25:AH30)</f>
        <v>385</v>
      </c>
      <c r="AI35" s="4">
        <f t="shared" si="31"/>
        <v>163</v>
      </c>
      <c r="AJ35" s="4">
        <f t="shared" ref="AJ35" si="32">SUM(AJ25:AJ30)</f>
        <v>222</v>
      </c>
      <c r="AK35" s="4">
        <f>SUM(AK25:AK30)</f>
        <v>460</v>
      </c>
      <c r="AL35" s="4">
        <f>SUM(AL25:AL30)</f>
        <v>189</v>
      </c>
      <c r="AM35" s="4">
        <f>SUM(AM25:AM30)</f>
        <v>271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293</v>
      </c>
      <c r="R36" s="17">
        <f t="shared" si="33"/>
        <v>113</v>
      </c>
      <c r="S36" s="17">
        <f t="shared" si="33"/>
        <v>180</v>
      </c>
      <c r="T36" s="17">
        <f t="shared" si="33"/>
        <v>22</v>
      </c>
      <c r="U36" s="17">
        <f t="shared" si="33"/>
        <v>17</v>
      </c>
      <c r="V36" s="17">
        <f t="shared" si="33"/>
        <v>5</v>
      </c>
      <c r="W36" s="15">
        <f t="shared" si="21"/>
        <v>8.1180811808118101</v>
      </c>
      <c r="X36" s="15">
        <f t="shared" si="21"/>
        <v>17.708333333333325</v>
      </c>
      <c r="Y36" s="15">
        <f t="shared" si="21"/>
        <v>2.857142857142847</v>
      </c>
      <c r="Z36" s="17">
        <f t="shared" si="33"/>
        <v>-41</v>
      </c>
      <c r="AA36" s="17">
        <f t="shared" si="33"/>
        <v>3</v>
      </c>
      <c r="AB36" s="17">
        <f t="shared" si="33"/>
        <v>-44</v>
      </c>
      <c r="AC36" s="15">
        <f t="shared" si="22"/>
        <v>-12.27544910179641</v>
      </c>
      <c r="AD36" s="15">
        <f t="shared" si="22"/>
        <v>2.7272727272727337</v>
      </c>
      <c r="AE36" s="15">
        <f t="shared" si="22"/>
        <v>-19.642857142857139</v>
      </c>
      <c r="AH36" s="4">
        <f t="shared" ref="AH36:AI36" si="34">SUM(AH27:AH30)</f>
        <v>271</v>
      </c>
      <c r="AI36" s="4">
        <f t="shared" si="34"/>
        <v>96</v>
      </c>
      <c r="AJ36" s="4">
        <f t="shared" ref="AJ36" si="35">SUM(AJ27:AJ30)</f>
        <v>175</v>
      </c>
      <c r="AK36" s="4">
        <f>SUM(AK27:AK30)</f>
        <v>334</v>
      </c>
      <c r="AL36" s="4">
        <f>SUM(AL27:AL30)</f>
        <v>110</v>
      </c>
      <c r="AM36" s="4">
        <f>SUM(AM27:AM30)</f>
        <v>224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0.18181818181818182</v>
      </c>
      <c r="R38" s="12">
        <f t="shared" si="36"/>
        <v>0</v>
      </c>
      <c r="S38" s="12">
        <f t="shared" si="36"/>
        <v>0.36231884057971014</v>
      </c>
      <c r="T38" s="12">
        <f>T32/T9*100</f>
        <v>0</v>
      </c>
      <c r="U38" s="12">
        <f t="shared" ref="U38:V38" si="37">U32/U9*100</f>
        <v>-2.5641025641025639</v>
      </c>
      <c r="V38" s="12">
        <f t="shared" si="37"/>
        <v>4.5454545454545459</v>
      </c>
      <c r="W38" s="12">
        <f>Q38-AH38</f>
        <v>-2.2680795686930683E-2</v>
      </c>
      <c r="X38" s="12">
        <f t="shared" ref="X38:Y42" si="38">R38-AI38</f>
        <v>-0.42553191489361702</v>
      </c>
      <c r="Y38" s="12">
        <f t="shared" si="38"/>
        <v>0.36231884057971014</v>
      </c>
      <c r="Z38" s="12">
        <f>Z32/Z9*100</f>
        <v>0</v>
      </c>
      <c r="AA38" s="12">
        <f t="shared" ref="AA38:AB38" si="39">AA32/AA9*100</f>
        <v>-11.111111111111111</v>
      </c>
      <c r="AB38" s="12">
        <f t="shared" si="39"/>
        <v>-2.3255813953488373</v>
      </c>
      <c r="AC38" s="12">
        <f>Q38-AK38</f>
        <v>1.0585305105853066E-2</v>
      </c>
      <c r="AD38" s="12">
        <f t="shared" ref="AD38:AE42" si="40">R38-AL38</f>
        <v>-0.37735849056603776</v>
      </c>
      <c r="AE38" s="12">
        <f t="shared" si="40"/>
        <v>0.36231884057971014</v>
      </c>
      <c r="AH38" s="12">
        <f t="shared" ref="AH38:AI38" si="41">AH32/AH9*100</f>
        <v>0.20449897750511251</v>
      </c>
      <c r="AI38" s="12">
        <f t="shared" si="41"/>
        <v>0.42553191489361702</v>
      </c>
      <c r="AJ38" s="12">
        <f t="shared" ref="AJ38" si="42">AJ32/AJ9*100</f>
        <v>0</v>
      </c>
      <c r="AK38" s="12">
        <f>AK32/AK9*100</f>
        <v>0.17123287671232876</v>
      </c>
      <c r="AL38" s="12">
        <f>AL32/AL9*100</f>
        <v>0.37735849056603776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7.2727272727272725</v>
      </c>
      <c r="R39" s="12">
        <f>R33/R9*100</f>
        <v>8.0291970802919703</v>
      </c>
      <c r="S39" s="13">
        <f t="shared" si="43"/>
        <v>6.5217391304347823</v>
      </c>
      <c r="T39" s="12">
        <f>T33/T9*100</f>
        <v>16.393442622950818</v>
      </c>
      <c r="U39" s="12">
        <f t="shared" ref="U39:V39" si="44">U33/U9*100</f>
        <v>7.6923076923076925</v>
      </c>
      <c r="V39" s="12">
        <f t="shared" si="44"/>
        <v>31.818181818181817</v>
      </c>
      <c r="W39" s="12">
        <f>Q39-AH39</f>
        <v>1.1377579475738981</v>
      </c>
      <c r="X39" s="12">
        <f t="shared" si="38"/>
        <v>-5.5909302686753648E-2</v>
      </c>
      <c r="Y39" s="12">
        <f>S39-AJ39</f>
        <v>2.1910304690174591</v>
      </c>
      <c r="Z39" s="12">
        <f t="shared" si="43"/>
        <v>-5.8823529411764701</v>
      </c>
      <c r="AA39" s="12">
        <f t="shared" ref="AA39:AB39" si="45">AA33/AA9*100</f>
        <v>0</v>
      </c>
      <c r="AB39" s="12">
        <f t="shared" si="45"/>
        <v>-4.6511627906976747</v>
      </c>
      <c r="AC39" s="12">
        <f>Q39-AK39</f>
        <v>0.76587795765877953</v>
      </c>
      <c r="AD39" s="12">
        <f t="shared" si="40"/>
        <v>-0.2726897121608598</v>
      </c>
      <c r="AE39" s="12">
        <f t="shared" si="40"/>
        <v>1.5060651492435602</v>
      </c>
      <c r="AH39" s="12">
        <f t="shared" ref="AH39:AI39" si="46">AH33/AH9*100</f>
        <v>6.1349693251533743</v>
      </c>
      <c r="AI39" s="12">
        <f t="shared" si="46"/>
        <v>8.085106382978724</v>
      </c>
      <c r="AJ39" s="12">
        <f t="shared" ref="AJ39" si="47">AJ33/AJ9*100</f>
        <v>4.3307086614173231</v>
      </c>
      <c r="AK39" s="12">
        <f>AK33/AK9*100</f>
        <v>6.506849315068493</v>
      </c>
      <c r="AL39" s="12">
        <f>AL33/AL9*100</f>
        <v>8.3018867924528301</v>
      </c>
      <c r="AM39" s="12">
        <f>AM33/AM9*100</f>
        <v>5.0156739811912221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92.545454545454547</v>
      </c>
      <c r="R40" s="12">
        <f t="shared" si="48"/>
        <v>91.970802919708035</v>
      </c>
      <c r="S40" s="12">
        <f t="shared" si="48"/>
        <v>93.115942028985515</v>
      </c>
      <c r="T40" s="12">
        <f>T34/T9*100</f>
        <v>83.606557377049185</v>
      </c>
      <c r="U40" s="12">
        <f t="shared" ref="U40:V40" si="49">U34/U9*100</f>
        <v>94.871794871794862</v>
      </c>
      <c r="V40" s="12">
        <f t="shared" si="49"/>
        <v>63.636363636363633</v>
      </c>
      <c r="W40" s="12">
        <f t="shared" ref="W40:W42" si="50">Q40-AH40</f>
        <v>-1.1150771518869647</v>
      </c>
      <c r="X40" s="12">
        <f t="shared" si="38"/>
        <v>0.48144121758038239</v>
      </c>
      <c r="Y40" s="12">
        <f>S40-AJ40</f>
        <v>-2.5533493095971522</v>
      </c>
      <c r="Z40" s="12">
        <f>Z34/Z9*100</f>
        <v>105.88235294117648</v>
      </c>
      <c r="AA40" s="12">
        <f t="shared" ref="AA40:AB40" si="51">AA34/AA9*100</f>
        <v>111.11111111111111</v>
      </c>
      <c r="AB40" s="12">
        <f t="shared" si="51"/>
        <v>106.9767441860465</v>
      </c>
      <c r="AC40" s="12">
        <f t="shared" ref="AC40:AC42" si="52">Q40-AK40</f>
        <v>-0.7764632627646364</v>
      </c>
      <c r="AD40" s="12">
        <f t="shared" si="40"/>
        <v>0.65004820272690722</v>
      </c>
      <c r="AE40" s="12">
        <f t="shared" si="40"/>
        <v>-1.8683839898232577</v>
      </c>
      <c r="AH40" s="12">
        <f t="shared" ref="AH40:AI40" si="53">AH34/AH9*100</f>
        <v>93.660531697341511</v>
      </c>
      <c r="AI40" s="12">
        <f t="shared" si="53"/>
        <v>91.489361702127653</v>
      </c>
      <c r="AJ40" s="12">
        <f t="shared" ref="AJ40" si="54">AJ34/AJ9*100</f>
        <v>95.669291338582667</v>
      </c>
      <c r="AK40" s="12">
        <f>AK34/AK9*100</f>
        <v>93.321917808219183</v>
      </c>
      <c r="AL40" s="12">
        <f>AL34/AL9*100</f>
        <v>91.320754716981128</v>
      </c>
      <c r="AM40" s="12">
        <f>AM34/AM9*100</f>
        <v>94.984326018808773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77.63636363636364</v>
      </c>
      <c r="R41" s="12">
        <f t="shared" si="55"/>
        <v>69.708029197080293</v>
      </c>
      <c r="S41" s="12">
        <f t="shared" si="55"/>
        <v>85.507246376811594</v>
      </c>
      <c r="T41" s="12">
        <f>T35/T9*100</f>
        <v>68.852459016393439</v>
      </c>
      <c r="U41" s="12">
        <f t="shared" ref="U41:V41" si="56">U35/U9*100</f>
        <v>71.794871794871796</v>
      </c>
      <c r="V41" s="12">
        <f t="shared" si="56"/>
        <v>63.636363636363633</v>
      </c>
      <c r="W41" s="12">
        <f t="shared" si="50"/>
        <v>-1.095742703104662</v>
      </c>
      <c r="X41" s="12">
        <f t="shared" si="38"/>
        <v>0.34632706942072389</v>
      </c>
      <c r="Y41" s="12">
        <f>S41-AJ41</f>
        <v>-1.8943284263380065</v>
      </c>
      <c r="Z41" s="12">
        <f>Z35/Z9*100</f>
        <v>97.058823529411768</v>
      </c>
      <c r="AA41" s="12">
        <f t="shared" ref="AA41:AB41" si="57">AA35/AA9*100</f>
        <v>22.222222222222221</v>
      </c>
      <c r="AB41" s="12">
        <f t="shared" si="57"/>
        <v>81.395348837209298</v>
      </c>
      <c r="AC41" s="12">
        <f t="shared" si="52"/>
        <v>-1.1307596513075993</v>
      </c>
      <c r="AD41" s="12">
        <f>R41-AL41</f>
        <v>-1.6127255199008346</v>
      </c>
      <c r="AE41" s="12">
        <f t="shared" si="40"/>
        <v>0.55426832038526186</v>
      </c>
      <c r="AH41" s="12">
        <f>AH35/AH9*100</f>
        <v>78.732106339468302</v>
      </c>
      <c r="AI41" s="12">
        <f>AI35/AI9*100</f>
        <v>69.361702127659569</v>
      </c>
      <c r="AJ41" s="12">
        <f>AJ35/AJ9*100</f>
        <v>87.4015748031496</v>
      </c>
      <c r="AK41" s="12">
        <f t="shared" ref="AK41:AL41" si="58">AK35/AK9*100</f>
        <v>78.767123287671239</v>
      </c>
      <c r="AL41" s="12">
        <f t="shared" si="58"/>
        <v>71.320754716981128</v>
      </c>
      <c r="AM41" s="12">
        <f t="shared" ref="AM41" si="59">AM35/AM9*100</f>
        <v>84.952978056426332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53.272727272727273</v>
      </c>
      <c r="R42" s="12">
        <f t="shared" si="60"/>
        <v>41.240875912408761</v>
      </c>
      <c r="S42" s="12">
        <f t="shared" si="60"/>
        <v>65.217391304347828</v>
      </c>
      <c r="T42" s="12">
        <f t="shared" ref="T42:V42" si="61">T36/T9*100</f>
        <v>36.065573770491802</v>
      </c>
      <c r="U42" s="12">
        <f t="shared" si="61"/>
        <v>43.589743589743591</v>
      </c>
      <c r="V42" s="12">
        <f t="shared" si="61"/>
        <v>22.727272727272727</v>
      </c>
      <c r="W42" s="12">
        <f t="shared" si="50"/>
        <v>-2.1464956311582029</v>
      </c>
      <c r="X42" s="12">
        <f t="shared" si="38"/>
        <v>0.38981208262153189</v>
      </c>
      <c r="Y42" s="12">
        <f>S42-AJ42</f>
        <v>-3.6802464909277575</v>
      </c>
      <c r="Z42" s="12">
        <f t="shared" si="60"/>
        <v>120.58823529411764</v>
      </c>
      <c r="AA42" s="12">
        <f t="shared" ref="AA42:AB42" si="62">AA36/AA9*100</f>
        <v>33.333333333333329</v>
      </c>
      <c r="AB42" s="12">
        <f t="shared" si="62"/>
        <v>102.32558139534885</v>
      </c>
      <c r="AC42" s="12">
        <f t="shared" si="52"/>
        <v>-3.9190535491905294</v>
      </c>
      <c r="AD42" s="12">
        <f>R42-AL42</f>
        <v>-0.26855804985539322</v>
      </c>
      <c r="AE42" s="12">
        <f t="shared" si="40"/>
        <v>-5.002044432329285</v>
      </c>
      <c r="AH42" s="12">
        <f t="shared" ref="AH42:AI42" si="63">AH36/AH9*100</f>
        <v>55.419222903885476</v>
      </c>
      <c r="AI42" s="12">
        <f t="shared" si="63"/>
        <v>40.851063829787229</v>
      </c>
      <c r="AJ42" s="12">
        <f t="shared" ref="AJ42" si="64">AJ36/AJ9*100</f>
        <v>68.897637795275585</v>
      </c>
      <c r="AK42" s="12">
        <f>AK36/AK9*100</f>
        <v>57.191780821917803</v>
      </c>
      <c r="AL42" s="12">
        <f>AL36/AL9*100</f>
        <v>41.509433962264154</v>
      </c>
      <c r="AM42" s="12">
        <f>AM36/AM9*100</f>
        <v>70.219435736677113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-5</v>
      </c>
      <c r="U9" s="17">
        <f>SUM(U10:U30)</f>
        <v>-3</v>
      </c>
      <c r="V9" s="17">
        <f>SUM(V10:V30)</f>
        <v>-2</v>
      </c>
      <c r="W9" s="15">
        <f>IF(Q9=T9,IF(Q9&gt;0,"皆増",0),(1-(Q9/(Q9-T9)))*-100)</f>
        <v>-50</v>
      </c>
      <c r="X9" s="15">
        <f t="shared" ref="X9:Y30" si="1">IF(R9=U9,IF(R9&gt;0,"皆増",0),(1-(R9/(R9-U9)))*-100)</f>
        <v>-60</v>
      </c>
      <c r="Y9" s="15">
        <f t="shared" si="1"/>
        <v>-40</v>
      </c>
      <c r="Z9" s="17">
        <f>AA9+AB9</f>
        <v>-3</v>
      </c>
      <c r="AA9" s="17">
        <f>SUM(AA10:AA30)</f>
        <v>-2</v>
      </c>
      <c r="AB9" s="17">
        <f>SUM(AB10:AB30)</f>
        <v>-1</v>
      </c>
      <c r="AC9" s="15">
        <f>IF(Q9=Z9,IF(Q9&gt;0,"皆増",0),(1-(Q9/(Q9-Z9)))*-100)</f>
        <v>-37.5</v>
      </c>
      <c r="AD9" s="15">
        <f t="shared" ref="AD9:AE30" si="2">IF(R9=AA9,IF(R9&gt;0,"皆増",0),(1-(R9/(R9-AA9)))*-100)</f>
        <v>-50</v>
      </c>
      <c r="AE9" s="15">
        <f t="shared" si="2"/>
        <v>-25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-3</v>
      </c>
      <c r="U25" s="17">
        <v>-2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100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-33.333333333333336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2</v>
      </c>
      <c r="S34" s="17">
        <f t="shared" si="22"/>
        <v>3</v>
      </c>
      <c r="T34" s="17">
        <f t="shared" si="22"/>
        <v>-5</v>
      </c>
      <c r="U34" s="17">
        <f t="shared" si="22"/>
        <v>-3</v>
      </c>
      <c r="V34" s="17">
        <f t="shared" si="22"/>
        <v>-2</v>
      </c>
      <c r="W34" s="15">
        <f t="shared" si="15"/>
        <v>-50</v>
      </c>
      <c r="X34" s="15">
        <f t="shared" si="15"/>
        <v>-60</v>
      </c>
      <c r="Y34" s="15">
        <f t="shared" si="15"/>
        <v>-40</v>
      </c>
      <c r="Z34" s="17">
        <f t="shared" ref="Z34:AB34" si="23">SUM(Z23:Z30)</f>
        <v>-3</v>
      </c>
      <c r="AA34" s="17">
        <f t="shared" si="23"/>
        <v>-2</v>
      </c>
      <c r="AB34" s="17">
        <f t="shared" si="23"/>
        <v>-1</v>
      </c>
      <c r="AC34" s="15">
        <f t="shared" si="17"/>
        <v>-37.5</v>
      </c>
      <c r="AD34" s="15">
        <f t="shared" si="17"/>
        <v>-50</v>
      </c>
      <c r="AE34" s="15">
        <f t="shared" si="17"/>
        <v>-25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8</v>
      </c>
      <c r="AL34" s="4">
        <f>SUM(AL23:AL30)</f>
        <v>4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-4</v>
      </c>
      <c r="U35" s="17">
        <f t="shared" si="25"/>
        <v>-2</v>
      </c>
      <c r="V35" s="17">
        <f t="shared" si="25"/>
        <v>-2</v>
      </c>
      <c r="W35" s="15">
        <f t="shared" si="15"/>
        <v>-50</v>
      </c>
      <c r="X35" s="15">
        <f t="shared" si="15"/>
        <v>-66.666666666666671</v>
      </c>
      <c r="Y35" s="15">
        <f t="shared" si="15"/>
        <v>-40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-42.857142857142861</v>
      </c>
      <c r="AD35" s="15">
        <f t="shared" si="17"/>
        <v>-66.666666666666671</v>
      </c>
      <c r="AE35" s="15">
        <f t="shared" si="17"/>
        <v>-25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-2</v>
      </c>
      <c r="AB36" s="17">
        <f t="shared" si="29"/>
        <v>-1</v>
      </c>
      <c r="AC36" s="15">
        <f t="shared" si="17"/>
        <v>-42.857142857142861</v>
      </c>
      <c r="AD36" s="15">
        <f t="shared" si="17"/>
        <v>-66.666666666666671</v>
      </c>
      <c r="AE36" s="15">
        <f t="shared" si="17"/>
        <v>-25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50</v>
      </c>
      <c r="S41" s="12">
        <f t="shared" si="46"/>
        <v>100</v>
      </c>
      <c r="T41" s="12">
        <f>T35/T9*100</f>
        <v>80</v>
      </c>
      <c r="U41" s="12">
        <f t="shared" ref="U41:V41" si="47">U35/U9*100</f>
        <v>66.666666666666657</v>
      </c>
      <c r="V41" s="12">
        <f t="shared" si="47"/>
        <v>100</v>
      </c>
      <c r="W41" s="12">
        <f t="shared" si="42"/>
        <v>0</v>
      </c>
      <c r="X41" s="12">
        <f t="shared" si="33"/>
        <v>-10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-7.5</v>
      </c>
      <c r="AD41" s="12">
        <f>R41-AL41</f>
        <v>-25</v>
      </c>
      <c r="AE41" s="12">
        <f t="shared" si="35"/>
        <v>0</v>
      </c>
      <c r="AH41" s="12">
        <f>AH35/AH9*100</f>
        <v>80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87.5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50</v>
      </c>
      <c r="S42" s="12">
        <f t="shared" si="50"/>
        <v>100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40</v>
      </c>
      <c r="X42" s="12">
        <f t="shared" si="33"/>
        <v>30</v>
      </c>
      <c r="Y42" s="12">
        <f>S42-AJ42</f>
        <v>40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-7.5</v>
      </c>
      <c r="AD42" s="12">
        <f>R42-AL42</f>
        <v>-25</v>
      </c>
      <c r="AE42" s="12">
        <f t="shared" si="35"/>
        <v>0</v>
      </c>
      <c r="AH42" s="12">
        <f t="shared" ref="AH42:AJ42" si="51">AH36/AH9*100</f>
        <v>40</v>
      </c>
      <c r="AI42" s="12">
        <f t="shared" si="51"/>
        <v>20</v>
      </c>
      <c r="AJ42" s="12">
        <f t="shared" si="51"/>
        <v>60</v>
      </c>
      <c r="AK42" s="12">
        <f>AK36/AK9*100</f>
        <v>87.5</v>
      </c>
      <c r="AL42" s="12">
        <f>AL36/AL9*100</f>
        <v>75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13</v>
      </c>
      <c r="C9" s="17">
        <f>SUM(C10:C30)</f>
        <v>6</v>
      </c>
      <c r="D9" s="17">
        <f>SUM(D10:D30)</f>
        <v>7</v>
      </c>
      <c r="E9" s="17">
        <f>F9+G9</f>
        <v>3</v>
      </c>
      <c r="F9" s="17">
        <f>SUM(F10:F30)</f>
        <v>5</v>
      </c>
      <c r="G9" s="17">
        <f>SUM(G10:G30)</f>
        <v>-2</v>
      </c>
      <c r="H9" s="15">
        <f>IF(B9=E9,0,(1-(B9/(B9-E9)))*-100)</f>
        <v>30.000000000000004</v>
      </c>
      <c r="I9" s="15">
        <f>IF(C9=F9,0,(1-(C9/(C9-F9)))*-100)</f>
        <v>500</v>
      </c>
      <c r="J9" s="15">
        <f>IF(D9=G9,0,(1-(D9/(D9-G9)))*-100)</f>
        <v>-22.222222222222221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18.181818181818187</v>
      </c>
      <c r="O9" s="15">
        <f t="shared" ref="O9:P10" si="0">IF(C9=L9,0,(1-(C9/(C9-L9)))*-100)</f>
        <v>19.999999999999996</v>
      </c>
      <c r="P9" s="15">
        <f>IF(D9=M9,0,(1-(D9/(D9-M9)))*-100)</f>
        <v>16.666666666666675</v>
      </c>
      <c r="Q9" s="17">
        <f>R9+S9</f>
        <v>18</v>
      </c>
      <c r="R9" s="17">
        <f>SUM(R10:R30)</f>
        <v>11</v>
      </c>
      <c r="S9" s="17">
        <f>SUM(S10:S30)</f>
        <v>7</v>
      </c>
      <c r="T9" s="17">
        <f>U9+V9</f>
        <v>6</v>
      </c>
      <c r="U9" s="17">
        <f>SUM(U10:U30)</f>
        <v>3</v>
      </c>
      <c r="V9" s="17">
        <f>SUM(V10:V30)</f>
        <v>3</v>
      </c>
      <c r="W9" s="15">
        <f>IF(Q9=T9,IF(Q9&gt;0,"皆増",0),(1-(Q9/(Q9-T9)))*-100)</f>
        <v>50</v>
      </c>
      <c r="X9" s="15">
        <f t="shared" ref="X9:Y30" si="1">IF(R9=U9,IF(R9&gt;0,"皆増",0),(1-(R9/(R9-U9)))*-100)</f>
        <v>37.5</v>
      </c>
      <c r="Y9" s="15">
        <f t="shared" si="1"/>
        <v>75</v>
      </c>
      <c r="Z9" s="17">
        <f>AA9+AB9</f>
        <v>6</v>
      </c>
      <c r="AA9" s="17">
        <f>SUM(AA10:AA30)</f>
        <v>5</v>
      </c>
      <c r="AB9" s="17">
        <f>SUM(AB10:AB30)</f>
        <v>1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83.333333333333329</v>
      </c>
      <c r="AE9" s="15">
        <f t="shared" si="2"/>
        <v>16.666666666666675</v>
      </c>
      <c r="AH9" s="4">
        <f t="shared" ref="AH9:AJ30" si="3">Q9-T9</f>
        <v>12</v>
      </c>
      <c r="AI9" s="4">
        <f t="shared" si="3"/>
        <v>8</v>
      </c>
      <c r="AJ9" s="4">
        <f t="shared" si="3"/>
        <v>4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13</v>
      </c>
      <c r="C10" s="17">
        <v>6</v>
      </c>
      <c r="D10" s="17">
        <v>7</v>
      </c>
      <c r="E10" s="17">
        <f t="shared" ref="E10" si="6">F10+G10</f>
        <v>3</v>
      </c>
      <c r="F10" s="17">
        <v>5</v>
      </c>
      <c r="G10" s="17">
        <v>-2</v>
      </c>
      <c r="H10" s="15">
        <f>IF(B10=E10,0,(1-(B10/(B10-E10)))*-100)</f>
        <v>30.000000000000004</v>
      </c>
      <c r="I10" s="15">
        <f t="shared" ref="I10" si="7">IF(C10=F10,0,(1-(C10/(C10-F10)))*-100)</f>
        <v>500</v>
      </c>
      <c r="J10" s="15">
        <f>IF(D10=G10,0,(1-(D10/(D10-G10)))*-100)</f>
        <v>-22.222222222222221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18.181818181818187</v>
      </c>
      <c r="O10" s="15">
        <f t="shared" si="0"/>
        <v>19.999999999999996</v>
      </c>
      <c r="P10" s="15">
        <f t="shared" si="0"/>
        <v>16.666666666666675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-33.333333333333336</v>
      </c>
      <c r="AD25" s="15">
        <f t="shared" si="2"/>
        <v>-33.333333333333336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5</v>
      </c>
      <c r="S27" s="17">
        <v>1</v>
      </c>
      <c r="T27" s="17">
        <f t="shared" si="10"/>
        <v>4</v>
      </c>
      <c r="U27" s="17">
        <v>4</v>
      </c>
      <c r="V27" s="17">
        <v>0</v>
      </c>
      <c r="W27" s="15">
        <f t="shared" si="11"/>
        <v>200</v>
      </c>
      <c r="X27" s="15">
        <f t="shared" si="1"/>
        <v>400</v>
      </c>
      <c r="Y27" s="15">
        <f t="shared" si="1"/>
        <v>0</v>
      </c>
      <c r="Z27" s="17">
        <f t="shared" si="12"/>
        <v>4</v>
      </c>
      <c r="AA27" s="17">
        <v>5</v>
      </c>
      <c r="AB27" s="17">
        <v>-1</v>
      </c>
      <c r="AC27" s="15">
        <f t="shared" si="13"/>
        <v>200</v>
      </c>
      <c r="AD27" s="15" t="str">
        <f t="shared" si="2"/>
        <v>皆増</v>
      </c>
      <c r="AE27" s="15">
        <f t="shared" si="2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1</v>
      </c>
      <c r="U28" s="17">
        <v>-1</v>
      </c>
      <c r="V28" s="17">
        <v>2</v>
      </c>
      <c r="W28" s="15">
        <f t="shared" si="11"/>
        <v>33.333333333333329</v>
      </c>
      <c r="X28" s="15">
        <f t="shared" si="1"/>
        <v>-50</v>
      </c>
      <c r="Y28" s="15">
        <f t="shared" si="1"/>
        <v>200</v>
      </c>
      <c r="Z28" s="17">
        <f t="shared" si="12"/>
        <v>3</v>
      </c>
      <c r="AA28" s="17">
        <v>1</v>
      </c>
      <c r="AB28" s="17">
        <v>2</v>
      </c>
      <c r="AC28" s="15">
        <f t="shared" si="13"/>
        <v>300</v>
      </c>
      <c r="AD28" s="15" t="str">
        <f t="shared" si="2"/>
        <v>皆増</v>
      </c>
      <c r="AE28" s="15">
        <f t="shared" si="2"/>
        <v>200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11</v>
      </c>
      <c r="S34" s="17">
        <f t="shared" si="22"/>
        <v>7</v>
      </c>
      <c r="T34" s="17">
        <f t="shared" si="22"/>
        <v>7</v>
      </c>
      <c r="U34" s="17">
        <f t="shared" si="22"/>
        <v>4</v>
      </c>
      <c r="V34" s="17">
        <f t="shared" si="22"/>
        <v>3</v>
      </c>
      <c r="W34" s="15">
        <f t="shared" si="15"/>
        <v>63.636363636363647</v>
      </c>
      <c r="X34" s="15">
        <f t="shared" si="15"/>
        <v>57.142857142857139</v>
      </c>
      <c r="Y34" s="15">
        <f t="shared" si="15"/>
        <v>75</v>
      </c>
      <c r="Z34" s="17">
        <f t="shared" ref="Z34:AB34" si="23">SUM(Z23:Z30)</f>
        <v>8</v>
      </c>
      <c r="AA34" s="17">
        <f t="shared" si="23"/>
        <v>7</v>
      </c>
      <c r="AB34" s="17">
        <f t="shared" si="23"/>
        <v>1</v>
      </c>
      <c r="AC34" s="15">
        <f t="shared" si="17"/>
        <v>80</v>
      </c>
      <c r="AD34" s="15">
        <f t="shared" si="17"/>
        <v>175</v>
      </c>
      <c r="AE34" s="15">
        <f t="shared" si="17"/>
        <v>16.666666666666675</v>
      </c>
      <c r="AH34" s="4">
        <f t="shared" ref="AH34:AJ34" si="24">SUM(AH23:AH30)</f>
        <v>11</v>
      </c>
      <c r="AI34" s="4">
        <f t="shared" si="24"/>
        <v>7</v>
      </c>
      <c r="AJ34" s="4">
        <f t="shared" si="24"/>
        <v>4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10</v>
      </c>
      <c r="S35" s="17">
        <f t="shared" si="25"/>
        <v>6</v>
      </c>
      <c r="T35" s="17">
        <f t="shared" si="25"/>
        <v>6</v>
      </c>
      <c r="U35" s="17">
        <f t="shared" si="25"/>
        <v>4</v>
      </c>
      <c r="V35" s="17">
        <f t="shared" si="25"/>
        <v>2</v>
      </c>
      <c r="W35" s="15">
        <f t="shared" si="15"/>
        <v>60.000000000000007</v>
      </c>
      <c r="X35" s="15">
        <f t="shared" si="15"/>
        <v>66.666666666666671</v>
      </c>
      <c r="Y35" s="15">
        <f t="shared" si="15"/>
        <v>50</v>
      </c>
      <c r="Z35" s="17">
        <f t="shared" ref="Z35:AB35" si="26">SUM(Z25:Z30)</f>
        <v>7</v>
      </c>
      <c r="AA35" s="17">
        <f t="shared" si="26"/>
        <v>6</v>
      </c>
      <c r="AB35" s="17">
        <f t="shared" si="26"/>
        <v>1</v>
      </c>
      <c r="AC35" s="15">
        <f t="shared" si="17"/>
        <v>77.777777777777771</v>
      </c>
      <c r="AD35" s="15">
        <f t="shared" si="17"/>
        <v>150</v>
      </c>
      <c r="AE35" s="15">
        <f t="shared" si="17"/>
        <v>19.999999999999996</v>
      </c>
      <c r="AH35" s="4">
        <f t="shared" ref="AH35:AJ35" si="27">SUM(AH25:AH30)</f>
        <v>10</v>
      </c>
      <c r="AI35" s="4">
        <f t="shared" si="27"/>
        <v>6</v>
      </c>
      <c r="AJ35" s="4">
        <f t="shared" si="27"/>
        <v>4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7</v>
      </c>
      <c r="S36" s="17">
        <f t="shared" si="28"/>
        <v>5</v>
      </c>
      <c r="T36" s="17">
        <f t="shared" si="28"/>
        <v>5</v>
      </c>
      <c r="U36" s="17">
        <f t="shared" si="28"/>
        <v>3</v>
      </c>
      <c r="V36" s="17">
        <f t="shared" si="28"/>
        <v>2</v>
      </c>
      <c r="W36" s="15">
        <f t="shared" si="15"/>
        <v>71.428571428571416</v>
      </c>
      <c r="X36" s="15">
        <f t="shared" si="15"/>
        <v>75</v>
      </c>
      <c r="Y36" s="15">
        <f t="shared" si="15"/>
        <v>66.666666666666671</v>
      </c>
      <c r="Z36" s="17">
        <f t="shared" ref="Z36:AB36" si="29">SUM(Z27:Z30)</f>
        <v>8</v>
      </c>
      <c r="AA36" s="17">
        <f t="shared" si="29"/>
        <v>7</v>
      </c>
      <c r="AB36" s="17">
        <f t="shared" si="29"/>
        <v>1</v>
      </c>
      <c r="AC36" s="15">
        <f t="shared" si="17"/>
        <v>200</v>
      </c>
      <c r="AD36" s="15" t="str">
        <f t="shared" si="17"/>
        <v>皆増</v>
      </c>
      <c r="AE36" s="15">
        <f t="shared" si="17"/>
        <v>25</v>
      </c>
      <c r="AH36" s="4">
        <f t="shared" ref="AH36:AJ36" si="30">SUM(AH27:AH30)</f>
        <v>7</v>
      </c>
      <c r="AI36" s="4">
        <f t="shared" si="30"/>
        <v>4</v>
      </c>
      <c r="AJ36" s="4">
        <f t="shared" si="30"/>
        <v>3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-16.666666666666664</v>
      </c>
      <c r="U39" s="12">
        <f t="shared" ref="U39:V39" si="38">U33/U9*100</f>
        <v>-33.333333333333329</v>
      </c>
      <c r="V39" s="12">
        <f t="shared" si="38"/>
        <v>0</v>
      </c>
      <c r="W39" s="12">
        <f>Q39-AH39</f>
        <v>-8.3333333333333321</v>
      </c>
      <c r="X39" s="12">
        <f t="shared" si="33"/>
        <v>-12.5</v>
      </c>
      <c r="Y39" s="12">
        <f>S39-AJ39</f>
        <v>0</v>
      </c>
      <c r="Z39" s="12">
        <f t="shared" si="37"/>
        <v>-33.333333333333329</v>
      </c>
      <c r="AA39" s="12">
        <f t="shared" si="37"/>
        <v>-40</v>
      </c>
      <c r="AB39" s="12">
        <f t="shared" si="37"/>
        <v>0</v>
      </c>
      <c r="AC39" s="12">
        <f>Q39-AK39</f>
        <v>-16.666666666666664</v>
      </c>
      <c r="AD39" s="12">
        <f t="shared" si="35"/>
        <v>-33.333333333333329</v>
      </c>
      <c r="AE39" s="12">
        <f t="shared" si="35"/>
        <v>0</v>
      </c>
      <c r="AH39" s="12">
        <f t="shared" ref="AH39:AJ39" si="39">AH33/AH9*100</f>
        <v>8.3333333333333321</v>
      </c>
      <c r="AI39" s="12">
        <f t="shared" si="39"/>
        <v>12.5</v>
      </c>
      <c r="AJ39" s="12">
        <f t="shared" si="39"/>
        <v>0</v>
      </c>
      <c r="AK39" s="12">
        <f>AK33/AK9*100</f>
        <v>16.666666666666664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116.66666666666667</v>
      </c>
      <c r="U40" s="12">
        <f t="shared" ref="U40:V40" si="41">U34/U9*100</f>
        <v>133.33333333333331</v>
      </c>
      <c r="V40" s="12">
        <f t="shared" si="41"/>
        <v>100</v>
      </c>
      <c r="W40" s="12">
        <f t="shared" ref="W40:W42" si="42">Q40-AH40</f>
        <v>8.3333333333333428</v>
      </c>
      <c r="X40" s="12">
        <f t="shared" si="33"/>
        <v>12.5</v>
      </c>
      <c r="Y40" s="12">
        <f>S40-AJ40</f>
        <v>0</v>
      </c>
      <c r="Z40" s="12">
        <f>Z34/Z9*100</f>
        <v>133.33333333333331</v>
      </c>
      <c r="AA40" s="12">
        <f t="shared" ref="AA40:AB40" si="43">AA34/AA9*100</f>
        <v>140</v>
      </c>
      <c r="AB40" s="12">
        <f t="shared" si="43"/>
        <v>100</v>
      </c>
      <c r="AC40" s="12">
        <f t="shared" ref="AC40:AC42" si="44">Q40-AK40</f>
        <v>16.666666666666657</v>
      </c>
      <c r="AD40" s="12">
        <f t="shared" si="35"/>
        <v>33.333333333333343</v>
      </c>
      <c r="AE40" s="12">
        <f t="shared" si="35"/>
        <v>0</v>
      </c>
      <c r="AH40" s="12">
        <f t="shared" ref="AH40:AJ40" si="45">AH34/AH9*100</f>
        <v>91.666666666666657</v>
      </c>
      <c r="AI40" s="12">
        <f t="shared" si="45"/>
        <v>87.5</v>
      </c>
      <c r="AJ40" s="12">
        <f t="shared" si="45"/>
        <v>100</v>
      </c>
      <c r="AK40" s="12">
        <f>AK34/AK9*100</f>
        <v>83.333333333333343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90.909090909090907</v>
      </c>
      <c r="S41" s="12">
        <f t="shared" si="46"/>
        <v>85.714285714285708</v>
      </c>
      <c r="T41" s="12">
        <f>T35/T9*100</f>
        <v>100</v>
      </c>
      <c r="U41" s="12">
        <f t="shared" ref="U41:V41" si="47">U35/U9*100</f>
        <v>133.33333333333331</v>
      </c>
      <c r="V41" s="12">
        <f t="shared" si="47"/>
        <v>66.666666666666657</v>
      </c>
      <c r="W41" s="12">
        <f t="shared" si="42"/>
        <v>5.5555555555555429</v>
      </c>
      <c r="X41" s="12">
        <f t="shared" si="33"/>
        <v>15.909090909090907</v>
      </c>
      <c r="Y41" s="12">
        <f>S41-AJ41</f>
        <v>-14.285714285714292</v>
      </c>
      <c r="Z41" s="12">
        <f>Z35/Z9*100</f>
        <v>116.66666666666667</v>
      </c>
      <c r="AA41" s="12">
        <f t="shared" ref="AA41:AB41" si="48">AA35/AA9*100</f>
        <v>120</v>
      </c>
      <c r="AB41" s="12">
        <f t="shared" si="48"/>
        <v>100</v>
      </c>
      <c r="AC41" s="12">
        <f t="shared" si="44"/>
        <v>13.888888888888886</v>
      </c>
      <c r="AD41" s="12">
        <f>R41-AL41</f>
        <v>24.242424242424249</v>
      </c>
      <c r="AE41" s="12">
        <f t="shared" si="35"/>
        <v>2.3809523809523654</v>
      </c>
      <c r="AH41" s="12">
        <f>AH35/AH9*100</f>
        <v>83.333333333333343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66.666666666666657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63.636363636363633</v>
      </c>
      <c r="S42" s="12">
        <f t="shared" si="50"/>
        <v>71.428571428571431</v>
      </c>
      <c r="T42" s="12">
        <f t="shared" si="50"/>
        <v>83.333333333333343</v>
      </c>
      <c r="U42" s="12">
        <f t="shared" si="50"/>
        <v>100</v>
      </c>
      <c r="V42" s="12">
        <f t="shared" si="50"/>
        <v>66.666666666666657</v>
      </c>
      <c r="W42" s="12">
        <f t="shared" si="42"/>
        <v>8.3333333333333215</v>
      </c>
      <c r="X42" s="12">
        <f t="shared" si="33"/>
        <v>13.636363636363633</v>
      </c>
      <c r="Y42" s="12">
        <f>S42-AJ42</f>
        <v>-3.5714285714285694</v>
      </c>
      <c r="Z42" s="12">
        <f t="shared" si="50"/>
        <v>133.33333333333331</v>
      </c>
      <c r="AA42" s="12">
        <f t="shared" si="50"/>
        <v>140</v>
      </c>
      <c r="AB42" s="12">
        <f t="shared" si="50"/>
        <v>100</v>
      </c>
      <c r="AC42" s="12">
        <f t="shared" si="44"/>
        <v>33.333333333333329</v>
      </c>
      <c r="AD42" s="12">
        <f>R42-AL42</f>
        <v>63.636363636363633</v>
      </c>
      <c r="AE42" s="12">
        <f t="shared" si="35"/>
        <v>4.7619047619047734</v>
      </c>
      <c r="AH42" s="12">
        <f t="shared" ref="AH42:AJ42" si="51">AH36/AH9*100</f>
        <v>58.333333333333336</v>
      </c>
      <c r="AI42" s="12">
        <f t="shared" si="51"/>
        <v>50</v>
      </c>
      <c r="AJ42" s="12">
        <f t="shared" si="51"/>
        <v>75</v>
      </c>
      <c r="AK42" s="12">
        <f>AK36/AK9*100</f>
        <v>33.333333333333329</v>
      </c>
      <c r="AL42" s="12">
        <f>AL36/AL9*100</f>
        <v>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5</v>
      </c>
      <c r="D9" s="17">
        <f>SUM(D10:D30)</f>
        <v>4</v>
      </c>
      <c r="E9" s="17">
        <f>F9+G9</f>
        <v>3</v>
      </c>
      <c r="F9" s="17">
        <f>SUM(F10:F30)</f>
        <v>3</v>
      </c>
      <c r="G9" s="17">
        <f>SUM(G10:G30)</f>
        <v>0</v>
      </c>
      <c r="H9" s="15">
        <f>IF(B9=E9,0,(1-(B9/(B9-E9)))*-100)</f>
        <v>50</v>
      </c>
      <c r="I9" s="15">
        <f>IF(C9=F9,0,(1-(C9/(C9-F9)))*-100)</f>
        <v>150</v>
      </c>
      <c r="J9" s="15">
        <f>IF(D9=G9,0,(1-(D9/(D9-G9)))*-100)</f>
        <v>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12.5</v>
      </c>
      <c r="O9" s="15">
        <f t="shared" ref="O9:P10" si="0">IF(C9=L9,0,(1-(C9/(C9-L9)))*-100)</f>
        <v>66.666666666666671</v>
      </c>
      <c r="P9" s="15">
        <f>IF(D9=M9,0,(1-(D9/(D9-M9)))*-100)</f>
        <v>-19.999999999999996</v>
      </c>
      <c r="Q9" s="17">
        <f>R9+S9</f>
        <v>19</v>
      </c>
      <c r="R9" s="17">
        <f>SUM(R10:R30)</f>
        <v>5</v>
      </c>
      <c r="S9" s="17">
        <f>SUM(S10:S30)</f>
        <v>14</v>
      </c>
      <c r="T9" s="17">
        <f>U9+V9</f>
        <v>0</v>
      </c>
      <c r="U9" s="17">
        <f>SUM(U10:U30)</f>
        <v>-3</v>
      </c>
      <c r="V9" s="17">
        <f>SUM(V10:V30)</f>
        <v>3</v>
      </c>
      <c r="W9" s="15">
        <f>IF(Q9=T9,IF(Q9&gt;0,"皆増",0),(1-(Q9/(Q9-T9)))*-100)</f>
        <v>0</v>
      </c>
      <c r="X9" s="15">
        <f t="shared" ref="X9:Y30" si="1">IF(R9=U9,IF(R9&gt;0,"皆増",0),(1-(R9/(R9-U9)))*-100)</f>
        <v>-37.5</v>
      </c>
      <c r="Y9" s="15">
        <f t="shared" si="1"/>
        <v>27.27272727272727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11.764705882352944</v>
      </c>
      <c r="AD9" s="15">
        <f t="shared" ref="AD9:AE30" si="2">IF(R9=AA9,IF(R9&gt;0,"皆増",0),(1-(R9/(R9-AA9)))*-100)</f>
        <v>25</v>
      </c>
      <c r="AE9" s="15">
        <f t="shared" si="2"/>
        <v>7.6923076923076872</v>
      </c>
      <c r="AH9" s="4">
        <f t="shared" ref="AH9:AJ30" si="3">Q9-T9</f>
        <v>19</v>
      </c>
      <c r="AI9" s="4">
        <f t="shared" si="3"/>
        <v>8</v>
      </c>
      <c r="AJ9" s="4">
        <f t="shared" si="3"/>
        <v>11</v>
      </c>
      <c r="AK9" s="4">
        <f t="shared" ref="AK9:AM30" si="4">Q9-Z9</f>
        <v>17</v>
      </c>
      <c r="AL9" s="4">
        <f t="shared" si="4"/>
        <v>4</v>
      </c>
      <c r="AM9" s="4">
        <f t="shared" si="4"/>
        <v>13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5</v>
      </c>
      <c r="D10" s="17">
        <v>4</v>
      </c>
      <c r="E10" s="17">
        <f t="shared" ref="E10" si="6">F10+G10</f>
        <v>3</v>
      </c>
      <c r="F10" s="17">
        <v>3</v>
      </c>
      <c r="G10" s="17">
        <v>0</v>
      </c>
      <c r="H10" s="15">
        <f>IF(B10=E10,0,(1-(B10/(B10-E10)))*-100)</f>
        <v>50</v>
      </c>
      <c r="I10" s="15">
        <f t="shared" ref="I10" si="7">IF(C10=F10,0,(1-(C10/(C10-F10)))*-100)</f>
        <v>150</v>
      </c>
      <c r="J10" s="15">
        <f>IF(D10=G10,0,(1-(D10/(D10-G10)))*-100)</f>
        <v>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12.5</v>
      </c>
      <c r="O10" s="15">
        <f t="shared" si="0"/>
        <v>66.666666666666671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-66.666666666666671</v>
      </c>
      <c r="X24" s="15">
        <f t="shared" si="1"/>
        <v>-66.666666666666671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0</v>
      </c>
      <c r="S25" s="17">
        <v>3</v>
      </c>
      <c r="T25" s="17">
        <f t="shared" si="10"/>
        <v>2</v>
      </c>
      <c r="U25" s="17">
        <v>-1</v>
      </c>
      <c r="V25" s="17">
        <v>3</v>
      </c>
      <c r="W25" s="15">
        <f t="shared" si="11"/>
        <v>200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-1</v>
      </c>
      <c r="AB25" s="17">
        <v>2</v>
      </c>
      <c r="AC25" s="15">
        <f t="shared" si="13"/>
        <v>50</v>
      </c>
      <c r="AD25" s="15">
        <f t="shared" si="2"/>
        <v>-100</v>
      </c>
      <c r="AE25" s="15">
        <f t="shared" si="2"/>
        <v>200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-60</v>
      </c>
      <c r="AD26" s="15">
        <f t="shared" si="2"/>
        <v>-100</v>
      </c>
      <c r="AE26" s="15">
        <f t="shared" si="2"/>
        <v>-50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5</v>
      </c>
      <c r="AL26" s="4">
        <f t="shared" si="4"/>
        <v>1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-4</v>
      </c>
      <c r="U27" s="17">
        <v>-3</v>
      </c>
      <c r="V27" s="17">
        <v>-1</v>
      </c>
      <c r="W27" s="15">
        <f t="shared" si="11"/>
        <v>-66.666666666666671</v>
      </c>
      <c r="X27" s="15">
        <f t="shared" si="1"/>
        <v>-100</v>
      </c>
      <c r="Y27" s="15">
        <f t="shared" si="1"/>
        <v>-33.333333333333336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-33.333333333333336</v>
      </c>
      <c r="AD27" s="15">
        <f t="shared" si="2"/>
        <v>-100</v>
      </c>
      <c r="AE27" s="15">
        <f t="shared" si="2"/>
        <v>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-25</v>
      </c>
      <c r="X28" s="15">
        <f t="shared" si="1"/>
        <v>0</v>
      </c>
      <c r="Y28" s="15">
        <f t="shared" si="1"/>
        <v>-33.333333333333336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0</v>
      </c>
      <c r="V29" s="17">
        <v>-2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2</v>
      </c>
      <c r="S33" s="17">
        <f>SUM(S13:S22)</f>
        <v>2</v>
      </c>
      <c r="T33" s="17">
        <f t="shared" si="19"/>
        <v>4</v>
      </c>
      <c r="U33" s="17">
        <f t="shared" si="19"/>
        <v>2</v>
      </c>
      <c r="V33" s="17">
        <f t="shared" si="19"/>
        <v>2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4</v>
      </c>
      <c r="AA33" s="17">
        <f t="shared" si="20"/>
        <v>2</v>
      </c>
      <c r="AB33" s="17">
        <f t="shared" si="20"/>
        <v>2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3</v>
      </c>
      <c r="S34" s="17">
        <f t="shared" si="22"/>
        <v>12</v>
      </c>
      <c r="T34" s="17">
        <f t="shared" si="22"/>
        <v>-4</v>
      </c>
      <c r="U34" s="17">
        <f t="shared" si="22"/>
        <v>-5</v>
      </c>
      <c r="V34" s="17">
        <f t="shared" si="22"/>
        <v>1</v>
      </c>
      <c r="W34" s="15">
        <f t="shared" si="15"/>
        <v>-21.052631578947366</v>
      </c>
      <c r="X34" s="15">
        <f t="shared" si="15"/>
        <v>-62.5</v>
      </c>
      <c r="Y34" s="15">
        <f t="shared" si="15"/>
        <v>9.0909090909090828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-11.764705882352944</v>
      </c>
      <c r="AD34" s="15">
        <f t="shared" si="17"/>
        <v>-25</v>
      </c>
      <c r="AE34" s="15">
        <f t="shared" si="17"/>
        <v>-7.6923076923076872</v>
      </c>
      <c r="AH34" s="4">
        <f t="shared" ref="AH34:AJ34" si="24">SUM(AH23:AH30)</f>
        <v>19</v>
      </c>
      <c r="AI34" s="4">
        <f t="shared" si="24"/>
        <v>8</v>
      </c>
      <c r="AJ34" s="4">
        <f t="shared" si="24"/>
        <v>11</v>
      </c>
      <c r="AK34" s="4">
        <f>SUM(AK23:AK30)</f>
        <v>17</v>
      </c>
      <c r="AL34" s="4">
        <f>SUM(AL23:AL30)</f>
        <v>4</v>
      </c>
      <c r="AM34" s="4">
        <f>SUM(AM23:AM30)</f>
        <v>13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1</v>
      </c>
      <c r="S35" s="17">
        <f t="shared" si="25"/>
        <v>12</v>
      </c>
      <c r="T35" s="17">
        <f t="shared" si="25"/>
        <v>-3</v>
      </c>
      <c r="U35" s="17">
        <f t="shared" si="25"/>
        <v>-4</v>
      </c>
      <c r="V35" s="17">
        <f t="shared" si="25"/>
        <v>1</v>
      </c>
      <c r="W35" s="15">
        <f t="shared" si="15"/>
        <v>-18.75</v>
      </c>
      <c r="X35" s="15">
        <f t="shared" si="15"/>
        <v>-80</v>
      </c>
      <c r="Y35" s="15">
        <f t="shared" si="15"/>
        <v>9.0909090909090828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-23.529411764705888</v>
      </c>
      <c r="AD35" s="15">
        <f t="shared" si="17"/>
        <v>-75</v>
      </c>
      <c r="AE35" s="15">
        <f t="shared" si="17"/>
        <v>-7.6923076923076872</v>
      </c>
      <c r="AH35" s="4">
        <f t="shared" ref="AH35:AJ35" si="27">SUM(AH25:AH30)</f>
        <v>16</v>
      </c>
      <c r="AI35" s="4">
        <f t="shared" si="27"/>
        <v>5</v>
      </c>
      <c r="AJ35" s="4">
        <f t="shared" si="27"/>
        <v>11</v>
      </c>
      <c r="AK35" s="4">
        <f>SUM(AK25:AK30)</f>
        <v>17</v>
      </c>
      <c r="AL35" s="4">
        <f>SUM(AL25:AL30)</f>
        <v>4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1</v>
      </c>
      <c r="S36" s="17">
        <f t="shared" si="28"/>
        <v>7</v>
      </c>
      <c r="T36" s="17">
        <f t="shared" si="28"/>
        <v>-5</v>
      </c>
      <c r="U36" s="17">
        <f t="shared" si="28"/>
        <v>-3</v>
      </c>
      <c r="V36" s="17">
        <f t="shared" si="28"/>
        <v>-2</v>
      </c>
      <c r="W36" s="15">
        <f t="shared" si="15"/>
        <v>-38.46153846153846</v>
      </c>
      <c r="X36" s="15">
        <f t="shared" si="15"/>
        <v>-75</v>
      </c>
      <c r="Y36" s="15">
        <f t="shared" si="15"/>
        <v>-22.222222222222221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-19.999999999999996</v>
      </c>
      <c r="AD36" s="15">
        <f t="shared" si="17"/>
        <v>-50</v>
      </c>
      <c r="AE36" s="15">
        <f t="shared" si="17"/>
        <v>-12.5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10</v>
      </c>
      <c r="AL36" s="4">
        <f>SUM(AL27:AL30)</f>
        <v>2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21.052631578947366</v>
      </c>
      <c r="R39" s="12">
        <f>R33/R9*100</f>
        <v>40</v>
      </c>
      <c r="S39" s="13">
        <f t="shared" si="37"/>
        <v>14.285714285714285</v>
      </c>
      <c r="T39" s="12" t="e">
        <f>T33/T9*100</f>
        <v>#DIV/0!</v>
      </c>
      <c r="U39" s="12">
        <f t="shared" ref="U39:V39" si="38">U33/U9*100</f>
        <v>-66.666666666666657</v>
      </c>
      <c r="V39" s="12">
        <f t="shared" si="38"/>
        <v>66.666666666666657</v>
      </c>
      <c r="W39" s="12">
        <f>Q39-AH39</f>
        <v>21.052631578947366</v>
      </c>
      <c r="X39" s="12">
        <f t="shared" si="33"/>
        <v>40</v>
      </c>
      <c r="Y39" s="12">
        <f>S39-AJ39</f>
        <v>14.285714285714285</v>
      </c>
      <c r="Z39" s="12">
        <f t="shared" si="37"/>
        <v>200</v>
      </c>
      <c r="AA39" s="12">
        <f t="shared" si="37"/>
        <v>200</v>
      </c>
      <c r="AB39" s="12">
        <f t="shared" si="37"/>
        <v>200</v>
      </c>
      <c r="AC39" s="12">
        <f>Q39-AK39</f>
        <v>21.052631578947366</v>
      </c>
      <c r="AD39" s="12">
        <f t="shared" si="35"/>
        <v>40</v>
      </c>
      <c r="AE39" s="12">
        <f t="shared" si="35"/>
        <v>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78.94736842105263</v>
      </c>
      <c r="R40" s="12">
        <f t="shared" si="40"/>
        <v>60</v>
      </c>
      <c r="S40" s="12">
        <f t="shared" si="40"/>
        <v>85.714285714285708</v>
      </c>
      <c r="T40" s="12" t="e">
        <f>T34/T9*100</f>
        <v>#DIV/0!</v>
      </c>
      <c r="U40" s="12">
        <f t="shared" ref="U40:V40" si="41">U34/U9*100</f>
        <v>166.66666666666669</v>
      </c>
      <c r="V40" s="12">
        <f t="shared" si="41"/>
        <v>33.333333333333329</v>
      </c>
      <c r="W40" s="12">
        <f t="shared" ref="W40:W42" si="42">Q40-AH40</f>
        <v>-21.05263157894737</v>
      </c>
      <c r="X40" s="12">
        <f t="shared" si="33"/>
        <v>-40</v>
      </c>
      <c r="Y40" s="12">
        <f>S40-AJ40</f>
        <v>-14.285714285714292</v>
      </c>
      <c r="Z40" s="12">
        <f>Z34/Z9*100</f>
        <v>-100</v>
      </c>
      <c r="AA40" s="12">
        <f t="shared" ref="AA40:AB40" si="43">AA34/AA9*100</f>
        <v>-100</v>
      </c>
      <c r="AB40" s="12">
        <f t="shared" si="43"/>
        <v>-100</v>
      </c>
      <c r="AC40" s="12">
        <f t="shared" ref="AC40:AC42" si="44">Q40-AK40</f>
        <v>-21.05263157894737</v>
      </c>
      <c r="AD40" s="12">
        <f t="shared" si="35"/>
        <v>-40</v>
      </c>
      <c r="AE40" s="12">
        <f t="shared" si="35"/>
        <v>-14.285714285714292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68.421052631578945</v>
      </c>
      <c r="R41" s="12">
        <f t="shared" si="46"/>
        <v>20</v>
      </c>
      <c r="S41" s="12">
        <f t="shared" si="46"/>
        <v>85.714285714285708</v>
      </c>
      <c r="T41" s="12" t="e">
        <f>T35/T9*100</f>
        <v>#DIV/0!</v>
      </c>
      <c r="U41" s="12">
        <f t="shared" ref="U41:V41" si="47">U35/U9*100</f>
        <v>133.33333333333331</v>
      </c>
      <c r="V41" s="12">
        <f t="shared" si="47"/>
        <v>33.333333333333329</v>
      </c>
      <c r="W41" s="12">
        <f t="shared" si="42"/>
        <v>-15.78947368421052</v>
      </c>
      <c r="X41" s="12">
        <f t="shared" si="33"/>
        <v>-42.5</v>
      </c>
      <c r="Y41" s="12">
        <f>S41-AJ41</f>
        <v>-14.285714285714292</v>
      </c>
      <c r="Z41" s="12">
        <f>Z35/Z9*100</f>
        <v>-200</v>
      </c>
      <c r="AA41" s="12">
        <f t="shared" ref="AA41:AB41" si="48">AA35/AA9*100</f>
        <v>-300</v>
      </c>
      <c r="AB41" s="12">
        <f t="shared" si="48"/>
        <v>-100</v>
      </c>
      <c r="AC41" s="12">
        <f t="shared" si="44"/>
        <v>-31.578947368421055</v>
      </c>
      <c r="AD41" s="12">
        <f>R41-AL41</f>
        <v>-80</v>
      </c>
      <c r="AE41" s="12">
        <f t="shared" si="35"/>
        <v>-14.285714285714292</v>
      </c>
      <c r="AH41" s="12">
        <f>AH35/AH9*100</f>
        <v>84.210526315789465</v>
      </c>
      <c r="AI41" s="12">
        <f>AI35/AI9*100</f>
        <v>62.5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42.105263157894733</v>
      </c>
      <c r="R42" s="12">
        <f t="shared" si="50"/>
        <v>20</v>
      </c>
      <c r="S42" s="12">
        <f t="shared" si="50"/>
        <v>50</v>
      </c>
      <c r="T42" s="12" t="e">
        <f t="shared" si="50"/>
        <v>#DIV/0!</v>
      </c>
      <c r="U42" s="12">
        <f t="shared" si="50"/>
        <v>100</v>
      </c>
      <c r="V42" s="12">
        <f t="shared" si="50"/>
        <v>-66.666666666666657</v>
      </c>
      <c r="W42" s="12">
        <f t="shared" si="42"/>
        <v>-26.315789473684212</v>
      </c>
      <c r="X42" s="12">
        <f t="shared" si="33"/>
        <v>-30</v>
      </c>
      <c r="Y42" s="12">
        <f>S42-AJ42</f>
        <v>-31.818181818181827</v>
      </c>
      <c r="Z42" s="12">
        <f t="shared" si="50"/>
        <v>-100</v>
      </c>
      <c r="AA42" s="12">
        <f t="shared" si="50"/>
        <v>-100</v>
      </c>
      <c r="AB42" s="12">
        <f t="shared" si="50"/>
        <v>-100</v>
      </c>
      <c r="AC42" s="12">
        <f t="shared" si="44"/>
        <v>-16.718266253869977</v>
      </c>
      <c r="AD42" s="12">
        <f>R42-AL42</f>
        <v>-30</v>
      </c>
      <c r="AE42" s="12">
        <f t="shared" si="35"/>
        <v>-11.53846153846154</v>
      </c>
      <c r="AH42" s="12">
        <f t="shared" ref="AH42:AJ42" si="51">AH36/AH9*100</f>
        <v>68.421052631578945</v>
      </c>
      <c r="AI42" s="12">
        <f t="shared" si="51"/>
        <v>50</v>
      </c>
      <c r="AJ42" s="12">
        <f t="shared" si="51"/>
        <v>81.818181818181827</v>
      </c>
      <c r="AK42" s="12">
        <f>AK36/AK9*100</f>
        <v>58.82352941176471</v>
      </c>
      <c r="AL42" s="12">
        <f>AL36/AL9*100</f>
        <v>50</v>
      </c>
      <c r="AM42" s="12">
        <f>AM36/AM9*100</f>
        <v>61.53846153846154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-4</v>
      </c>
      <c r="F9" s="17">
        <f>SUM(F10:F30)</f>
        <v>-4</v>
      </c>
      <c r="G9" s="17">
        <f>SUM(G10:G30)</f>
        <v>0</v>
      </c>
      <c r="H9" s="15">
        <f>IF(B9=E9,0,(1-(B9/(B9-E9)))*-100)</f>
        <v>-40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-6</v>
      </c>
      <c r="L9" s="17">
        <f>SUM(L10:L30)</f>
        <v>-5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-71.428571428571431</v>
      </c>
      <c r="P9" s="15">
        <f>IF(D9=M9,0,(1-(D9/(D9-M9)))*-100)</f>
        <v>-19.999999999999996</v>
      </c>
      <c r="Q9" s="17">
        <f>R9+S9</f>
        <v>14</v>
      </c>
      <c r="R9" s="17">
        <f>SUM(R10:R30)</f>
        <v>8</v>
      </c>
      <c r="S9" s="17">
        <f>SUM(S10:S30)</f>
        <v>6</v>
      </c>
      <c r="T9" s="17">
        <f>U9+V9</f>
        <v>-3</v>
      </c>
      <c r="U9" s="17">
        <f>SUM(U10:U30)</f>
        <v>1</v>
      </c>
      <c r="V9" s="17">
        <f>SUM(V10:V30)</f>
        <v>-4</v>
      </c>
      <c r="W9" s="15">
        <f>IF(Q9=T9,IF(Q9&gt;0,"皆増",0),(1-(Q9/(Q9-T9)))*-100)</f>
        <v>-17.647058823529417</v>
      </c>
      <c r="X9" s="15">
        <f t="shared" ref="X9:Y30" si="1">IF(R9=U9,IF(R9&gt;0,"皆増",0),(1-(R9/(R9-U9)))*-100)</f>
        <v>14.285714285714279</v>
      </c>
      <c r="Y9" s="15">
        <f t="shared" si="1"/>
        <v>-40</v>
      </c>
      <c r="Z9" s="17">
        <f>AA9+AB9</f>
        <v>-13</v>
      </c>
      <c r="AA9" s="17">
        <f>SUM(AA10:AA30)</f>
        <v>-3</v>
      </c>
      <c r="AB9" s="17">
        <f>SUM(AB10:AB30)</f>
        <v>-10</v>
      </c>
      <c r="AC9" s="15">
        <f>IF(Q9=Z9,IF(Q9&gt;0,"皆増",0),(1-(Q9/(Q9-Z9)))*-100)</f>
        <v>-48.148148148148152</v>
      </c>
      <c r="AD9" s="15">
        <f t="shared" ref="AD9:AE30" si="2">IF(R9=AA9,IF(R9&gt;0,"皆増",0),(1-(R9/(R9-AA9)))*-100)</f>
        <v>-27.27272727272727</v>
      </c>
      <c r="AE9" s="15">
        <f t="shared" si="2"/>
        <v>-62.5</v>
      </c>
      <c r="AH9" s="4">
        <f t="shared" ref="AH9:AJ30" si="3">Q9-T9</f>
        <v>17</v>
      </c>
      <c r="AI9" s="4">
        <f t="shared" si="3"/>
        <v>7</v>
      </c>
      <c r="AJ9" s="4">
        <f t="shared" si="3"/>
        <v>10</v>
      </c>
      <c r="AK9" s="4">
        <f t="shared" ref="AK9:AM30" si="4">Q9-Z9</f>
        <v>27</v>
      </c>
      <c r="AL9" s="4">
        <f t="shared" si="4"/>
        <v>11</v>
      </c>
      <c r="AM9" s="4">
        <f t="shared" si="4"/>
        <v>16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-4</v>
      </c>
      <c r="F10" s="17">
        <v>-4</v>
      </c>
      <c r="G10" s="17">
        <v>0</v>
      </c>
      <c r="H10" s="15">
        <f>IF(B10=E10,0,(1-(B10/(B10-E10)))*-100)</f>
        <v>-40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-6</v>
      </c>
      <c r="L10" s="17">
        <v>-5</v>
      </c>
      <c r="M10" s="17">
        <v>-1</v>
      </c>
      <c r="N10" s="15">
        <f>IF(B10=K10,0,(1-(B10/(B10-K10)))*-100)</f>
        <v>-50</v>
      </c>
      <c r="O10" s="15">
        <f t="shared" si="0"/>
        <v>-71.428571428571431</v>
      </c>
      <c r="P10" s="15">
        <f t="shared" si="0"/>
        <v>-19.999999999999996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-1</v>
      </c>
      <c r="AB20" s="17">
        <v>-1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-75</v>
      </c>
      <c r="AD24" s="15">
        <f t="shared" si="2"/>
        <v>-66.666666666666671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3</v>
      </c>
      <c r="U25" s="17">
        <v>1</v>
      </c>
      <c r="V25" s="17">
        <v>2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3</v>
      </c>
      <c r="AA25" s="17">
        <v>1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2</v>
      </c>
      <c r="U26" s="17">
        <v>2</v>
      </c>
      <c r="V26" s="17">
        <v>0</v>
      </c>
      <c r="W26" s="15">
        <f t="shared" si="11"/>
        <v>200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>
        <f t="shared" si="13"/>
        <v>200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-40</v>
      </c>
      <c r="X27" s="15">
        <f t="shared" si="1"/>
        <v>0</v>
      </c>
      <c r="Y27" s="15">
        <f t="shared" si="1"/>
        <v>-100</v>
      </c>
      <c r="Z27" s="17">
        <f t="shared" si="12"/>
        <v>-4</v>
      </c>
      <c r="AA27" s="17">
        <v>0</v>
      </c>
      <c r="AB27" s="17">
        <v>-4</v>
      </c>
      <c r="AC27" s="15">
        <f t="shared" si="13"/>
        <v>-57.142857142857139</v>
      </c>
      <c r="AD27" s="15">
        <f t="shared" si="2"/>
        <v>0</v>
      </c>
      <c r="AE27" s="15">
        <f t="shared" si="2"/>
        <v>-100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-66.666666666666671</v>
      </c>
      <c r="Z28" s="17">
        <f t="shared" si="12"/>
        <v>-7</v>
      </c>
      <c r="AA28" s="17">
        <v>-2</v>
      </c>
      <c r="AB28" s="17">
        <v>-5</v>
      </c>
      <c r="AC28" s="15">
        <f t="shared" si="13"/>
        <v>-87.5</v>
      </c>
      <c r="AD28" s="15">
        <f t="shared" si="2"/>
        <v>-100</v>
      </c>
      <c r="AE28" s="15">
        <f t="shared" si="2"/>
        <v>-83.333333333333343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8</v>
      </c>
      <c r="AL28" s="4">
        <f t="shared" si="4"/>
        <v>2</v>
      </c>
      <c r="AM28" s="4">
        <f t="shared" si="4"/>
        <v>6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-1</v>
      </c>
      <c r="AB33" s="17">
        <f t="shared" si="20"/>
        <v>-2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8</v>
      </c>
      <c r="S34" s="17">
        <f t="shared" si="22"/>
        <v>6</v>
      </c>
      <c r="T34" s="17">
        <f t="shared" si="22"/>
        <v>-1</v>
      </c>
      <c r="U34" s="17">
        <f t="shared" si="22"/>
        <v>3</v>
      </c>
      <c r="V34" s="17">
        <f t="shared" si="22"/>
        <v>-4</v>
      </c>
      <c r="W34" s="15">
        <f t="shared" si="15"/>
        <v>-6.6666666666666652</v>
      </c>
      <c r="X34" s="15">
        <f t="shared" si="15"/>
        <v>60.000000000000007</v>
      </c>
      <c r="Y34" s="15">
        <f t="shared" si="15"/>
        <v>-40</v>
      </c>
      <c r="Z34" s="17">
        <f t="shared" ref="Z34:AB34" si="23">SUM(Z23:Z30)</f>
        <v>-10</v>
      </c>
      <c r="AA34" s="17">
        <f t="shared" si="23"/>
        <v>-2</v>
      </c>
      <c r="AB34" s="17">
        <f t="shared" si="23"/>
        <v>-8</v>
      </c>
      <c r="AC34" s="15">
        <f t="shared" si="17"/>
        <v>-41.666666666666664</v>
      </c>
      <c r="AD34" s="15">
        <f t="shared" si="17"/>
        <v>-19.999999999999996</v>
      </c>
      <c r="AE34" s="15">
        <f t="shared" si="17"/>
        <v>-57.142857142857139</v>
      </c>
      <c r="AH34" s="4">
        <f t="shared" ref="AH34:AJ34" si="24">SUM(AH23:AH30)</f>
        <v>15</v>
      </c>
      <c r="AI34" s="4">
        <f t="shared" si="24"/>
        <v>5</v>
      </c>
      <c r="AJ34" s="4">
        <f t="shared" si="24"/>
        <v>10</v>
      </c>
      <c r="AK34" s="4">
        <f>SUM(AK23:AK30)</f>
        <v>24</v>
      </c>
      <c r="AL34" s="4">
        <f>SUM(AL23:AL30)</f>
        <v>10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6</v>
      </c>
      <c r="S35" s="17">
        <f t="shared" si="25"/>
        <v>6</v>
      </c>
      <c r="T35" s="17">
        <f t="shared" si="25"/>
        <v>0</v>
      </c>
      <c r="U35" s="17">
        <f t="shared" si="25"/>
        <v>3</v>
      </c>
      <c r="V35" s="17">
        <f t="shared" si="25"/>
        <v>-3</v>
      </c>
      <c r="W35" s="15">
        <f t="shared" si="15"/>
        <v>0</v>
      </c>
      <c r="X35" s="15">
        <f t="shared" si="15"/>
        <v>100</v>
      </c>
      <c r="Y35" s="15">
        <f t="shared" si="15"/>
        <v>-33.333333333333336</v>
      </c>
      <c r="Z35" s="17">
        <f t="shared" ref="Z35:AB35" si="26">SUM(Z25:Z30)</f>
        <v>-7</v>
      </c>
      <c r="AA35" s="17">
        <f t="shared" si="26"/>
        <v>0</v>
      </c>
      <c r="AB35" s="17">
        <f t="shared" si="26"/>
        <v>-7</v>
      </c>
      <c r="AC35" s="15">
        <f t="shared" si="17"/>
        <v>-36.842105263157897</v>
      </c>
      <c r="AD35" s="15">
        <f t="shared" si="17"/>
        <v>0</v>
      </c>
      <c r="AE35" s="15">
        <f t="shared" si="17"/>
        <v>-53.846153846153847</v>
      </c>
      <c r="AH35" s="4">
        <f t="shared" ref="AH35:AJ35" si="27">SUM(AH25:AH30)</f>
        <v>12</v>
      </c>
      <c r="AI35" s="4">
        <f t="shared" si="27"/>
        <v>3</v>
      </c>
      <c r="AJ35" s="4">
        <f t="shared" si="27"/>
        <v>9</v>
      </c>
      <c r="AK35" s="4">
        <f>SUM(AK25:AK30)</f>
        <v>19</v>
      </c>
      <c r="AL35" s="4">
        <f>SUM(AL25:AL30)</f>
        <v>6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-5</v>
      </c>
      <c r="U36" s="17">
        <f t="shared" si="28"/>
        <v>0</v>
      </c>
      <c r="V36" s="17">
        <f t="shared" si="28"/>
        <v>-5</v>
      </c>
      <c r="W36" s="15">
        <f t="shared" si="15"/>
        <v>-45.45454545454546</v>
      </c>
      <c r="X36" s="15">
        <f t="shared" si="15"/>
        <v>0</v>
      </c>
      <c r="Y36" s="15">
        <f t="shared" si="15"/>
        <v>-62.5</v>
      </c>
      <c r="Z36" s="17">
        <f t="shared" ref="Z36:AB36" si="29">SUM(Z27:Z30)</f>
        <v>-12</v>
      </c>
      <c r="AA36" s="17">
        <f t="shared" si="29"/>
        <v>-3</v>
      </c>
      <c r="AB36" s="17">
        <f t="shared" si="29"/>
        <v>-9</v>
      </c>
      <c r="AC36" s="15">
        <f t="shared" si="17"/>
        <v>-66.666666666666671</v>
      </c>
      <c r="AD36" s="15">
        <f t="shared" si="17"/>
        <v>-50</v>
      </c>
      <c r="AE36" s="15">
        <f t="shared" si="17"/>
        <v>-75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18</v>
      </c>
      <c r="AL36" s="4">
        <f>SUM(AL27:AL30)</f>
        <v>6</v>
      </c>
      <c r="AM36" s="4">
        <f>SUM(AM27:AM30)</f>
        <v>12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66.666666666666657</v>
      </c>
      <c r="U39" s="12">
        <f t="shared" ref="U39:V39" si="38">U33/U9*100</f>
        <v>-200</v>
      </c>
      <c r="V39" s="12">
        <f t="shared" si="38"/>
        <v>0</v>
      </c>
      <c r="W39" s="12">
        <f>Q39-AH39</f>
        <v>-11.76470588235294</v>
      </c>
      <c r="X39" s="12">
        <f t="shared" si="33"/>
        <v>-28.571428571428569</v>
      </c>
      <c r="Y39" s="12">
        <f>S39-AJ39</f>
        <v>0</v>
      </c>
      <c r="Z39" s="12">
        <f t="shared" si="37"/>
        <v>23.076923076923077</v>
      </c>
      <c r="AA39" s="12">
        <f t="shared" si="37"/>
        <v>33.333333333333329</v>
      </c>
      <c r="AB39" s="12">
        <f t="shared" si="37"/>
        <v>20</v>
      </c>
      <c r="AC39" s="12">
        <f>Q39-AK39</f>
        <v>-11.111111111111111</v>
      </c>
      <c r="AD39" s="12">
        <f t="shared" si="35"/>
        <v>-9.0909090909090917</v>
      </c>
      <c r="AE39" s="12">
        <f t="shared" si="35"/>
        <v>-12.5</v>
      </c>
      <c r="AH39" s="12">
        <f t="shared" ref="AH39:AJ39" si="39">AH33/AH9*100</f>
        <v>11.76470588235294</v>
      </c>
      <c r="AI39" s="12">
        <f t="shared" si="39"/>
        <v>28.571428571428569</v>
      </c>
      <c r="AJ39" s="12">
        <f t="shared" si="39"/>
        <v>0</v>
      </c>
      <c r="AK39" s="12">
        <f>AK33/AK9*100</f>
        <v>11.111111111111111</v>
      </c>
      <c r="AL39" s="12">
        <f>AL33/AL9*100</f>
        <v>9.0909090909090917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33.333333333333329</v>
      </c>
      <c r="U40" s="12">
        <f t="shared" ref="U40:V40" si="41">U34/U9*100</f>
        <v>300</v>
      </c>
      <c r="V40" s="12">
        <f t="shared" si="41"/>
        <v>100</v>
      </c>
      <c r="W40" s="12">
        <f t="shared" ref="W40:W42" si="42">Q40-AH40</f>
        <v>11.764705882352942</v>
      </c>
      <c r="X40" s="12">
        <f t="shared" si="33"/>
        <v>28.571428571428569</v>
      </c>
      <c r="Y40" s="12">
        <f>S40-AJ40</f>
        <v>0</v>
      </c>
      <c r="Z40" s="12">
        <f>Z34/Z9*100</f>
        <v>76.923076923076934</v>
      </c>
      <c r="AA40" s="12">
        <f t="shared" ref="AA40:AB40" si="43">AA34/AA9*100</f>
        <v>66.666666666666657</v>
      </c>
      <c r="AB40" s="12">
        <f t="shared" si="43"/>
        <v>80</v>
      </c>
      <c r="AC40" s="12">
        <f t="shared" ref="AC40:AC42" si="44">Q40-AK40</f>
        <v>11.111111111111114</v>
      </c>
      <c r="AD40" s="12">
        <f t="shared" si="35"/>
        <v>9.0909090909090935</v>
      </c>
      <c r="AE40" s="12">
        <f t="shared" si="35"/>
        <v>12.5</v>
      </c>
      <c r="AH40" s="12">
        <f t="shared" ref="AH40:AJ40" si="45">AH34/AH9*100</f>
        <v>88.235294117647058</v>
      </c>
      <c r="AI40" s="12">
        <f t="shared" si="45"/>
        <v>71.428571428571431</v>
      </c>
      <c r="AJ40" s="12">
        <f t="shared" si="45"/>
        <v>100</v>
      </c>
      <c r="AK40" s="12">
        <f>AK34/AK9*100</f>
        <v>88.888888888888886</v>
      </c>
      <c r="AL40" s="12">
        <f>AL34/AL9*100</f>
        <v>90.909090909090907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75</v>
      </c>
      <c r="S41" s="12">
        <f t="shared" si="46"/>
        <v>100</v>
      </c>
      <c r="T41" s="12">
        <f>T35/T9*100</f>
        <v>0</v>
      </c>
      <c r="U41" s="12">
        <f t="shared" ref="U41:V41" si="47">U35/U9*100</f>
        <v>300</v>
      </c>
      <c r="V41" s="12">
        <f t="shared" si="47"/>
        <v>75</v>
      </c>
      <c r="W41" s="12">
        <f t="shared" si="42"/>
        <v>15.126050420168056</v>
      </c>
      <c r="X41" s="12">
        <f t="shared" si="33"/>
        <v>32.142857142857146</v>
      </c>
      <c r="Y41" s="12">
        <f>S41-AJ41</f>
        <v>10</v>
      </c>
      <c r="Z41" s="12">
        <f>Z35/Z9*100</f>
        <v>53.846153846153847</v>
      </c>
      <c r="AA41" s="12">
        <f t="shared" ref="AA41:AB41" si="48">AA35/AA9*100</f>
        <v>0</v>
      </c>
      <c r="AB41" s="12">
        <f t="shared" si="48"/>
        <v>70</v>
      </c>
      <c r="AC41" s="12">
        <f t="shared" si="44"/>
        <v>15.343915343915342</v>
      </c>
      <c r="AD41" s="12">
        <f>R41-AL41</f>
        <v>20.45454545454546</v>
      </c>
      <c r="AE41" s="12">
        <f t="shared" si="35"/>
        <v>18.75</v>
      </c>
      <c r="AH41" s="12">
        <f>AH35/AH9*100</f>
        <v>70.588235294117652</v>
      </c>
      <c r="AI41" s="12">
        <f>AI35/AI9*100</f>
        <v>42.857142857142854</v>
      </c>
      <c r="AJ41" s="12">
        <f>AJ35/AJ9*100</f>
        <v>90</v>
      </c>
      <c r="AK41" s="12">
        <f t="shared" ref="AK41:AM41" si="49">AK35/AK9*100</f>
        <v>70.370370370370367</v>
      </c>
      <c r="AL41" s="12">
        <f t="shared" si="49"/>
        <v>54.54545454545454</v>
      </c>
      <c r="AM41" s="12">
        <f t="shared" si="49"/>
        <v>81.25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42.857142857142854</v>
      </c>
      <c r="R42" s="12">
        <f t="shared" si="50"/>
        <v>37.5</v>
      </c>
      <c r="S42" s="12">
        <f t="shared" si="50"/>
        <v>50</v>
      </c>
      <c r="T42" s="12">
        <f t="shared" si="50"/>
        <v>166.66666666666669</v>
      </c>
      <c r="U42" s="12">
        <f t="shared" si="50"/>
        <v>0</v>
      </c>
      <c r="V42" s="12">
        <f t="shared" si="50"/>
        <v>125</v>
      </c>
      <c r="W42" s="12">
        <f t="shared" si="42"/>
        <v>-21.84873949579832</v>
      </c>
      <c r="X42" s="12">
        <f t="shared" si="33"/>
        <v>-5.3571428571428541</v>
      </c>
      <c r="Y42" s="12">
        <f>S42-AJ42</f>
        <v>-30</v>
      </c>
      <c r="Z42" s="12">
        <f t="shared" si="50"/>
        <v>92.307692307692307</v>
      </c>
      <c r="AA42" s="12">
        <f t="shared" si="50"/>
        <v>100</v>
      </c>
      <c r="AB42" s="12">
        <f t="shared" si="50"/>
        <v>90</v>
      </c>
      <c r="AC42" s="12">
        <f t="shared" si="44"/>
        <v>-23.809523809523803</v>
      </c>
      <c r="AD42" s="12">
        <f>R42-AL42</f>
        <v>-17.04545454545454</v>
      </c>
      <c r="AE42" s="12">
        <f t="shared" si="35"/>
        <v>-25</v>
      </c>
      <c r="AH42" s="12">
        <f t="shared" ref="AH42:AJ42" si="51">AH36/AH9*100</f>
        <v>64.705882352941174</v>
      </c>
      <c r="AI42" s="12">
        <f t="shared" si="51"/>
        <v>42.857142857142854</v>
      </c>
      <c r="AJ42" s="12">
        <f t="shared" si="51"/>
        <v>80</v>
      </c>
      <c r="AK42" s="12">
        <f>AK36/AK9*100</f>
        <v>66.666666666666657</v>
      </c>
      <c r="AL42" s="12">
        <f>AL36/AL9*100</f>
        <v>54.54545454545454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0</v>
      </c>
      <c r="D9" s="17">
        <f>SUM(D10:D30)</f>
        <v>3</v>
      </c>
      <c r="E9" s="17">
        <f>F9+G9</f>
        <v>1</v>
      </c>
      <c r="F9" s="17">
        <f>SUM(F10:F30)</f>
        <v>-2</v>
      </c>
      <c r="G9" s="17">
        <f>SUM(G10:G30)</f>
        <v>3</v>
      </c>
      <c r="H9" s="15">
        <f>IF(B9=E9,0,(1-(B9/(B9-E9)))*-100)</f>
        <v>50</v>
      </c>
      <c r="I9" s="15">
        <f>IF(C9=F9,0,(1-(C9/(C9-F9)))*-100)</f>
        <v>-100</v>
      </c>
      <c r="J9" s="15">
        <f>IF(D9=G9,0,(1-(D9/(D9-G9)))*-100)</f>
        <v>0</v>
      </c>
      <c r="K9" s="17">
        <f>L9+M9</f>
        <v>-2</v>
      </c>
      <c r="L9" s="17">
        <f>SUM(L10:L30)</f>
        <v>-4</v>
      </c>
      <c r="M9" s="17">
        <f>SUM(M10:M30)</f>
        <v>2</v>
      </c>
      <c r="N9" s="15">
        <f>IF(B9=K9,0,(1-(B9/(B9-K9)))*-100)</f>
        <v>-40</v>
      </c>
      <c r="O9" s="15">
        <f t="shared" ref="O9:P10" si="0">IF(C9=L9,0,(1-(C9/(C9-L9)))*-100)</f>
        <v>-100</v>
      </c>
      <c r="P9" s="15">
        <f>IF(D9=M9,0,(1-(D9/(D9-M9)))*-100)</f>
        <v>200</v>
      </c>
      <c r="Q9" s="17">
        <f>R9+S9</f>
        <v>1</v>
      </c>
      <c r="R9" s="17">
        <f>SUM(R10:R30)</f>
        <v>0</v>
      </c>
      <c r="S9" s="17">
        <f>SUM(S10:S30)</f>
        <v>1</v>
      </c>
      <c r="T9" s="17">
        <f>U9+V9</f>
        <v>-2</v>
      </c>
      <c r="U9" s="17">
        <f>SUM(U10:U30)</f>
        <v>-1</v>
      </c>
      <c r="V9" s="17">
        <f>SUM(V10:V30)</f>
        <v>-1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-100</v>
      </c>
      <c r="Y9" s="15">
        <f t="shared" si="1"/>
        <v>-50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1</v>
      </c>
      <c r="AL9" s="4">
        <f t="shared" si="4"/>
        <v>0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0</v>
      </c>
      <c r="D10" s="17">
        <v>3</v>
      </c>
      <c r="E10" s="17">
        <f t="shared" ref="E10" si="6">F10+G10</f>
        <v>1</v>
      </c>
      <c r="F10" s="17">
        <v>-2</v>
      </c>
      <c r="G10" s="17">
        <v>3</v>
      </c>
      <c r="H10" s="15">
        <f>IF(B10=E10,0,(1-(B10/(B10-E10)))*-100)</f>
        <v>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-2</v>
      </c>
      <c r="L10" s="17">
        <v>-4</v>
      </c>
      <c r="M10" s="17">
        <v>2</v>
      </c>
      <c r="N10" s="15">
        <f>IF(B10=K10,0,(1-(B10/(B10-K10)))*-100)</f>
        <v>-40</v>
      </c>
      <c r="O10" s="15">
        <f t="shared" si="0"/>
        <v>-100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-100</v>
      </c>
      <c r="X34" s="15">
        <f t="shared" si="15"/>
        <v>-100</v>
      </c>
      <c r="Y34" s="15">
        <f t="shared" si="15"/>
        <v>-100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-100</v>
      </c>
      <c r="AD34" s="15">
        <f t="shared" si="17"/>
        <v>0</v>
      </c>
      <c r="AE34" s="15">
        <f t="shared" si="17"/>
        <v>-100</v>
      </c>
      <c r="AH34" s="4">
        <f t="shared" ref="AH34:AJ34" si="24">SUM(AH23:AH30)</f>
        <v>3</v>
      </c>
      <c r="AI34" s="4">
        <f t="shared" si="24"/>
        <v>1</v>
      </c>
      <c r="AJ34" s="4">
        <f t="shared" si="24"/>
        <v>2</v>
      </c>
      <c r="AK34" s="4">
        <f>SUM(AK23:AK30)</f>
        <v>1</v>
      </c>
      <c r="AL34" s="4">
        <f>SUM(AL23:AL30)</f>
        <v>0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-3</v>
      </c>
      <c r="U35" s="17">
        <f t="shared" si="25"/>
        <v>-1</v>
      </c>
      <c r="V35" s="17">
        <f t="shared" si="25"/>
        <v>-2</v>
      </c>
      <c r="W35" s="15">
        <f t="shared" si="15"/>
        <v>-100</v>
      </c>
      <c r="X35" s="15">
        <f t="shared" si="15"/>
        <v>-100</v>
      </c>
      <c r="Y35" s="15">
        <f t="shared" si="15"/>
        <v>-100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-100</v>
      </c>
      <c r="AD35" s="15">
        <f t="shared" si="17"/>
        <v>0</v>
      </c>
      <c r="AE35" s="15">
        <f t="shared" si="17"/>
        <v>-100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-100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100</v>
      </c>
      <c r="R39" s="12" t="e">
        <f>R33/R9*100</f>
        <v>#DIV/0!</v>
      </c>
      <c r="S39" s="13">
        <f t="shared" si="37"/>
        <v>100</v>
      </c>
      <c r="T39" s="12">
        <f>T33/T9*100</f>
        <v>-50</v>
      </c>
      <c r="U39" s="12">
        <f t="shared" ref="U39:V39" si="38">U33/U9*100</f>
        <v>0</v>
      </c>
      <c r="V39" s="12">
        <f t="shared" si="38"/>
        <v>-100</v>
      </c>
      <c r="W39" s="12">
        <f>Q39-AH39</f>
        <v>100</v>
      </c>
      <c r="X39" s="12" t="e">
        <f t="shared" si="33"/>
        <v>#DIV/0!</v>
      </c>
      <c r="Y39" s="12">
        <f>S39-AJ39</f>
        <v>100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100</v>
      </c>
      <c r="AD39" s="12" t="e">
        <f t="shared" si="35"/>
        <v>#DIV/0!</v>
      </c>
      <c r="AE39" s="12">
        <f t="shared" si="35"/>
        <v>100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0</v>
      </c>
      <c r="R40" s="12" t="e">
        <f t="shared" si="40"/>
        <v>#DIV/0!</v>
      </c>
      <c r="S40" s="12">
        <f t="shared" si="40"/>
        <v>0</v>
      </c>
      <c r="T40" s="12">
        <f>T34/T9*100</f>
        <v>150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-100</v>
      </c>
      <c r="X40" s="12" t="e">
        <f t="shared" si="33"/>
        <v>#DIV/0!</v>
      </c>
      <c r="Y40" s="12">
        <f>S40-AJ40</f>
        <v>-100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-100</v>
      </c>
      <c r="AD40" s="12" t="e">
        <f t="shared" si="35"/>
        <v>#DIV/0!</v>
      </c>
      <c r="AE40" s="12">
        <f t="shared" si="35"/>
        <v>-100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0</v>
      </c>
      <c r="R41" s="12" t="e">
        <f t="shared" si="46"/>
        <v>#DIV/0!</v>
      </c>
      <c r="S41" s="12">
        <f t="shared" si="46"/>
        <v>0</v>
      </c>
      <c r="T41" s="12">
        <f>T35/T9*100</f>
        <v>150</v>
      </c>
      <c r="U41" s="12">
        <f t="shared" ref="U41:V41" si="47">U35/U9*100</f>
        <v>100</v>
      </c>
      <c r="V41" s="12">
        <f t="shared" si="47"/>
        <v>200</v>
      </c>
      <c r="W41" s="12">
        <f t="shared" si="42"/>
        <v>-100</v>
      </c>
      <c r="X41" s="12" t="e">
        <f t="shared" si="33"/>
        <v>#DIV/0!</v>
      </c>
      <c r="Y41" s="12">
        <f>S41-AJ41</f>
        <v>-100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-100</v>
      </c>
      <c r="AD41" s="12" t="e">
        <f>R41-AL41</f>
        <v>#DIV/0!</v>
      </c>
      <c r="AE41" s="12">
        <f t="shared" si="35"/>
        <v>-100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 t="e">
        <f t="shared" si="49"/>
        <v>#DIV/0!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0</v>
      </c>
      <c r="R42" s="12" t="e">
        <f t="shared" si="50"/>
        <v>#DIV/0!</v>
      </c>
      <c r="S42" s="12">
        <f t="shared" si="50"/>
        <v>0</v>
      </c>
      <c r="T42" s="12">
        <f t="shared" si="50"/>
        <v>50</v>
      </c>
      <c r="U42" s="12">
        <f t="shared" si="50"/>
        <v>100</v>
      </c>
      <c r="V42" s="12">
        <f t="shared" si="50"/>
        <v>0</v>
      </c>
      <c r="W42" s="12">
        <f t="shared" si="42"/>
        <v>-33.333333333333329</v>
      </c>
      <c r="X42" s="12" t="e">
        <f t="shared" si="33"/>
        <v>#DIV/0!</v>
      </c>
      <c r="Y42" s="12">
        <f>S42-AJ42</f>
        <v>0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0</v>
      </c>
      <c r="AD42" s="12" t="e">
        <f>R42-AL42</f>
        <v>#DIV/0!</v>
      </c>
      <c r="AE42" s="12">
        <f t="shared" si="35"/>
        <v>0</v>
      </c>
      <c r="AH42" s="12">
        <f t="shared" ref="AH42:AJ42" si="51">AH36/AH9*100</f>
        <v>33.333333333333329</v>
      </c>
      <c r="AI42" s="12">
        <f t="shared" si="51"/>
        <v>100</v>
      </c>
      <c r="AJ42" s="12">
        <f t="shared" si="51"/>
        <v>0</v>
      </c>
      <c r="AK42" s="12">
        <f>AK36/AK9*100</f>
        <v>0</v>
      </c>
      <c r="AL42" s="12" t="e">
        <f>AL36/AL9*100</f>
        <v>#DIV/0!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1</v>
      </c>
      <c r="D9" s="17">
        <f>SUM(D10:D30)</f>
        <v>6</v>
      </c>
      <c r="E9" s="17">
        <f>F9+G9</f>
        <v>-3</v>
      </c>
      <c r="F9" s="17">
        <f>SUM(F10:F30)</f>
        <v>-7</v>
      </c>
      <c r="G9" s="17">
        <f>SUM(G10:G30)</f>
        <v>4</v>
      </c>
      <c r="H9" s="15">
        <f>IF(B9=E9,0,(1-(B9/(B9-E9)))*-100)</f>
        <v>-30.000000000000004</v>
      </c>
      <c r="I9" s="15">
        <f>IF(C9=F9,0,(1-(C9/(C9-F9)))*-100)</f>
        <v>-87.5</v>
      </c>
      <c r="J9" s="15">
        <f>IF(D9=G9,0,(1-(D9/(D9-G9)))*-100)</f>
        <v>200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19.999999999999996</v>
      </c>
      <c r="Q9" s="17">
        <f>R9+S9</f>
        <v>20</v>
      </c>
      <c r="R9" s="17">
        <f>SUM(R10:R30)</f>
        <v>11</v>
      </c>
      <c r="S9" s="17">
        <f>SUM(S10:S30)</f>
        <v>9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17.647058823529417</v>
      </c>
      <c r="X9" s="15">
        <f t="shared" ref="X9:Y30" si="1">IF(R9=U9,IF(R9&gt;0,"皆増",0),(1-(R9/(R9-U9)))*-100)</f>
        <v>10.000000000000009</v>
      </c>
      <c r="Y9" s="15">
        <f t="shared" si="1"/>
        <v>28.57142857142858</v>
      </c>
      <c r="Z9" s="17">
        <f>AA9+AB9</f>
        <v>1</v>
      </c>
      <c r="AA9" s="17">
        <f>SUM(AA10:AA30)</f>
        <v>4</v>
      </c>
      <c r="AB9" s="17">
        <f>SUM(AB10:AB30)</f>
        <v>-3</v>
      </c>
      <c r="AC9" s="15">
        <f>IF(Q9=Z9,IF(Q9&gt;0,"皆増",0),(1-(Q9/(Q9-Z9)))*-100)</f>
        <v>5.2631578947368363</v>
      </c>
      <c r="AD9" s="15">
        <f t="shared" ref="AD9:AE30" si="2">IF(R9=AA9,IF(R9&gt;0,"皆増",0),(1-(R9/(R9-AA9)))*-100)</f>
        <v>57.142857142857139</v>
      </c>
      <c r="AE9" s="15">
        <f t="shared" si="2"/>
        <v>-25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19</v>
      </c>
      <c r="AL9" s="4">
        <f t="shared" si="4"/>
        <v>7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1</v>
      </c>
      <c r="D10" s="17">
        <v>6</v>
      </c>
      <c r="E10" s="17">
        <f t="shared" ref="E10" si="6">F10+G10</f>
        <v>-3</v>
      </c>
      <c r="F10" s="17">
        <v>-7</v>
      </c>
      <c r="G10" s="17">
        <v>4</v>
      </c>
      <c r="H10" s="15">
        <f>IF(B10=E10,0,(1-(B10/(B10-E10)))*-100)</f>
        <v>-30.000000000000004</v>
      </c>
      <c r="I10" s="15">
        <f t="shared" ref="I10" si="7">IF(C10=F10,0,(1-(C10/(C10-F10)))*-100)</f>
        <v>-87.5</v>
      </c>
      <c r="J10" s="15">
        <f>IF(D10=G10,0,(1-(D10/(D10-G10)))*-100)</f>
        <v>200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0</v>
      </c>
      <c r="AB16" s="17">
        <v>-1</v>
      </c>
      <c r="AC16" s="15">
        <f t="shared" si="13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3</v>
      </c>
      <c r="U23" s="17">
        <v>2</v>
      </c>
      <c r="V23" s="17">
        <v>1</v>
      </c>
      <c r="W23" s="15">
        <f t="shared" si="11"/>
        <v>300</v>
      </c>
      <c r="X23" s="15">
        <f t="shared" si="1"/>
        <v>200</v>
      </c>
      <c r="Y23" s="15" t="str">
        <f t="shared" si="1"/>
        <v>皆増</v>
      </c>
      <c r="Z23" s="17">
        <f t="shared" si="12"/>
        <v>3</v>
      </c>
      <c r="AA23" s="17">
        <v>3</v>
      </c>
      <c r="AB23" s="17">
        <v>0</v>
      </c>
      <c r="AC23" s="15">
        <f t="shared" si="13"/>
        <v>300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>
        <f t="shared" si="1"/>
        <v>100</v>
      </c>
      <c r="Y24" s="15">
        <f t="shared" si="1"/>
        <v>-100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100</v>
      </c>
      <c r="AD24" s="15" t="str">
        <f t="shared" si="2"/>
        <v>皆増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-33.333333333333336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-33.333333333333336</v>
      </c>
      <c r="AD26" s="15">
        <f t="shared" si="2"/>
        <v>-100</v>
      </c>
      <c r="AE26" s="15">
        <f t="shared" si="2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-25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2</v>
      </c>
      <c r="AB27" s="17">
        <v>-3</v>
      </c>
      <c r="AC27" s="15">
        <f t="shared" si="13"/>
        <v>-25</v>
      </c>
      <c r="AD27" s="15">
        <f t="shared" si="2"/>
        <v>200</v>
      </c>
      <c r="AE27" s="15">
        <f t="shared" si="2"/>
        <v>-100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-4</v>
      </c>
      <c r="U28" s="17">
        <v>-1</v>
      </c>
      <c r="V28" s="17">
        <v>-3</v>
      </c>
      <c r="W28" s="15">
        <f t="shared" si="11"/>
        <v>-100</v>
      </c>
      <c r="X28" s="15">
        <f t="shared" si="1"/>
        <v>-100</v>
      </c>
      <c r="Y28" s="15">
        <f t="shared" si="1"/>
        <v>-100</v>
      </c>
      <c r="Z28" s="17">
        <f t="shared" si="12"/>
        <v>-5</v>
      </c>
      <c r="AA28" s="17">
        <v>-2</v>
      </c>
      <c r="AB28" s="17">
        <v>-3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3</v>
      </c>
      <c r="U29" s="17">
        <v>0</v>
      </c>
      <c r="V29" s="17">
        <v>3</v>
      </c>
      <c r="W29" s="15">
        <f t="shared" si="11"/>
        <v>150</v>
      </c>
      <c r="X29" s="15">
        <f t="shared" si="1"/>
        <v>0</v>
      </c>
      <c r="Y29" s="15">
        <f t="shared" si="1"/>
        <v>300</v>
      </c>
      <c r="Z29" s="17">
        <f t="shared" si="12"/>
        <v>2</v>
      </c>
      <c r="AA29" s="17">
        <v>0</v>
      </c>
      <c r="AB29" s="17">
        <v>2</v>
      </c>
      <c r="AC29" s="15">
        <f t="shared" si="13"/>
        <v>66.666666666666671</v>
      </c>
      <c r="AD29" s="15">
        <f t="shared" si="2"/>
        <v>0</v>
      </c>
      <c r="AE29" s="15">
        <f t="shared" si="2"/>
        <v>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11</v>
      </c>
      <c r="S34" s="17">
        <f t="shared" si="22"/>
        <v>9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17.647058823529417</v>
      </c>
      <c r="X34" s="15">
        <f t="shared" si="15"/>
        <v>10.000000000000009</v>
      </c>
      <c r="Y34" s="15">
        <f t="shared" si="15"/>
        <v>28.57142857142858</v>
      </c>
      <c r="Z34" s="17">
        <f t="shared" ref="Z34:AB34" si="23">SUM(Z23:Z30)</f>
        <v>3</v>
      </c>
      <c r="AA34" s="17">
        <f t="shared" si="23"/>
        <v>5</v>
      </c>
      <c r="AB34" s="17">
        <f t="shared" si="23"/>
        <v>-2</v>
      </c>
      <c r="AC34" s="15">
        <f t="shared" si="17"/>
        <v>17.647058823529417</v>
      </c>
      <c r="AD34" s="15">
        <f t="shared" si="17"/>
        <v>83.333333333333329</v>
      </c>
      <c r="AE34" s="15">
        <f t="shared" si="17"/>
        <v>-18.181818181818176</v>
      </c>
      <c r="AH34" s="4">
        <f t="shared" ref="AH34:AJ34" si="24">SUM(AH23:AH30)</f>
        <v>17</v>
      </c>
      <c r="AI34" s="4">
        <f t="shared" si="24"/>
        <v>10</v>
      </c>
      <c r="AJ34" s="4">
        <f t="shared" si="24"/>
        <v>7</v>
      </c>
      <c r="AK34" s="4">
        <f>SUM(AK23:AK30)</f>
        <v>17</v>
      </c>
      <c r="AL34" s="4">
        <f>SUM(AL23:AL30)</f>
        <v>6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6</v>
      </c>
      <c r="S35" s="17">
        <f t="shared" si="25"/>
        <v>8</v>
      </c>
      <c r="T35" s="17">
        <f t="shared" si="25"/>
        <v>0</v>
      </c>
      <c r="U35" s="17">
        <f t="shared" si="25"/>
        <v>-2</v>
      </c>
      <c r="V35" s="17">
        <f t="shared" si="25"/>
        <v>2</v>
      </c>
      <c r="W35" s="15">
        <f t="shared" si="15"/>
        <v>0</v>
      </c>
      <c r="X35" s="15">
        <f t="shared" si="15"/>
        <v>-25</v>
      </c>
      <c r="Y35" s="15">
        <f t="shared" si="15"/>
        <v>33.333333333333329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-6.6666666666666652</v>
      </c>
      <c r="AD35" s="15">
        <f t="shared" si="17"/>
        <v>0</v>
      </c>
      <c r="AE35" s="15">
        <f t="shared" si="17"/>
        <v>-11.111111111111116</v>
      </c>
      <c r="AH35" s="4">
        <f t="shared" ref="AH35:AJ35" si="27">SUM(AH25:AH30)</f>
        <v>14</v>
      </c>
      <c r="AI35" s="4">
        <f t="shared" si="27"/>
        <v>8</v>
      </c>
      <c r="AJ35" s="4">
        <f t="shared" si="27"/>
        <v>6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-18.181818181818176</v>
      </c>
      <c r="X36" s="15">
        <f t="shared" si="15"/>
        <v>-19.999999999999996</v>
      </c>
      <c r="Y36" s="15">
        <f t="shared" si="15"/>
        <v>-16.666666666666664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-25</v>
      </c>
      <c r="AD36" s="15">
        <f t="shared" si="17"/>
        <v>0</v>
      </c>
      <c r="AE36" s="15">
        <f t="shared" si="17"/>
        <v>-37.5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12</v>
      </c>
      <c r="AL36" s="4">
        <f>SUM(AL27:AL30)</f>
        <v>4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-200</v>
      </c>
      <c r="AA39" s="12">
        <f t="shared" si="37"/>
        <v>-25</v>
      </c>
      <c r="AB39" s="12">
        <f t="shared" si="37"/>
        <v>33.333333333333329</v>
      </c>
      <c r="AC39" s="12">
        <f>Q39-AK39</f>
        <v>-10.526315789473683</v>
      </c>
      <c r="AD39" s="12">
        <f t="shared" si="35"/>
        <v>-14.285714285714285</v>
      </c>
      <c r="AE39" s="12">
        <f t="shared" si="35"/>
        <v>-8.3333333333333321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10.526315789473683</v>
      </c>
      <c r="AL39" s="12">
        <f>AL33/AL9*100</f>
        <v>14.285714285714285</v>
      </c>
      <c r="AM39" s="12">
        <f>AM33/AM9*100</f>
        <v>8.3333333333333321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300</v>
      </c>
      <c r="AA40" s="12">
        <f t="shared" ref="AA40:AB40" si="43">AA34/AA9*100</f>
        <v>125</v>
      </c>
      <c r="AB40" s="12">
        <f t="shared" si="43"/>
        <v>66.666666666666657</v>
      </c>
      <c r="AC40" s="12">
        <f t="shared" ref="AC40:AC42" si="44">Q40-AK40</f>
        <v>10.526315789473685</v>
      </c>
      <c r="AD40" s="12">
        <f t="shared" si="35"/>
        <v>14.285714285714292</v>
      </c>
      <c r="AE40" s="12">
        <f t="shared" si="35"/>
        <v>8.3333333333333428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89.473684210526315</v>
      </c>
      <c r="AL40" s="12">
        <f>AL34/AL9*100</f>
        <v>85.714285714285708</v>
      </c>
      <c r="AM40" s="12">
        <f>AM34/AM9*100</f>
        <v>91.666666666666657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70</v>
      </c>
      <c r="R41" s="12">
        <f t="shared" si="46"/>
        <v>54.54545454545454</v>
      </c>
      <c r="S41" s="12">
        <f t="shared" si="46"/>
        <v>88.888888888888886</v>
      </c>
      <c r="T41" s="12">
        <f>T35/T9*100</f>
        <v>0</v>
      </c>
      <c r="U41" s="12">
        <f t="shared" ref="U41:V41" si="47">U35/U9*100</f>
        <v>-200</v>
      </c>
      <c r="V41" s="12">
        <f t="shared" si="47"/>
        <v>100</v>
      </c>
      <c r="W41" s="12">
        <f t="shared" si="42"/>
        <v>-12.35294117647058</v>
      </c>
      <c r="X41" s="12">
        <f t="shared" si="33"/>
        <v>-25.45454545454546</v>
      </c>
      <c r="Y41" s="12">
        <f>S41-AJ41</f>
        <v>3.1746031746031775</v>
      </c>
      <c r="Z41" s="12">
        <f>Z35/Z9*100</f>
        <v>-100</v>
      </c>
      <c r="AA41" s="12">
        <f t="shared" ref="AA41:AB41" si="48">AA35/AA9*100</f>
        <v>0</v>
      </c>
      <c r="AB41" s="12">
        <f t="shared" si="48"/>
        <v>33.333333333333329</v>
      </c>
      <c r="AC41" s="12">
        <f t="shared" si="44"/>
        <v>-8.9473684210526301</v>
      </c>
      <c r="AD41" s="12">
        <f>R41-AL41</f>
        <v>-31.168831168831169</v>
      </c>
      <c r="AE41" s="12">
        <f t="shared" si="35"/>
        <v>13.888888888888886</v>
      </c>
      <c r="AH41" s="12">
        <f>AH35/AH9*100</f>
        <v>82.35294117647058</v>
      </c>
      <c r="AI41" s="12">
        <f>AI35/AI9*100</f>
        <v>80</v>
      </c>
      <c r="AJ41" s="12">
        <f>AJ35/AJ9*100</f>
        <v>85.714285714285708</v>
      </c>
      <c r="AK41" s="12">
        <f t="shared" ref="AK41:AM41" si="49">AK35/AK9*100</f>
        <v>78.94736842105263</v>
      </c>
      <c r="AL41" s="12">
        <f t="shared" si="49"/>
        <v>85.714285714285708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</v>
      </c>
      <c r="R42" s="12">
        <f t="shared" si="50"/>
        <v>36.363636363636367</v>
      </c>
      <c r="S42" s="12">
        <f t="shared" si="50"/>
        <v>55.555555555555557</v>
      </c>
      <c r="T42" s="12">
        <f t="shared" si="50"/>
        <v>-66.666666666666657</v>
      </c>
      <c r="U42" s="12">
        <f t="shared" si="50"/>
        <v>-100</v>
      </c>
      <c r="V42" s="12">
        <f t="shared" si="50"/>
        <v>-50</v>
      </c>
      <c r="W42" s="12">
        <f t="shared" si="42"/>
        <v>-19.705882352941174</v>
      </c>
      <c r="X42" s="12">
        <f t="shared" si="33"/>
        <v>-13.636363636363633</v>
      </c>
      <c r="Y42" s="12">
        <f>S42-AJ42</f>
        <v>-30.158730158730151</v>
      </c>
      <c r="Z42" s="12">
        <f t="shared" si="50"/>
        <v>-300</v>
      </c>
      <c r="AA42" s="12">
        <f t="shared" si="50"/>
        <v>0</v>
      </c>
      <c r="AB42" s="12">
        <f t="shared" si="50"/>
        <v>100</v>
      </c>
      <c r="AC42" s="12">
        <f t="shared" si="44"/>
        <v>-18.157894736842103</v>
      </c>
      <c r="AD42" s="12">
        <f>R42-AL42</f>
        <v>-20.779220779220772</v>
      </c>
      <c r="AE42" s="12">
        <f t="shared" si="35"/>
        <v>-11.1111111111111</v>
      </c>
      <c r="AH42" s="12">
        <f t="shared" ref="AH42:AJ42" si="51">AH36/AH9*100</f>
        <v>64.705882352941174</v>
      </c>
      <c r="AI42" s="12">
        <f t="shared" si="51"/>
        <v>50</v>
      </c>
      <c r="AJ42" s="12">
        <f t="shared" si="51"/>
        <v>85.714285714285708</v>
      </c>
      <c r="AK42" s="12">
        <f>AK36/AK9*100</f>
        <v>63.157894736842103</v>
      </c>
      <c r="AL42" s="12">
        <f>AL36/AL9*100</f>
        <v>57.142857142857139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50</v>
      </c>
      <c r="J9" s="15">
        <f>IF(D9=G9,0,(1-(D9/(D9-G9)))*-100)</f>
        <v>-50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-50</v>
      </c>
      <c r="P9" s="15">
        <f>IF(D9=M9,0,(1-(D9/(D9-M9)))*-100)</f>
        <v>-50</v>
      </c>
      <c r="Q9" s="17">
        <f>R9+S9</f>
        <v>11</v>
      </c>
      <c r="R9" s="17">
        <f>SUM(R10:R30)</f>
        <v>5</v>
      </c>
      <c r="S9" s="17">
        <f>SUM(S10:S30)</f>
        <v>6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37.5</v>
      </c>
      <c r="X9" s="15">
        <f t="shared" ref="X9:Y30" si="1">IF(R9=U9,IF(R9&gt;0,"皆増",0),(1-(R9/(R9-U9)))*-100)</f>
        <v>25</v>
      </c>
      <c r="Y9" s="15">
        <f t="shared" si="1"/>
        <v>50</v>
      </c>
      <c r="Z9" s="17">
        <f>AA9+AB9</f>
        <v>-4</v>
      </c>
      <c r="AA9" s="17">
        <f>SUM(AA10:AA30)</f>
        <v>0</v>
      </c>
      <c r="AB9" s="17">
        <f>SUM(AB10:AB30)</f>
        <v>-4</v>
      </c>
      <c r="AC9" s="15">
        <f>IF(Q9=Z9,IF(Q9&gt;0,"皆増",0),(1-(Q9/(Q9-Z9)))*-100)</f>
        <v>-26.666666666666671</v>
      </c>
      <c r="AD9" s="15">
        <f t="shared" ref="AD9:AE30" si="2">IF(R9=AA9,IF(R9&gt;0,"皆増",0),(1-(R9/(R9-AA9)))*-100)</f>
        <v>0</v>
      </c>
      <c r="AE9" s="15">
        <f t="shared" si="2"/>
        <v>-40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15</v>
      </c>
      <c r="AL9" s="4">
        <f t="shared" si="4"/>
        <v>5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50</v>
      </c>
      <c r="J10" s="15">
        <f>IF(D10=G10,0,(1-(D10/(D10-G10)))*-100)</f>
        <v>-50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-50</v>
      </c>
      <c r="O10" s="15">
        <f t="shared" si="0"/>
        <v>-50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-50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1</v>
      </c>
      <c r="U27" s="17">
        <v>1</v>
      </c>
      <c r="V27" s="17">
        <v>0</v>
      </c>
      <c r="W27" s="15">
        <f t="shared" si="11"/>
        <v>33.333333333333329</v>
      </c>
      <c r="X27" s="15">
        <f t="shared" si="1"/>
        <v>50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50</v>
      </c>
      <c r="AE27" s="15">
        <f t="shared" si="2"/>
        <v>-50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4</v>
      </c>
      <c r="U28" s="17">
        <v>1</v>
      </c>
      <c r="V28" s="17">
        <v>3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2</v>
      </c>
      <c r="AA28" s="17">
        <v>0</v>
      </c>
      <c r="AB28" s="17">
        <v>2</v>
      </c>
      <c r="AC28" s="15">
        <f t="shared" si="13"/>
        <v>100</v>
      </c>
      <c r="AD28" s="15">
        <f t="shared" si="2"/>
        <v>0</v>
      </c>
      <c r="AE28" s="15">
        <f t="shared" si="2"/>
        <v>200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5</v>
      </c>
      <c r="S34" s="17">
        <f t="shared" si="22"/>
        <v>6</v>
      </c>
      <c r="T34" s="17">
        <f t="shared" si="22"/>
        <v>4</v>
      </c>
      <c r="U34" s="17">
        <f t="shared" si="22"/>
        <v>1</v>
      </c>
      <c r="V34" s="17">
        <f t="shared" si="22"/>
        <v>3</v>
      </c>
      <c r="W34" s="15">
        <f t="shared" si="15"/>
        <v>57.142857142857139</v>
      </c>
      <c r="X34" s="15">
        <f t="shared" si="15"/>
        <v>25</v>
      </c>
      <c r="Y34" s="15">
        <f t="shared" si="15"/>
        <v>100</v>
      </c>
      <c r="Z34" s="17">
        <f t="shared" ref="Z34:AB34" si="23">SUM(Z23:Z30)</f>
        <v>-4</v>
      </c>
      <c r="AA34" s="17">
        <f t="shared" si="23"/>
        <v>0</v>
      </c>
      <c r="AB34" s="17">
        <f t="shared" si="23"/>
        <v>-4</v>
      </c>
      <c r="AC34" s="15">
        <f t="shared" si="17"/>
        <v>-26.666666666666671</v>
      </c>
      <c r="AD34" s="15">
        <f t="shared" si="17"/>
        <v>0</v>
      </c>
      <c r="AE34" s="15">
        <f t="shared" si="17"/>
        <v>-40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15</v>
      </c>
      <c r="AL34" s="4">
        <f>SUM(AL23:AL30)</f>
        <v>5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4</v>
      </c>
      <c r="U35" s="17">
        <f t="shared" si="25"/>
        <v>1</v>
      </c>
      <c r="V35" s="17">
        <f t="shared" si="25"/>
        <v>3</v>
      </c>
      <c r="W35" s="15">
        <f t="shared" si="15"/>
        <v>66.666666666666671</v>
      </c>
      <c r="X35" s="15">
        <f t="shared" si="15"/>
        <v>33.333333333333329</v>
      </c>
      <c r="Y35" s="15">
        <f t="shared" si="15"/>
        <v>100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-23.076923076923073</v>
      </c>
      <c r="AD35" s="15">
        <f t="shared" si="17"/>
        <v>0</v>
      </c>
      <c r="AE35" s="15">
        <f t="shared" si="17"/>
        <v>-33.333333333333336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13</v>
      </c>
      <c r="AL35" s="4">
        <f>SUM(AL25:AL30)</f>
        <v>4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80</v>
      </c>
      <c r="X36" s="15">
        <f t="shared" si="15"/>
        <v>100</v>
      </c>
      <c r="Y36" s="15">
        <f t="shared" si="15"/>
        <v>66.666666666666671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-9.9999999999999982</v>
      </c>
      <c r="AD36" s="15">
        <f t="shared" si="17"/>
        <v>33.333333333333329</v>
      </c>
      <c r="AE36" s="15">
        <f t="shared" si="17"/>
        <v>-28.571428571428569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0</v>
      </c>
      <c r="V39" s="12">
        <f t="shared" si="38"/>
        <v>-50</v>
      </c>
      <c r="W39" s="12">
        <f>Q39-AH39</f>
        <v>-12.5</v>
      </c>
      <c r="X39" s="12">
        <f t="shared" si="33"/>
        <v>0</v>
      </c>
      <c r="Y39" s="12">
        <f>S39-AJ39</f>
        <v>-25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0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100</v>
      </c>
      <c r="V40" s="12">
        <f t="shared" si="41"/>
        <v>150</v>
      </c>
      <c r="W40" s="12">
        <f t="shared" ref="W40:W42" si="42">Q40-AH40</f>
        <v>12.5</v>
      </c>
      <c r="X40" s="12">
        <f t="shared" si="33"/>
        <v>0</v>
      </c>
      <c r="Y40" s="12">
        <f>S40-AJ40</f>
        <v>25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100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80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100</v>
      </c>
      <c r="V41" s="12">
        <f t="shared" si="47"/>
        <v>150</v>
      </c>
      <c r="W41" s="12">
        <f t="shared" si="42"/>
        <v>15.909090909090907</v>
      </c>
      <c r="X41" s="12">
        <f t="shared" si="33"/>
        <v>5</v>
      </c>
      <c r="Y41" s="12">
        <f>S41-AJ41</f>
        <v>25</v>
      </c>
      <c r="Z41" s="12">
        <f>Z35/Z9*100</f>
        <v>75</v>
      </c>
      <c r="AA41" s="12" t="e">
        <f t="shared" ref="AA41:AB41" si="48">AA35/AA9*100</f>
        <v>#DIV/0!</v>
      </c>
      <c r="AB41" s="12">
        <f t="shared" si="48"/>
        <v>75</v>
      </c>
      <c r="AC41" s="12">
        <f t="shared" si="44"/>
        <v>4.2424242424242351</v>
      </c>
      <c r="AD41" s="12">
        <f>R41-AL41</f>
        <v>0</v>
      </c>
      <c r="AE41" s="12">
        <f t="shared" si="35"/>
        <v>10</v>
      </c>
      <c r="AH41" s="12">
        <f>AH35/AH9*100</f>
        <v>75</v>
      </c>
      <c r="AI41" s="12">
        <f>AI35/AI9*100</f>
        <v>75</v>
      </c>
      <c r="AJ41" s="12">
        <f>AJ35/AJ9*100</f>
        <v>75</v>
      </c>
      <c r="AK41" s="12">
        <f t="shared" ref="AK41:AM41" si="49">AK35/AK9*100</f>
        <v>86.666666666666671</v>
      </c>
      <c r="AL41" s="12">
        <f t="shared" si="49"/>
        <v>80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81.818181818181827</v>
      </c>
      <c r="R42" s="12">
        <f t="shared" si="50"/>
        <v>80</v>
      </c>
      <c r="S42" s="12">
        <f t="shared" si="50"/>
        <v>83.333333333333343</v>
      </c>
      <c r="T42" s="12">
        <f t="shared" si="50"/>
        <v>133.33333333333331</v>
      </c>
      <c r="U42" s="12">
        <f t="shared" si="50"/>
        <v>200</v>
      </c>
      <c r="V42" s="12">
        <f t="shared" si="50"/>
        <v>100</v>
      </c>
      <c r="W42" s="12">
        <f t="shared" si="42"/>
        <v>19.318181818181827</v>
      </c>
      <c r="X42" s="12">
        <f t="shared" si="33"/>
        <v>30</v>
      </c>
      <c r="Y42" s="12">
        <f>S42-AJ42</f>
        <v>8.3333333333333428</v>
      </c>
      <c r="Z42" s="12">
        <f t="shared" si="50"/>
        <v>25</v>
      </c>
      <c r="AA42" s="12" t="e">
        <f t="shared" si="50"/>
        <v>#DIV/0!</v>
      </c>
      <c r="AB42" s="12">
        <f t="shared" si="50"/>
        <v>50</v>
      </c>
      <c r="AC42" s="12">
        <f t="shared" si="44"/>
        <v>15.15151515151517</v>
      </c>
      <c r="AD42" s="12">
        <f>R42-AL42</f>
        <v>20</v>
      </c>
      <c r="AE42" s="12">
        <f t="shared" si="35"/>
        <v>13.333333333333343</v>
      </c>
      <c r="AH42" s="12">
        <f t="shared" ref="AH42:AJ42" si="51">AH36/AH9*100</f>
        <v>62.5</v>
      </c>
      <c r="AI42" s="12">
        <f t="shared" si="51"/>
        <v>50</v>
      </c>
      <c r="AJ42" s="12">
        <f t="shared" si="51"/>
        <v>75</v>
      </c>
      <c r="AK42" s="12">
        <f>AK36/AK9*100</f>
        <v>66.666666666666657</v>
      </c>
      <c r="AL42" s="12">
        <f>AL36/AL9*100</f>
        <v>60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7</v>
      </c>
      <c r="D9" s="17">
        <f>SUM(D10:D30)</f>
        <v>2</v>
      </c>
      <c r="E9" s="17">
        <f>F9+G9</f>
        <v>4</v>
      </c>
      <c r="F9" s="17">
        <f>SUM(F10:F30)</f>
        <v>5</v>
      </c>
      <c r="G9" s="17">
        <f>SUM(G10:G30)</f>
        <v>-1</v>
      </c>
      <c r="H9" s="15">
        <f>IF(B9=E9,0,(1-(B9/(B9-E9)))*-100)</f>
        <v>80</v>
      </c>
      <c r="I9" s="15">
        <f>IF(C9=F9,0,(1-(C9/(C9-F9)))*-100)</f>
        <v>250</v>
      </c>
      <c r="J9" s="15">
        <f>IF(D9=G9,0,(1-(D9/(D9-G9)))*-100)</f>
        <v>-33.333333333333336</v>
      </c>
      <c r="K9" s="17">
        <f>L9+M9</f>
        <v>3</v>
      </c>
      <c r="L9" s="17">
        <f>SUM(L10:L30)</f>
        <v>5</v>
      </c>
      <c r="M9" s="17">
        <f>SUM(M10:M30)</f>
        <v>-2</v>
      </c>
      <c r="N9" s="15">
        <f>IF(B9=K9,0,(1-(B9/(B9-K9)))*-100)</f>
        <v>50</v>
      </c>
      <c r="O9" s="15">
        <f t="shared" ref="O9:P10" si="0">IF(C9=L9,0,(1-(C9/(C9-L9)))*-100)</f>
        <v>250</v>
      </c>
      <c r="P9" s="15">
        <f>IF(D9=M9,0,(1-(D9/(D9-M9)))*-100)</f>
        <v>-50</v>
      </c>
      <c r="Q9" s="17">
        <f>R9+S9</f>
        <v>8</v>
      </c>
      <c r="R9" s="17">
        <f>SUM(R10:R30)</f>
        <v>2</v>
      </c>
      <c r="S9" s="17">
        <f>SUM(S10:S30)</f>
        <v>6</v>
      </c>
      <c r="T9" s="17">
        <f>U9+V9</f>
        <v>-3</v>
      </c>
      <c r="U9" s="17">
        <f>SUM(U10:U30)</f>
        <v>-4</v>
      </c>
      <c r="V9" s="17">
        <f>SUM(V10:V30)</f>
        <v>1</v>
      </c>
      <c r="W9" s="15">
        <f>IF(Q9=T9,IF(Q9&gt;0,"皆増",0),(1-(Q9/(Q9-T9)))*-100)</f>
        <v>-27.27272727272727</v>
      </c>
      <c r="X9" s="15">
        <f t="shared" ref="X9:Y30" si="1">IF(R9=U9,IF(R9&gt;0,"皆増",0),(1-(R9/(R9-U9)))*-100)</f>
        <v>-66.666666666666671</v>
      </c>
      <c r="Y9" s="15">
        <f t="shared" si="1"/>
        <v>19.999999999999996</v>
      </c>
      <c r="Z9" s="17">
        <f>AA9+AB9</f>
        <v>-2</v>
      </c>
      <c r="AA9" s="17">
        <f>SUM(AA10:AA30)</f>
        <v>-2</v>
      </c>
      <c r="AB9" s="17">
        <f>SUM(AB10:AB30)</f>
        <v>0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-50</v>
      </c>
      <c r="AE9" s="15">
        <f t="shared" si="2"/>
        <v>0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7</v>
      </c>
      <c r="D10" s="17">
        <v>2</v>
      </c>
      <c r="E10" s="17">
        <f t="shared" ref="E10" si="6">F10+G10</f>
        <v>4</v>
      </c>
      <c r="F10" s="17">
        <v>5</v>
      </c>
      <c r="G10" s="17">
        <v>-1</v>
      </c>
      <c r="H10" s="15">
        <f>IF(B10=E10,0,(1-(B10/(B10-E10)))*-100)</f>
        <v>80</v>
      </c>
      <c r="I10" s="15">
        <f t="shared" ref="I10" si="7">IF(C10=F10,0,(1-(C10/(C10-F10)))*-100)</f>
        <v>250</v>
      </c>
      <c r="J10" s="15">
        <f>IF(D10=G10,0,(1-(D10/(D10-G10)))*-100)</f>
        <v>-33.333333333333336</v>
      </c>
      <c r="K10" s="17">
        <f t="shared" ref="K10" si="8">L10+M10</f>
        <v>3</v>
      </c>
      <c r="L10" s="17">
        <v>5</v>
      </c>
      <c r="M10" s="17">
        <v>-2</v>
      </c>
      <c r="N10" s="15">
        <f>IF(B10=K10,0,(1-(B10/(B10-K10)))*-100)</f>
        <v>50</v>
      </c>
      <c r="O10" s="15">
        <f t="shared" si="0"/>
        <v>250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-1</v>
      </c>
      <c r="V28" s="17">
        <v>2</v>
      </c>
      <c r="W28" s="15">
        <f t="shared" si="11"/>
        <v>100</v>
      </c>
      <c r="X28" s="15">
        <f t="shared" si="1"/>
        <v>-100</v>
      </c>
      <c r="Y28" s="15" t="str">
        <f t="shared" si="1"/>
        <v>皆増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-100</v>
      </c>
      <c r="AE28" s="15">
        <f t="shared" si="2"/>
        <v>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0</v>
      </c>
      <c r="V29" s="17">
        <v>1</v>
      </c>
      <c r="W29" s="15">
        <f t="shared" si="11"/>
        <v>50</v>
      </c>
      <c r="X29" s="15">
        <f t="shared" si="1"/>
        <v>0</v>
      </c>
      <c r="Y29" s="15">
        <f t="shared" si="1"/>
        <v>50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-40</v>
      </c>
      <c r="AD29" s="15">
        <f t="shared" si="2"/>
        <v>0</v>
      </c>
      <c r="AE29" s="15">
        <f t="shared" si="2"/>
        <v>-40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2</v>
      </c>
      <c r="S34" s="17">
        <f t="shared" si="22"/>
        <v>6</v>
      </c>
      <c r="T34" s="17">
        <f t="shared" si="22"/>
        <v>-3</v>
      </c>
      <c r="U34" s="17">
        <f t="shared" si="22"/>
        <v>-4</v>
      </c>
      <c r="V34" s="17">
        <f t="shared" si="22"/>
        <v>1</v>
      </c>
      <c r="W34" s="15">
        <f t="shared" si="15"/>
        <v>-27.27272727272727</v>
      </c>
      <c r="X34" s="15">
        <f t="shared" si="15"/>
        <v>-66.666666666666671</v>
      </c>
      <c r="Y34" s="15">
        <f t="shared" si="15"/>
        <v>19.999999999999996</v>
      </c>
      <c r="Z34" s="17">
        <f t="shared" ref="Z34:AB34" si="23">SUM(Z23:Z30)</f>
        <v>-2</v>
      </c>
      <c r="AA34" s="17">
        <f t="shared" si="23"/>
        <v>-2</v>
      </c>
      <c r="AB34" s="17">
        <f t="shared" si="23"/>
        <v>0</v>
      </c>
      <c r="AC34" s="15">
        <f t="shared" si="17"/>
        <v>-19.999999999999996</v>
      </c>
      <c r="AD34" s="15">
        <f t="shared" si="17"/>
        <v>-50</v>
      </c>
      <c r="AE34" s="15">
        <f t="shared" si="17"/>
        <v>0</v>
      </c>
      <c r="AH34" s="4">
        <f t="shared" ref="AH34:AJ34" si="24">SUM(AH23:AH30)</f>
        <v>11</v>
      </c>
      <c r="AI34" s="4">
        <f t="shared" si="24"/>
        <v>6</v>
      </c>
      <c r="AJ34" s="4">
        <f t="shared" si="24"/>
        <v>5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1</v>
      </c>
      <c r="S35" s="17">
        <f t="shared" si="25"/>
        <v>6</v>
      </c>
      <c r="T35" s="17">
        <f t="shared" si="25"/>
        <v>-1</v>
      </c>
      <c r="U35" s="17">
        <f t="shared" si="25"/>
        <v>-3</v>
      </c>
      <c r="V35" s="17">
        <f t="shared" si="25"/>
        <v>2</v>
      </c>
      <c r="W35" s="15">
        <f t="shared" si="15"/>
        <v>-12.5</v>
      </c>
      <c r="X35" s="15">
        <f t="shared" si="15"/>
        <v>-75</v>
      </c>
      <c r="Y35" s="15">
        <f t="shared" si="15"/>
        <v>50</v>
      </c>
      <c r="Z35" s="17">
        <f t="shared" ref="Z35:AB35" si="26">SUM(Z25:Z30)</f>
        <v>-2</v>
      </c>
      <c r="AA35" s="17">
        <f t="shared" si="26"/>
        <v>-2</v>
      </c>
      <c r="AB35" s="17">
        <f t="shared" si="26"/>
        <v>0</v>
      </c>
      <c r="AC35" s="15">
        <f t="shared" si="17"/>
        <v>-22.222222222222221</v>
      </c>
      <c r="AD35" s="15">
        <f t="shared" si="17"/>
        <v>-66.666666666666671</v>
      </c>
      <c r="AE35" s="15">
        <f t="shared" si="17"/>
        <v>0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9</v>
      </c>
      <c r="AL35" s="4">
        <f>SUM(AL25:AL30)</f>
        <v>3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-50</v>
      </c>
      <c r="Y36" s="15">
        <f t="shared" si="15"/>
        <v>25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-14.28571428571429</v>
      </c>
      <c r="AD36" s="15">
        <f t="shared" si="17"/>
        <v>0</v>
      </c>
      <c r="AE36" s="15">
        <f t="shared" si="17"/>
        <v>-16.666666666666664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50</v>
      </c>
      <c r="S41" s="12">
        <f t="shared" si="46"/>
        <v>100</v>
      </c>
      <c r="T41" s="12">
        <f>T35/T9*100</f>
        <v>33.333333333333329</v>
      </c>
      <c r="U41" s="12">
        <f t="shared" ref="U41:V41" si="47">U35/U9*100</f>
        <v>75</v>
      </c>
      <c r="V41" s="12">
        <f t="shared" si="47"/>
        <v>200</v>
      </c>
      <c r="W41" s="12">
        <f t="shared" si="42"/>
        <v>14.772727272727266</v>
      </c>
      <c r="X41" s="12">
        <f t="shared" si="33"/>
        <v>-16.666666666666657</v>
      </c>
      <c r="Y41" s="12">
        <f>S41-AJ41</f>
        <v>20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-2.5</v>
      </c>
      <c r="AD41" s="12">
        <f>R41-AL41</f>
        <v>-25</v>
      </c>
      <c r="AE41" s="12">
        <f t="shared" si="35"/>
        <v>0</v>
      </c>
      <c r="AH41" s="12">
        <f>AH35/AH9*100</f>
        <v>72.727272727272734</v>
      </c>
      <c r="AI41" s="12">
        <f>AI35/AI9*100</f>
        <v>66.666666666666657</v>
      </c>
      <c r="AJ41" s="12">
        <f>AJ35/AJ9*100</f>
        <v>80</v>
      </c>
      <c r="AK41" s="12">
        <f t="shared" ref="AK41:AM41" si="49">AK35/AK9*100</f>
        <v>90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50</v>
      </c>
      <c r="S42" s="12">
        <f t="shared" si="50"/>
        <v>83.333333333333343</v>
      </c>
      <c r="T42" s="12">
        <f t="shared" si="50"/>
        <v>0</v>
      </c>
      <c r="U42" s="12">
        <f t="shared" si="50"/>
        <v>25</v>
      </c>
      <c r="V42" s="12">
        <f t="shared" si="50"/>
        <v>100</v>
      </c>
      <c r="W42" s="12">
        <f t="shared" si="42"/>
        <v>20.45454545454546</v>
      </c>
      <c r="X42" s="12">
        <f t="shared" si="33"/>
        <v>16.666666666666671</v>
      </c>
      <c r="Y42" s="12">
        <f>S42-AJ42</f>
        <v>3.3333333333333428</v>
      </c>
      <c r="Z42" s="12">
        <f t="shared" si="50"/>
        <v>50</v>
      </c>
      <c r="AA42" s="12">
        <f t="shared" si="50"/>
        <v>0</v>
      </c>
      <c r="AB42" s="12" t="e">
        <f t="shared" si="50"/>
        <v>#DIV/0!</v>
      </c>
      <c r="AC42" s="12">
        <f t="shared" si="44"/>
        <v>5</v>
      </c>
      <c r="AD42" s="12">
        <f>R42-AL42</f>
        <v>25</v>
      </c>
      <c r="AE42" s="12">
        <f t="shared" si="35"/>
        <v>-16.666666666666657</v>
      </c>
      <c r="AH42" s="12">
        <f t="shared" ref="AH42:AJ42" si="51">AH36/AH9*100</f>
        <v>54.54545454545454</v>
      </c>
      <c r="AI42" s="12">
        <f t="shared" si="51"/>
        <v>33.333333333333329</v>
      </c>
      <c r="AJ42" s="12">
        <f t="shared" si="51"/>
        <v>80</v>
      </c>
      <c r="AK42" s="12">
        <f>AK36/AK9*100</f>
        <v>70</v>
      </c>
      <c r="AL42" s="12">
        <f>AL36/AL9*100</f>
        <v>25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-30.000000000000004</v>
      </c>
      <c r="X9" s="15">
        <f t="shared" ref="X9:Y30" si="1">IF(R9=U9,IF(R9&gt;0,"皆増",0),(1-(R9/(R9-U9)))*-100)</f>
        <v>-19.999999999999996</v>
      </c>
      <c r="Y9" s="15">
        <f t="shared" si="1"/>
        <v>-40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-12.5</v>
      </c>
      <c r="AD9" s="15">
        <f t="shared" ref="AD9:AE30" si="2">IF(R9=AA9,IF(R9&gt;0,"皆増",0),(1-(R9/(R9-AA9)))*-100)</f>
        <v>-19.999999999999996</v>
      </c>
      <c r="AE9" s="15">
        <f t="shared" si="2"/>
        <v>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8</v>
      </c>
      <c r="AL9" s="4">
        <f t="shared" si="4"/>
        <v>5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100</v>
      </c>
      <c r="Y28" s="15">
        <f t="shared" si="1"/>
        <v>-50</v>
      </c>
      <c r="Z28" s="17">
        <f t="shared" si="12"/>
        <v>1</v>
      </c>
      <c r="AA28" s="17">
        <v>1</v>
      </c>
      <c r="AB28" s="17">
        <v>0</v>
      </c>
      <c r="AC28" s="15">
        <f t="shared" si="13"/>
        <v>50</v>
      </c>
      <c r="AD28" s="15">
        <f t="shared" si="2"/>
        <v>100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4</v>
      </c>
      <c r="S34" s="17">
        <f t="shared" si="22"/>
        <v>3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-30.000000000000004</v>
      </c>
      <c r="X34" s="15">
        <f t="shared" si="15"/>
        <v>-19.999999999999996</v>
      </c>
      <c r="Y34" s="15">
        <f t="shared" si="15"/>
        <v>-40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16.666666666666675</v>
      </c>
      <c r="AD34" s="15">
        <f t="shared" si="17"/>
        <v>33.333333333333329</v>
      </c>
      <c r="AE34" s="15">
        <f t="shared" si="17"/>
        <v>0</v>
      </c>
      <c r="AH34" s="4">
        <f t="shared" ref="AH34:AJ34" si="24">SUM(AH23:AH30)</f>
        <v>10</v>
      </c>
      <c r="AI34" s="4">
        <f t="shared" si="24"/>
        <v>5</v>
      </c>
      <c r="AJ34" s="4">
        <f t="shared" si="24"/>
        <v>5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2</v>
      </c>
      <c r="S35" s="17">
        <f t="shared" si="25"/>
        <v>3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-50</v>
      </c>
      <c r="X35" s="15">
        <f t="shared" si="15"/>
        <v>-60</v>
      </c>
      <c r="Y35" s="15">
        <f t="shared" si="15"/>
        <v>-40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-16.666666666666664</v>
      </c>
      <c r="AD35" s="15">
        <f t="shared" si="17"/>
        <v>-33.333333333333336</v>
      </c>
      <c r="AE35" s="15">
        <f t="shared" si="17"/>
        <v>0</v>
      </c>
      <c r="AH35" s="4">
        <f t="shared" ref="AH35:AJ35" si="27">SUM(AH25:AH30)</f>
        <v>10</v>
      </c>
      <c r="AI35" s="4">
        <f t="shared" si="27"/>
        <v>5</v>
      </c>
      <c r="AJ35" s="4">
        <f t="shared" si="27"/>
        <v>5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-28.571428571428569</v>
      </c>
      <c r="X36" s="15">
        <f t="shared" si="15"/>
        <v>-33.333333333333336</v>
      </c>
      <c r="Y36" s="15">
        <f t="shared" si="15"/>
        <v>-25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25</v>
      </c>
      <c r="AD36" s="15">
        <f t="shared" si="17"/>
        <v>0</v>
      </c>
      <c r="AE36" s="15">
        <f t="shared" si="17"/>
        <v>50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200</v>
      </c>
      <c r="AA39" s="12">
        <f t="shared" si="37"/>
        <v>200</v>
      </c>
      <c r="AB39" s="12" t="e">
        <f t="shared" si="37"/>
        <v>#DIV/0!</v>
      </c>
      <c r="AC39" s="12">
        <f>Q39-AK39</f>
        <v>-25</v>
      </c>
      <c r="AD39" s="12">
        <f t="shared" si="35"/>
        <v>-40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>
        <f>AL33/AL9*100</f>
        <v>40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-100</v>
      </c>
      <c r="AA40" s="12">
        <f t="shared" ref="AA40:AB40" si="43">AA34/AA9*100</f>
        <v>-100</v>
      </c>
      <c r="AB40" s="12" t="e">
        <f t="shared" si="43"/>
        <v>#DIV/0!</v>
      </c>
      <c r="AC40" s="12">
        <f t="shared" ref="AC40:AC42" si="44">Q40-AK40</f>
        <v>25</v>
      </c>
      <c r="AD40" s="12">
        <f t="shared" si="35"/>
        <v>40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>
        <f>AL34/AL9*100</f>
        <v>60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50</v>
      </c>
      <c r="S41" s="12">
        <f t="shared" si="46"/>
        <v>100</v>
      </c>
      <c r="T41" s="12">
        <f>T35/T9*100</f>
        <v>166.66666666666669</v>
      </c>
      <c r="U41" s="12">
        <f t="shared" ref="U41:V41" si="47">U35/U9*100</f>
        <v>300</v>
      </c>
      <c r="V41" s="12">
        <f t="shared" si="47"/>
        <v>100</v>
      </c>
      <c r="W41" s="12">
        <f t="shared" si="42"/>
        <v>-28.571428571428569</v>
      </c>
      <c r="X41" s="12">
        <f t="shared" si="33"/>
        <v>-50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-3.5714285714285694</v>
      </c>
      <c r="AD41" s="12">
        <f>R41-AL41</f>
        <v>-10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50</v>
      </c>
      <c r="S42" s="12">
        <f t="shared" si="50"/>
        <v>100</v>
      </c>
      <c r="T42" s="12">
        <f t="shared" si="50"/>
        <v>66.666666666666657</v>
      </c>
      <c r="U42" s="12">
        <f t="shared" si="50"/>
        <v>100</v>
      </c>
      <c r="V42" s="12">
        <f t="shared" si="50"/>
        <v>50</v>
      </c>
      <c r="W42" s="12">
        <f t="shared" si="42"/>
        <v>1.4285714285714306</v>
      </c>
      <c r="X42" s="12">
        <f t="shared" si="33"/>
        <v>-10</v>
      </c>
      <c r="Y42" s="12">
        <f>S42-AJ42</f>
        <v>20</v>
      </c>
      <c r="Z42" s="12">
        <f t="shared" si="50"/>
        <v>-100</v>
      </c>
      <c r="AA42" s="12">
        <f t="shared" si="50"/>
        <v>0</v>
      </c>
      <c r="AB42" s="12" t="e">
        <f t="shared" si="50"/>
        <v>#DIV/0!</v>
      </c>
      <c r="AC42" s="12">
        <f t="shared" si="44"/>
        <v>21.428571428571431</v>
      </c>
      <c r="AD42" s="12">
        <f>R42-AL42</f>
        <v>10</v>
      </c>
      <c r="AE42" s="12">
        <f t="shared" si="35"/>
        <v>33.333333333333343</v>
      </c>
      <c r="AH42" s="12">
        <f t="shared" ref="AH42:AJ42" si="51">AH36/AH9*100</f>
        <v>70</v>
      </c>
      <c r="AI42" s="12">
        <f t="shared" si="51"/>
        <v>60</v>
      </c>
      <c r="AJ42" s="12">
        <f t="shared" si="51"/>
        <v>80</v>
      </c>
      <c r="AK42" s="12">
        <f>AK36/AK9*100</f>
        <v>50</v>
      </c>
      <c r="AL42" s="12">
        <f>AL36/AL9*100</f>
        <v>40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-50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5</v>
      </c>
      <c r="U9" s="17">
        <f>SUM(U10:U30)</f>
        <v>3</v>
      </c>
      <c r="V9" s="17">
        <f>SUM(V10:V30)</f>
        <v>2</v>
      </c>
      <c r="W9" s="15">
        <f>IF(Q9=T9,IF(Q9&gt;0,"皆増",0),(1-(Q9/(Q9-T9)))*-100)</f>
        <v>500</v>
      </c>
      <c r="X9" s="15" t="str">
        <f t="shared" ref="X9:Y30" si="1">IF(R9=U9,IF(R9&gt;0,"皆増",0),(1-(R9/(R9-U9)))*-100)</f>
        <v>皆増</v>
      </c>
      <c r="Y9" s="15">
        <f t="shared" si="1"/>
        <v>200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0</v>
      </c>
      <c r="AE9" s="15">
        <f t="shared" si="2"/>
        <v>-25</v>
      </c>
      <c r="AH9" s="4">
        <f t="shared" ref="AH9:AJ30" si="3">Q9-T9</f>
        <v>1</v>
      </c>
      <c r="AI9" s="4">
        <f t="shared" si="3"/>
        <v>0</v>
      </c>
      <c r="AJ9" s="4">
        <f t="shared" si="3"/>
        <v>1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-75</v>
      </c>
      <c r="AD28" s="15">
        <f t="shared" si="2"/>
        <v>-100</v>
      </c>
      <c r="AE28" s="15">
        <f t="shared" si="2"/>
        <v>-66.666666666666671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3</v>
      </c>
      <c r="S34" s="17">
        <f t="shared" si="22"/>
        <v>2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400</v>
      </c>
      <c r="X34" s="15" t="str">
        <f t="shared" si="15"/>
        <v>皆増</v>
      </c>
      <c r="Y34" s="15">
        <f t="shared" si="15"/>
        <v>100</v>
      </c>
      <c r="Z34" s="17">
        <f t="shared" ref="Z34:AB34" si="23">SUM(Z23:Z30)</f>
        <v>-2</v>
      </c>
      <c r="AA34" s="17">
        <f t="shared" si="23"/>
        <v>0</v>
      </c>
      <c r="AB34" s="17">
        <f t="shared" si="23"/>
        <v>-2</v>
      </c>
      <c r="AC34" s="15">
        <f t="shared" si="17"/>
        <v>-28.571428571428569</v>
      </c>
      <c r="AD34" s="15">
        <f t="shared" si="17"/>
        <v>0</v>
      </c>
      <c r="AE34" s="15">
        <f t="shared" si="17"/>
        <v>-50</v>
      </c>
      <c r="AH34" s="4">
        <f t="shared" ref="AH34:AJ34" si="24">SUM(AH23:AH30)</f>
        <v>1</v>
      </c>
      <c r="AI34" s="4">
        <f t="shared" si="24"/>
        <v>0</v>
      </c>
      <c r="AJ34" s="4">
        <f t="shared" si="24"/>
        <v>1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3</v>
      </c>
      <c r="S35" s="17">
        <f t="shared" si="25"/>
        <v>2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400</v>
      </c>
      <c r="X35" s="15" t="str">
        <f t="shared" si="15"/>
        <v>皆増</v>
      </c>
      <c r="Y35" s="15">
        <f t="shared" si="15"/>
        <v>100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-16.666666666666664</v>
      </c>
      <c r="AD35" s="15">
        <f t="shared" si="17"/>
        <v>0</v>
      </c>
      <c r="AE35" s="15">
        <f t="shared" si="17"/>
        <v>-33.333333333333336</v>
      </c>
      <c r="AH35" s="4">
        <f t="shared" ref="AH35:AJ35" si="27">SUM(AH25:AH30)</f>
        <v>1</v>
      </c>
      <c r="AI35" s="4">
        <f t="shared" si="27"/>
        <v>0</v>
      </c>
      <c r="AJ35" s="4">
        <f t="shared" si="27"/>
        <v>1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100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-66.666666666666671</v>
      </c>
      <c r="AD36" s="15">
        <f t="shared" si="17"/>
        <v>-100</v>
      </c>
      <c r="AE36" s="15">
        <f t="shared" si="17"/>
        <v>-33.333333333333336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16.666666666666664</v>
      </c>
      <c r="R39" s="12">
        <f>R33/R9*100</f>
        <v>0</v>
      </c>
      <c r="S39" s="13">
        <f t="shared" si="37"/>
        <v>33.333333333333329</v>
      </c>
      <c r="T39" s="12">
        <f>T33/T9*100</f>
        <v>20</v>
      </c>
      <c r="U39" s="12">
        <f t="shared" ref="U39:V39" si="38">U33/U9*100</f>
        <v>0</v>
      </c>
      <c r="V39" s="12">
        <f t="shared" si="38"/>
        <v>50</v>
      </c>
      <c r="W39" s="12">
        <f>Q39-AH39</f>
        <v>16.666666666666664</v>
      </c>
      <c r="X39" s="12" t="e">
        <f t="shared" si="33"/>
        <v>#DIV/0!</v>
      </c>
      <c r="Y39" s="12">
        <f>S39-AJ39</f>
        <v>33.333333333333329</v>
      </c>
      <c r="Z39" s="12">
        <f t="shared" si="37"/>
        <v>-100</v>
      </c>
      <c r="AA39" s="12" t="e">
        <f t="shared" si="37"/>
        <v>#DIV/0!</v>
      </c>
      <c r="AB39" s="12">
        <f t="shared" si="37"/>
        <v>-100</v>
      </c>
      <c r="AC39" s="12">
        <f>Q39-AK39</f>
        <v>16.666666666666664</v>
      </c>
      <c r="AD39" s="12">
        <f t="shared" si="35"/>
        <v>0</v>
      </c>
      <c r="AE39" s="12">
        <f t="shared" si="35"/>
        <v>33.333333333333329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100</v>
      </c>
      <c r="S40" s="12">
        <f t="shared" si="40"/>
        <v>66.666666666666657</v>
      </c>
      <c r="T40" s="12">
        <f>T34/T9*100</f>
        <v>80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-16.666666666666657</v>
      </c>
      <c r="X40" s="12" t="e">
        <f t="shared" si="33"/>
        <v>#DIV/0!</v>
      </c>
      <c r="Y40" s="12">
        <f>S40-AJ40</f>
        <v>-33.333333333333343</v>
      </c>
      <c r="Z40" s="12">
        <f>Z34/Z9*100</f>
        <v>200</v>
      </c>
      <c r="AA40" s="12" t="e">
        <f t="shared" ref="AA40:AB40" si="43">AA34/AA9*100</f>
        <v>#DIV/0!</v>
      </c>
      <c r="AB40" s="12">
        <f t="shared" si="43"/>
        <v>200</v>
      </c>
      <c r="AC40" s="12">
        <f t="shared" ref="AC40:AC42" si="44">Q40-AK40</f>
        <v>-16.666666666666657</v>
      </c>
      <c r="AD40" s="12">
        <f t="shared" si="35"/>
        <v>0</v>
      </c>
      <c r="AE40" s="12">
        <f t="shared" si="35"/>
        <v>-33.333333333333343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100</v>
      </c>
      <c r="S41" s="12">
        <f t="shared" si="46"/>
        <v>66.666666666666657</v>
      </c>
      <c r="T41" s="12">
        <f>T35/T9*100</f>
        <v>80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-16.666666666666657</v>
      </c>
      <c r="X41" s="12" t="e">
        <f t="shared" si="33"/>
        <v>#DIV/0!</v>
      </c>
      <c r="Y41" s="12">
        <f>S41-AJ41</f>
        <v>-33.333333333333343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-2.3809523809523654</v>
      </c>
      <c r="AD41" s="12">
        <f>R41-AL41</f>
        <v>0</v>
      </c>
      <c r="AE41" s="12">
        <f t="shared" si="35"/>
        <v>-8.3333333333333428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100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66.666666666666657</v>
      </c>
      <c r="T42" s="12">
        <f t="shared" si="50"/>
        <v>20</v>
      </c>
      <c r="U42" s="12">
        <f t="shared" si="50"/>
        <v>0</v>
      </c>
      <c r="V42" s="12">
        <f t="shared" si="50"/>
        <v>50</v>
      </c>
      <c r="W42" s="12">
        <f t="shared" si="42"/>
        <v>-66.666666666666671</v>
      </c>
      <c r="X42" s="12" t="e">
        <f t="shared" si="33"/>
        <v>#DIV/0!</v>
      </c>
      <c r="Y42" s="12">
        <f>S42-AJ42</f>
        <v>-33.333333333333343</v>
      </c>
      <c r="Z42" s="12">
        <f t="shared" si="50"/>
        <v>400</v>
      </c>
      <c r="AA42" s="12" t="e">
        <f t="shared" si="50"/>
        <v>#DIV/0!</v>
      </c>
      <c r="AB42" s="12">
        <f t="shared" si="50"/>
        <v>100</v>
      </c>
      <c r="AC42" s="12">
        <f t="shared" si="44"/>
        <v>-52.38095238095238</v>
      </c>
      <c r="AD42" s="12">
        <f>R42-AL42</f>
        <v>-100</v>
      </c>
      <c r="AE42" s="12">
        <f t="shared" si="35"/>
        <v>-8.3333333333333428</v>
      </c>
      <c r="AH42" s="12">
        <f t="shared" ref="AH42:AJ42" si="51">AH36/AH9*100</f>
        <v>100</v>
      </c>
      <c r="AI42" s="12" t="e">
        <f t="shared" si="51"/>
        <v>#DIV/0!</v>
      </c>
      <c r="AJ42" s="12">
        <f t="shared" si="51"/>
        <v>100</v>
      </c>
      <c r="AK42" s="12">
        <f>AK36/AK9*100</f>
        <v>85.714285714285708</v>
      </c>
      <c r="AL42" s="12">
        <f>AL36/AL9*100</f>
        <v>100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100</v>
      </c>
      <c r="C9" s="17">
        <f>SUM(C10:C30)</f>
        <v>47</v>
      </c>
      <c r="D9" s="17">
        <f>SUM(D10:D30)</f>
        <v>53</v>
      </c>
      <c r="E9" s="17">
        <f>F9+G9</f>
        <v>-20</v>
      </c>
      <c r="F9" s="17">
        <f>SUM(F10:F30)</f>
        <v>-17</v>
      </c>
      <c r="G9" s="17">
        <f>SUM(G10:G30)</f>
        <v>-3</v>
      </c>
      <c r="H9" s="15">
        <f>IF(B9=E9,0,(1-(B9/(B9-E9)))*-100)</f>
        <v>-16.666666666666664</v>
      </c>
      <c r="I9" s="15">
        <f>IF(C9=F9,0,(1-(C9/(C9-F9)))*-100)</f>
        <v>-26.5625</v>
      </c>
      <c r="J9" s="15">
        <f>IF(D9=G9,0,(1-(D9/(D9-G9)))*-100)</f>
        <v>-5.3571428571428603</v>
      </c>
      <c r="K9" s="17">
        <f>L9+M9</f>
        <v>-20</v>
      </c>
      <c r="L9" s="17">
        <f>SUM(L10:L30)</f>
        <v>-11</v>
      </c>
      <c r="M9" s="17">
        <f>SUM(M10:M30)</f>
        <v>-9</v>
      </c>
      <c r="N9" s="15">
        <f>IF(B9=K9,0,(1-(B9/(B9-K9)))*-100)</f>
        <v>-16.666666666666664</v>
      </c>
      <c r="O9" s="15">
        <f t="shared" ref="O9:P10" si="0">IF(C9=L9,0,(1-(C9/(C9-L9)))*-100)</f>
        <v>-18.965517241379317</v>
      </c>
      <c r="P9" s="15">
        <f>IF(D9=M9,0,(1-(D9/(D9-M9)))*-100)</f>
        <v>-14.516129032258062</v>
      </c>
      <c r="Q9" s="17">
        <f>R9+S9</f>
        <v>140</v>
      </c>
      <c r="R9" s="17">
        <f>SUM(R10:R30)</f>
        <v>69</v>
      </c>
      <c r="S9" s="17">
        <f>SUM(S10:S30)</f>
        <v>71</v>
      </c>
      <c r="T9" s="17">
        <f>U9+V9</f>
        <v>-3</v>
      </c>
      <c r="U9" s="17">
        <f>SUM(U10:U30)</f>
        <v>3</v>
      </c>
      <c r="V9" s="17">
        <f>SUM(V10:V30)</f>
        <v>-6</v>
      </c>
      <c r="W9" s="15">
        <f>IF(Q9=T9,IF(Q9&gt;0,"皆増",0),(1-(Q9/(Q9-T9)))*-100)</f>
        <v>-2.0979020979020935</v>
      </c>
      <c r="X9" s="15">
        <f t="shared" ref="X9:Y30" si="1">IF(R9=U9,IF(R9&gt;0,"皆増",0),(1-(R9/(R9-U9)))*-100)</f>
        <v>4.5454545454545414</v>
      </c>
      <c r="Y9" s="15">
        <f t="shared" si="1"/>
        <v>-7.7922077922077948</v>
      </c>
      <c r="Z9" s="17">
        <f>AA9+AB9</f>
        <v>-21</v>
      </c>
      <c r="AA9" s="17">
        <f>SUM(AA10:AA30)</f>
        <v>-6</v>
      </c>
      <c r="AB9" s="17">
        <f>SUM(AB10:AB30)</f>
        <v>-15</v>
      </c>
      <c r="AC9" s="15">
        <f>IF(Q9=Z9,IF(Q9&gt;0,"皆増",0),(1-(Q9/(Q9-Z9)))*-100)</f>
        <v>-13.043478260869568</v>
      </c>
      <c r="AD9" s="15">
        <f t="shared" ref="AD9:AE30" si="2">IF(R9=AA9,IF(R9&gt;0,"皆増",0),(1-(R9/(R9-AA9)))*-100)</f>
        <v>-7.9999999999999964</v>
      </c>
      <c r="AE9" s="15">
        <f t="shared" si="2"/>
        <v>-17.441860465116278</v>
      </c>
      <c r="AH9" s="4">
        <f t="shared" ref="AH9:AJ30" si="3">Q9-T9</f>
        <v>143</v>
      </c>
      <c r="AI9" s="4">
        <f t="shared" si="3"/>
        <v>66</v>
      </c>
      <c r="AJ9" s="4">
        <f t="shared" si="3"/>
        <v>77</v>
      </c>
      <c r="AK9" s="4">
        <f t="shared" ref="AK9:AM30" si="4">Q9-Z9</f>
        <v>161</v>
      </c>
      <c r="AL9" s="4">
        <f t="shared" si="4"/>
        <v>75</v>
      </c>
      <c r="AM9" s="4">
        <f t="shared" si="4"/>
        <v>86</v>
      </c>
    </row>
    <row r="10" spans="1:39" s="1" customFormat="1" ht="18" customHeight="1" x14ac:dyDescent="0.15">
      <c r="A10" s="4" t="s">
        <v>1</v>
      </c>
      <c r="B10" s="17">
        <f t="shared" ref="B10" si="5">C10+D10</f>
        <v>100</v>
      </c>
      <c r="C10" s="17">
        <v>47</v>
      </c>
      <c r="D10" s="17">
        <v>53</v>
      </c>
      <c r="E10" s="17">
        <f t="shared" ref="E10" si="6">F10+G10</f>
        <v>-20</v>
      </c>
      <c r="F10" s="17">
        <v>-17</v>
      </c>
      <c r="G10" s="17">
        <v>-3</v>
      </c>
      <c r="H10" s="15">
        <f>IF(B10=E10,0,(1-(B10/(B10-E10)))*-100)</f>
        <v>-16.666666666666664</v>
      </c>
      <c r="I10" s="15">
        <f t="shared" ref="I10" si="7">IF(C10=F10,0,(1-(C10/(C10-F10)))*-100)</f>
        <v>-26.5625</v>
      </c>
      <c r="J10" s="15">
        <f>IF(D10=G10,0,(1-(D10/(D10-G10)))*-100)</f>
        <v>-5.3571428571428603</v>
      </c>
      <c r="K10" s="17">
        <f t="shared" ref="K10" si="8">L10+M10</f>
        <v>-20</v>
      </c>
      <c r="L10" s="17">
        <v>-11</v>
      </c>
      <c r="M10" s="17">
        <v>-9</v>
      </c>
      <c r="N10" s="15">
        <f>IF(B10=K10,0,(1-(B10/(B10-K10)))*-100)</f>
        <v>-16.666666666666664</v>
      </c>
      <c r="O10" s="15">
        <f t="shared" si="0"/>
        <v>-18.965517241379317</v>
      </c>
      <c r="P10" s="15">
        <f t="shared" si="0"/>
        <v>-14.516129032258062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-1</v>
      </c>
      <c r="V11" s="17">
        <v>0</v>
      </c>
      <c r="W11" s="15">
        <f t="shared" si="11"/>
        <v>-100</v>
      </c>
      <c r="X11" s="15">
        <f t="shared" si="1"/>
        <v>-100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3"/>
        <v>1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0</v>
      </c>
      <c r="S15" s="17">
        <v>1</v>
      </c>
      <c r="T15" s="17">
        <f t="shared" si="10"/>
        <v>1</v>
      </c>
      <c r="U15" s="17">
        <v>0</v>
      </c>
      <c r="V15" s="17">
        <v>1</v>
      </c>
      <c r="W15" s="15" t="str">
        <f t="shared" si="11"/>
        <v>皆増</v>
      </c>
      <c r="X15" s="15">
        <f t="shared" si="1"/>
        <v>0</v>
      </c>
      <c r="Y15" s="15" t="str">
        <f t="shared" si="1"/>
        <v>皆増</v>
      </c>
      <c r="Z15" s="17">
        <f t="shared" si="12"/>
        <v>1</v>
      </c>
      <c r="AA15" s="17">
        <v>0</v>
      </c>
      <c r="AB15" s="17">
        <v>1</v>
      </c>
      <c r="AC15" s="15" t="str">
        <f t="shared" si="13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-3</v>
      </c>
      <c r="AA20" s="17">
        <v>-1</v>
      </c>
      <c r="AB20" s="17">
        <v>-2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4</v>
      </c>
      <c r="S21" s="17">
        <v>0</v>
      </c>
      <c r="T21" s="17">
        <f t="shared" si="10"/>
        <v>1</v>
      </c>
      <c r="U21" s="17">
        <v>4</v>
      </c>
      <c r="V21" s="17">
        <v>-3</v>
      </c>
      <c r="W21" s="15">
        <f t="shared" si="11"/>
        <v>33.333333333333329</v>
      </c>
      <c r="X21" s="15" t="str">
        <f t="shared" si="1"/>
        <v>皆増</v>
      </c>
      <c r="Y21" s="15">
        <f t="shared" si="1"/>
        <v>-100</v>
      </c>
      <c r="Z21" s="17">
        <f t="shared" si="12"/>
        <v>2</v>
      </c>
      <c r="AA21" s="17">
        <v>2</v>
      </c>
      <c r="AB21" s="17">
        <v>0</v>
      </c>
      <c r="AC21" s="15">
        <f t="shared" si="13"/>
        <v>100</v>
      </c>
      <c r="AD21" s="15">
        <f t="shared" si="2"/>
        <v>100</v>
      </c>
      <c r="AE21" s="15">
        <f t="shared" si="2"/>
        <v>0</v>
      </c>
      <c r="AH21" s="4">
        <f t="shared" si="3"/>
        <v>3</v>
      </c>
      <c r="AI21" s="4">
        <f t="shared" si="3"/>
        <v>0</v>
      </c>
      <c r="AJ21" s="4">
        <f t="shared" si="3"/>
        <v>3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>
        <f t="shared" si="11"/>
        <v>200</v>
      </c>
      <c r="X22" s="15">
        <f t="shared" si="1"/>
        <v>100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>
        <f t="shared" si="13"/>
        <v>200</v>
      </c>
      <c r="AD22" s="15">
        <f t="shared" si="2"/>
        <v>100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13</v>
      </c>
      <c r="R23" s="17">
        <v>8</v>
      </c>
      <c r="S23" s="17">
        <v>5</v>
      </c>
      <c r="T23" s="17">
        <f t="shared" si="10"/>
        <v>8</v>
      </c>
      <c r="U23" s="17">
        <v>6</v>
      </c>
      <c r="V23" s="17">
        <v>2</v>
      </c>
      <c r="W23" s="15">
        <f t="shared" si="11"/>
        <v>160</v>
      </c>
      <c r="X23" s="15">
        <f t="shared" si="1"/>
        <v>300</v>
      </c>
      <c r="Y23" s="15">
        <f t="shared" si="1"/>
        <v>66.666666666666671</v>
      </c>
      <c r="Z23" s="17">
        <f t="shared" si="12"/>
        <v>0</v>
      </c>
      <c r="AA23" s="17">
        <v>3</v>
      </c>
      <c r="AB23" s="17">
        <v>-3</v>
      </c>
      <c r="AC23" s="15">
        <f t="shared" si="13"/>
        <v>0</v>
      </c>
      <c r="AD23" s="15">
        <f t="shared" si="2"/>
        <v>60.000000000000007</v>
      </c>
      <c r="AE23" s="15">
        <f t="shared" si="2"/>
        <v>-37.5</v>
      </c>
      <c r="AH23" s="4">
        <f t="shared" si="3"/>
        <v>5</v>
      </c>
      <c r="AI23" s="4">
        <f t="shared" si="3"/>
        <v>2</v>
      </c>
      <c r="AJ23" s="4">
        <f t="shared" si="3"/>
        <v>3</v>
      </c>
      <c r="AK23" s="4">
        <f t="shared" si="4"/>
        <v>13</v>
      </c>
      <c r="AL23" s="4">
        <f t="shared" si="4"/>
        <v>5</v>
      </c>
      <c r="AM23" s="4">
        <f t="shared" si="4"/>
        <v>8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11</v>
      </c>
      <c r="S24" s="17">
        <v>5</v>
      </c>
      <c r="T24" s="17">
        <f t="shared" si="10"/>
        <v>-2</v>
      </c>
      <c r="U24" s="17">
        <v>-4</v>
      </c>
      <c r="V24" s="17">
        <v>2</v>
      </c>
      <c r="W24" s="15">
        <f t="shared" si="11"/>
        <v>-11.111111111111116</v>
      </c>
      <c r="X24" s="15">
        <f t="shared" si="1"/>
        <v>-26.666666666666671</v>
      </c>
      <c r="Y24" s="15">
        <f t="shared" si="1"/>
        <v>66.666666666666671</v>
      </c>
      <c r="Z24" s="17">
        <f t="shared" si="12"/>
        <v>3</v>
      </c>
      <c r="AA24" s="17">
        <v>1</v>
      </c>
      <c r="AB24" s="17">
        <v>2</v>
      </c>
      <c r="AC24" s="15">
        <f t="shared" si="13"/>
        <v>23.076923076923084</v>
      </c>
      <c r="AD24" s="15">
        <f t="shared" si="2"/>
        <v>10.000000000000009</v>
      </c>
      <c r="AE24" s="15">
        <f t="shared" si="2"/>
        <v>66.666666666666671</v>
      </c>
      <c r="AH24" s="4">
        <f t="shared" si="3"/>
        <v>18</v>
      </c>
      <c r="AI24" s="4">
        <f t="shared" si="3"/>
        <v>15</v>
      </c>
      <c r="AJ24" s="4">
        <f t="shared" si="3"/>
        <v>3</v>
      </c>
      <c r="AK24" s="4">
        <f t="shared" si="4"/>
        <v>13</v>
      </c>
      <c r="AL24" s="4">
        <f t="shared" si="4"/>
        <v>10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12</v>
      </c>
      <c r="S25" s="17">
        <v>5</v>
      </c>
      <c r="T25" s="17">
        <f t="shared" si="10"/>
        <v>5</v>
      </c>
      <c r="U25" s="17">
        <v>5</v>
      </c>
      <c r="V25" s="17">
        <v>0</v>
      </c>
      <c r="W25" s="15">
        <f t="shared" si="11"/>
        <v>41.666666666666671</v>
      </c>
      <c r="X25" s="15">
        <f t="shared" si="1"/>
        <v>71.428571428571416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>
        <f t="shared" si="13"/>
        <v>13.33333333333333</v>
      </c>
      <c r="AD25" s="15">
        <f t="shared" si="2"/>
        <v>19.999999999999996</v>
      </c>
      <c r="AE25" s="15">
        <f t="shared" si="2"/>
        <v>0</v>
      </c>
      <c r="AH25" s="4">
        <f t="shared" si="3"/>
        <v>12</v>
      </c>
      <c r="AI25" s="4">
        <f t="shared" si="3"/>
        <v>7</v>
      </c>
      <c r="AJ25" s="4">
        <f t="shared" si="3"/>
        <v>5</v>
      </c>
      <c r="AK25" s="4">
        <f t="shared" si="4"/>
        <v>15</v>
      </c>
      <c r="AL25" s="4">
        <f t="shared" si="4"/>
        <v>10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16</v>
      </c>
      <c r="R26" s="17">
        <v>8</v>
      </c>
      <c r="S26" s="17">
        <v>8</v>
      </c>
      <c r="T26" s="17">
        <f t="shared" si="10"/>
        <v>-5</v>
      </c>
      <c r="U26" s="17">
        <v>-2</v>
      </c>
      <c r="V26" s="17">
        <v>-3</v>
      </c>
      <c r="W26" s="15">
        <f t="shared" si="11"/>
        <v>-23.809523809523814</v>
      </c>
      <c r="X26" s="15">
        <f t="shared" si="1"/>
        <v>-19.999999999999996</v>
      </c>
      <c r="Y26" s="15">
        <f t="shared" si="1"/>
        <v>-27.27272727272727</v>
      </c>
      <c r="Z26" s="17">
        <f t="shared" si="12"/>
        <v>-4</v>
      </c>
      <c r="AA26" s="17">
        <v>-7</v>
      </c>
      <c r="AB26" s="17">
        <v>3</v>
      </c>
      <c r="AC26" s="15">
        <f t="shared" si="13"/>
        <v>-19.999999999999996</v>
      </c>
      <c r="AD26" s="15">
        <f t="shared" si="2"/>
        <v>-46.666666666666664</v>
      </c>
      <c r="AE26" s="15">
        <f t="shared" si="2"/>
        <v>60.000000000000007</v>
      </c>
      <c r="AH26" s="4">
        <f t="shared" si="3"/>
        <v>21</v>
      </c>
      <c r="AI26" s="4">
        <f t="shared" si="3"/>
        <v>10</v>
      </c>
      <c r="AJ26" s="4">
        <f t="shared" si="3"/>
        <v>11</v>
      </c>
      <c r="AK26" s="4">
        <f t="shared" si="4"/>
        <v>20</v>
      </c>
      <c r="AL26" s="4">
        <f t="shared" si="4"/>
        <v>15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24</v>
      </c>
      <c r="R27" s="17">
        <v>9</v>
      </c>
      <c r="S27" s="17">
        <v>15</v>
      </c>
      <c r="T27" s="17">
        <f t="shared" si="10"/>
        <v>4</v>
      </c>
      <c r="U27" s="17">
        <v>-2</v>
      </c>
      <c r="V27" s="17">
        <v>6</v>
      </c>
      <c r="W27" s="15">
        <f t="shared" si="11"/>
        <v>19.999999999999996</v>
      </c>
      <c r="X27" s="15">
        <f t="shared" si="1"/>
        <v>-18.181818181818176</v>
      </c>
      <c r="Y27" s="15">
        <f t="shared" si="1"/>
        <v>66.666666666666671</v>
      </c>
      <c r="Z27" s="17">
        <f t="shared" si="12"/>
        <v>-7</v>
      </c>
      <c r="AA27" s="17">
        <v>-6</v>
      </c>
      <c r="AB27" s="17">
        <v>-1</v>
      </c>
      <c r="AC27" s="15">
        <f t="shared" si="13"/>
        <v>-22.580645161290324</v>
      </c>
      <c r="AD27" s="15">
        <f t="shared" si="2"/>
        <v>-40</v>
      </c>
      <c r="AE27" s="15">
        <f t="shared" si="2"/>
        <v>-6.25</v>
      </c>
      <c r="AH27" s="4">
        <f t="shared" si="3"/>
        <v>20</v>
      </c>
      <c r="AI27" s="4">
        <f t="shared" si="3"/>
        <v>11</v>
      </c>
      <c r="AJ27" s="4">
        <f t="shared" si="3"/>
        <v>9</v>
      </c>
      <c r="AK27" s="4">
        <f t="shared" si="4"/>
        <v>31</v>
      </c>
      <c r="AL27" s="4">
        <f t="shared" si="4"/>
        <v>15</v>
      </c>
      <c r="AM27" s="4">
        <f t="shared" si="4"/>
        <v>16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31</v>
      </c>
      <c r="R28" s="17">
        <v>9</v>
      </c>
      <c r="S28" s="17">
        <v>22</v>
      </c>
      <c r="T28" s="17">
        <f t="shared" si="10"/>
        <v>-13</v>
      </c>
      <c r="U28" s="17">
        <v>-7</v>
      </c>
      <c r="V28" s="17">
        <v>-6</v>
      </c>
      <c r="W28" s="15">
        <f t="shared" si="11"/>
        <v>-29.54545454545454</v>
      </c>
      <c r="X28" s="15">
        <f t="shared" si="1"/>
        <v>-43.75</v>
      </c>
      <c r="Y28" s="15">
        <f t="shared" si="1"/>
        <v>-21.428571428571431</v>
      </c>
      <c r="Z28" s="17">
        <f t="shared" si="12"/>
        <v>-8</v>
      </c>
      <c r="AA28" s="17">
        <v>-5</v>
      </c>
      <c r="AB28" s="17">
        <v>-3</v>
      </c>
      <c r="AC28" s="15">
        <f t="shared" si="13"/>
        <v>-20.512820512820518</v>
      </c>
      <c r="AD28" s="15">
        <f t="shared" si="2"/>
        <v>-35.714285714285708</v>
      </c>
      <c r="AE28" s="15">
        <f t="shared" si="2"/>
        <v>-12</v>
      </c>
      <c r="AH28" s="4">
        <f t="shared" si="3"/>
        <v>44</v>
      </c>
      <c r="AI28" s="4">
        <f t="shared" si="3"/>
        <v>16</v>
      </c>
      <c r="AJ28" s="4">
        <f t="shared" si="3"/>
        <v>28</v>
      </c>
      <c r="AK28" s="4">
        <f t="shared" si="4"/>
        <v>39</v>
      </c>
      <c r="AL28" s="4">
        <f t="shared" si="4"/>
        <v>14</v>
      </c>
      <c r="AM28" s="4">
        <f t="shared" si="4"/>
        <v>25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10</v>
      </c>
      <c r="R29" s="17">
        <v>5</v>
      </c>
      <c r="S29" s="17">
        <v>5</v>
      </c>
      <c r="T29" s="17">
        <f t="shared" si="10"/>
        <v>-5</v>
      </c>
      <c r="U29" s="17">
        <v>3</v>
      </c>
      <c r="V29" s="17">
        <v>-8</v>
      </c>
      <c r="W29" s="15">
        <f t="shared" si="11"/>
        <v>-33.333333333333336</v>
      </c>
      <c r="X29" s="15">
        <f t="shared" si="1"/>
        <v>150</v>
      </c>
      <c r="Y29" s="15">
        <f t="shared" si="1"/>
        <v>-61.53846153846154</v>
      </c>
      <c r="Z29" s="17">
        <f t="shared" si="12"/>
        <v>-10</v>
      </c>
      <c r="AA29" s="17">
        <v>3</v>
      </c>
      <c r="AB29" s="17">
        <v>-13</v>
      </c>
      <c r="AC29" s="15">
        <f t="shared" si="13"/>
        <v>-50</v>
      </c>
      <c r="AD29" s="15">
        <f t="shared" si="2"/>
        <v>150</v>
      </c>
      <c r="AE29" s="15">
        <f t="shared" si="2"/>
        <v>-72.222222222222214</v>
      </c>
      <c r="AH29" s="4">
        <f t="shared" si="3"/>
        <v>15</v>
      </c>
      <c r="AI29" s="4">
        <f t="shared" si="3"/>
        <v>2</v>
      </c>
      <c r="AJ29" s="4">
        <f t="shared" si="3"/>
        <v>13</v>
      </c>
      <c r="AK29" s="4">
        <f t="shared" si="4"/>
        <v>20</v>
      </c>
      <c r="AL29" s="4">
        <f t="shared" si="4"/>
        <v>2</v>
      </c>
      <c r="AM29" s="4">
        <f t="shared" si="4"/>
        <v>18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1</v>
      </c>
      <c r="U30" s="17">
        <v>-1</v>
      </c>
      <c r="V30" s="17">
        <v>2</v>
      </c>
      <c r="W30" s="15">
        <f t="shared" si="11"/>
        <v>33.333333333333329</v>
      </c>
      <c r="X30" s="15">
        <f t="shared" si="1"/>
        <v>-100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7</v>
      </c>
      <c r="S33" s="17">
        <f>SUM(S13:S22)</f>
        <v>2</v>
      </c>
      <c r="T33" s="17">
        <f t="shared" si="19"/>
        <v>5</v>
      </c>
      <c r="U33" s="17">
        <f t="shared" si="19"/>
        <v>6</v>
      </c>
      <c r="V33" s="17">
        <f t="shared" si="19"/>
        <v>-1</v>
      </c>
      <c r="W33" s="15">
        <f t="shared" si="15"/>
        <v>125</v>
      </c>
      <c r="X33" s="15">
        <f t="shared" si="15"/>
        <v>600</v>
      </c>
      <c r="Y33" s="15">
        <f t="shared" si="15"/>
        <v>-33.333333333333336</v>
      </c>
      <c r="Z33" s="17">
        <f t="shared" ref="Z33:AB33" si="20">SUM(Z13:Z22)</f>
        <v>1</v>
      </c>
      <c r="AA33" s="17">
        <f t="shared" si="20"/>
        <v>3</v>
      </c>
      <c r="AB33" s="17">
        <f t="shared" si="20"/>
        <v>-2</v>
      </c>
      <c r="AC33" s="15">
        <f t="shared" si="17"/>
        <v>12.5</v>
      </c>
      <c r="AD33" s="15">
        <f t="shared" si="17"/>
        <v>75</v>
      </c>
      <c r="AE33" s="15">
        <f t="shared" si="17"/>
        <v>-50</v>
      </c>
      <c r="AH33" s="4">
        <f t="shared" ref="AH33:AJ33" si="21">SUM(AH13:AH22)</f>
        <v>4</v>
      </c>
      <c r="AI33" s="4">
        <f t="shared" si="21"/>
        <v>1</v>
      </c>
      <c r="AJ33" s="4">
        <f t="shared" si="21"/>
        <v>3</v>
      </c>
      <c r="AK33" s="4">
        <f>SUM(AK13:AK22)</f>
        <v>8</v>
      </c>
      <c r="AL33" s="4">
        <f>SUM(AL13:AL22)</f>
        <v>4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131</v>
      </c>
      <c r="R34" s="17">
        <f t="shared" si="22"/>
        <v>62</v>
      </c>
      <c r="S34" s="17">
        <f t="shared" si="22"/>
        <v>69</v>
      </c>
      <c r="T34" s="17">
        <f t="shared" si="22"/>
        <v>-7</v>
      </c>
      <c r="U34" s="17">
        <f t="shared" si="22"/>
        <v>-2</v>
      </c>
      <c r="V34" s="17">
        <f t="shared" si="22"/>
        <v>-5</v>
      </c>
      <c r="W34" s="15">
        <f t="shared" si="15"/>
        <v>-5.0724637681159424</v>
      </c>
      <c r="X34" s="15">
        <f t="shared" si="15"/>
        <v>-3.125</v>
      </c>
      <c r="Y34" s="15">
        <f t="shared" si="15"/>
        <v>-6.7567567567567544</v>
      </c>
      <c r="Z34" s="17">
        <f t="shared" ref="Z34:AB34" si="23">SUM(Z23:Z30)</f>
        <v>-22</v>
      </c>
      <c r="AA34" s="17">
        <f t="shared" si="23"/>
        <v>-9</v>
      </c>
      <c r="AB34" s="17">
        <f t="shared" si="23"/>
        <v>-13</v>
      </c>
      <c r="AC34" s="15">
        <f t="shared" si="17"/>
        <v>-14.379084967320265</v>
      </c>
      <c r="AD34" s="15">
        <f t="shared" si="17"/>
        <v>-12.676056338028175</v>
      </c>
      <c r="AE34" s="15">
        <f t="shared" si="17"/>
        <v>-15.853658536585369</v>
      </c>
      <c r="AH34" s="4">
        <f t="shared" ref="AH34:AJ34" si="24">SUM(AH23:AH30)</f>
        <v>138</v>
      </c>
      <c r="AI34" s="4">
        <f t="shared" si="24"/>
        <v>64</v>
      </c>
      <c r="AJ34" s="4">
        <f t="shared" si="24"/>
        <v>74</v>
      </c>
      <c r="AK34" s="4">
        <f>SUM(AK23:AK30)</f>
        <v>153</v>
      </c>
      <c r="AL34" s="4">
        <f>SUM(AL23:AL30)</f>
        <v>71</v>
      </c>
      <c r="AM34" s="4">
        <f>SUM(AM23:AM30)</f>
        <v>82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102</v>
      </c>
      <c r="R35" s="17">
        <f t="shared" si="25"/>
        <v>43</v>
      </c>
      <c r="S35" s="17">
        <f t="shared" si="25"/>
        <v>59</v>
      </c>
      <c r="T35" s="17">
        <f t="shared" si="25"/>
        <v>-13</v>
      </c>
      <c r="U35" s="17">
        <f t="shared" si="25"/>
        <v>-4</v>
      </c>
      <c r="V35" s="17">
        <f t="shared" si="25"/>
        <v>-9</v>
      </c>
      <c r="W35" s="15">
        <f t="shared" si="15"/>
        <v>-11.304347826086957</v>
      </c>
      <c r="X35" s="15">
        <f t="shared" si="15"/>
        <v>-8.5106382978723421</v>
      </c>
      <c r="Y35" s="15">
        <f t="shared" si="15"/>
        <v>-13.235294117647056</v>
      </c>
      <c r="Z35" s="17">
        <f t="shared" ref="Z35:AB35" si="26">SUM(Z25:Z30)</f>
        <v>-25</v>
      </c>
      <c r="AA35" s="17">
        <f t="shared" si="26"/>
        <v>-13</v>
      </c>
      <c r="AB35" s="17">
        <f t="shared" si="26"/>
        <v>-12</v>
      </c>
      <c r="AC35" s="15">
        <f t="shared" si="17"/>
        <v>-19.685039370078737</v>
      </c>
      <c r="AD35" s="15">
        <f t="shared" si="17"/>
        <v>-23.214285714285708</v>
      </c>
      <c r="AE35" s="15">
        <f t="shared" si="17"/>
        <v>-16.901408450704224</v>
      </c>
      <c r="AH35" s="4">
        <f t="shared" ref="AH35:AJ35" si="27">SUM(AH25:AH30)</f>
        <v>115</v>
      </c>
      <c r="AI35" s="4">
        <f t="shared" si="27"/>
        <v>47</v>
      </c>
      <c r="AJ35" s="4">
        <f t="shared" si="27"/>
        <v>68</v>
      </c>
      <c r="AK35" s="4">
        <f>SUM(AK25:AK30)</f>
        <v>127</v>
      </c>
      <c r="AL35" s="4">
        <f>SUM(AL25:AL30)</f>
        <v>56</v>
      </c>
      <c r="AM35" s="4">
        <f>SUM(AM25:AM30)</f>
        <v>71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69</v>
      </c>
      <c r="R36" s="17">
        <f t="shared" si="28"/>
        <v>23</v>
      </c>
      <c r="S36" s="17">
        <f t="shared" si="28"/>
        <v>46</v>
      </c>
      <c r="T36" s="17">
        <f t="shared" si="28"/>
        <v>-13</v>
      </c>
      <c r="U36" s="17">
        <f t="shared" si="28"/>
        <v>-7</v>
      </c>
      <c r="V36" s="17">
        <f t="shared" si="28"/>
        <v>-6</v>
      </c>
      <c r="W36" s="15">
        <f t="shared" si="15"/>
        <v>-15.853658536585369</v>
      </c>
      <c r="X36" s="15">
        <f t="shared" si="15"/>
        <v>-23.333333333333329</v>
      </c>
      <c r="Y36" s="15">
        <f t="shared" si="15"/>
        <v>-11.538461538461542</v>
      </c>
      <c r="Z36" s="17">
        <f t="shared" ref="Z36:AB36" si="29">SUM(Z27:Z30)</f>
        <v>-23</v>
      </c>
      <c r="AA36" s="17">
        <f t="shared" si="29"/>
        <v>-8</v>
      </c>
      <c r="AB36" s="17">
        <f t="shared" si="29"/>
        <v>-15</v>
      </c>
      <c r="AC36" s="15">
        <f t="shared" si="17"/>
        <v>-25</v>
      </c>
      <c r="AD36" s="15">
        <f t="shared" si="17"/>
        <v>-25.806451612903224</v>
      </c>
      <c r="AE36" s="15">
        <f t="shared" si="17"/>
        <v>-24.590163934426236</v>
      </c>
      <c r="AH36" s="4">
        <f t="shared" ref="AH36:AJ36" si="30">SUM(AH27:AH30)</f>
        <v>82</v>
      </c>
      <c r="AI36" s="4">
        <f t="shared" si="30"/>
        <v>30</v>
      </c>
      <c r="AJ36" s="4">
        <f t="shared" si="30"/>
        <v>52</v>
      </c>
      <c r="AK36" s="4">
        <f>SUM(AK27:AK30)</f>
        <v>92</v>
      </c>
      <c r="AL36" s="4">
        <f>SUM(AL27:AL30)</f>
        <v>31</v>
      </c>
      <c r="AM36" s="4">
        <f>SUM(AM27:AM30)</f>
        <v>61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33.333333333333329</v>
      </c>
      <c r="U38" s="12">
        <f t="shared" ref="U38:V38" si="32">U32/U9*100</f>
        <v>-33.333333333333329</v>
      </c>
      <c r="V38" s="12">
        <f t="shared" si="32"/>
        <v>0</v>
      </c>
      <c r="W38" s="12">
        <f>Q38-AH38</f>
        <v>-0.69930069930069927</v>
      </c>
      <c r="X38" s="12">
        <f t="shared" ref="X38:Y42" si="33">R38-AI38</f>
        <v>-1.5151515151515151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0.69930069930069927</v>
      </c>
      <c r="AI38" s="12">
        <f t="shared" si="36"/>
        <v>1.5151515151515151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6.4285714285714279</v>
      </c>
      <c r="R39" s="12">
        <f>R33/R9*100</f>
        <v>10.144927536231885</v>
      </c>
      <c r="S39" s="13">
        <f t="shared" si="37"/>
        <v>2.8169014084507045</v>
      </c>
      <c r="T39" s="12">
        <f>T33/T9*100</f>
        <v>-166.66666666666669</v>
      </c>
      <c r="U39" s="12">
        <f t="shared" ref="U39:V39" si="38">U33/U9*100</f>
        <v>200</v>
      </c>
      <c r="V39" s="12">
        <f t="shared" si="38"/>
        <v>16.666666666666664</v>
      </c>
      <c r="W39" s="12">
        <f>Q39-AH39</f>
        <v>3.6313686313686309</v>
      </c>
      <c r="X39" s="12">
        <f t="shared" si="33"/>
        <v>8.6297760210803691</v>
      </c>
      <c r="Y39" s="12">
        <f>S39-AJ39</f>
        <v>-1.0792024876531916</v>
      </c>
      <c r="Z39" s="12">
        <f t="shared" si="37"/>
        <v>-4.7619047619047619</v>
      </c>
      <c r="AA39" s="12">
        <f t="shared" si="37"/>
        <v>-50</v>
      </c>
      <c r="AB39" s="12">
        <f t="shared" si="37"/>
        <v>13.333333333333334</v>
      </c>
      <c r="AC39" s="12">
        <f>Q39-AK39</f>
        <v>1.4596273291925463</v>
      </c>
      <c r="AD39" s="12">
        <f t="shared" si="35"/>
        <v>4.8115942028985508</v>
      </c>
      <c r="AE39" s="12">
        <f t="shared" si="35"/>
        <v>-1.8342613822469702</v>
      </c>
      <c r="AH39" s="12">
        <f t="shared" ref="AH39:AJ39" si="39">AH33/AH9*100</f>
        <v>2.7972027972027971</v>
      </c>
      <c r="AI39" s="12">
        <f t="shared" si="39"/>
        <v>1.5151515151515151</v>
      </c>
      <c r="AJ39" s="12">
        <f t="shared" si="39"/>
        <v>3.8961038961038961</v>
      </c>
      <c r="AK39" s="12">
        <f>AK33/AK9*100</f>
        <v>4.9689440993788816</v>
      </c>
      <c r="AL39" s="12">
        <f>AL33/AL9*100</f>
        <v>5.3333333333333339</v>
      </c>
      <c r="AM39" s="12">
        <f>AM33/AM9*100</f>
        <v>4.6511627906976747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93.571428571428569</v>
      </c>
      <c r="R40" s="12">
        <f t="shared" si="40"/>
        <v>89.85507246376811</v>
      </c>
      <c r="S40" s="12">
        <f t="shared" si="40"/>
        <v>97.183098591549296</v>
      </c>
      <c r="T40" s="12">
        <f>T34/T9*100</f>
        <v>233.33333333333334</v>
      </c>
      <c r="U40" s="12">
        <f t="shared" ref="U40:V40" si="41">U34/U9*100</f>
        <v>-66.666666666666657</v>
      </c>
      <c r="V40" s="12">
        <f t="shared" si="41"/>
        <v>83.333333333333343</v>
      </c>
      <c r="W40" s="12">
        <f t="shared" ref="W40:W42" si="42">Q40-AH40</f>
        <v>-2.9320679320679375</v>
      </c>
      <c r="X40" s="12">
        <f t="shared" si="33"/>
        <v>-7.1146245059288589</v>
      </c>
      <c r="Y40" s="12">
        <f>S40-AJ40</f>
        <v>1.0792024876531912</v>
      </c>
      <c r="Z40" s="12">
        <f>Z34/Z9*100</f>
        <v>104.76190476190477</v>
      </c>
      <c r="AA40" s="12">
        <f t="shared" ref="AA40:AB40" si="43">AA34/AA9*100</f>
        <v>150</v>
      </c>
      <c r="AB40" s="12">
        <f t="shared" si="43"/>
        <v>86.666666666666671</v>
      </c>
      <c r="AC40" s="12">
        <f t="shared" ref="AC40:AC42" si="44">Q40-AK40</f>
        <v>-1.459627329192557</v>
      </c>
      <c r="AD40" s="12">
        <f t="shared" si="35"/>
        <v>-4.8115942028985614</v>
      </c>
      <c r="AE40" s="12">
        <f t="shared" si="35"/>
        <v>1.8342613822469644</v>
      </c>
      <c r="AH40" s="12">
        <f t="shared" ref="AH40:AJ40" si="45">AH34/AH9*100</f>
        <v>96.503496503496507</v>
      </c>
      <c r="AI40" s="12">
        <f t="shared" si="45"/>
        <v>96.969696969696969</v>
      </c>
      <c r="AJ40" s="12">
        <f t="shared" si="45"/>
        <v>96.103896103896105</v>
      </c>
      <c r="AK40" s="12">
        <f>AK34/AK9*100</f>
        <v>95.031055900621126</v>
      </c>
      <c r="AL40" s="12">
        <f>AL34/AL9*100</f>
        <v>94.666666666666671</v>
      </c>
      <c r="AM40" s="12">
        <f>AM34/AM9*100</f>
        <v>95.348837209302332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72.857142857142847</v>
      </c>
      <c r="R41" s="12">
        <f t="shared" si="46"/>
        <v>62.318840579710141</v>
      </c>
      <c r="S41" s="12">
        <f t="shared" si="46"/>
        <v>83.098591549295776</v>
      </c>
      <c r="T41" s="12">
        <f>T35/T9*100</f>
        <v>433.33333333333331</v>
      </c>
      <c r="U41" s="12">
        <f t="shared" ref="U41:V41" si="47">U35/U9*100</f>
        <v>-133.33333333333331</v>
      </c>
      <c r="V41" s="12">
        <f t="shared" si="47"/>
        <v>150</v>
      </c>
      <c r="W41" s="12">
        <f t="shared" si="42"/>
        <v>-7.5624375624375659</v>
      </c>
      <c r="X41" s="12">
        <f t="shared" si="33"/>
        <v>-8.8932806324110771</v>
      </c>
      <c r="Y41" s="12">
        <f>S41-AJ41</f>
        <v>-5.2130967623925386</v>
      </c>
      <c r="Z41" s="12">
        <f>Z35/Z9*100</f>
        <v>119.04761904761905</v>
      </c>
      <c r="AA41" s="12">
        <f t="shared" ref="AA41:AB41" si="48">AA35/AA9*100</f>
        <v>216.66666666666666</v>
      </c>
      <c r="AB41" s="12">
        <f t="shared" si="48"/>
        <v>80</v>
      </c>
      <c r="AC41" s="12">
        <f t="shared" si="44"/>
        <v>-6.0248447204969153</v>
      </c>
      <c r="AD41" s="12">
        <f>R41-AL41</f>
        <v>-12.34782608695653</v>
      </c>
      <c r="AE41" s="12">
        <f t="shared" si="35"/>
        <v>0.54045201441205393</v>
      </c>
      <c r="AH41" s="12">
        <f>AH35/AH9*100</f>
        <v>80.419580419580413</v>
      </c>
      <c r="AI41" s="12">
        <f>AI35/AI9*100</f>
        <v>71.212121212121218</v>
      </c>
      <c r="AJ41" s="12">
        <f>AJ35/AJ9*100</f>
        <v>88.311688311688314</v>
      </c>
      <c r="AK41" s="12">
        <f t="shared" ref="AK41:AM41" si="49">AK35/AK9*100</f>
        <v>78.881987577639762</v>
      </c>
      <c r="AL41" s="12">
        <f t="shared" si="49"/>
        <v>74.666666666666671</v>
      </c>
      <c r="AM41" s="12">
        <f t="shared" si="49"/>
        <v>82.558139534883722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49.285714285714292</v>
      </c>
      <c r="R42" s="12">
        <f t="shared" si="50"/>
        <v>33.333333333333329</v>
      </c>
      <c r="S42" s="12">
        <f t="shared" si="50"/>
        <v>64.788732394366207</v>
      </c>
      <c r="T42" s="12">
        <f t="shared" si="50"/>
        <v>433.33333333333331</v>
      </c>
      <c r="U42" s="12">
        <f t="shared" si="50"/>
        <v>-233.33333333333334</v>
      </c>
      <c r="V42" s="12">
        <f t="shared" si="50"/>
        <v>100</v>
      </c>
      <c r="W42" s="12">
        <f t="shared" si="42"/>
        <v>-8.0569430569430551</v>
      </c>
      <c r="X42" s="12">
        <f t="shared" si="33"/>
        <v>-12.121212121212125</v>
      </c>
      <c r="Y42" s="12">
        <f>S42-AJ42</f>
        <v>-2.7437351381013286</v>
      </c>
      <c r="Z42" s="12">
        <f t="shared" si="50"/>
        <v>109.52380952380953</v>
      </c>
      <c r="AA42" s="12">
        <f t="shared" si="50"/>
        <v>133.33333333333331</v>
      </c>
      <c r="AB42" s="12">
        <f t="shared" si="50"/>
        <v>100</v>
      </c>
      <c r="AC42" s="12">
        <f t="shared" si="44"/>
        <v>-7.857142857142847</v>
      </c>
      <c r="AD42" s="12">
        <f>R42-AL42</f>
        <v>-8.0000000000000071</v>
      </c>
      <c r="AE42" s="12">
        <f t="shared" si="35"/>
        <v>-6.1415001637733297</v>
      </c>
      <c r="AH42" s="12">
        <f t="shared" ref="AH42:AJ42" si="51">AH36/AH9*100</f>
        <v>57.342657342657347</v>
      </c>
      <c r="AI42" s="12">
        <f t="shared" si="51"/>
        <v>45.454545454545453</v>
      </c>
      <c r="AJ42" s="12">
        <f t="shared" si="51"/>
        <v>67.532467532467535</v>
      </c>
      <c r="AK42" s="12">
        <f>AK36/AK9*100</f>
        <v>57.142857142857139</v>
      </c>
      <c r="AL42" s="12">
        <f>AL36/AL9*100</f>
        <v>41.333333333333336</v>
      </c>
      <c r="AM42" s="12">
        <f>AM36/AM9*100</f>
        <v>70.930232558139537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66.666666666666671</v>
      </c>
      <c r="X9" s="15" t="str">
        <f t="shared" ref="X9:Y30" si="1">IF(R9=U9,IF(R9&gt;0,"皆増",0),(1-(R9/(R9-U9)))*-100)</f>
        <v>皆増</v>
      </c>
      <c r="Y9" s="15">
        <f t="shared" si="1"/>
        <v>0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-37.5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3</v>
      </c>
      <c r="AI9" s="4">
        <f t="shared" si="3"/>
        <v>0</v>
      </c>
      <c r="AJ9" s="4">
        <f t="shared" si="3"/>
        <v>3</v>
      </c>
      <c r="AK9" s="4">
        <f t="shared" ref="AK9:AM30" si="4">Q9-Z9</f>
        <v>8</v>
      </c>
      <c r="AL9" s="4">
        <f t="shared" si="4"/>
        <v>2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1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-50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-33.333333333333336</v>
      </c>
      <c r="AD28" s="15" t="str">
        <f t="shared" si="2"/>
        <v>皆増</v>
      </c>
      <c r="AE28" s="15">
        <f t="shared" si="2"/>
        <v>-66.666666666666671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33.333333333333329</v>
      </c>
      <c r="X34" s="15" t="str">
        <f t="shared" si="15"/>
        <v>皆増</v>
      </c>
      <c r="Y34" s="15">
        <f t="shared" si="15"/>
        <v>-33.333333333333336</v>
      </c>
      <c r="Z34" s="17">
        <f t="shared" ref="Z34:AB34" si="23">SUM(Z23:Z30)</f>
        <v>-4</v>
      </c>
      <c r="AA34" s="17">
        <f t="shared" si="23"/>
        <v>0</v>
      </c>
      <c r="AB34" s="17">
        <f t="shared" si="23"/>
        <v>-4</v>
      </c>
      <c r="AC34" s="15">
        <f t="shared" si="17"/>
        <v>-50</v>
      </c>
      <c r="AD34" s="15">
        <f t="shared" si="17"/>
        <v>0</v>
      </c>
      <c r="AE34" s="15">
        <f t="shared" si="17"/>
        <v>-66.666666666666671</v>
      </c>
      <c r="AH34" s="4">
        <f t="shared" ref="AH34:AJ34" si="24">SUM(AH23:AH30)</f>
        <v>3</v>
      </c>
      <c r="AI34" s="4">
        <f t="shared" si="24"/>
        <v>0</v>
      </c>
      <c r="AJ34" s="4">
        <f t="shared" si="24"/>
        <v>3</v>
      </c>
      <c r="AK34" s="4">
        <f>SUM(AK23:AK30)</f>
        <v>8</v>
      </c>
      <c r="AL34" s="4">
        <f>SUM(AL23:AL30)</f>
        <v>2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2</v>
      </c>
      <c r="U35" s="17">
        <f t="shared" si="25"/>
        <v>2</v>
      </c>
      <c r="V35" s="17">
        <f t="shared" si="25"/>
        <v>0</v>
      </c>
      <c r="W35" s="15">
        <f t="shared" si="15"/>
        <v>100</v>
      </c>
      <c r="X35" s="15" t="str">
        <f t="shared" si="15"/>
        <v>皆増</v>
      </c>
      <c r="Y35" s="15">
        <f t="shared" si="15"/>
        <v>0</v>
      </c>
      <c r="Z35" s="17">
        <f t="shared" ref="Z35:AB35" si="26">SUM(Z25:Z30)</f>
        <v>-4</v>
      </c>
      <c r="AA35" s="17">
        <f t="shared" si="26"/>
        <v>0</v>
      </c>
      <c r="AB35" s="17">
        <f t="shared" si="26"/>
        <v>-4</v>
      </c>
      <c r="AC35" s="15">
        <f t="shared" si="17"/>
        <v>-50</v>
      </c>
      <c r="AD35" s="15">
        <f t="shared" si="17"/>
        <v>0</v>
      </c>
      <c r="AE35" s="15">
        <f t="shared" si="17"/>
        <v>-66.666666666666671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8</v>
      </c>
      <c r="AL35" s="4">
        <f>SUM(AL25:AL30)</f>
        <v>2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50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-1</v>
      </c>
      <c r="AB36" s="17">
        <f t="shared" si="29"/>
        <v>-3</v>
      </c>
      <c r="AC36" s="15">
        <f t="shared" si="17"/>
        <v>-57.142857142857139</v>
      </c>
      <c r="AD36" s="15">
        <f t="shared" si="17"/>
        <v>-50</v>
      </c>
      <c r="AE36" s="15">
        <f t="shared" si="17"/>
        <v>-60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0</v>
      </c>
      <c r="S39" s="13">
        <f t="shared" si="37"/>
        <v>33.333333333333329</v>
      </c>
      <c r="T39" s="12">
        <f>T33/T9*100</f>
        <v>50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20</v>
      </c>
      <c r="X39" s="12" t="e">
        <f t="shared" si="33"/>
        <v>#DIV/0!</v>
      </c>
      <c r="Y39" s="12">
        <f>S39-AJ39</f>
        <v>33.333333333333329</v>
      </c>
      <c r="Z39" s="12">
        <f t="shared" si="37"/>
        <v>-33.333333333333329</v>
      </c>
      <c r="AA39" s="12" t="e">
        <f t="shared" si="37"/>
        <v>#DIV/0!</v>
      </c>
      <c r="AB39" s="12">
        <f t="shared" si="37"/>
        <v>-33.333333333333329</v>
      </c>
      <c r="AC39" s="12">
        <f>Q39-AK39</f>
        <v>20</v>
      </c>
      <c r="AD39" s="12">
        <f t="shared" si="35"/>
        <v>0</v>
      </c>
      <c r="AE39" s="12">
        <f t="shared" si="35"/>
        <v>33.333333333333329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100</v>
      </c>
      <c r="S40" s="12">
        <f t="shared" si="40"/>
        <v>66.666666666666657</v>
      </c>
      <c r="T40" s="12">
        <f>T34/T9*100</f>
        <v>50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-20</v>
      </c>
      <c r="X40" s="12" t="e">
        <f t="shared" si="33"/>
        <v>#DIV/0!</v>
      </c>
      <c r="Y40" s="12">
        <f>S40-AJ40</f>
        <v>-33.333333333333343</v>
      </c>
      <c r="Z40" s="12">
        <f>Z34/Z9*100</f>
        <v>133.33333333333331</v>
      </c>
      <c r="AA40" s="12" t="e">
        <f t="shared" ref="AA40:AB40" si="43">AA34/AA9*100</f>
        <v>#DIV/0!</v>
      </c>
      <c r="AB40" s="12">
        <f t="shared" si="43"/>
        <v>133.33333333333331</v>
      </c>
      <c r="AC40" s="12">
        <f t="shared" ref="AC40:AC42" si="44">Q40-AK40</f>
        <v>-20</v>
      </c>
      <c r="AD40" s="12">
        <f t="shared" si="35"/>
        <v>0</v>
      </c>
      <c r="AE40" s="12">
        <f t="shared" si="35"/>
        <v>-33.333333333333343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13.333333333333343</v>
      </c>
      <c r="X41" s="12" t="e">
        <f t="shared" si="33"/>
        <v>#DIV/0!</v>
      </c>
      <c r="Y41" s="12">
        <f>S41-AJ41</f>
        <v>0</v>
      </c>
      <c r="Z41" s="12">
        <f>Z35/Z9*100</f>
        <v>133.33333333333331</v>
      </c>
      <c r="AA41" s="12" t="e">
        <f t="shared" ref="AA41:AB41" si="48">AA35/AA9*100</f>
        <v>#DIV/0!</v>
      </c>
      <c r="AB41" s="12">
        <f t="shared" si="48"/>
        <v>133.33333333333331</v>
      </c>
      <c r="AC41" s="12">
        <f t="shared" si="44"/>
        <v>-20</v>
      </c>
      <c r="AD41" s="12">
        <f>R41-AL41</f>
        <v>0</v>
      </c>
      <c r="AE41" s="12">
        <f t="shared" si="35"/>
        <v>-33.333333333333343</v>
      </c>
      <c r="AH41" s="12">
        <f>AH35/AH9*100</f>
        <v>66.666666666666657</v>
      </c>
      <c r="AI41" s="12" t="e">
        <f>AI35/AI9*100</f>
        <v>#DIV/0!</v>
      </c>
      <c r="AJ41" s="12">
        <f>AJ35/AJ9*100</f>
        <v>66.666666666666657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50</v>
      </c>
      <c r="S42" s="12">
        <f t="shared" si="50"/>
        <v>66.666666666666657</v>
      </c>
      <c r="T42" s="12">
        <f t="shared" si="50"/>
        <v>50</v>
      </c>
      <c r="U42" s="12">
        <f t="shared" si="50"/>
        <v>50</v>
      </c>
      <c r="V42" s="12" t="e">
        <f t="shared" si="50"/>
        <v>#DIV/0!</v>
      </c>
      <c r="W42" s="12">
        <f t="shared" si="42"/>
        <v>-6.6666666666666572</v>
      </c>
      <c r="X42" s="12" t="e">
        <f t="shared" si="33"/>
        <v>#DIV/0!</v>
      </c>
      <c r="Y42" s="12">
        <f>S42-AJ42</f>
        <v>0</v>
      </c>
      <c r="Z42" s="12">
        <f t="shared" si="50"/>
        <v>133.33333333333331</v>
      </c>
      <c r="AA42" s="12" t="e">
        <f t="shared" si="50"/>
        <v>#DIV/0!</v>
      </c>
      <c r="AB42" s="12">
        <f t="shared" si="50"/>
        <v>100</v>
      </c>
      <c r="AC42" s="12">
        <f t="shared" si="44"/>
        <v>-27.5</v>
      </c>
      <c r="AD42" s="12">
        <f>R42-AL42</f>
        <v>-50</v>
      </c>
      <c r="AE42" s="12">
        <f t="shared" si="35"/>
        <v>-16.666666666666686</v>
      </c>
      <c r="AH42" s="12">
        <f t="shared" ref="AH42:AJ42" si="51">AH36/AH9*100</f>
        <v>66.666666666666657</v>
      </c>
      <c r="AI42" s="12" t="e">
        <f t="shared" si="51"/>
        <v>#DIV/0!</v>
      </c>
      <c r="AJ42" s="12">
        <f t="shared" si="51"/>
        <v>66.666666666666657</v>
      </c>
      <c r="AK42" s="12">
        <f>AK36/AK9*100</f>
        <v>87.5</v>
      </c>
      <c r="AL42" s="12">
        <f>AL36/AL9*100</f>
        <v>100</v>
      </c>
      <c r="AM42" s="12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103</v>
      </c>
      <c r="C9" s="17">
        <f>SUM(C10:C30)</f>
        <v>56</v>
      </c>
      <c r="D9" s="17">
        <f>SUM(D10:D30)</f>
        <v>47</v>
      </c>
      <c r="E9" s="17">
        <f>F9+G9</f>
        <v>-7</v>
      </c>
      <c r="F9" s="17">
        <f>SUM(F10:F30)</f>
        <v>1</v>
      </c>
      <c r="G9" s="17">
        <f>SUM(G10:G30)</f>
        <v>-8</v>
      </c>
      <c r="H9" s="15">
        <f>IF(B9=E9,0,(1-(B9/(B9-E9)))*-100)</f>
        <v>-6.3636363636363598</v>
      </c>
      <c r="I9" s="15">
        <f>IF(C9=F9,0,(1-(C9/(C9-F9)))*-100)</f>
        <v>1.8181818181818077</v>
      </c>
      <c r="J9" s="15">
        <f>IF(D9=G9,0,(1-(D9/(D9-G9)))*-100)</f>
        <v>-14.54545454545455</v>
      </c>
      <c r="K9" s="17">
        <f>L9+M9</f>
        <v>-2</v>
      </c>
      <c r="L9" s="17">
        <f>SUM(L10:L30)</f>
        <v>3</v>
      </c>
      <c r="M9" s="17">
        <f>SUM(M10:M30)</f>
        <v>-5</v>
      </c>
      <c r="N9" s="15">
        <f>IF(B9=K9,0,(1-(B9/(B9-K9)))*-100)</f>
        <v>-1.9047619047619091</v>
      </c>
      <c r="O9" s="15">
        <f t="shared" ref="O9:P10" si="0">IF(C9=L9,0,(1-(C9/(C9-L9)))*-100)</f>
        <v>5.6603773584905648</v>
      </c>
      <c r="P9" s="15">
        <f>IF(D9=M9,0,(1-(D9/(D9-M9)))*-100)</f>
        <v>-9.615384615384615</v>
      </c>
      <c r="Q9" s="17">
        <f>R9+S9</f>
        <v>161</v>
      </c>
      <c r="R9" s="17">
        <f>SUM(R10:R30)</f>
        <v>85</v>
      </c>
      <c r="S9" s="17">
        <f>SUM(S10:S30)</f>
        <v>76</v>
      </c>
      <c r="T9" s="17">
        <f>U9+V9</f>
        <v>40</v>
      </c>
      <c r="U9" s="17">
        <f>SUM(U10:U30)</f>
        <v>26</v>
      </c>
      <c r="V9" s="17">
        <f>SUM(V10:V30)</f>
        <v>14</v>
      </c>
      <c r="W9" s="15">
        <f>IF(Q9=T9,IF(Q9&gt;0,"皆増",0),(1-(Q9/(Q9-T9)))*-100)</f>
        <v>33.057851239669425</v>
      </c>
      <c r="X9" s="15">
        <f t="shared" ref="X9:Y30" si="1">IF(R9=U9,IF(R9&gt;0,"皆増",0),(1-(R9/(R9-U9)))*-100)</f>
        <v>44.067796610169488</v>
      </c>
      <c r="Y9" s="15">
        <f t="shared" si="1"/>
        <v>22.580645161290324</v>
      </c>
      <c r="Z9" s="17">
        <f>AA9+AB9</f>
        <v>43</v>
      </c>
      <c r="AA9" s="17">
        <f>SUM(AA10:AA30)</f>
        <v>33</v>
      </c>
      <c r="AB9" s="17">
        <f>SUM(AB10:AB30)</f>
        <v>10</v>
      </c>
      <c r="AC9" s="15">
        <f>IF(Q9=Z9,IF(Q9&gt;0,"皆増",0),(1-(Q9/(Q9-Z9)))*-100)</f>
        <v>36.440677966101688</v>
      </c>
      <c r="AD9" s="15">
        <f t="shared" ref="AD9:AE30" si="2">IF(R9=AA9,IF(R9&gt;0,"皆増",0),(1-(R9/(R9-AA9)))*-100)</f>
        <v>63.46153846153846</v>
      </c>
      <c r="AE9" s="15">
        <f t="shared" si="2"/>
        <v>15.151515151515159</v>
      </c>
      <c r="AH9" s="4">
        <f t="shared" ref="AH9:AJ30" si="3">Q9-T9</f>
        <v>121</v>
      </c>
      <c r="AI9" s="4">
        <f t="shared" si="3"/>
        <v>59</v>
      </c>
      <c r="AJ9" s="4">
        <f t="shared" si="3"/>
        <v>62</v>
      </c>
      <c r="AK9" s="4">
        <f t="shared" ref="AK9:AM30" si="4">Q9-Z9</f>
        <v>118</v>
      </c>
      <c r="AL9" s="4">
        <f t="shared" si="4"/>
        <v>52</v>
      </c>
      <c r="AM9" s="4">
        <f t="shared" si="4"/>
        <v>66</v>
      </c>
    </row>
    <row r="10" spans="1:39" s="1" customFormat="1" ht="18" customHeight="1" x14ac:dyDescent="0.15">
      <c r="A10" s="4" t="s">
        <v>1</v>
      </c>
      <c r="B10" s="17">
        <f t="shared" ref="B10" si="5">C10+D10</f>
        <v>103</v>
      </c>
      <c r="C10" s="17">
        <v>56</v>
      </c>
      <c r="D10" s="17">
        <v>47</v>
      </c>
      <c r="E10" s="17">
        <f t="shared" ref="E10" si="6">F10+G10</f>
        <v>-7</v>
      </c>
      <c r="F10" s="17">
        <v>1</v>
      </c>
      <c r="G10" s="17">
        <v>-8</v>
      </c>
      <c r="H10" s="15">
        <f>IF(B10=E10,0,(1-(B10/(B10-E10)))*-100)</f>
        <v>-6.3636363636363598</v>
      </c>
      <c r="I10" s="15">
        <f t="shared" ref="I10" si="7">IF(C10=F10,0,(1-(C10/(C10-F10)))*-100)</f>
        <v>1.8181818181818077</v>
      </c>
      <c r="J10" s="15">
        <f>IF(D10=G10,0,(1-(D10/(D10-G10)))*-100)</f>
        <v>-14.54545454545455</v>
      </c>
      <c r="K10" s="17">
        <f t="shared" ref="K10" si="8">L10+M10</f>
        <v>-2</v>
      </c>
      <c r="L10" s="17">
        <v>3</v>
      </c>
      <c r="M10" s="17">
        <v>-5</v>
      </c>
      <c r="N10" s="15">
        <f>IF(B10=K10,0,(1-(B10/(B10-K10)))*-100)</f>
        <v>-1.9047619047619091</v>
      </c>
      <c r="O10" s="15">
        <f t="shared" si="0"/>
        <v>5.6603773584905648</v>
      </c>
      <c r="P10" s="15">
        <f t="shared" si="0"/>
        <v>-9.615384615384615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0</v>
      </c>
      <c r="V14" s="17">
        <v>-1</v>
      </c>
      <c r="W14" s="15">
        <f t="shared" si="11"/>
        <v>-100</v>
      </c>
      <c r="X14" s="15">
        <f t="shared" si="1"/>
        <v>0</v>
      </c>
      <c r="Y14" s="15">
        <f t="shared" si="1"/>
        <v>-100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-2</v>
      </c>
      <c r="U17" s="17">
        <v>-2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6</v>
      </c>
      <c r="R18" s="17">
        <v>3</v>
      </c>
      <c r="S18" s="17">
        <v>3</v>
      </c>
      <c r="T18" s="17">
        <f t="shared" si="10"/>
        <v>6</v>
      </c>
      <c r="U18" s="17">
        <v>3</v>
      </c>
      <c r="V18" s="17">
        <v>3</v>
      </c>
      <c r="W18" s="15" t="str">
        <f t="shared" si="11"/>
        <v>皆増</v>
      </c>
      <c r="X18" s="15" t="str">
        <f t="shared" si="1"/>
        <v>皆増</v>
      </c>
      <c r="Y18" s="15" t="str">
        <f t="shared" si="1"/>
        <v>皆増</v>
      </c>
      <c r="Z18" s="17">
        <f t="shared" si="12"/>
        <v>6</v>
      </c>
      <c r="AA18" s="17">
        <v>3</v>
      </c>
      <c r="AB18" s="17">
        <v>3</v>
      </c>
      <c r="AC18" s="15" t="str">
        <f t="shared" si="13"/>
        <v>皆増</v>
      </c>
      <c r="AD18" s="15" t="str">
        <f t="shared" si="2"/>
        <v>皆増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-1</v>
      </c>
      <c r="W19" s="15">
        <f t="shared" si="11"/>
        <v>0</v>
      </c>
      <c r="X19" s="15" t="str">
        <f t="shared" si="1"/>
        <v>皆増</v>
      </c>
      <c r="Y19" s="15">
        <f t="shared" si="1"/>
        <v>-100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1</v>
      </c>
      <c r="U20" s="17">
        <v>1</v>
      </c>
      <c r="V20" s="17">
        <v>0</v>
      </c>
      <c r="W20" s="15">
        <f t="shared" si="11"/>
        <v>100</v>
      </c>
      <c r="X20" s="15" t="str">
        <f t="shared" si="1"/>
        <v>皆増</v>
      </c>
      <c r="Y20" s="15">
        <f t="shared" si="1"/>
        <v>0</v>
      </c>
      <c r="Z20" s="17">
        <f t="shared" si="12"/>
        <v>2</v>
      </c>
      <c r="AA20" s="17">
        <v>1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3</v>
      </c>
      <c r="S21" s="17">
        <v>1</v>
      </c>
      <c r="T21" s="17">
        <f t="shared" si="10"/>
        <v>2</v>
      </c>
      <c r="U21" s="17">
        <v>1</v>
      </c>
      <c r="V21" s="17">
        <v>1</v>
      </c>
      <c r="W21" s="15">
        <f t="shared" si="11"/>
        <v>100</v>
      </c>
      <c r="X21" s="15">
        <f t="shared" si="1"/>
        <v>50</v>
      </c>
      <c r="Y21" s="15" t="str">
        <f t="shared" si="1"/>
        <v>皆増</v>
      </c>
      <c r="Z21" s="17">
        <f t="shared" si="12"/>
        <v>1</v>
      </c>
      <c r="AA21" s="17">
        <v>1</v>
      </c>
      <c r="AB21" s="17">
        <v>0</v>
      </c>
      <c r="AC21" s="15">
        <f t="shared" si="13"/>
        <v>33.333333333333329</v>
      </c>
      <c r="AD21" s="15">
        <f t="shared" si="2"/>
        <v>50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1</v>
      </c>
      <c r="S22" s="17">
        <v>2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-50</v>
      </c>
      <c r="Y22" s="15">
        <f t="shared" si="1"/>
        <v>100</v>
      </c>
      <c r="Z22" s="17">
        <f t="shared" si="12"/>
        <v>1</v>
      </c>
      <c r="AA22" s="17">
        <v>0</v>
      </c>
      <c r="AB22" s="17">
        <v>1</v>
      </c>
      <c r="AC22" s="15">
        <f t="shared" si="13"/>
        <v>50</v>
      </c>
      <c r="AD22" s="15">
        <f t="shared" si="2"/>
        <v>0</v>
      </c>
      <c r="AE22" s="15">
        <f t="shared" si="2"/>
        <v>100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9</v>
      </c>
      <c r="R23" s="17">
        <v>8</v>
      </c>
      <c r="S23" s="17">
        <v>1</v>
      </c>
      <c r="T23" s="17">
        <f t="shared" si="10"/>
        <v>-1</v>
      </c>
      <c r="U23" s="17">
        <v>0</v>
      </c>
      <c r="V23" s="17">
        <v>-1</v>
      </c>
      <c r="W23" s="15">
        <f t="shared" si="11"/>
        <v>-9.9999999999999982</v>
      </c>
      <c r="X23" s="15">
        <f t="shared" si="1"/>
        <v>0</v>
      </c>
      <c r="Y23" s="15">
        <f t="shared" si="1"/>
        <v>-50</v>
      </c>
      <c r="Z23" s="17">
        <f t="shared" si="12"/>
        <v>0</v>
      </c>
      <c r="AA23" s="17">
        <v>2</v>
      </c>
      <c r="AB23" s="17">
        <v>-2</v>
      </c>
      <c r="AC23" s="15">
        <f t="shared" si="13"/>
        <v>0</v>
      </c>
      <c r="AD23" s="15">
        <f t="shared" si="2"/>
        <v>33.333333333333329</v>
      </c>
      <c r="AE23" s="15">
        <f t="shared" si="2"/>
        <v>-66.666666666666671</v>
      </c>
      <c r="AH23" s="4">
        <f t="shared" si="3"/>
        <v>10</v>
      </c>
      <c r="AI23" s="4">
        <f t="shared" si="3"/>
        <v>8</v>
      </c>
      <c r="AJ23" s="4">
        <f t="shared" si="3"/>
        <v>2</v>
      </c>
      <c r="AK23" s="4">
        <f t="shared" si="4"/>
        <v>9</v>
      </c>
      <c r="AL23" s="4">
        <f t="shared" si="4"/>
        <v>6</v>
      </c>
      <c r="AM23" s="4">
        <f t="shared" si="4"/>
        <v>3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9</v>
      </c>
      <c r="R24" s="17">
        <v>6</v>
      </c>
      <c r="S24" s="17">
        <v>3</v>
      </c>
      <c r="T24" s="17">
        <f t="shared" si="10"/>
        <v>0</v>
      </c>
      <c r="U24" s="17">
        <v>2</v>
      </c>
      <c r="V24" s="17">
        <v>-2</v>
      </c>
      <c r="W24" s="15">
        <f t="shared" si="11"/>
        <v>0</v>
      </c>
      <c r="X24" s="15">
        <f t="shared" si="1"/>
        <v>50</v>
      </c>
      <c r="Y24" s="15">
        <f t="shared" si="1"/>
        <v>-40</v>
      </c>
      <c r="Z24" s="17">
        <f t="shared" si="12"/>
        <v>-3</v>
      </c>
      <c r="AA24" s="17">
        <v>0</v>
      </c>
      <c r="AB24" s="17">
        <v>-3</v>
      </c>
      <c r="AC24" s="15">
        <f t="shared" si="13"/>
        <v>-25</v>
      </c>
      <c r="AD24" s="15">
        <f t="shared" si="2"/>
        <v>0</v>
      </c>
      <c r="AE24" s="15">
        <f t="shared" si="2"/>
        <v>-50</v>
      </c>
      <c r="AH24" s="4">
        <f t="shared" si="3"/>
        <v>9</v>
      </c>
      <c r="AI24" s="4">
        <f t="shared" si="3"/>
        <v>4</v>
      </c>
      <c r="AJ24" s="4">
        <f t="shared" si="3"/>
        <v>5</v>
      </c>
      <c r="AK24" s="4">
        <f t="shared" si="4"/>
        <v>12</v>
      </c>
      <c r="AL24" s="4">
        <f t="shared" si="4"/>
        <v>6</v>
      </c>
      <c r="AM24" s="4">
        <f t="shared" si="4"/>
        <v>6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12</v>
      </c>
      <c r="R25" s="17">
        <v>10</v>
      </c>
      <c r="S25" s="17">
        <v>2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4</v>
      </c>
      <c r="AB25" s="17">
        <v>-3</v>
      </c>
      <c r="AC25" s="15">
        <f t="shared" si="13"/>
        <v>9.0909090909090828</v>
      </c>
      <c r="AD25" s="15">
        <f t="shared" si="2"/>
        <v>66.666666666666671</v>
      </c>
      <c r="AE25" s="15">
        <f t="shared" si="2"/>
        <v>-60</v>
      </c>
      <c r="AH25" s="4">
        <f t="shared" si="3"/>
        <v>12</v>
      </c>
      <c r="AI25" s="4">
        <f t="shared" si="3"/>
        <v>10</v>
      </c>
      <c r="AJ25" s="4">
        <f t="shared" si="3"/>
        <v>2</v>
      </c>
      <c r="AK25" s="4">
        <f t="shared" si="4"/>
        <v>11</v>
      </c>
      <c r="AL25" s="4">
        <f t="shared" si="4"/>
        <v>6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14</v>
      </c>
      <c r="S26" s="17">
        <v>11</v>
      </c>
      <c r="T26" s="17">
        <f t="shared" si="10"/>
        <v>7</v>
      </c>
      <c r="U26" s="17">
        <v>4</v>
      </c>
      <c r="V26" s="17">
        <v>3</v>
      </c>
      <c r="W26" s="15">
        <f t="shared" si="11"/>
        <v>38.888888888888886</v>
      </c>
      <c r="X26" s="15">
        <f t="shared" si="1"/>
        <v>39.999999999999993</v>
      </c>
      <c r="Y26" s="15">
        <f t="shared" si="1"/>
        <v>37.5</v>
      </c>
      <c r="Z26" s="17">
        <f t="shared" si="12"/>
        <v>10</v>
      </c>
      <c r="AA26" s="17">
        <v>5</v>
      </c>
      <c r="AB26" s="17">
        <v>5</v>
      </c>
      <c r="AC26" s="15">
        <f t="shared" si="13"/>
        <v>66.666666666666671</v>
      </c>
      <c r="AD26" s="15">
        <f t="shared" si="2"/>
        <v>55.555555555555557</v>
      </c>
      <c r="AE26" s="15">
        <f t="shared" si="2"/>
        <v>83.333333333333329</v>
      </c>
      <c r="AH26" s="4">
        <f t="shared" si="3"/>
        <v>18</v>
      </c>
      <c r="AI26" s="4">
        <f t="shared" si="3"/>
        <v>10</v>
      </c>
      <c r="AJ26" s="4">
        <f t="shared" si="3"/>
        <v>8</v>
      </c>
      <c r="AK26" s="4">
        <f t="shared" si="4"/>
        <v>15</v>
      </c>
      <c r="AL26" s="4">
        <f t="shared" si="4"/>
        <v>9</v>
      </c>
      <c r="AM26" s="4">
        <f t="shared" si="4"/>
        <v>6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33</v>
      </c>
      <c r="R27" s="17">
        <v>19</v>
      </c>
      <c r="S27" s="17">
        <v>14</v>
      </c>
      <c r="T27" s="17">
        <f t="shared" si="10"/>
        <v>9</v>
      </c>
      <c r="U27" s="17">
        <v>11</v>
      </c>
      <c r="V27" s="17">
        <v>-2</v>
      </c>
      <c r="W27" s="15">
        <f t="shared" si="11"/>
        <v>37.5</v>
      </c>
      <c r="X27" s="15">
        <f t="shared" si="1"/>
        <v>137.5</v>
      </c>
      <c r="Y27" s="15">
        <f t="shared" si="1"/>
        <v>-12.5</v>
      </c>
      <c r="Z27" s="17">
        <f t="shared" si="12"/>
        <v>8</v>
      </c>
      <c r="AA27" s="17">
        <v>10</v>
      </c>
      <c r="AB27" s="17">
        <v>-2</v>
      </c>
      <c r="AC27" s="15">
        <f t="shared" si="13"/>
        <v>32.000000000000007</v>
      </c>
      <c r="AD27" s="15">
        <f t="shared" si="2"/>
        <v>111.11111111111111</v>
      </c>
      <c r="AE27" s="15">
        <f t="shared" si="2"/>
        <v>-12.5</v>
      </c>
      <c r="AH27" s="4">
        <f t="shared" si="3"/>
        <v>24</v>
      </c>
      <c r="AI27" s="4">
        <f t="shared" si="3"/>
        <v>8</v>
      </c>
      <c r="AJ27" s="4">
        <f t="shared" si="3"/>
        <v>16</v>
      </c>
      <c r="AK27" s="4">
        <f t="shared" si="4"/>
        <v>25</v>
      </c>
      <c r="AL27" s="4">
        <f t="shared" si="4"/>
        <v>9</v>
      </c>
      <c r="AM27" s="4">
        <f t="shared" si="4"/>
        <v>16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35</v>
      </c>
      <c r="R28" s="17">
        <v>10</v>
      </c>
      <c r="S28" s="17">
        <v>25</v>
      </c>
      <c r="T28" s="17">
        <f t="shared" si="10"/>
        <v>14</v>
      </c>
      <c r="U28" s="17">
        <v>0</v>
      </c>
      <c r="V28" s="17">
        <v>14</v>
      </c>
      <c r="W28" s="15">
        <f t="shared" si="11"/>
        <v>66.666666666666671</v>
      </c>
      <c r="X28" s="15">
        <f t="shared" si="1"/>
        <v>0</v>
      </c>
      <c r="Y28" s="15">
        <f t="shared" si="1"/>
        <v>127.27272727272729</v>
      </c>
      <c r="Z28" s="17">
        <f t="shared" si="12"/>
        <v>18</v>
      </c>
      <c r="AA28" s="17">
        <v>2</v>
      </c>
      <c r="AB28" s="17">
        <v>16</v>
      </c>
      <c r="AC28" s="15">
        <f t="shared" si="13"/>
        <v>105.88235294117645</v>
      </c>
      <c r="AD28" s="15">
        <f t="shared" si="2"/>
        <v>25</v>
      </c>
      <c r="AE28" s="15">
        <f t="shared" si="2"/>
        <v>177.77777777777777</v>
      </c>
      <c r="AH28" s="4">
        <f t="shared" si="3"/>
        <v>21</v>
      </c>
      <c r="AI28" s="4">
        <f t="shared" si="3"/>
        <v>10</v>
      </c>
      <c r="AJ28" s="4">
        <f t="shared" si="3"/>
        <v>11</v>
      </c>
      <c r="AK28" s="4">
        <f t="shared" si="4"/>
        <v>17</v>
      </c>
      <c r="AL28" s="4">
        <f t="shared" si="4"/>
        <v>8</v>
      </c>
      <c r="AM28" s="4">
        <f t="shared" si="4"/>
        <v>9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11</v>
      </c>
      <c r="R29" s="17">
        <v>4</v>
      </c>
      <c r="S29" s="17">
        <v>7</v>
      </c>
      <c r="T29" s="17">
        <f t="shared" si="10"/>
        <v>0</v>
      </c>
      <c r="U29" s="17">
        <v>2</v>
      </c>
      <c r="V29" s="17">
        <v>-2</v>
      </c>
      <c r="W29" s="15">
        <f t="shared" si="11"/>
        <v>0</v>
      </c>
      <c r="X29" s="15">
        <f t="shared" si="1"/>
        <v>100</v>
      </c>
      <c r="Y29" s="15">
        <f t="shared" si="1"/>
        <v>-22.222222222222221</v>
      </c>
      <c r="Z29" s="17">
        <f t="shared" si="12"/>
        <v>-8</v>
      </c>
      <c r="AA29" s="17">
        <v>1</v>
      </c>
      <c r="AB29" s="17">
        <v>-9</v>
      </c>
      <c r="AC29" s="15">
        <f t="shared" si="13"/>
        <v>-42.105263157894733</v>
      </c>
      <c r="AD29" s="15">
        <f t="shared" si="2"/>
        <v>33.333333333333329</v>
      </c>
      <c r="AE29" s="15">
        <f t="shared" si="2"/>
        <v>-56.25</v>
      </c>
      <c r="AH29" s="4">
        <f t="shared" si="3"/>
        <v>11</v>
      </c>
      <c r="AI29" s="4">
        <f t="shared" si="3"/>
        <v>2</v>
      </c>
      <c r="AJ29" s="4">
        <f t="shared" si="3"/>
        <v>9</v>
      </c>
      <c r="AK29" s="4">
        <f t="shared" si="4"/>
        <v>19</v>
      </c>
      <c r="AL29" s="4">
        <f t="shared" si="4"/>
        <v>3</v>
      </c>
      <c r="AM29" s="4">
        <f t="shared" si="4"/>
        <v>16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10</v>
      </c>
      <c r="R30" s="17">
        <v>4</v>
      </c>
      <c r="S30" s="17">
        <v>6</v>
      </c>
      <c r="T30" s="17">
        <f t="shared" si="10"/>
        <v>5</v>
      </c>
      <c r="U30" s="17">
        <v>4</v>
      </c>
      <c r="V30" s="17">
        <v>1</v>
      </c>
      <c r="W30" s="15">
        <f t="shared" si="11"/>
        <v>100</v>
      </c>
      <c r="X30" s="15" t="str">
        <f t="shared" si="1"/>
        <v>皆増</v>
      </c>
      <c r="Y30" s="15">
        <f t="shared" si="1"/>
        <v>19.999999999999996</v>
      </c>
      <c r="Z30" s="17">
        <f t="shared" si="12"/>
        <v>6</v>
      </c>
      <c r="AA30" s="17">
        <v>3</v>
      </c>
      <c r="AB30" s="17">
        <v>3</v>
      </c>
      <c r="AC30" s="15">
        <f t="shared" si="13"/>
        <v>150</v>
      </c>
      <c r="AD30" s="15">
        <f t="shared" si="2"/>
        <v>300</v>
      </c>
      <c r="AE30" s="15">
        <f t="shared" si="2"/>
        <v>100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4</v>
      </c>
      <c r="AL30" s="4">
        <f t="shared" si="4"/>
        <v>1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17</v>
      </c>
      <c r="R33" s="17">
        <f t="shared" si="19"/>
        <v>10</v>
      </c>
      <c r="S33" s="17">
        <f>SUM(S13:S22)</f>
        <v>7</v>
      </c>
      <c r="T33" s="17">
        <f t="shared" si="19"/>
        <v>6</v>
      </c>
      <c r="U33" s="17">
        <f t="shared" si="19"/>
        <v>3</v>
      </c>
      <c r="V33" s="17">
        <f t="shared" si="19"/>
        <v>3</v>
      </c>
      <c r="W33" s="15">
        <f t="shared" si="15"/>
        <v>54.54545454545454</v>
      </c>
      <c r="X33" s="15">
        <f t="shared" si="15"/>
        <v>42.857142857142861</v>
      </c>
      <c r="Y33" s="15">
        <f t="shared" si="15"/>
        <v>75</v>
      </c>
      <c r="Z33" s="17">
        <f t="shared" ref="Z33:AB33" si="20">SUM(Z13:Z22)</f>
        <v>11</v>
      </c>
      <c r="AA33" s="17">
        <f t="shared" si="20"/>
        <v>6</v>
      </c>
      <c r="AB33" s="17">
        <f t="shared" si="20"/>
        <v>5</v>
      </c>
      <c r="AC33" s="15">
        <f t="shared" si="17"/>
        <v>183.33333333333334</v>
      </c>
      <c r="AD33" s="15">
        <f t="shared" si="17"/>
        <v>150</v>
      </c>
      <c r="AE33" s="15">
        <f t="shared" si="17"/>
        <v>250</v>
      </c>
      <c r="AH33" s="4">
        <f t="shared" ref="AH33:AJ33" si="21">SUM(AH13:AH22)</f>
        <v>11</v>
      </c>
      <c r="AI33" s="4">
        <f t="shared" si="21"/>
        <v>7</v>
      </c>
      <c r="AJ33" s="4">
        <f t="shared" si="21"/>
        <v>4</v>
      </c>
      <c r="AK33" s="4">
        <f>SUM(AK13:AK22)</f>
        <v>6</v>
      </c>
      <c r="AL33" s="4">
        <f>SUM(AL13:AL22)</f>
        <v>4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144</v>
      </c>
      <c r="R34" s="17">
        <f t="shared" si="22"/>
        <v>75</v>
      </c>
      <c r="S34" s="17">
        <f t="shared" si="22"/>
        <v>69</v>
      </c>
      <c r="T34" s="17">
        <f t="shared" si="22"/>
        <v>34</v>
      </c>
      <c r="U34" s="17">
        <f t="shared" si="22"/>
        <v>23</v>
      </c>
      <c r="V34" s="17">
        <f t="shared" si="22"/>
        <v>11</v>
      </c>
      <c r="W34" s="15">
        <f t="shared" si="15"/>
        <v>30.909090909090907</v>
      </c>
      <c r="X34" s="15">
        <f t="shared" si="15"/>
        <v>44.230769230769226</v>
      </c>
      <c r="Y34" s="15">
        <f t="shared" si="15"/>
        <v>18.965517241379317</v>
      </c>
      <c r="Z34" s="17">
        <f t="shared" ref="Z34:AB34" si="23">SUM(Z23:Z30)</f>
        <v>32</v>
      </c>
      <c r="AA34" s="17">
        <f t="shared" si="23"/>
        <v>27</v>
      </c>
      <c r="AB34" s="17">
        <f t="shared" si="23"/>
        <v>5</v>
      </c>
      <c r="AC34" s="15">
        <f t="shared" si="17"/>
        <v>28.57142857142858</v>
      </c>
      <c r="AD34" s="15">
        <f t="shared" si="17"/>
        <v>56.25</v>
      </c>
      <c r="AE34" s="15">
        <f t="shared" si="17"/>
        <v>7.8125</v>
      </c>
      <c r="AH34" s="4">
        <f t="shared" ref="AH34:AJ34" si="24">SUM(AH23:AH30)</f>
        <v>110</v>
      </c>
      <c r="AI34" s="4">
        <f t="shared" si="24"/>
        <v>52</v>
      </c>
      <c r="AJ34" s="4">
        <f t="shared" si="24"/>
        <v>58</v>
      </c>
      <c r="AK34" s="4">
        <f>SUM(AK23:AK30)</f>
        <v>112</v>
      </c>
      <c r="AL34" s="4">
        <f>SUM(AL23:AL30)</f>
        <v>48</v>
      </c>
      <c r="AM34" s="4">
        <f>SUM(AM23:AM30)</f>
        <v>64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126</v>
      </c>
      <c r="R35" s="17">
        <f t="shared" si="25"/>
        <v>61</v>
      </c>
      <c r="S35" s="17">
        <f t="shared" si="25"/>
        <v>65</v>
      </c>
      <c r="T35" s="17">
        <f t="shared" si="25"/>
        <v>35</v>
      </c>
      <c r="U35" s="17">
        <f t="shared" si="25"/>
        <v>21</v>
      </c>
      <c r="V35" s="17">
        <f t="shared" si="25"/>
        <v>14</v>
      </c>
      <c r="W35" s="15">
        <f t="shared" si="15"/>
        <v>38.46153846153846</v>
      </c>
      <c r="X35" s="15">
        <f t="shared" si="15"/>
        <v>52.499999999999993</v>
      </c>
      <c r="Y35" s="15">
        <f t="shared" si="15"/>
        <v>27.450980392156854</v>
      </c>
      <c r="Z35" s="17">
        <f t="shared" ref="Z35:AB35" si="26">SUM(Z25:Z30)</f>
        <v>35</v>
      </c>
      <c r="AA35" s="17">
        <f t="shared" si="26"/>
        <v>25</v>
      </c>
      <c r="AB35" s="17">
        <f t="shared" si="26"/>
        <v>10</v>
      </c>
      <c r="AC35" s="15">
        <f t="shared" si="17"/>
        <v>38.46153846153846</v>
      </c>
      <c r="AD35" s="15">
        <f t="shared" si="17"/>
        <v>69.444444444444443</v>
      </c>
      <c r="AE35" s="15">
        <f t="shared" si="17"/>
        <v>18.181818181818187</v>
      </c>
      <c r="AH35" s="4">
        <f t="shared" ref="AH35:AJ35" si="27">SUM(AH25:AH30)</f>
        <v>91</v>
      </c>
      <c r="AI35" s="4">
        <f t="shared" si="27"/>
        <v>40</v>
      </c>
      <c r="AJ35" s="4">
        <f t="shared" si="27"/>
        <v>51</v>
      </c>
      <c r="AK35" s="4">
        <f>SUM(AK25:AK30)</f>
        <v>91</v>
      </c>
      <c r="AL35" s="4">
        <f>SUM(AL25:AL30)</f>
        <v>36</v>
      </c>
      <c r="AM35" s="4">
        <f>SUM(AM25:AM30)</f>
        <v>55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89</v>
      </c>
      <c r="R36" s="17">
        <f t="shared" si="28"/>
        <v>37</v>
      </c>
      <c r="S36" s="17">
        <f t="shared" si="28"/>
        <v>52</v>
      </c>
      <c r="T36" s="17">
        <f t="shared" si="28"/>
        <v>28</v>
      </c>
      <c r="U36" s="17">
        <f t="shared" si="28"/>
        <v>17</v>
      </c>
      <c r="V36" s="17">
        <f t="shared" si="28"/>
        <v>11</v>
      </c>
      <c r="W36" s="15">
        <f t="shared" si="15"/>
        <v>45.9016393442623</v>
      </c>
      <c r="X36" s="15">
        <f t="shared" si="15"/>
        <v>85.000000000000014</v>
      </c>
      <c r="Y36" s="15">
        <f t="shared" si="15"/>
        <v>26.829268292682929</v>
      </c>
      <c r="Z36" s="17">
        <f t="shared" ref="Z36:AB36" si="29">SUM(Z27:Z30)</f>
        <v>24</v>
      </c>
      <c r="AA36" s="17">
        <f t="shared" si="29"/>
        <v>16</v>
      </c>
      <c r="AB36" s="17">
        <f t="shared" si="29"/>
        <v>8</v>
      </c>
      <c r="AC36" s="15">
        <f t="shared" si="17"/>
        <v>36.923076923076927</v>
      </c>
      <c r="AD36" s="15">
        <f t="shared" si="17"/>
        <v>76.19047619047619</v>
      </c>
      <c r="AE36" s="15">
        <f t="shared" si="17"/>
        <v>18.181818181818187</v>
      </c>
      <c r="AH36" s="4">
        <f t="shared" ref="AH36:AJ36" si="30">SUM(AH27:AH30)</f>
        <v>61</v>
      </c>
      <c r="AI36" s="4">
        <f t="shared" si="30"/>
        <v>20</v>
      </c>
      <c r="AJ36" s="4">
        <f t="shared" si="30"/>
        <v>41</v>
      </c>
      <c r="AK36" s="4">
        <f>SUM(AK27:AK30)</f>
        <v>65</v>
      </c>
      <c r="AL36" s="4">
        <f>SUM(AL27:AL30)</f>
        <v>21</v>
      </c>
      <c r="AM36" s="4">
        <f>SUM(AM27:AM30)</f>
        <v>44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10.559006211180124</v>
      </c>
      <c r="R39" s="12">
        <f>R33/R9*100</f>
        <v>11.76470588235294</v>
      </c>
      <c r="S39" s="13">
        <f t="shared" si="37"/>
        <v>9.2105263157894726</v>
      </c>
      <c r="T39" s="12">
        <f>T33/T9*100</f>
        <v>15</v>
      </c>
      <c r="U39" s="12">
        <f t="shared" ref="U39:V39" si="38">U33/U9*100</f>
        <v>11.538461538461538</v>
      </c>
      <c r="V39" s="12">
        <f t="shared" si="38"/>
        <v>21.428571428571427</v>
      </c>
      <c r="W39" s="12">
        <f>Q39-AH39</f>
        <v>1.4680971202710325</v>
      </c>
      <c r="X39" s="12">
        <f t="shared" si="33"/>
        <v>-9.9700897308077074E-2</v>
      </c>
      <c r="Y39" s="12">
        <f>S39-AJ39</f>
        <v>2.7589134125636665</v>
      </c>
      <c r="Z39" s="12">
        <f t="shared" si="37"/>
        <v>25.581395348837212</v>
      </c>
      <c r="AA39" s="12">
        <f t="shared" si="37"/>
        <v>18.181818181818183</v>
      </c>
      <c r="AB39" s="12">
        <f t="shared" si="37"/>
        <v>50</v>
      </c>
      <c r="AC39" s="12">
        <f>Q39-AK39</f>
        <v>5.4742604484682591</v>
      </c>
      <c r="AD39" s="12">
        <f t="shared" si="35"/>
        <v>4.0723981900452477</v>
      </c>
      <c r="AE39" s="12">
        <f t="shared" si="35"/>
        <v>6.1802232854864423</v>
      </c>
      <c r="AH39" s="12">
        <f t="shared" ref="AH39:AJ39" si="39">AH33/AH9*100</f>
        <v>9.0909090909090917</v>
      </c>
      <c r="AI39" s="12">
        <f t="shared" si="39"/>
        <v>11.864406779661017</v>
      </c>
      <c r="AJ39" s="12">
        <f t="shared" si="39"/>
        <v>6.4516129032258061</v>
      </c>
      <c r="AK39" s="12">
        <f>AK33/AK9*100</f>
        <v>5.0847457627118651</v>
      </c>
      <c r="AL39" s="12">
        <f>AL33/AL9*100</f>
        <v>7.6923076923076925</v>
      </c>
      <c r="AM39" s="12">
        <f>AM33/AM9*100</f>
        <v>3.0303030303030303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89.440993788819881</v>
      </c>
      <c r="R40" s="12">
        <f t="shared" si="40"/>
        <v>88.235294117647058</v>
      </c>
      <c r="S40" s="12">
        <f t="shared" si="40"/>
        <v>90.789473684210535</v>
      </c>
      <c r="T40" s="12">
        <f>T34/T9*100</f>
        <v>85</v>
      </c>
      <c r="U40" s="12">
        <f t="shared" ref="U40:V40" si="41">U34/U9*100</f>
        <v>88.461538461538453</v>
      </c>
      <c r="V40" s="12">
        <f t="shared" si="41"/>
        <v>78.571428571428569</v>
      </c>
      <c r="W40" s="12">
        <f t="shared" ref="W40:W42" si="42">Q40-AH40</f>
        <v>-1.4680971202710253</v>
      </c>
      <c r="X40" s="12">
        <f t="shared" si="33"/>
        <v>9.9700897308082403E-2</v>
      </c>
      <c r="Y40" s="12">
        <f>S40-AJ40</f>
        <v>-2.7589134125636576</v>
      </c>
      <c r="Z40" s="12">
        <f>Z34/Z9*100</f>
        <v>74.418604651162795</v>
      </c>
      <c r="AA40" s="12">
        <f t="shared" ref="AA40:AB40" si="43">AA34/AA9*100</f>
        <v>81.818181818181827</v>
      </c>
      <c r="AB40" s="12">
        <f t="shared" si="43"/>
        <v>50</v>
      </c>
      <c r="AC40" s="12">
        <f t="shared" ref="AC40:AC42" si="44">Q40-AK40</f>
        <v>-5.4742604484682573</v>
      </c>
      <c r="AD40" s="12">
        <f t="shared" si="35"/>
        <v>-4.0723981900452486</v>
      </c>
      <c r="AE40" s="12">
        <f t="shared" si="35"/>
        <v>-6.1802232854864343</v>
      </c>
      <c r="AH40" s="12">
        <f t="shared" ref="AH40:AJ40" si="45">AH34/AH9*100</f>
        <v>90.909090909090907</v>
      </c>
      <c r="AI40" s="12">
        <f t="shared" si="45"/>
        <v>88.135593220338976</v>
      </c>
      <c r="AJ40" s="12">
        <f t="shared" si="45"/>
        <v>93.548387096774192</v>
      </c>
      <c r="AK40" s="12">
        <f>AK34/AK9*100</f>
        <v>94.915254237288138</v>
      </c>
      <c r="AL40" s="12">
        <f>AL34/AL9*100</f>
        <v>92.307692307692307</v>
      </c>
      <c r="AM40" s="12">
        <f>AM34/AM9*100</f>
        <v>96.969696969696969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78.260869565217391</v>
      </c>
      <c r="R41" s="12">
        <f t="shared" si="46"/>
        <v>71.764705882352942</v>
      </c>
      <c r="S41" s="12">
        <f t="shared" si="46"/>
        <v>85.526315789473685</v>
      </c>
      <c r="T41" s="12">
        <f>T35/T9*100</f>
        <v>87.5</v>
      </c>
      <c r="U41" s="12">
        <f t="shared" ref="U41:V41" si="47">U35/U9*100</f>
        <v>80.769230769230774</v>
      </c>
      <c r="V41" s="12">
        <f t="shared" si="47"/>
        <v>100</v>
      </c>
      <c r="W41" s="12">
        <f t="shared" si="42"/>
        <v>3.0542579949694471</v>
      </c>
      <c r="X41" s="12">
        <f t="shared" si="33"/>
        <v>3.9680957128614267</v>
      </c>
      <c r="Y41" s="12">
        <f>S41-AJ41</f>
        <v>3.2682512733446458</v>
      </c>
      <c r="Z41" s="12">
        <f>Z35/Z9*100</f>
        <v>81.395348837209298</v>
      </c>
      <c r="AA41" s="12">
        <f t="shared" ref="AA41:AB41" si="48">AA35/AA9*100</f>
        <v>75.757575757575751</v>
      </c>
      <c r="AB41" s="12">
        <f t="shared" si="48"/>
        <v>100</v>
      </c>
      <c r="AC41" s="12">
        <f t="shared" si="44"/>
        <v>1.1422254974207817</v>
      </c>
      <c r="AD41" s="12">
        <f>R41-AL41</f>
        <v>2.5339366515837156</v>
      </c>
      <c r="AE41" s="12">
        <f t="shared" si="35"/>
        <v>2.1929824561403422</v>
      </c>
      <c r="AH41" s="12">
        <f>AH35/AH9*100</f>
        <v>75.206611570247944</v>
      </c>
      <c r="AI41" s="12">
        <f>AI35/AI9*100</f>
        <v>67.796610169491515</v>
      </c>
      <c r="AJ41" s="12">
        <f>AJ35/AJ9*100</f>
        <v>82.258064516129039</v>
      </c>
      <c r="AK41" s="12">
        <f t="shared" ref="AK41:AM41" si="49">AK35/AK9*100</f>
        <v>77.118644067796609</v>
      </c>
      <c r="AL41" s="12">
        <f t="shared" si="49"/>
        <v>69.230769230769226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55.279503105590067</v>
      </c>
      <c r="R42" s="12">
        <f t="shared" si="50"/>
        <v>43.529411764705884</v>
      </c>
      <c r="S42" s="12">
        <f t="shared" si="50"/>
        <v>68.421052631578945</v>
      </c>
      <c r="T42" s="12">
        <f t="shared" si="50"/>
        <v>70</v>
      </c>
      <c r="U42" s="12">
        <f t="shared" si="50"/>
        <v>65.384615384615387</v>
      </c>
      <c r="V42" s="12">
        <f t="shared" si="50"/>
        <v>78.571428571428569</v>
      </c>
      <c r="W42" s="12">
        <f t="shared" si="42"/>
        <v>4.8662799650942006</v>
      </c>
      <c r="X42" s="12">
        <f t="shared" si="33"/>
        <v>9.6311066799601264</v>
      </c>
      <c r="Y42" s="12">
        <f>S42-AJ42</f>
        <v>2.2920203735144327</v>
      </c>
      <c r="Z42" s="12">
        <f t="shared" si="50"/>
        <v>55.813953488372093</v>
      </c>
      <c r="AA42" s="12">
        <f t="shared" si="50"/>
        <v>48.484848484848484</v>
      </c>
      <c r="AB42" s="12">
        <f t="shared" si="50"/>
        <v>80</v>
      </c>
      <c r="AC42" s="12">
        <f t="shared" si="44"/>
        <v>0.19475734287820501</v>
      </c>
      <c r="AD42" s="12">
        <f>R42-AL42</f>
        <v>3.1447963800904972</v>
      </c>
      <c r="AE42" s="12">
        <f t="shared" si="35"/>
        <v>1.7543859649122879</v>
      </c>
      <c r="AH42" s="12">
        <f t="shared" ref="AH42:AJ42" si="51">AH36/AH9*100</f>
        <v>50.413223140495866</v>
      </c>
      <c r="AI42" s="12">
        <f t="shared" si="51"/>
        <v>33.898305084745758</v>
      </c>
      <c r="AJ42" s="12">
        <f t="shared" si="51"/>
        <v>66.129032258064512</v>
      </c>
      <c r="AK42" s="12">
        <f>AK36/AK9*100</f>
        <v>55.084745762711862</v>
      </c>
      <c r="AL42" s="12">
        <f>AL36/AL9*100</f>
        <v>40.384615384615387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29</v>
      </c>
      <c r="C9" s="17">
        <f>SUM(C10:C30)</f>
        <v>16</v>
      </c>
      <c r="D9" s="17">
        <f>SUM(D10:D30)</f>
        <v>13</v>
      </c>
      <c r="E9" s="17">
        <f>F9+G9</f>
        <v>-9</v>
      </c>
      <c r="F9" s="17">
        <f>SUM(F10:F30)</f>
        <v>0</v>
      </c>
      <c r="G9" s="17">
        <f>SUM(G10:G30)</f>
        <v>-9</v>
      </c>
      <c r="H9" s="15">
        <f>IF(B9=E9,0,(1-(B9/(B9-E9)))*-100)</f>
        <v>-23.684210526315784</v>
      </c>
      <c r="I9" s="15">
        <f>IF(C9=F9,0,(1-(C9/(C9-F9)))*-100)</f>
        <v>0</v>
      </c>
      <c r="J9" s="15">
        <f>IF(D9=G9,0,(1-(D9/(D9-G9)))*-100)</f>
        <v>-40.909090909090907</v>
      </c>
      <c r="K9" s="17">
        <f>L9+M9</f>
        <v>-9</v>
      </c>
      <c r="L9" s="17">
        <f>SUM(L10:L30)</f>
        <v>-6</v>
      </c>
      <c r="M9" s="17">
        <f>SUM(M10:M30)</f>
        <v>-3</v>
      </c>
      <c r="N9" s="15">
        <f>IF(B9=K9,0,(1-(B9/(B9-K9)))*-100)</f>
        <v>-23.684210526315784</v>
      </c>
      <c r="O9" s="15">
        <f t="shared" ref="O9:P10" si="0">IF(C9=L9,0,(1-(C9/(C9-L9)))*-100)</f>
        <v>-27.27272727272727</v>
      </c>
      <c r="P9" s="15">
        <f>IF(D9=M9,0,(1-(D9/(D9-M9)))*-100)</f>
        <v>-18.75</v>
      </c>
      <c r="Q9" s="17">
        <f>R9+S9</f>
        <v>46</v>
      </c>
      <c r="R9" s="17">
        <f>SUM(R10:R30)</f>
        <v>26</v>
      </c>
      <c r="S9" s="17">
        <f>SUM(S10:S30)</f>
        <v>20</v>
      </c>
      <c r="T9" s="17">
        <f>U9+V9</f>
        <v>7</v>
      </c>
      <c r="U9" s="17">
        <f>SUM(U10:U30)</f>
        <v>8</v>
      </c>
      <c r="V9" s="17">
        <f>SUM(V10:V30)</f>
        <v>-1</v>
      </c>
      <c r="W9" s="15">
        <f>IF(Q9=T9,IF(Q9&gt;0,"皆増",0),(1-(Q9/(Q9-T9)))*-100)</f>
        <v>17.948717948717952</v>
      </c>
      <c r="X9" s="15">
        <f t="shared" ref="X9:Y30" si="1">IF(R9=U9,IF(R9&gt;0,"皆増",0),(1-(R9/(R9-U9)))*-100)</f>
        <v>44.444444444444443</v>
      </c>
      <c r="Y9" s="15">
        <f t="shared" si="1"/>
        <v>-4.7619047619047672</v>
      </c>
      <c r="Z9" s="17">
        <f>AA9+AB9</f>
        <v>-27</v>
      </c>
      <c r="AA9" s="17">
        <f>SUM(AA10:AA30)</f>
        <v>-15</v>
      </c>
      <c r="AB9" s="17">
        <f>SUM(AB10:AB30)</f>
        <v>-12</v>
      </c>
      <c r="AC9" s="15">
        <f>IF(Q9=Z9,IF(Q9&gt;0,"皆増",0),(1-(Q9/(Q9-Z9)))*-100)</f>
        <v>-36.986301369863014</v>
      </c>
      <c r="AD9" s="15">
        <f t="shared" ref="AD9:AE30" si="2">IF(R9=AA9,IF(R9&gt;0,"皆増",0),(1-(R9/(R9-AA9)))*-100)</f>
        <v>-36.585365853658537</v>
      </c>
      <c r="AE9" s="15">
        <f t="shared" si="2"/>
        <v>-37.5</v>
      </c>
      <c r="AH9" s="4">
        <f t="shared" ref="AH9:AJ30" si="3">Q9-T9</f>
        <v>39</v>
      </c>
      <c r="AI9" s="4">
        <f t="shared" si="3"/>
        <v>18</v>
      </c>
      <c r="AJ9" s="4">
        <f t="shared" si="3"/>
        <v>21</v>
      </c>
      <c r="AK9" s="4">
        <f t="shared" ref="AK9:AM30" si="4">Q9-Z9</f>
        <v>73</v>
      </c>
      <c r="AL9" s="4">
        <f t="shared" si="4"/>
        <v>41</v>
      </c>
      <c r="AM9" s="4">
        <f t="shared" si="4"/>
        <v>32</v>
      </c>
    </row>
    <row r="10" spans="1:39" s="1" customFormat="1" ht="18" customHeight="1" x14ac:dyDescent="0.15">
      <c r="A10" s="4" t="s">
        <v>1</v>
      </c>
      <c r="B10" s="17">
        <f t="shared" ref="B10" si="5">C10+D10</f>
        <v>29</v>
      </c>
      <c r="C10" s="17">
        <v>16</v>
      </c>
      <c r="D10" s="17">
        <v>13</v>
      </c>
      <c r="E10" s="17">
        <f t="shared" ref="E10" si="6">F10+G10</f>
        <v>-9</v>
      </c>
      <c r="F10" s="17">
        <v>0</v>
      </c>
      <c r="G10" s="17">
        <v>-9</v>
      </c>
      <c r="H10" s="15">
        <f>IF(B10=E10,0,(1-(B10/(B10-E10)))*-100)</f>
        <v>-23.684210526315784</v>
      </c>
      <c r="I10" s="15">
        <f t="shared" ref="I10" si="7">IF(C10=F10,0,(1-(C10/(C10-F10)))*-100)</f>
        <v>0</v>
      </c>
      <c r="J10" s="15">
        <f>IF(D10=G10,0,(1-(D10/(D10-G10)))*-100)</f>
        <v>-40.909090909090907</v>
      </c>
      <c r="K10" s="17">
        <f t="shared" ref="K10" si="8">L10+M10</f>
        <v>-9</v>
      </c>
      <c r="L10" s="17">
        <v>-6</v>
      </c>
      <c r="M10" s="17">
        <v>-3</v>
      </c>
      <c r="N10" s="15">
        <f>IF(B10=K10,0,(1-(B10/(B10-K10)))*-100)</f>
        <v>-23.684210526315784</v>
      </c>
      <c r="O10" s="15">
        <f t="shared" si="0"/>
        <v>-27.27272727272727</v>
      </c>
      <c r="P10" s="15">
        <f t="shared" si="0"/>
        <v>-18.75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-1</v>
      </c>
      <c r="AA10" s="17">
        <v>-1</v>
      </c>
      <c r="AB10" s="17">
        <v>0</v>
      </c>
      <c r="AC10" s="15">
        <f t="shared" ref="AC10:AC30" si="13">IF(Q10=Z10,IF(Q10&gt;0,"皆増",0),(1-(Q10/(Q10-Z10)))*-100)</f>
        <v>-100</v>
      </c>
      <c r="AD10" s="15">
        <f t="shared" si="2"/>
        <v>-100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-66.666666666666671</v>
      </c>
      <c r="AD21" s="15">
        <f t="shared" si="2"/>
        <v>-66.666666666666671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3</v>
      </c>
      <c r="AL21" s="4">
        <f t="shared" si="4"/>
        <v>3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-66.666666666666671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-50</v>
      </c>
      <c r="X23" s="15">
        <f t="shared" si="1"/>
        <v>0</v>
      </c>
      <c r="Y23" s="15">
        <f t="shared" si="1"/>
        <v>-100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-66.666666666666671</v>
      </c>
      <c r="AD23" s="15">
        <f t="shared" si="2"/>
        <v>-66.666666666666671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3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-25</v>
      </c>
      <c r="X24" s="15">
        <f t="shared" si="1"/>
        <v>0</v>
      </c>
      <c r="Y24" s="15">
        <f t="shared" si="1"/>
        <v>-100</v>
      </c>
      <c r="Z24" s="17">
        <f t="shared" si="12"/>
        <v>-4</v>
      </c>
      <c r="AA24" s="17">
        <v>-2</v>
      </c>
      <c r="AB24" s="17">
        <v>-2</v>
      </c>
      <c r="AC24" s="15">
        <f t="shared" si="13"/>
        <v>-57.142857142857139</v>
      </c>
      <c r="AD24" s="15">
        <f t="shared" si="2"/>
        <v>-40</v>
      </c>
      <c r="AE24" s="15">
        <f t="shared" si="2"/>
        <v>-100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7</v>
      </c>
      <c r="AL24" s="4">
        <f t="shared" si="4"/>
        <v>5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25</v>
      </c>
      <c r="X25" s="15">
        <f t="shared" si="1"/>
        <v>0</v>
      </c>
      <c r="Y25" s="15" t="str">
        <f t="shared" si="1"/>
        <v>皆増</v>
      </c>
      <c r="Z25" s="17">
        <f t="shared" si="12"/>
        <v>2</v>
      </c>
      <c r="AA25" s="17">
        <v>2</v>
      </c>
      <c r="AB25" s="17">
        <v>0</v>
      </c>
      <c r="AC25" s="15">
        <f t="shared" si="13"/>
        <v>66.666666666666671</v>
      </c>
      <c r="AD25" s="15">
        <f t="shared" si="2"/>
        <v>100</v>
      </c>
      <c r="AE25" s="15">
        <f t="shared" si="2"/>
        <v>0</v>
      </c>
      <c r="AH25" s="4">
        <f t="shared" si="3"/>
        <v>4</v>
      </c>
      <c r="AI25" s="4">
        <f t="shared" si="3"/>
        <v>4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2</v>
      </c>
      <c r="U26" s="17">
        <v>1</v>
      </c>
      <c r="V26" s="17">
        <v>1</v>
      </c>
      <c r="W26" s="15">
        <f t="shared" si="11"/>
        <v>39.999999999999993</v>
      </c>
      <c r="X26" s="15">
        <f t="shared" si="1"/>
        <v>33.333333333333329</v>
      </c>
      <c r="Y26" s="15">
        <f t="shared" si="1"/>
        <v>50</v>
      </c>
      <c r="Z26" s="17">
        <f t="shared" si="12"/>
        <v>-5</v>
      </c>
      <c r="AA26" s="17">
        <v>-6</v>
      </c>
      <c r="AB26" s="17">
        <v>1</v>
      </c>
      <c r="AC26" s="15">
        <f t="shared" si="13"/>
        <v>-41.666666666666664</v>
      </c>
      <c r="AD26" s="15">
        <f t="shared" si="2"/>
        <v>-60</v>
      </c>
      <c r="AE26" s="15">
        <f t="shared" si="2"/>
        <v>50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12</v>
      </c>
      <c r="AL26" s="4">
        <f t="shared" si="4"/>
        <v>10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8</v>
      </c>
      <c r="S27" s="17">
        <v>4</v>
      </c>
      <c r="T27" s="17">
        <f t="shared" si="10"/>
        <v>4</v>
      </c>
      <c r="U27" s="17">
        <v>4</v>
      </c>
      <c r="V27" s="17">
        <v>0</v>
      </c>
      <c r="W27" s="15">
        <f t="shared" si="11"/>
        <v>50</v>
      </c>
      <c r="X27" s="15">
        <f t="shared" si="1"/>
        <v>100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-7.6923076923076872</v>
      </c>
      <c r="AD27" s="15">
        <f t="shared" si="2"/>
        <v>0</v>
      </c>
      <c r="AE27" s="15">
        <f t="shared" si="2"/>
        <v>-19.999999999999996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13</v>
      </c>
      <c r="AL27" s="4">
        <f t="shared" si="4"/>
        <v>8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4</v>
      </c>
      <c r="S28" s="17">
        <v>6</v>
      </c>
      <c r="T28" s="17">
        <f t="shared" si="10"/>
        <v>6</v>
      </c>
      <c r="U28" s="17">
        <v>3</v>
      </c>
      <c r="V28" s="17">
        <v>3</v>
      </c>
      <c r="W28" s="15">
        <f t="shared" si="11"/>
        <v>150</v>
      </c>
      <c r="X28" s="15">
        <f t="shared" si="1"/>
        <v>300</v>
      </c>
      <c r="Y28" s="15">
        <f t="shared" si="1"/>
        <v>100</v>
      </c>
      <c r="Z28" s="17">
        <f t="shared" si="12"/>
        <v>-2</v>
      </c>
      <c r="AA28" s="17">
        <v>-2</v>
      </c>
      <c r="AB28" s="17">
        <v>0</v>
      </c>
      <c r="AC28" s="15">
        <f t="shared" si="13"/>
        <v>-16.666666666666664</v>
      </c>
      <c r="AD28" s="15">
        <f t="shared" si="2"/>
        <v>-33.333333333333336</v>
      </c>
      <c r="AE28" s="15">
        <f t="shared" si="2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12</v>
      </c>
      <c r="AL28" s="4">
        <f t="shared" si="4"/>
        <v>6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-6</v>
      </c>
      <c r="U29" s="17">
        <v>-1</v>
      </c>
      <c r="V29" s="17">
        <v>-5</v>
      </c>
      <c r="W29" s="15">
        <f t="shared" si="11"/>
        <v>-66.666666666666671</v>
      </c>
      <c r="X29" s="15">
        <f t="shared" si="1"/>
        <v>-100</v>
      </c>
      <c r="Y29" s="15">
        <f t="shared" si="1"/>
        <v>-62.5</v>
      </c>
      <c r="Z29" s="17">
        <f t="shared" si="12"/>
        <v>-5</v>
      </c>
      <c r="AA29" s="17">
        <v>0</v>
      </c>
      <c r="AB29" s="17">
        <v>-5</v>
      </c>
      <c r="AC29" s="15">
        <f t="shared" si="13"/>
        <v>-62.5</v>
      </c>
      <c r="AD29" s="15">
        <f t="shared" si="2"/>
        <v>0</v>
      </c>
      <c r="AE29" s="15">
        <f t="shared" si="2"/>
        <v>-62.5</v>
      </c>
      <c r="AH29" s="4">
        <f t="shared" si="3"/>
        <v>9</v>
      </c>
      <c r="AI29" s="4">
        <f t="shared" si="3"/>
        <v>1</v>
      </c>
      <c r="AJ29" s="4">
        <f t="shared" si="3"/>
        <v>8</v>
      </c>
      <c r="AK29" s="4">
        <f t="shared" si="4"/>
        <v>8</v>
      </c>
      <c r="AL29" s="4">
        <f t="shared" si="4"/>
        <v>0</v>
      </c>
      <c r="AM29" s="4">
        <f t="shared" si="4"/>
        <v>8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-4</v>
      </c>
      <c r="AA30" s="17">
        <v>0</v>
      </c>
      <c r="AB30" s="17">
        <v>-4</v>
      </c>
      <c r="AC30" s="15">
        <f t="shared" si="13"/>
        <v>-66.666666666666671</v>
      </c>
      <c r="AD30" s="15">
        <f t="shared" si="2"/>
        <v>0</v>
      </c>
      <c r="AE30" s="15">
        <f t="shared" si="2"/>
        <v>-80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6</v>
      </c>
      <c r="AL30" s="4">
        <f t="shared" si="4"/>
        <v>1</v>
      </c>
      <c r="AM30" s="4">
        <f t="shared" si="4"/>
        <v>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-1</v>
      </c>
      <c r="AB32" s="17">
        <f t="shared" si="16"/>
        <v>0</v>
      </c>
      <c r="AC32" s="15">
        <f t="shared" ref="AC32:AE36" si="17">IF(Q32=Z32,IF(Q32&gt;0,"皆増",0),(1-(Q32/(Q32-Z32)))*-100)</f>
        <v>-100</v>
      </c>
      <c r="AD32" s="15">
        <f t="shared" si="17"/>
        <v>-100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>
        <f t="shared" si="15"/>
        <v>100</v>
      </c>
      <c r="Z33" s="17">
        <f t="shared" ref="Z33:AB33" si="20">SUM(Z13:Z22)</f>
        <v>-5</v>
      </c>
      <c r="AA33" s="17">
        <f t="shared" si="20"/>
        <v>-4</v>
      </c>
      <c r="AB33" s="17">
        <f t="shared" si="20"/>
        <v>-1</v>
      </c>
      <c r="AC33" s="15">
        <f t="shared" si="17"/>
        <v>-62.5</v>
      </c>
      <c r="AD33" s="15">
        <f t="shared" si="17"/>
        <v>-80</v>
      </c>
      <c r="AE33" s="15">
        <f t="shared" si="17"/>
        <v>-33.333333333333336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8</v>
      </c>
      <c r="AL33" s="4">
        <f>SUM(AL13:AL22)</f>
        <v>5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43</v>
      </c>
      <c r="R34" s="17">
        <f t="shared" si="22"/>
        <v>25</v>
      </c>
      <c r="S34" s="17">
        <f t="shared" si="22"/>
        <v>18</v>
      </c>
      <c r="T34" s="17">
        <f t="shared" si="22"/>
        <v>6</v>
      </c>
      <c r="U34" s="17">
        <f t="shared" si="22"/>
        <v>8</v>
      </c>
      <c r="V34" s="17">
        <f t="shared" si="22"/>
        <v>-2</v>
      </c>
      <c r="W34" s="15">
        <f t="shared" si="15"/>
        <v>16.216216216216207</v>
      </c>
      <c r="X34" s="15">
        <f t="shared" si="15"/>
        <v>47.058823529411775</v>
      </c>
      <c r="Y34" s="15">
        <f t="shared" si="15"/>
        <v>-9.9999999999999982</v>
      </c>
      <c r="Z34" s="17">
        <f t="shared" ref="Z34:AB34" si="23">SUM(Z23:Z30)</f>
        <v>-21</v>
      </c>
      <c r="AA34" s="17">
        <f t="shared" si="23"/>
        <v>-10</v>
      </c>
      <c r="AB34" s="17">
        <f t="shared" si="23"/>
        <v>-11</v>
      </c>
      <c r="AC34" s="15">
        <f t="shared" si="17"/>
        <v>-32.8125</v>
      </c>
      <c r="AD34" s="15">
        <f t="shared" si="17"/>
        <v>-28.571428571428569</v>
      </c>
      <c r="AE34" s="15">
        <f t="shared" si="17"/>
        <v>-37.931034482758619</v>
      </c>
      <c r="AH34" s="4">
        <f t="shared" ref="AH34:AJ34" si="24">SUM(AH23:AH30)</f>
        <v>37</v>
      </c>
      <c r="AI34" s="4">
        <f t="shared" si="24"/>
        <v>17</v>
      </c>
      <c r="AJ34" s="4">
        <f t="shared" si="24"/>
        <v>20</v>
      </c>
      <c r="AK34" s="4">
        <f>SUM(AK23:AK30)</f>
        <v>64</v>
      </c>
      <c r="AL34" s="4">
        <f>SUM(AL23:AL30)</f>
        <v>35</v>
      </c>
      <c r="AM34" s="4">
        <f>SUM(AM23:AM30)</f>
        <v>29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39</v>
      </c>
      <c r="R35" s="17">
        <f t="shared" si="25"/>
        <v>21</v>
      </c>
      <c r="S35" s="17">
        <f t="shared" si="25"/>
        <v>18</v>
      </c>
      <c r="T35" s="17">
        <f t="shared" si="25"/>
        <v>8</v>
      </c>
      <c r="U35" s="17">
        <f t="shared" si="25"/>
        <v>8</v>
      </c>
      <c r="V35" s="17">
        <f t="shared" si="25"/>
        <v>0</v>
      </c>
      <c r="W35" s="15">
        <f t="shared" si="15"/>
        <v>25.806451612903224</v>
      </c>
      <c r="X35" s="15">
        <f t="shared" si="15"/>
        <v>61.53846153846154</v>
      </c>
      <c r="Y35" s="15">
        <f t="shared" si="15"/>
        <v>0</v>
      </c>
      <c r="Z35" s="17">
        <f t="shared" ref="Z35:AB35" si="26">SUM(Z25:Z30)</f>
        <v>-15</v>
      </c>
      <c r="AA35" s="17">
        <f t="shared" si="26"/>
        <v>-6</v>
      </c>
      <c r="AB35" s="17">
        <f t="shared" si="26"/>
        <v>-9</v>
      </c>
      <c r="AC35" s="15">
        <f t="shared" si="17"/>
        <v>-27.777777777777779</v>
      </c>
      <c r="AD35" s="15">
        <f t="shared" si="17"/>
        <v>-22.222222222222221</v>
      </c>
      <c r="AE35" s="15">
        <f t="shared" si="17"/>
        <v>-33.333333333333336</v>
      </c>
      <c r="AH35" s="4">
        <f t="shared" ref="AH35:AJ35" si="27">SUM(AH25:AH30)</f>
        <v>31</v>
      </c>
      <c r="AI35" s="4">
        <f t="shared" si="27"/>
        <v>13</v>
      </c>
      <c r="AJ35" s="4">
        <f t="shared" si="27"/>
        <v>18</v>
      </c>
      <c r="AK35" s="4">
        <f>SUM(AK25:AK30)</f>
        <v>54</v>
      </c>
      <c r="AL35" s="4">
        <f>SUM(AL25:AL30)</f>
        <v>27</v>
      </c>
      <c r="AM35" s="4">
        <f>SUM(AM25:AM30)</f>
        <v>27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27</v>
      </c>
      <c r="R36" s="17">
        <f t="shared" si="28"/>
        <v>13</v>
      </c>
      <c r="S36" s="17">
        <f t="shared" si="28"/>
        <v>14</v>
      </c>
      <c r="T36" s="17">
        <f t="shared" si="28"/>
        <v>5</v>
      </c>
      <c r="U36" s="17">
        <f t="shared" si="28"/>
        <v>7</v>
      </c>
      <c r="V36" s="17">
        <f t="shared" si="28"/>
        <v>-2</v>
      </c>
      <c r="W36" s="15">
        <f t="shared" si="15"/>
        <v>22.72727272727273</v>
      </c>
      <c r="X36" s="15">
        <f t="shared" si="15"/>
        <v>116.66666666666666</v>
      </c>
      <c r="Y36" s="15">
        <f t="shared" si="15"/>
        <v>-12.5</v>
      </c>
      <c r="Z36" s="17">
        <f t="shared" ref="Z36:AB36" si="29">SUM(Z27:Z30)</f>
        <v>-12</v>
      </c>
      <c r="AA36" s="17">
        <f t="shared" si="29"/>
        <v>-2</v>
      </c>
      <c r="AB36" s="17">
        <f t="shared" si="29"/>
        <v>-10</v>
      </c>
      <c r="AC36" s="15">
        <f t="shared" si="17"/>
        <v>-30.76923076923077</v>
      </c>
      <c r="AD36" s="15">
        <f t="shared" si="17"/>
        <v>-13.33333333333333</v>
      </c>
      <c r="AE36" s="15">
        <f t="shared" si="17"/>
        <v>-41.666666666666664</v>
      </c>
      <c r="AH36" s="4">
        <f t="shared" ref="AH36:AJ36" si="30">SUM(AH27:AH30)</f>
        <v>22</v>
      </c>
      <c r="AI36" s="4">
        <f t="shared" si="30"/>
        <v>6</v>
      </c>
      <c r="AJ36" s="4">
        <f t="shared" si="30"/>
        <v>16</v>
      </c>
      <c r="AK36" s="4">
        <f>SUM(AK27:AK30)</f>
        <v>39</v>
      </c>
      <c r="AL36" s="4">
        <f>SUM(AL27:AL30)</f>
        <v>15</v>
      </c>
      <c r="AM36" s="4">
        <f>SUM(AM27:AM30)</f>
        <v>24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3.7037037037037033</v>
      </c>
      <c r="AA38" s="12">
        <f t="shared" ref="AA38:AB38" si="34">AA32/AA9*100</f>
        <v>6.666666666666667</v>
      </c>
      <c r="AB38" s="12">
        <f t="shared" si="34"/>
        <v>0</v>
      </c>
      <c r="AC38" s="12">
        <f>Q38-AK38</f>
        <v>-1.3698630136986301</v>
      </c>
      <c r="AD38" s="12">
        <f t="shared" ref="AD38:AE42" si="35">R38-AL38</f>
        <v>-2.4390243902439024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1.3698630136986301</v>
      </c>
      <c r="AL38" s="12">
        <f>AL32/AL9*100</f>
        <v>2.4390243902439024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6.5217391304347823</v>
      </c>
      <c r="R39" s="12">
        <f>R33/R9*100</f>
        <v>3.8461538461538463</v>
      </c>
      <c r="S39" s="13">
        <f t="shared" si="37"/>
        <v>10</v>
      </c>
      <c r="T39" s="12">
        <f>T33/T9*100</f>
        <v>14.285714285714285</v>
      </c>
      <c r="U39" s="12">
        <f t="shared" ref="U39:V39" si="38">U33/U9*100</f>
        <v>0</v>
      </c>
      <c r="V39" s="12">
        <f t="shared" si="38"/>
        <v>-100</v>
      </c>
      <c r="W39" s="12">
        <f>Q39-AH39</f>
        <v>1.3935340022296545</v>
      </c>
      <c r="X39" s="12">
        <f t="shared" si="33"/>
        <v>-1.7094017094017091</v>
      </c>
      <c r="Y39" s="12">
        <f>S39-AJ39</f>
        <v>5.2380952380952381</v>
      </c>
      <c r="Z39" s="12">
        <f t="shared" si="37"/>
        <v>18.518518518518519</v>
      </c>
      <c r="AA39" s="12">
        <f t="shared" si="37"/>
        <v>26.666666666666668</v>
      </c>
      <c r="AB39" s="12">
        <f t="shared" si="37"/>
        <v>8.3333333333333321</v>
      </c>
      <c r="AC39" s="12">
        <f>Q39-AK39</f>
        <v>-4.4371649791542582</v>
      </c>
      <c r="AD39" s="12">
        <f t="shared" si="35"/>
        <v>-8.3489681050656657</v>
      </c>
      <c r="AE39" s="12">
        <f t="shared" si="35"/>
        <v>0.625</v>
      </c>
      <c r="AH39" s="12">
        <f t="shared" ref="AH39:AJ39" si="39">AH33/AH9*100</f>
        <v>5.1282051282051277</v>
      </c>
      <c r="AI39" s="12">
        <f t="shared" si="39"/>
        <v>5.5555555555555554</v>
      </c>
      <c r="AJ39" s="12">
        <f t="shared" si="39"/>
        <v>4.7619047619047619</v>
      </c>
      <c r="AK39" s="12">
        <f>AK33/AK9*100</f>
        <v>10.95890410958904</v>
      </c>
      <c r="AL39" s="12">
        <f>AL33/AL9*100</f>
        <v>12.195121951219512</v>
      </c>
      <c r="AM39" s="12">
        <f>AM33/AM9*100</f>
        <v>9.375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93.478260869565219</v>
      </c>
      <c r="R40" s="12">
        <f t="shared" si="40"/>
        <v>96.15384615384616</v>
      </c>
      <c r="S40" s="12">
        <f t="shared" si="40"/>
        <v>90</v>
      </c>
      <c r="T40" s="12">
        <f>T34/T9*100</f>
        <v>85.714285714285708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-1.393534002229643</v>
      </c>
      <c r="X40" s="12">
        <f t="shared" si="33"/>
        <v>1.7094017094017175</v>
      </c>
      <c r="Y40" s="12">
        <f>S40-AJ40</f>
        <v>-5.2380952380952266</v>
      </c>
      <c r="Z40" s="12">
        <f>Z34/Z9*100</f>
        <v>77.777777777777786</v>
      </c>
      <c r="AA40" s="12">
        <f t="shared" ref="AA40:AB40" si="43">AA34/AA9*100</f>
        <v>66.666666666666657</v>
      </c>
      <c r="AB40" s="12">
        <f t="shared" si="43"/>
        <v>91.666666666666657</v>
      </c>
      <c r="AC40" s="12">
        <f t="shared" ref="AC40:AC42" si="44">Q40-AK40</f>
        <v>5.8070279928528947</v>
      </c>
      <c r="AD40" s="12">
        <f t="shared" si="35"/>
        <v>10.787992495309581</v>
      </c>
      <c r="AE40" s="12">
        <f t="shared" si="35"/>
        <v>-0.625</v>
      </c>
      <c r="AH40" s="12">
        <f t="shared" ref="AH40:AJ40" si="45">AH34/AH9*100</f>
        <v>94.871794871794862</v>
      </c>
      <c r="AI40" s="12">
        <f t="shared" si="45"/>
        <v>94.444444444444443</v>
      </c>
      <c r="AJ40" s="12">
        <f t="shared" si="45"/>
        <v>95.238095238095227</v>
      </c>
      <c r="AK40" s="12">
        <f>AK34/AK9*100</f>
        <v>87.671232876712324</v>
      </c>
      <c r="AL40" s="12">
        <f>AL34/AL9*100</f>
        <v>85.365853658536579</v>
      </c>
      <c r="AM40" s="12">
        <f>AM34/AM9*100</f>
        <v>90.625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84.782608695652172</v>
      </c>
      <c r="R41" s="12">
        <f t="shared" si="46"/>
        <v>80.769230769230774</v>
      </c>
      <c r="S41" s="12">
        <f t="shared" si="46"/>
        <v>90</v>
      </c>
      <c r="T41" s="12">
        <f>T35/T9*100</f>
        <v>114.28571428571428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5.2954292084726831</v>
      </c>
      <c r="X41" s="12">
        <f t="shared" si="33"/>
        <v>8.5470085470085593</v>
      </c>
      <c r="Y41" s="12">
        <f>S41-AJ41</f>
        <v>4.2857142857142918</v>
      </c>
      <c r="Z41" s="12">
        <f>Z35/Z9*100</f>
        <v>55.555555555555557</v>
      </c>
      <c r="AA41" s="12">
        <f t="shared" ref="AA41:AB41" si="48">AA35/AA9*100</f>
        <v>40</v>
      </c>
      <c r="AB41" s="12">
        <f t="shared" si="48"/>
        <v>75</v>
      </c>
      <c r="AC41" s="12">
        <f t="shared" si="44"/>
        <v>10.810005955926144</v>
      </c>
      <c r="AD41" s="12">
        <f>R41-AL41</f>
        <v>14.915572232645403</v>
      </c>
      <c r="AE41" s="12">
        <f t="shared" si="35"/>
        <v>5.625</v>
      </c>
      <c r="AH41" s="12">
        <f>AH35/AH9*100</f>
        <v>79.487179487179489</v>
      </c>
      <c r="AI41" s="12">
        <f>AI35/AI9*100</f>
        <v>72.222222222222214</v>
      </c>
      <c r="AJ41" s="12">
        <f>AJ35/AJ9*100</f>
        <v>85.714285714285708</v>
      </c>
      <c r="AK41" s="12">
        <f t="shared" ref="AK41:AM41" si="49">AK35/AK9*100</f>
        <v>73.972602739726028</v>
      </c>
      <c r="AL41" s="12">
        <f t="shared" si="49"/>
        <v>65.853658536585371</v>
      </c>
      <c r="AM41" s="12">
        <f t="shared" si="49"/>
        <v>84.375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58.695652173913047</v>
      </c>
      <c r="R42" s="12">
        <f t="shared" si="50"/>
        <v>50</v>
      </c>
      <c r="S42" s="12">
        <f t="shared" si="50"/>
        <v>70</v>
      </c>
      <c r="T42" s="12">
        <f t="shared" si="50"/>
        <v>71.428571428571431</v>
      </c>
      <c r="U42" s="12">
        <f t="shared" si="50"/>
        <v>87.5</v>
      </c>
      <c r="V42" s="12">
        <f t="shared" si="50"/>
        <v>200</v>
      </c>
      <c r="W42" s="12">
        <f t="shared" si="42"/>
        <v>2.2853957636566378</v>
      </c>
      <c r="X42" s="12">
        <f t="shared" si="33"/>
        <v>16.666666666666671</v>
      </c>
      <c r="Y42" s="12">
        <f>S42-AJ42</f>
        <v>-6.1904761904761898</v>
      </c>
      <c r="Z42" s="12">
        <f t="shared" si="50"/>
        <v>44.444444444444443</v>
      </c>
      <c r="AA42" s="12">
        <f t="shared" si="50"/>
        <v>13.333333333333334</v>
      </c>
      <c r="AB42" s="12">
        <f t="shared" si="50"/>
        <v>83.333333333333343</v>
      </c>
      <c r="AC42" s="12">
        <f t="shared" si="44"/>
        <v>5.2709946396664691</v>
      </c>
      <c r="AD42" s="12">
        <f>R42-AL42</f>
        <v>13.414634146341463</v>
      </c>
      <c r="AE42" s="12">
        <f t="shared" si="35"/>
        <v>-5</v>
      </c>
      <c r="AH42" s="12">
        <f t="shared" ref="AH42:AJ42" si="51">AH36/AH9*100</f>
        <v>56.410256410256409</v>
      </c>
      <c r="AI42" s="12">
        <f t="shared" si="51"/>
        <v>33.333333333333329</v>
      </c>
      <c r="AJ42" s="12">
        <f t="shared" si="51"/>
        <v>76.19047619047619</v>
      </c>
      <c r="AK42" s="12">
        <f>AK36/AK9*100</f>
        <v>53.424657534246577</v>
      </c>
      <c r="AL42" s="12">
        <f>AL36/AL9*100</f>
        <v>36.585365853658537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17</v>
      </c>
      <c r="C9" s="17">
        <f>SUM(C10:C30)</f>
        <v>6</v>
      </c>
      <c r="D9" s="17">
        <f>SUM(D10:D30)</f>
        <v>11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21.42857142857142</v>
      </c>
      <c r="I9" s="15">
        <f>IF(C9=F9,0,(1-(C9/(C9-F9)))*-100)</f>
        <v>0</v>
      </c>
      <c r="J9" s="15">
        <f>IF(D9=G9,0,(1-(D9/(D9-G9)))*-100)</f>
        <v>37.5</v>
      </c>
      <c r="K9" s="17">
        <f>L9+M9</f>
        <v>-2</v>
      </c>
      <c r="L9" s="17">
        <f>SUM(L10:L30)</f>
        <v>-4</v>
      </c>
      <c r="M9" s="17">
        <f>SUM(M10:M30)</f>
        <v>2</v>
      </c>
      <c r="N9" s="15">
        <f>IF(B9=K9,0,(1-(B9/(B9-K9)))*-100)</f>
        <v>-10.526315789473683</v>
      </c>
      <c r="O9" s="15">
        <f t="shared" ref="O9:P10" si="0">IF(C9=L9,0,(1-(C9/(C9-L9)))*-100)</f>
        <v>-40</v>
      </c>
      <c r="P9" s="15">
        <f>IF(D9=M9,0,(1-(D9/(D9-M9)))*-100)</f>
        <v>22.222222222222232</v>
      </c>
      <c r="Q9" s="17">
        <f>R9+S9</f>
        <v>36</v>
      </c>
      <c r="R9" s="17">
        <f>SUM(R10:R30)</f>
        <v>13</v>
      </c>
      <c r="S9" s="17">
        <f>SUM(S10:S30)</f>
        <v>23</v>
      </c>
      <c r="T9" s="17">
        <f>U9+V9</f>
        <v>6</v>
      </c>
      <c r="U9" s="17">
        <f>SUM(U10:U30)</f>
        <v>-3</v>
      </c>
      <c r="V9" s="17">
        <f>SUM(V10:V30)</f>
        <v>9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-18.75</v>
      </c>
      <c r="Y9" s="15">
        <f t="shared" si="1"/>
        <v>64.285714285714278</v>
      </c>
      <c r="Z9" s="17">
        <f>AA9+AB9</f>
        <v>-8</v>
      </c>
      <c r="AA9" s="17">
        <f>SUM(AA10:AA30)</f>
        <v>-14</v>
      </c>
      <c r="AB9" s="17">
        <f>SUM(AB10:AB30)</f>
        <v>6</v>
      </c>
      <c r="AC9" s="15">
        <f>IF(Q9=Z9,IF(Q9&gt;0,"皆増",0),(1-(Q9/(Q9-Z9)))*-100)</f>
        <v>-18.181818181818176</v>
      </c>
      <c r="AD9" s="15">
        <f t="shared" ref="AD9:AE30" si="2">IF(R9=AA9,IF(R9&gt;0,"皆増",0),(1-(R9/(R9-AA9)))*-100)</f>
        <v>-51.851851851851862</v>
      </c>
      <c r="AE9" s="15">
        <f t="shared" si="2"/>
        <v>35.294117647058833</v>
      </c>
      <c r="AH9" s="4">
        <f t="shared" ref="AH9:AJ30" si="3">Q9-T9</f>
        <v>30</v>
      </c>
      <c r="AI9" s="4">
        <f t="shared" si="3"/>
        <v>16</v>
      </c>
      <c r="AJ9" s="4">
        <f t="shared" si="3"/>
        <v>14</v>
      </c>
      <c r="AK9" s="4">
        <f t="shared" ref="AK9:AM30" si="4">Q9-Z9</f>
        <v>44</v>
      </c>
      <c r="AL9" s="4">
        <f t="shared" si="4"/>
        <v>27</v>
      </c>
      <c r="AM9" s="4">
        <f t="shared" si="4"/>
        <v>17</v>
      </c>
    </row>
    <row r="10" spans="1:39" s="1" customFormat="1" ht="18" customHeight="1" x14ac:dyDescent="0.15">
      <c r="A10" s="4" t="s">
        <v>1</v>
      </c>
      <c r="B10" s="17">
        <f t="shared" ref="B10" si="5">C10+D10</f>
        <v>17</v>
      </c>
      <c r="C10" s="17">
        <v>6</v>
      </c>
      <c r="D10" s="17">
        <v>11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21.42857142857142</v>
      </c>
      <c r="I10" s="15">
        <f t="shared" ref="I10" si="7">IF(C10=F10,0,(1-(C10/(C10-F10)))*-100)</f>
        <v>0</v>
      </c>
      <c r="J10" s="15">
        <f>IF(D10=G10,0,(1-(D10/(D10-G10)))*-100)</f>
        <v>37.5</v>
      </c>
      <c r="K10" s="17">
        <f t="shared" ref="K10" si="8">L10+M10</f>
        <v>-2</v>
      </c>
      <c r="L10" s="17">
        <v>-4</v>
      </c>
      <c r="M10" s="17">
        <v>2</v>
      </c>
      <c r="N10" s="15">
        <f>IF(B10=K10,0,(1-(B10/(B10-K10)))*-100)</f>
        <v>-10.526315789473683</v>
      </c>
      <c r="O10" s="15">
        <f t="shared" si="0"/>
        <v>-40</v>
      </c>
      <c r="P10" s="15">
        <f t="shared" si="0"/>
        <v>22.222222222222232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1</v>
      </c>
      <c r="R12" s="17">
        <v>0</v>
      </c>
      <c r="S12" s="17">
        <v>1</v>
      </c>
      <c r="T12" s="17">
        <f t="shared" si="10"/>
        <v>1</v>
      </c>
      <c r="U12" s="17">
        <v>0</v>
      </c>
      <c r="V12" s="17">
        <v>1</v>
      </c>
      <c r="W12" s="15" t="str">
        <f t="shared" si="11"/>
        <v>皆増</v>
      </c>
      <c r="X12" s="15">
        <f t="shared" si="1"/>
        <v>0</v>
      </c>
      <c r="Y12" s="15" t="str">
        <f t="shared" si="1"/>
        <v>皆増</v>
      </c>
      <c r="Z12" s="17">
        <f t="shared" si="12"/>
        <v>1</v>
      </c>
      <c r="AA12" s="17">
        <v>0</v>
      </c>
      <c r="AB12" s="17">
        <v>1</v>
      </c>
      <c r="AC12" s="15" t="str">
        <f t="shared" si="13"/>
        <v>皆増</v>
      </c>
      <c r="AD12" s="15">
        <f t="shared" si="2"/>
        <v>0</v>
      </c>
      <c r="AE12" s="15" t="str">
        <f t="shared" si="2"/>
        <v>皆増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0</v>
      </c>
      <c r="AB16" s="17">
        <v>-1</v>
      </c>
      <c r="AC16" s="15">
        <f t="shared" si="13"/>
        <v>-100</v>
      </c>
      <c r="AD16" s="15">
        <f t="shared" si="2"/>
        <v>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0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0</v>
      </c>
      <c r="AB18" s="17">
        <v>-1</v>
      </c>
      <c r="AC18" s="15">
        <f t="shared" si="13"/>
        <v>-100</v>
      </c>
      <c r="AD18" s="15">
        <f t="shared" si="2"/>
        <v>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-1</v>
      </c>
      <c r="U22" s="17">
        <v>-1</v>
      </c>
      <c r="V22" s="17">
        <v>0</v>
      </c>
      <c r="W22" s="15">
        <f t="shared" si="11"/>
        <v>-50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-4</v>
      </c>
      <c r="AA23" s="17">
        <v>-4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4</v>
      </c>
      <c r="AL23" s="4">
        <f t="shared" si="4"/>
        <v>4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4</v>
      </c>
      <c r="S24" s="17">
        <v>2</v>
      </c>
      <c r="T24" s="17">
        <f t="shared" si="10"/>
        <v>5</v>
      </c>
      <c r="U24" s="17">
        <v>3</v>
      </c>
      <c r="V24" s="17">
        <v>2</v>
      </c>
      <c r="W24" s="15">
        <f t="shared" si="11"/>
        <v>500</v>
      </c>
      <c r="X24" s="15">
        <f t="shared" si="1"/>
        <v>300</v>
      </c>
      <c r="Y24" s="15" t="str">
        <f t="shared" si="1"/>
        <v>皆増</v>
      </c>
      <c r="Z24" s="17">
        <f t="shared" si="12"/>
        <v>3</v>
      </c>
      <c r="AA24" s="17">
        <v>1</v>
      </c>
      <c r="AB24" s="17">
        <v>2</v>
      </c>
      <c r="AC24" s="15">
        <f t="shared" si="13"/>
        <v>100</v>
      </c>
      <c r="AD24" s="15">
        <f t="shared" si="2"/>
        <v>33.333333333333329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-5</v>
      </c>
      <c r="U25" s="17">
        <v>-3</v>
      </c>
      <c r="V25" s="17">
        <v>-2</v>
      </c>
      <c r="W25" s="15">
        <f t="shared" si="11"/>
        <v>-62.5</v>
      </c>
      <c r="X25" s="15">
        <f t="shared" si="1"/>
        <v>-75</v>
      </c>
      <c r="Y25" s="15">
        <f t="shared" si="1"/>
        <v>-50</v>
      </c>
      <c r="Z25" s="17">
        <f t="shared" si="12"/>
        <v>-4</v>
      </c>
      <c r="AA25" s="17">
        <v>-4</v>
      </c>
      <c r="AB25" s="17">
        <v>0</v>
      </c>
      <c r="AC25" s="15">
        <f t="shared" si="13"/>
        <v>-57.142857142857139</v>
      </c>
      <c r="AD25" s="15">
        <f t="shared" si="2"/>
        <v>-80</v>
      </c>
      <c r="AE25" s="15">
        <f t="shared" si="2"/>
        <v>0</v>
      </c>
      <c r="AH25" s="4">
        <f t="shared" si="3"/>
        <v>8</v>
      </c>
      <c r="AI25" s="4">
        <f t="shared" si="3"/>
        <v>4</v>
      </c>
      <c r="AJ25" s="4">
        <f t="shared" si="3"/>
        <v>4</v>
      </c>
      <c r="AK25" s="4">
        <f t="shared" si="4"/>
        <v>7</v>
      </c>
      <c r="AL25" s="4">
        <f t="shared" si="4"/>
        <v>5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3</v>
      </c>
      <c r="S26" s="17">
        <v>3</v>
      </c>
      <c r="T26" s="17">
        <f t="shared" si="10"/>
        <v>2</v>
      </c>
      <c r="U26" s="17">
        <v>1</v>
      </c>
      <c r="V26" s="17">
        <v>1</v>
      </c>
      <c r="W26" s="15">
        <f t="shared" si="11"/>
        <v>50</v>
      </c>
      <c r="X26" s="15">
        <f t="shared" si="1"/>
        <v>50</v>
      </c>
      <c r="Y26" s="15">
        <f t="shared" si="1"/>
        <v>50</v>
      </c>
      <c r="Z26" s="17">
        <f t="shared" si="12"/>
        <v>-4</v>
      </c>
      <c r="AA26" s="17">
        <v>-2</v>
      </c>
      <c r="AB26" s="17">
        <v>-2</v>
      </c>
      <c r="AC26" s="15">
        <f t="shared" si="13"/>
        <v>-40</v>
      </c>
      <c r="AD26" s="15">
        <f t="shared" si="2"/>
        <v>-40</v>
      </c>
      <c r="AE26" s="15">
        <f t="shared" si="2"/>
        <v>-40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10</v>
      </c>
      <c r="AL26" s="4">
        <f t="shared" si="4"/>
        <v>5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4</v>
      </c>
      <c r="S27" s="17">
        <v>4</v>
      </c>
      <c r="T27" s="17">
        <f t="shared" si="10"/>
        <v>5</v>
      </c>
      <c r="U27" s="17">
        <v>1</v>
      </c>
      <c r="V27" s="17">
        <v>4</v>
      </c>
      <c r="W27" s="15">
        <f t="shared" si="11"/>
        <v>166.66666666666666</v>
      </c>
      <c r="X27" s="15">
        <f t="shared" si="1"/>
        <v>33.333333333333329</v>
      </c>
      <c r="Y27" s="15" t="str">
        <f t="shared" si="1"/>
        <v>皆増</v>
      </c>
      <c r="Z27" s="17">
        <f t="shared" si="12"/>
        <v>2</v>
      </c>
      <c r="AA27" s="17">
        <v>0</v>
      </c>
      <c r="AB27" s="17">
        <v>2</v>
      </c>
      <c r="AC27" s="15">
        <f t="shared" si="13"/>
        <v>33.333333333333329</v>
      </c>
      <c r="AD27" s="15">
        <f t="shared" si="2"/>
        <v>0</v>
      </c>
      <c r="AE27" s="15">
        <f t="shared" si="2"/>
        <v>100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0</v>
      </c>
      <c r="S28" s="17">
        <v>5</v>
      </c>
      <c r="T28" s="17">
        <f t="shared" si="10"/>
        <v>0</v>
      </c>
      <c r="U28" s="17">
        <v>-2</v>
      </c>
      <c r="V28" s="17">
        <v>2</v>
      </c>
      <c r="W28" s="15">
        <f t="shared" si="11"/>
        <v>0</v>
      </c>
      <c r="X28" s="15">
        <f t="shared" si="1"/>
        <v>-100</v>
      </c>
      <c r="Y28" s="15">
        <f t="shared" si="1"/>
        <v>66.666666666666671</v>
      </c>
      <c r="Z28" s="17">
        <f t="shared" si="12"/>
        <v>0</v>
      </c>
      <c r="AA28" s="17">
        <v>-3</v>
      </c>
      <c r="AB28" s="17">
        <v>3</v>
      </c>
      <c r="AC28" s="15">
        <f t="shared" si="13"/>
        <v>0</v>
      </c>
      <c r="AD28" s="15">
        <f t="shared" si="2"/>
        <v>-100</v>
      </c>
      <c r="AE28" s="15">
        <f t="shared" si="2"/>
        <v>150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50</v>
      </c>
      <c r="Z29" s="17">
        <f t="shared" si="12"/>
        <v>-1</v>
      </c>
      <c r="AA29" s="17">
        <v>-2</v>
      </c>
      <c r="AB29" s="17">
        <v>1</v>
      </c>
      <c r="AC29" s="15">
        <f t="shared" si="13"/>
        <v>-25</v>
      </c>
      <c r="AD29" s="15">
        <f t="shared" si="2"/>
        <v>-100</v>
      </c>
      <c r="AE29" s="15">
        <f t="shared" si="2"/>
        <v>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-50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0</v>
      </c>
      <c r="AB33" s="17">
        <f t="shared" si="20"/>
        <v>-2</v>
      </c>
      <c r="AC33" s="15">
        <f t="shared" si="17"/>
        <v>-50</v>
      </c>
      <c r="AD33" s="15">
        <f t="shared" si="17"/>
        <v>0</v>
      </c>
      <c r="AE33" s="15">
        <f t="shared" si="17"/>
        <v>-66.666666666666671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4</v>
      </c>
      <c r="AL33" s="4">
        <f>SUM(AL13:AL22)</f>
        <v>1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33</v>
      </c>
      <c r="R34" s="17">
        <f t="shared" si="22"/>
        <v>12</v>
      </c>
      <c r="S34" s="17">
        <f t="shared" si="22"/>
        <v>21</v>
      </c>
      <c r="T34" s="17">
        <f t="shared" si="22"/>
        <v>7</v>
      </c>
      <c r="U34" s="17">
        <f t="shared" si="22"/>
        <v>-1</v>
      </c>
      <c r="V34" s="17">
        <f t="shared" si="22"/>
        <v>8</v>
      </c>
      <c r="W34" s="15">
        <f t="shared" si="15"/>
        <v>26.923076923076916</v>
      </c>
      <c r="X34" s="15">
        <f t="shared" si="15"/>
        <v>-7.6923076923076872</v>
      </c>
      <c r="Y34" s="15">
        <f t="shared" si="15"/>
        <v>61.53846153846154</v>
      </c>
      <c r="Z34" s="17">
        <f t="shared" ref="Z34:AB34" si="23">SUM(Z23:Z30)</f>
        <v>-7</v>
      </c>
      <c r="AA34" s="17">
        <f t="shared" si="23"/>
        <v>-14</v>
      </c>
      <c r="AB34" s="17">
        <f t="shared" si="23"/>
        <v>7</v>
      </c>
      <c r="AC34" s="15">
        <f t="shared" si="17"/>
        <v>-17.500000000000004</v>
      </c>
      <c r="AD34" s="15">
        <f t="shared" si="17"/>
        <v>-53.846153846153847</v>
      </c>
      <c r="AE34" s="15">
        <f t="shared" si="17"/>
        <v>50</v>
      </c>
      <c r="AH34" s="4">
        <f t="shared" ref="AH34:AJ34" si="24">SUM(AH23:AH30)</f>
        <v>26</v>
      </c>
      <c r="AI34" s="4">
        <f t="shared" si="24"/>
        <v>13</v>
      </c>
      <c r="AJ34" s="4">
        <f t="shared" si="24"/>
        <v>13</v>
      </c>
      <c r="AK34" s="4">
        <f>SUM(AK23:AK30)</f>
        <v>40</v>
      </c>
      <c r="AL34" s="4">
        <f>SUM(AL23:AL30)</f>
        <v>26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27</v>
      </c>
      <c r="R35" s="17">
        <f t="shared" si="25"/>
        <v>8</v>
      </c>
      <c r="S35" s="17">
        <f t="shared" si="25"/>
        <v>19</v>
      </c>
      <c r="T35" s="17">
        <f t="shared" si="25"/>
        <v>2</v>
      </c>
      <c r="U35" s="17">
        <f t="shared" si="25"/>
        <v>-4</v>
      </c>
      <c r="V35" s="17">
        <f t="shared" si="25"/>
        <v>6</v>
      </c>
      <c r="W35" s="15">
        <f t="shared" si="15"/>
        <v>8.0000000000000071</v>
      </c>
      <c r="X35" s="15">
        <f t="shared" si="15"/>
        <v>-33.333333333333336</v>
      </c>
      <c r="Y35" s="15">
        <f t="shared" si="15"/>
        <v>46.153846153846146</v>
      </c>
      <c r="Z35" s="17">
        <f t="shared" ref="Z35:AB35" si="26">SUM(Z25:Z30)</f>
        <v>-6</v>
      </c>
      <c r="AA35" s="17">
        <f t="shared" si="26"/>
        <v>-11</v>
      </c>
      <c r="AB35" s="17">
        <f t="shared" si="26"/>
        <v>5</v>
      </c>
      <c r="AC35" s="15">
        <f t="shared" si="17"/>
        <v>-18.181818181818176</v>
      </c>
      <c r="AD35" s="15">
        <f t="shared" si="17"/>
        <v>-57.894736842105267</v>
      </c>
      <c r="AE35" s="15">
        <f t="shared" si="17"/>
        <v>35.714285714285722</v>
      </c>
      <c r="AH35" s="4">
        <f t="shared" ref="AH35:AJ35" si="27">SUM(AH25:AH30)</f>
        <v>25</v>
      </c>
      <c r="AI35" s="4">
        <f t="shared" si="27"/>
        <v>12</v>
      </c>
      <c r="AJ35" s="4">
        <f t="shared" si="27"/>
        <v>13</v>
      </c>
      <c r="AK35" s="4">
        <f>SUM(AK25:AK30)</f>
        <v>33</v>
      </c>
      <c r="AL35" s="4">
        <f>SUM(AL25:AL30)</f>
        <v>19</v>
      </c>
      <c r="AM35" s="4">
        <f>SUM(AM25:AM30)</f>
        <v>14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4</v>
      </c>
      <c r="S36" s="17">
        <f t="shared" si="28"/>
        <v>14</v>
      </c>
      <c r="T36" s="17">
        <f t="shared" si="28"/>
        <v>5</v>
      </c>
      <c r="U36" s="17">
        <f t="shared" si="28"/>
        <v>-2</v>
      </c>
      <c r="V36" s="17">
        <f t="shared" si="28"/>
        <v>7</v>
      </c>
      <c r="W36" s="15">
        <f t="shared" si="15"/>
        <v>38.46153846153846</v>
      </c>
      <c r="X36" s="15">
        <f t="shared" si="15"/>
        <v>-33.333333333333336</v>
      </c>
      <c r="Y36" s="15">
        <f t="shared" si="15"/>
        <v>100</v>
      </c>
      <c r="Z36" s="17">
        <f t="shared" ref="Z36:AB36" si="29">SUM(Z27:Z30)</f>
        <v>2</v>
      </c>
      <c r="AA36" s="17">
        <f t="shared" si="29"/>
        <v>-5</v>
      </c>
      <c r="AB36" s="17">
        <f t="shared" si="29"/>
        <v>7</v>
      </c>
      <c r="AC36" s="15">
        <f t="shared" si="17"/>
        <v>12.5</v>
      </c>
      <c r="AD36" s="15">
        <f t="shared" si="17"/>
        <v>-55.555555555555557</v>
      </c>
      <c r="AE36" s="15">
        <f t="shared" si="17"/>
        <v>100</v>
      </c>
      <c r="AH36" s="4">
        <f t="shared" ref="AH36:AJ36" si="30">SUM(AH27:AH30)</f>
        <v>13</v>
      </c>
      <c r="AI36" s="4">
        <f t="shared" si="30"/>
        <v>6</v>
      </c>
      <c r="AJ36" s="4">
        <f t="shared" si="30"/>
        <v>7</v>
      </c>
      <c r="AK36" s="4">
        <f>SUM(AK27:AK30)</f>
        <v>16</v>
      </c>
      <c r="AL36" s="4">
        <f>SUM(AL27:AL30)</f>
        <v>9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2.7777777777777777</v>
      </c>
      <c r="R38" s="12">
        <f t="shared" si="31"/>
        <v>0</v>
      </c>
      <c r="S38" s="12">
        <f t="shared" si="31"/>
        <v>4.3478260869565215</v>
      </c>
      <c r="T38" s="12">
        <f>T32/T9*100</f>
        <v>16.666666666666664</v>
      </c>
      <c r="U38" s="12">
        <f t="shared" ref="U38:V38" si="32">U32/U9*100</f>
        <v>0</v>
      </c>
      <c r="V38" s="12">
        <f t="shared" si="32"/>
        <v>11.111111111111111</v>
      </c>
      <c r="W38" s="12">
        <f>Q38-AH38</f>
        <v>2.7777777777777777</v>
      </c>
      <c r="X38" s="12">
        <f t="shared" ref="X38:Y42" si="33">R38-AI38</f>
        <v>0</v>
      </c>
      <c r="Y38" s="12">
        <f t="shared" si="33"/>
        <v>4.3478260869565215</v>
      </c>
      <c r="Z38" s="12">
        <f>Z32/Z9*100</f>
        <v>-12.5</v>
      </c>
      <c r="AA38" s="12">
        <f t="shared" ref="AA38:AB38" si="34">AA32/AA9*100</f>
        <v>0</v>
      </c>
      <c r="AB38" s="12">
        <f t="shared" si="34"/>
        <v>16.666666666666664</v>
      </c>
      <c r="AC38" s="12">
        <f>Q38-AK38</f>
        <v>2.7777777777777777</v>
      </c>
      <c r="AD38" s="12">
        <f t="shared" ref="AD38:AE42" si="35">R38-AL38</f>
        <v>0</v>
      </c>
      <c r="AE38" s="12">
        <f t="shared" si="35"/>
        <v>4.3478260869565215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7.6923076923076925</v>
      </c>
      <c r="S39" s="13">
        <f t="shared" si="37"/>
        <v>4.3478260869565215</v>
      </c>
      <c r="T39" s="12">
        <f>T33/T9*100</f>
        <v>-33.333333333333329</v>
      </c>
      <c r="U39" s="12">
        <f t="shared" ref="U39:V39" si="38">U33/U9*100</f>
        <v>66.666666666666657</v>
      </c>
      <c r="V39" s="12">
        <f t="shared" si="38"/>
        <v>0</v>
      </c>
      <c r="W39" s="12">
        <f>Q39-AH39</f>
        <v>-7.7777777777777786</v>
      </c>
      <c r="X39" s="12">
        <f t="shared" si="33"/>
        <v>-11.057692307692307</v>
      </c>
      <c r="Y39" s="12">
        <f>S39-AJ39</f>
        <v>-2.7950310559006208</v>
      </c>
      <c r="Z39" s="12">
        <f t="shared" si="37"/>
        <v>25</v>
      </c>
      <c r="AA39" s="12">
        <f t="shared" si="37"/>
        <v>0</v>
      </c>
      <c r="AB39" s="12">
        <f t="shared" si="37"/>
        <v>-33.333333333333329</v>
      </c>
      <c r="AC39" s="12">
        <f>Q39-AK39</f>
        <v>-3.5353535353535364</v>
      </c>
      <c r="AD39" s="12">
        <f t="shared" si="35"/>
        <v>3.9886039886039892</v>
      </c>
      <c r="AE39" s="12">
        <f t="shared" si="35"/>
        <v>-13.299232736572892</v>
      </c>
      <c r="AH39" s="12">
        <f t="shared" ref="AH39:AJ39" si="39">AH33/AH9*100</f>
        <v>13.333333333333334</v>
      </c>
      <c r="AI39" s="12">
        <f t="shared" si="39"/>
        <v>18.75</v>
      </c>
      <c r="AJ39" s="12">
        <f t="shared" si="39"/>
        <v>7.1428571428571423</v>
      </c>
      <c r="AK39" s="12">
        <f>AK33/AK9*100</f>
        <v>9.0909090909090917</v>
      </c>
      <c r="AL39" s="12">
        <f>AL33/AL9*100</f>
        <v>3.7037037037037033</v>
      </c>
      <c r="AM39" s="12">
        <f>AM33/AM9*100</f>
        <v>17.647058823529413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92.307692307692307</v>
      </c>
      <c r="S40" s="12">
        <f t="shared" si="40"/>
        <v>91.304347826086953</v>
      </c>
      <c r="T40" s="12">
        <f>T34/T9*100</f>
        <v>116.66666666666667</v>
      </c>
      <c r="U40" s="12">
        <f t="shared" ref="U40:V40" si="41">U34/U9*100</f>
        <v>33.333333333333329</v>
      </c>
      <c r="V40" s="12">
        <f t="shared" si="41"/>
        <v>88.888888888888886</v>
      </c>
      <c r="W40" s="12">
        <f t="shared" ref="W40:W42" si="42">Q40-AH40</f>
        <v>4.9999999999999858</v>
      </c>
      <c r="X40" s="12">
        <f t="shared" si="33"/>
        <v>11.057692307692307</v>
      </c>
      <c r="Y40" s="12">
        <f>S40-AJ40</f>
        <v>-1.5527950310559078</v>
      </c>
      <c r="Z40" s="12">
        <f>Z34/Z9*100</f>
        <v>87.5</v>
      </c>
      <c r="AA40" s="12">
        <f t="shared" ref="AA40:AB40" si="43">AA34/AA9*100</f>
        <v>100</v>
      </c>
      <c r="AB40" s="12">
        <f t="shared" si="43"/>
        <v>116.66666666666667</v>
      </c>
      <c r="AC40" s="12">
        <f t="shared" ref="AC40:AC42" si="44">Q40-AK40</f>
        <v>0.75757575757575069</v>
      </c>
      <c r="AD40" s="12">
        <f t="shared" si="35"/>
        <v>-3.9886039886039839</v>
      </c>
      <c r="AE40" s="12">
        <f t="shared" si="35"/>
        <v>8.9514066496163736</v>
      </c>
      <c r="AH40" s="12">
        <f t="shared" ref="AH40:AJ40" si="45">AH34/AH9*100</f>
        <v>86.666666666666671</v>
      </c>
      <c r="AI40" s="12">
        <f t="shared" si="45"/>
        <v>81.25</v>
      </c>
      <c r="AJ40" s="12">
        <f t="shared" si="45"/>
        <v>92.857142857142861</v>
      </c>
      <c r="AK40" s="12">
        <f>AK34/AK9*100</f>
        <v>90.909090909090907</v>
      </c>
      <c r="AL40" s="12">
        <f>AL34/AL9*100</f>
        <v>96.296296296296291</v>
      </c>
      <c r="AM40" s="12">
        <f>AM34/AM9*100</f>
        <v>82.35294117647058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61.53846153846154</v>
      </c>
      <c r="S41" s="12">
        <f t="shared" si="46"/>
        <v>82.608695652173907</v>
      </c>
      <c r="T41" s="12">
        <f>T35/T9*100</f>
        <v>33.333333333333329</v>
      </c>
      <c r="U41" s="12">
        <f t="shared" ref="U41:V41" si="47">U35/U9*100</f>
        <v>133.33333333333331</v>
      </c>
      <c r="V41" s="12">
        <f t="shared" si="47"/>
        <v>66.666666666666657</v>
      </c>
      <c r="W41" s="12">
        <f t="shared" si="42"/>
        <v>-8.3333333333333428</v>
      </c>
      <c r="X41" s="12">
        <f t="shared" si="33"/>
        <v>-13.46153846153846</v>
      </c>
      <c r="Y41" s="12">
        <f>S41-AJ41</f>
        <v>-10.248447204968954</v>
      </c>
      <c r="Z41" s="12">
        <f>Z35/Z9*100</f>
        <v>75</v>
      </c>
      <c r="AA41" s="12">
        <f t="shared" ref="AA41:AB41" si="48">AA35/AA9*100</f>
        <v>78.571428571428569</v>
      </c>
      <c r="AB41" s="12">
        <f t="shared" si="48"/>
        <v>83.333333333333343</v>
      </c>
      <c r="AC41" s="12">
        <f t="shared" si="44"/>
        <v>0</v>
      </c>
      <c r="AD41" s="12">
        <f>R41-AL41</f>
        <v>-8.8319088319088266</v>
      </c>
      <c r="AE41" s="12">
        <f t="shared" si="35"/>
        <v>0.25575447570332699</v>
      </c>
      <c r="AH41" s="12">
        <f>AH35/AH9*100</f>
        <v>83.333333333333343</v>
      </c>
      <c r="AI41" s="12">
        <f>AI35/AI9*100</f>
        <v>75</v>
      </c>
      <c r="AJ41" s="12">
        <f>AJ35/AJ9*100</f>
        <v>92.857142857142861</v>
      </c>
      <c r="AK41" s="12">
        <f t="shared" ref="AK41:AM41" si="49">AK35/AK9*100</f>
        <v>75</v>
      </c>
      <c r="AL41" s="12">
        <f t="shared" si="49"/>
        <v>70.370370370370367</v>
      </c>
      <c r="AM41" s="12">
        <f t="shared" si="49"/>
        <v>82.35294117647058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30.76923076923077</v>
      </c>
      <c r="S42" s="12">
        <f t="shared" si="50"/>
        <v>60.869565217391312</v>
      </c>
      <c r="T42" s="12">
        <f t="shared" si="50"/>
        <v>83.333333333333343</v>
      </c>
      <c r="U42" s="12">
        <f t="shared" si="50"/>
        <v>66.666666666666657</v>
      </c>
      <c r="V42" s="12">
        <f t="shared" si="50"/>
        <v>77.777777777777786</v>
      </c>
      <c r="W42" s="12">
        <f t="shared" si="42"/>
        <v>6.6666666666666643</v>
      </c>
      <c r="X42" s="12">
        <f t="shared" si="33"/>
        <v>-6.7307692307692299</v>
      </c>
      <c r="Y42" s="12">
        <f>S42-AJ42</f>
        <v>10.869565217391312</v>
      </c>
      <c r="Z42" s="12">
        <f t="shared" si="50"/>
        <v>-25</v>
      </c>
      <c r="AA42" s="12">
        <f t="shared" si="50"/>
        <v>35.714285714285715</v>
      </c>
      <c r="AB42" s="12">
        <f t="shared" si="50"/>
        <v>116.66666666666667</v>
      </c>
      <c r="AC42" s="12">
        <f t="shared" si="44"/>
        <v>13.636363636363633</v>
      </c>
      <c r="AD42" s="12">
        <f>R42-AL42</f>
        <v>-2.5641025641025585</v>
      </c>
      <c r="AE42" s="12">
        <f t="shared" si="35"/>
        <v>19.693094629156022</v>
      </c>
      <c r="AH42" s="12">
        <f t="shared" ref="AH42:AJ42" si="51">AH36/AH9*100</f>
        <v>43.333333333333336</v>
      </c>
      <c r="AI42" s="12">
        <f t="shared" si="51"/>
        <v>37.5</v>
      </c>
      <c r="AJ42" s="12">
        <f t="shared" si="51"/>
        <v>50</v>
      </c>
      <c r="AK42" s="12">
        <f>AK36/AK9*100</f>
        <v>36.363636363636367</v>
      </c>
      <c r="AL42" s="12">
        <f>AL36/AL9*100</f>
        <v>33.333333333333329</v>
      </c>
      <c r="AM42" s="12">
        <f>AM36/AM9*100</f>
        <v>41.17647058823529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-5</v>
      </c>
      <c r="F9" s="17">
        <f>SUM(F10:F30)</f>
        <v>-5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-71.428571428571431</v>
      </c>
      <c r="J9" s="15">
        <f>IF(D9=G9,0,(1-(D9/(D9-G9)))*-100)</f>
        <v>0</v>
      </c>
      <c r="K9" s="17">
        <f>L9+M9</f>
        <v>-4</v>
      </c>
      <c r="L9" s="17">
        <f>SUM(L10:L30)</f>
        <v>-2</v>
      </c>
      <c r="M9" s="17">
        <f>SUM(M10:M30)</f>
        <v>-2</v>
      </c>
      <c r="N9" s="15">
        <f>IF(B9=K9,0,(1-(B9/(B9-K9)))*-100)</f>
        <v>-44.444444444444443</v>
      </c>
      <c r="O9" s="15">
        <f t="shared" ref="O9:P10" si="0">IF(C9=L9,0,(1-(C9/(C9-L9)))*-100)</f>
        <v>-50</v>
      </c>
      <c r="P9" s="15">
        <f>IF(D9=M9,0,(1-(D9/(D9-M9)))*-100)</f>
        <v>-40</v>
      </c>
      <c r="Q9" s="17">
        <f>R9+S9</f>
        <v>12</v>
      </c>
      <c r="R9" s="17">
        <f>SUM(R10:R30)</f>
        <v>7</v>
      </c>
      <c r="S9" s="17">
        <f>SUM(S10:S30)</f>
        <v>5</v>
      </c>
      <c r="T9" s="17">
        <f>U9+V9</f>
        <v>-8</v>
      </c>
      <c r="U9" s="17">
        <f>SUM(U10:U30)</f>
        <v>-4</v>
      </c>
      <c r="V9" s="17">
        <f>SUM(V10:V30)</f>
        <v>-4</v>
      </c>
      <c r="W9" s="15">
        <f>IF(Q9=T9,IF(Q9&gt;0,"皆増",0),(1-(Q9/(Q9-T9)))*-100)</f>
        <v>-40</v>
      </c>
      <c r="X9" s="15">
        <f t="shared" ref="X9:Y30" si="1">IF(R9=U9,IF(R9&gt;0,"皆増",0),(1-(R9/(R9-U9)))*-100)</f>
        <v>-36.363636363636367</v>
      </c>
      <c r="Y9" s="15">
        <f t="shared" si="1"/>
        <v>-44.444444444444443</v>
      </c>
      <c r="Z9" s="17">
        <f>AA9+AB9</f>
        <v>-1</v>
      </c>
      <c r="AA9" s="17">
        <f>SUM(AA10:AA30)</f>
        <v>3</v>
      </c>
      <c r="AB9" s="17">
        <f>SUM(AB10:AB30)</f>
        <v>-4</v>
      </c>
      <c r="AC9" s="15">
        <f>IF(Q9=Z9,IF(Q9&gt;0,"皆増",0),(1-(Q9/(Q9-Z9)))*-100)</f>
        <v>-7.6923076923076872</v>
      </c>
      <c r="AD9" s="15">
        <f t="shared" ref="AD9:AE30" si="2">IF(R9=AA9,IF(R9&gt;0,"皆増",0),(1-(R9/(R9-AA9)))*-100)</f>
        <v>75</v>
      </c>
      <c r="AE9" s="15">
        <f t="shared" si="2"/>
        <v>-44.444444444444443</v>
      </c>
      <c r="AH9" s="4">
        <f t="shared" ref="AH9:AJ30" si="3">Q9-T9</f>
        <v>20</v>
      </c>
      <c r="AI9" s="4">
        <f t="shared" si="3"/>
        <v>11</v>
      </c>
      <c r="AJ9" s="4">
        <f t="shared" si="3"/>
        <v>9</v>
      </c>
      <c r="AK9" s="4">
        <f t="shared" ref="AK9:AM30" si="4">Q9-Z9</f>
        <v>13</v>
      </c>
      <c r="AL9" s="4">
        <f t="shared" si="4"/>
        <v>4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-5</v>
      </c>
      <c r="F10" s="17">
        <v>-5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-71.428571428571431</v>
      </c>
      <c r="J10" s="15">
        <f>IF(D10=G10,0,(1-(D10/(D10-G10)))*-100)</f>
        <v>0</v>
      </c>
      <c r="K10" s="17">
        <f t="shared" ref="K10" si="8">L10+M10</f>
        <v>-4</v>
      </c>
      <c r="L10" s="17">
        <v>-2</v>
      </c>
      <c r="M10" s="17">
        <v>-2</v>
      </c>
      <c r="N10" s="15">
        <f>IF(B10=K10,0,(1-(B10/(B10-K10)))*-100)</f>
        <v>-44.444444444444443</v>
      </c>
      <c r="O10" s="15">
        <f t="shared" si="0"/>
        <v>-50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-3</v>
      </c>
      <c r="AA24" s="17">
        <v>-2</v>
      </c>
      <c r="AB24" s="17">
        <v>-1</v>
      </c>
      <c r="AC24" s="15">
        <f t="shared" si="13"/>
        <v>-75</v>
      </c>
      <c r="AD24" s="15">
        <f t="shared" si="2"/>
        <v>-66.666666666666671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>
        <f t="shared" si="1"/>
        <v>100</v>
      </c>
      <c r="Y25" s="15">
        <f t="shared" si="1"/>
        <v>-100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100</v>
      </c>
      <c r="AD25" s="15" t="str">
        <f t="shared" si="2"/>
        <v>皆増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-1</v>
      </c>
      <c r="U26" s="17">
        <v>-2</v>
      </c>
      <c r="V26" s="17">
        <v>1</v>
      </c>
      <c r="W26" s="15">
        <f t="shared" si="11"/>
        <v>-33.333333333333336</v>
      </c>
      <c r="X26" s="15">
        <f t="shared" si="1"/>
        <v>-100</v>
      </c>
      <c r="Y26" s="15">
        <f t="shared" si="1"/>
        <v>100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>
        <f t="shared" si="2"/>
        <v>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2</v>
      </c>
      <c r="U27" s="17">
        <v>2</v>
      </c>
      <c r="V27" s="17">
        <v>0</v>
      </c>
      <c r="W27" s="15">
        <f t="shared" si="11"/>
        <v>100</v>
      </c>
      <c r="X27" s="15">
        <f t="shared" si="1"/>
        <v>200</v>
      </c>
      <c r="Y27" s="15">
        <f t="shared" si="1"/>
        <v>0</v>
      </c>
      <c r="Z27" s="17">
        <f t="shared" si="12"/>
        <v>4</v>
      </c>
      <c r="AA27" s="17">
        <v>3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-5</v>
      </c>
      <c r="U28" s="17">
        <v>-2</v>
      </c>
      <c r="V28" s="17">
        <v>-3</v>
      </c>
      <c r="W28" s="15">
        <f t="shared" si="11"/>
        <v>-83.333333333333343</v>
      </c>
      <c r="X28" s="15">
        <f t="shared" si="1"/>
        <v>-100</v>
      </c>
      <c r="Y28" s="15">
        <f t="shared" si="1"/>
        <v>-75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6</v>
      </c>
      <c r="S34" s="17">
        <f t="shared" si="22"/>
        <v>5</v>
      </c>
      <c r="T34" s="17">
        <f t="shared" si="22"/>
        <v>-6</v>
      </c>
      <c r="U34" s="17">
        <f t="shared" si="22"/>
        <v>-2</v>
      </c>
      <c r="V34" s="17">
        <f t="shared" si="22"/>
        <v>-4</v>
      </c>
      <c r="W34" s="15">
        <f t="shared" si="15"/>
        <v>-35.294117647058819</v>
      </c>
      <c r="X34" s="15">
        <f t="shared" si="15"/>
        <v>-25</v>
      </c>
      <c r="Y34" s="15">
        <f t="shared" si="15"/>
        <v>-44.444444444444443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-15.384615384615385</v>
      </c>
      <c r="AD34" s="15">
        <f t="shared" si="17"/>
        <v>50</v>
      </c>
      <c r="AE34" s="15">
        <f t="shared" si="17"/>
        <v>-44.444444444444443</v>
      </c>
      <c r="AH34" s="4">
        <f t="shared" ref="AH34:AJ34" si="24">SUM(AH23:AH30)</f>
        <v>17</v>
      </c>
      <c r="AI34" s="4">
        <f t="shared" si="24"/>
        <v>8</v>
      </c>
      <c r="AJ34" s="4">
        <f t="shared" si="24"/>
        <v>9</v>
      </c>
      <c r="AK34" s="4">
        <f>SUM(AK23:AK30)</f>
        <v>13</v>
      </c>
      <c r="AL34" s="4">
        <f>SUM(AL23:AL30)</f>
        <v>4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-5</v>
      </c>
      <c r="U35" s="17">
        <f t="shared" si="25"/>
        <v>-2</v>
      </c>
      <c r="V35" s="17">
        <f t="shared" si="25"/>
        <v>-3</v>
      </c>
      <c r="W35" s="15">
        <f t="shared" si="15"/>
        <v>-33.333333333333336</v>
      </c>
      <c r="X35" s="15">
        <f t="shared" si="15"/>
        <v>-28.571428571428569</v>
      </c>
      <c r="Y35" s="15">
        <f t="shared" si="15"/>
        <v>-37.5</v>
      </c>
      <c r="Z35" s="17">
        <f t="shared" ref="Z35:AB35" si="26">SUM(Z25:Z30)</f>
        <v>3</v>
      </c>
      <c r="AA35" s="17">
        <f t="shared" si="26"/>
        <v>5</v>
      </c>
      <c r="AB35" s="17">
        <f t="shared" si="26"/>
        <v>-2</v>
      </c>
      <c r="AC35" s="15">
        <f t="shared" si="17"/>
        <v>42.857142857142861</v>
      </c>
      <c r="AD35" s="15" t="str">
        <f t="shared" si="17"/>
        <v>皆増</v>
      </c>
      <c r="AE35" s="15">
        <f t="shared" si="17"/>
        <v>-28.571428571428569</v>
      </c>
      <c r="AH35" s="4">
        <f t="shared" ref="AH35:AJ35" si="27">SUM(AH25:AH30)</f>
        <v>15</v>
      </c>
      <c r="AI35" s="4">
        <f t="shared" si="27"/>
        <v>7</v>
      </c>
      <c r="AJ35" s="4">
        <f t="shared" si="27"/>
        <v>8</v>
      </c>
      <c r="AK35" s="4">
        <f>SUM(AK25:AK30)</f>
        <v>7</v>
      </c>
      <c r="AL35" s="4">
        <f>SUM(AL25:AL30)</f>
        <v>0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-4</v>
      </c>
      <c r="U36" s="17">
        <f t="shared" si="28"/>
        <v>-1</v>
      </c>
      <c r="V36" s="17">
        <f t="shared" si="28"/>
        <v>-3</v>
      </c>
      <c r="W36" s="15">
        <f t="shared" si="15"/>
        <v>-40</v>
      </c>
      <c r="X36" s="15">
        <f t="shared" si="15"/>
        <v>-25</v>
      </c>
      <c r="Y36" s="15">
        <f t="shared" si="15"/>
        <v>-50</v>
      </c>
      <c r="Z36" s="17">
        <f t="shared" ref="Z36:AB36" si="29">SUM(Z27:Z30)</f>
        <v>1</v>
      </c>
      <c r="AA36" s="17">
        <f t="shared" si="29"/>
        <v>3</v>
      </c>
      <c r="AB36" s="17">
        <f t="shared" si="29"/>
        <v>-2</v>
      </c>
      <c r="AC36" s="15">
        <f t="shared" si="17"/>
        <v>19.999999999999996</v>
      </c>
      <c r="AD36" s="15" t="str">
        <f t="shared" si="17"/>
        <v>皆増</v>
      </c>
      <c r="AE36" s="15">
        <f t="shared" si="17"/>
        <v>-40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5</v>
      </c>
      <c r="AL36" s="4">
        <f>SUM(AL27:AL30)</f>
        <v>0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14.285714285714285</v>
      </c>
      <c r="S39" s="13">
        <f t="shared" si="37"/>
        <v>0</v>
      </c>
      <c r="T39" s="12">
        <f>T33/T9*100</f>
        <v>25</v>
      </c>
      <c r="U39" s="12">
        <f t="shared" ref="U39:V39" si="38">U33/U9*100</f>
        <v>50</v>
      </c>
      <c r="V39" s="12">
        <f t="shared" si="38"/>
        <v>0</v>
      </c>
      <c r="W39" s="12">
        <f>Q39-AH39</f>
        <v>-6.6666666666666679</v>
      </c>
      <c r="X39" s="12">
        <f t="shared" si="33"/>
        <v>-12.987012987012985</v>
      </c>
      <c r="Y39" s="12">
        <f>S39-AJ39</f>
        <v>0</v>
      </c>
      <c r="Z39" s="12">
        <f t="shared" si="37"/>
        <v>-100</v>
      </c>
      <c r="AA39" s="12">
        <f t="shared" si="37"/>
        <v>33.333333333333329</v>
      </c>
      <c r="AB39" s="12">
        <f t="shared" si="37"/>
        <v>0</v>
      </c>
      <c r="AC39" s="12">
        <f>Q39-AK39</f>
        <v>8.3333333333333321</v>
      </c>
      <c r="AD39" s="12">
        <f t="shared" si="35"/>
        <v>14.285714285714285</v>
      </c>
      <c r="AE39" s="12">
        <f t="shared" si="35"/>
        <v>0</v>
      </c>
      <c r="AH39" s="12">
        <f t="shared" ref="AH39:AJ39" si="39">AH33/AH9*100</f>
        <v>15</v>
      </c>
      <c r="AI39" s="12">
        <f t="shared" si="39"/>
        <v>27.27272727272727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85.714285714285708</v>
      </c>
      <c r="S40" s="12">
        <f t="shared" si="40"/>
        <v>100</v>
      </c>
      <c r="T40" s="12">
        <f>T34/T9*100</f>
        <v>75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6.6666666666666572</v>
      </c>
      <c r="X40" s="12">
        <f t="shared" si="33"/>
        <v>12.987012987012974</v>
      </c>
      <c r="Y40" s="12">
        <f>S40-AJ40</f>
        <v>0</v>
      </c>
      <c r="Z40" s="12">
        <f>Z34/Z9*100</f>
        <v>200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-8.3333333333333428</v>
      </c>
      <c r="AD40" s="12">
        <f t="shared" si="35"/>
        <v>-14.285714285714292</v>
      </c>
      <c r="AE40" s="12">
        <f t="shared" si="35"/>
        <v>0</v>
      </c>
      <c r="AH40" s="12">
        <f t="shared" ref="AH40:AJ40" si="45">AH34/AH9*100</f>
        <v>85</v>
      </c>
      <c r="AI40" s="12">
        <f t="shared" si="45"/>
        <v>72.727272727272734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71.428571428571431</v>
      </c>
      <c r="S41" s="12">
        <f t="shared" si="46"/>
        <v>100</v>
      </c>
      <c r="T41" s="12">
        <f>T35/T9*100</f>
        <v>62.5</v>
      </c>
      <c r="U41" s="12">
        <f t="shared" ref="U41:V41" si="47">U35/U9*100</f>
        <v>50</v>
      </c>
      <c r="V41" s="12">
        <f t="shared" si="47"/>
        <v>75</v>
      </c>
      <c r="W41" s="12">
        <f t="shared" si="42"/>
        <v>8.3333333333333428</v>
      </c>
      <c r="X41" s="12">
        <f t="shared" si="33"/>
        <v>7.7922077922077975</v>
      </c>
      <c r="Y41" s="12">
        <f>S41-AJ41</f>
        <v>11.111111111111114</v>
      </c>
      <c r="Z41" s="12">
        <f>Z35/Z9*100</f>
        <v>-300</v>
      </c>
      <c r="AA41" s="12">
        <f t="shared" ref="AA41:AB41" si="48">AA35/AA9*100</f>
        <v>166.66666666666669</v>
      </c>
      <c r="AB41" s="12">
        <f t="shared" si="48"/>
        <v>50</v>
      </c>
      <c r="AC41" s="12">
        <f t="shared" si="44"/>
        <v>29.487179487179496</v>
      </c>
      <c r="AD41" s="12">
        <f>R41-AL41</f>
        <v>71.428571428571431</v>
      </c>
      <c r="AE41" s="12">
        <f t="shared" si="35"/>
        <v>22.222222222222214</v>
      </c>
      <c r="AH41" s="12">
        <f>AH35/AH9*100</f>
        <v>75</v>
      </c>
      <c r="AI41" s="12">
        <f>AI35/AI9*100</f>
        <v>63.636363636363633</v>
      </c>
      <c r="AJ41" s="12">
        <f>AJ35/AJ9*100</f>
        <v>88.888888888888886</v>
      </c>
      <c r="AK41" s="12">
        <f t="shared" ref="AK41:AM41" si="49">AK35/AK9*100</f>
        <v>53.846153846153847</v>
      </c>
      <c r="AL41" s="12">
        <f t="shared" si="49"/>
        <v>0</v>
      </c>
      <c r="AM41" s="12">
        <f t="shared" si="49"/>
        <v>77.777777777777786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42.857142857142854</v>
      </c>
      <c r="S42" s="12">
        <f t="shared" si="50"/>
        <v>60</v>
      </c>
      <c r="T42" s="12">
        <f t="shared" si="50"/>
        <v>50</v>
      </c>
      <c r="U42" s="12">
        <f t="shared" si="50"/>
        <v>25</v>
      </c>
      <c r="V42" s="12">
        <f t="shared" si="50"/>
        <v>75</v>
      </c>
      <c r="W42" s="12">
        <f t="shared" si="42"/>
        <v>0</v>
      </c>
      <c r="X42" s="12">
        <f t="shared" si="33"/>
        <v>6.4935064935064872</v>
      </c>
      <c r="Y42" s="12">
        <f>S42-AJ42</f>
        <v>-6.6666666666666572</v>
      </c>
      <c r="Z42" s="12">
        <f t="shared" si="50"/>
        <v>-100</v>
      </c>
      <c r="AA42" s="12">
        <f t="shared" si="50"/>
        <v>100</v>
      </c>
      <c r="AB42" s="12">
        <f t="shared" si="50"/>
        <v>50</v>
      </c>
      <c r="AC42" s="12">
        <f t="shared" si="44"/>
        <v>11.538461538461533</v>
      </c>
      <c r="AD42" s="12">
        <f>R42-AL42</f>
        <v>42.857142857142854</v>
      </c>
      <c r="AE42" s="12">
        <f t="shared" si="35"/>
        <v>4.4444444444444429</v>
      </c>
      <c r="AH42" s="12">
        <f t="shared" ref="AH42:AJ42" si="51">AH36/AH9*100</f>
        <v>50</v>
      </c>
      <c r="AI42" s="12">
        <f t="shared" si="51"/>
        <v>36.363636363636367</v>
      </c>
      <c r="AJ42" s="12">
        <f t="shared" si="51"/>
        <v>66.666666666666657</v>
      </c>
      <c r="AK42" s="12">
        <f>AK36/AK9*100</f>
        <v>38.461538461538467</v>
      </c>
      <c r="AL42" s="12">
        <f>AL36/AL9*100</f>
        <v>0</v>
      </c>
      <c r="AM42" s="12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9</v>
      </c>
      <c r="U9" s="17">
        <f>SUM(U10:U30)</f>
        <v>3</v>
      </c>
      <c r="V9" s="17">
        <f>SUM(V10:V30)</f>
        <v>6</v>
      </c>
      <c r="W9" s="15">
        <f>IF(Q9=T9,IF(Q9&gt;0,"皆増",0),(1-(Q9/(Q9-T9)))*-100)</f>
        <v>450</v>
      </c>
      <c r="X9" s="15">
        <f t="shared" ref="X9:Y30" si="1">IF(R9=U9,IF(R9&gt;0,"皆増",0),(1-(R9/(R9-U9)))*-100)</f>
        <v>300</v>
      </c>
      <c r="Y9" s="15">
        <f t="shared" si="1"/>
        <v>600</v>
      </c>
      <c r="Z9" s="17">
        <f>AA9+AB9</f>
        <v>5</v>
      </c>
      <c r="AA9" s="17">
        <f>SUM(AA10:AA30)</f>
        <v>3</v>
      </c>
      <c r="AB9" s="17">
        <f>SUM(AB10:AB30)</f>
        <v>2</v>
      </c>
      <c r="AC9" s="15">
        <f>IF(Q9=Z9,IF(Q9&gt;0,"皆増",0),(1-(Q9/(Q9-Z9)))*-100)</f>
        <v>83.333333333333329</v>
      </c>
      <c r="AD9" s="15">
        <f t="shared" ref="AD9:AE30" si="2">IF(R9=AA9,IF(R9&gt;0,"皆増",0),(1-(R9/(R9-AA9)))*-100)</f>
        <v>300</v>
      </c>
      <c r="AE9" s="15">
        <f t="shared" si="2"/>
        <v>39.999999999999993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6</v>
      </c>
      <c r="AL9" s="4">
        <f t="shared" si="4"/>
        <v>1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0</v>
      </c>
      <c r="S26" s="17">
        <v>3</v>
      </c>
      <c r="T26" s="17">
        <f t="shared" si="10"/>
        <v>3</v>
      </c>
      <c r="U26" s="17">
        <v>0</v>
      </c>
      <c r="V26" s="17">
        <v>3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3</v>
      </c>
      <c r="AA26" s="17">
        <v>0</v>
      </c>
      <c r="AB26" s="17">
        <v>3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2</v>
      </c>
      <c r="AB27" s="17">
        <v>-2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 t="str">
        <f t="shared" si="1"/>
        <v>皆増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-50</v>
      </c>
      <c r="AD28" s="15">
        <f t="shared" si="2"/>
        <v>0</v>
      </c>
      <c r="AE28" s="15">
        <f t="shared" si="2"/>
        <v>-66.666666666666671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8</v>
      </c>
      <c r="U34" s="17">
        <f t="shared" si="22"/>
        <v>3</v>
      </c>
      <c r="V34" s="17">
        <f t="shared" si="22"/>
        <v>5</v>
      </c>
      <c r="W34" s="15">
        <f t="shared" si="15"/>
        <v>400</v>
      </c>
      <c r="X34" s="15">
        <f t="shared" si="15"/>
        <v>300</v>
      </c>
      <c r="Y34" s="15">
        <f t="shared" si="15"/>
        <v>500</v>
      </c>
      <c r="Z34" s="17">
        <f t="shared" ref="Z34:AB34" si="23">SUM(Z23:Z30)</f>
        <v>4</v>
      </c>
      <c r="AA34" s="17">
        <f t="shared" si="23"/>
        <v>3</v>
      </c>
      <c r="AB34" s="17">
        <f t="shared" si="23"/>
        <v>1</v>
      </c>
      <c r="AC34" s="15">
        <f t="shared" si="17"/>
        <v>66.666666666666671</v>
      </c>
      <c r="AD34" s="15">
        <f t="shared" si="17"/>
        <v>300</v>
      </c>
      <c r="AE34" s="15">
        <f t="shared" si="17"/>
        <v>19.999999999999996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6</v>
      </c>
      <c r="AL34" s="4">
        <f>SUM(AL23:AL30)</f>
        <v>1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4</v>
      </c>
      <c r="S35" s="17">
        <f t="shared" si="25"/>
        <v>5</v>
      </c>
      <c r="T35" s="17">
        <f t="shared" si="25"/>
        <v>8</v>
      </c>
      <c r="U35" s="17">
        <f t="shared" si="25"/>
        <v>3</v>
      </c>
      <c r="V35" s="17">
        <f t="shared" si="25"/>
        <v>5</v>
      </c>
      <c r="W35" s="15">
        <f t="shared" si="15"/>
        <v>800</v>
      </c>
      <c r="X35" s="15">
        <f t="shared" si="15"/>
        <v>300</v>
      </c>
      <c r="Y35" s="15" t="str">
        <f t="shared" si="15"/>
        <v>皆増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50</v>
      </c>
      <c r="AD35" s="15">
        <f t="shared" si="17"/>
        <v>300</v>
      </c>
      <c r="AE35" s="15">
        <f t="shared" si="17"/>
        <v>0</v>
      </c>
      <c r="AH35" s="4">
        <f t="shared" ref="AH35:AJ35" si="27">SUM(AH25:AH30)</f>
        <v>1</v>
      </c>
      <c r="AI35" s="4">
        <f t="shared" si="27"/>
        <v>1</v>
      </c>
      <c r="AJ35" s="4">
        <f t="shared" si="27"/>
        <v>0</v>
      </c>
      <c r="AK35" s="4">
        <f>SUM(AK25:AK30)</f>
        <v>6</v>
      </c>
      <c r="AL35" s="4">
        <f>SUM(AL25:AL30)</f>
        <v>1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5</v>
      </c>
      <c r="U36" s="17">
        <f t="shared" si="28"/>
        <v>3</v>
      </c>
      <c r="V36" s="17">
        <f t="shared" si="28"/>
        <v>2</v>
      </c>
      <c r="W36" s="15">
        <f t="shared" si="15"/>
        <v>500</v>
      </c>
      <c r="X36" s="15">
        <f t="shared" si="15"/>
        <v>300</v>
      </c>
      <c r="Y36" s="15" t="str">
        <f t="shared" si="15"/>
        <v>皆増</v>
      </c>
      <c r="Z36" s="17">
        <f t="shared" ref="Z36:AB36" si="29">SUM(Z27:Z30)</f>
        <v>0</v>
      </c>
      <c r="AA36" s="17">
        <f t="shared" si="29"/>
        <v>3</v>
      </c>
      <c r="AB36" s="17">
        <f t="shared" si="29"/>
        <v>-3</v>
      </c>
      <c r="AC36" s="15">
        <f t="shared" si="17"/>
        <v>0</v>
      </c>
      <c r="AD36" s="15">
        <f t="shared" si="17"/>
        <v>300</v>
      </c>
      <c r="AE36" s="15">
        <f t="shared" si="17"/>
        <v>-60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0</v>
      </c>
      <c r="S39" s="13">
        <f t="shared" si="37"/>
        <v>14.285714285714285</v>
      </c>
      <c r="T39" s="12">
        <f>T33/T9*100</f>
        <v>11.111111111111111</v>
      </c>
      <c r="U39" s="12">
        <f t="shared" ref="U39:V39" si="38">U33/U9*100</f>
        <v>0</v>
      </c>
      <c r="V39" s="12">
        <f t="shared" si="38"/>
        <v>16.666666666666664</v>
      </c>
      <c r="W39" s="12">
        <f>Q39-AH39</f>
        <v>9.0909090909090917</v>
      </c>
      <c r="X39" s="12">
        <f t="shared" si="33"/>
        <v>0</v>
      </c>
      <c r="Y39" s="12">
        <f>S39-AJ39</f>
        <v>14.285714285714285</v>
      </c>
      <c r="Z39" s="12">
        <f t="shared" si="37"/>
        <v>20</v>
      </c>
      <c r="AA39" s="12">
        <f t="shared" si="37"/>
        <v>0</v>
      </c>
      <c r="AB39" s="12">
        <f t="shared" si="37"/>
        <v>50</v>
      </c>
      <c r="AC39" s="12">
        <f>Q39-AK39</f>
        <v>9.0909090909090917</v>
      </c>
      <c r="AD39" s="12">
        <f t="shared" si="35"/>
        <v>0</v>
      </c>
      <c r="AE39" s="12">
        <f t="shared" si="35"/>
        <v>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100</v>
      </c>
      <c r="S40" s="12">
        <f t="shared" si="40"/>
        <v>85.714285714285708</v>
      </c>
      <c r="T40" s="12">
        <f>T34/T9*100</f>
        <v>88.888888888888886</v>
      </c>
      <c r="U40" s="12">
        <f t="shared" ref="U40:V40" si="41">U34/U9*100</f>
        <v>100</v>
      </c>
      <c r="V40" s="12">
        <f t="shared" si="41"/>
        <v>83.333333333333343</v>
      </c>
      <c r="W40" s="12">
        <f t="shared" ref="W40:W42" si="42">Q40-AH40</f>
        <v>-9.0909090909090935</v>
      </c>
      <c r="X40" s="12">
        <f t="shared" si="33"/>
        <v>0</v>
      </c>
      <c r="Y40" s="12">
        <f>S40-AJ40</f>
        <v>-14.285714285714292</v>
      </c>
      <c r="Z40" s="12">
        <f>Z34/Z9*100</f>
        <v>80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-9.0909090909090935</v>
      </c>
      <c r="AD40" s="12">
        <f t="shared" si="35"/>
        <v>0</v>
      </c>
      <c r="AE40" s="12">
        <f t="shared" si="35"/>
        <v>-14.285714285714292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100</v>
      </c>
      <c r="S41" s="12">
        <f t="shared" si="46"/>
        <v>71.428571428571431</v>
      </c>
      <c r="T41" s="12">
        <f>T35/T9*100</f>
        <v>88.888888888888886</v>
      </c>
      <c r="U41" s="12">
        <f t="shared" ref="U41:V41" si="47">U35/U9*100</f>
        <v>100</v>
      </c>
      <c r="V41" s="12">
        <f t="shared" si="47"/>
        <v>83.333333333333343</v>
      </c>
      <c r="W41" s="12">
        <f t="shared" si="42"/>
        <v>31.818181818181827</v>
      </c>
      <c r="X41" s="12">
        <f t="shared" si="33"/>
        <v>0</v>
      </c>
      <c r="Y41" s="12">
        <f>S41-AJ41</f>
        <v>71.428571428571431</v>
      </c>
      <c r="Z41" s="12">
        <f>Z35/Z9*100</f>
        <v>60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-18.181818181818173</v>
      </c>
      <c r="AD41" s="12">
        <f>R41-AL41</f>
        <v>0</v>
      </c>
      <c r="AE41" s="12">
        <f t="shared" si="35"/>
        <v>-28.571428571428569</v>
      </c>
      <c r="AH41" s="12">
        <f>AH35/AH9*100</f>
        <v>50</v>
      </c>
      <c r="AI41" s="12">
        <f>AI35/AI9*100</f>
        <v>100</v>
      </c>
      <c r="AJ41" s="12">
        <f>AJ35/AJ9*100</f>
        <v>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100</v>
      </c>
      <c r="S42" s="12">
        <f t="shared" si="50"/>
        <v>28.571428571428569</v>
      </c>
      <c r="T42" s="12">
        <f t="shared" si="50"/>
        <v>55.555555555555557</v>
      </c>
      <c r="U42" s="12">
        <f t="shared" si="50"/>
        <v>100</v>
      </c>
      <c r="V42" s="12">
        <f t="shared" si="50"/>
        <v>33.333333333333329</v>
      </c>
      <c r="W42" s="12">
        <f t="shared" si="42"/>
        <v>4.5454545454545396</v>
      </c>
      <c r="X42" s="12">
        <f t="shared" si="33"/>
        <v>0</v>
      </c>
      <c r="Y42" s="12">
        <f>S42-AJ42</f>
        <v>28.571428571428569</v>
      </c>
      <c r="Z42" s="12">
        <f t="shared" si="50"/>
        <v>0</v>
      </c>
      <c r="AA42" s="12">
        <f t="shared" si="50"/>
        <v>100</v>
      </c>
      <c r="AB42" s="12">
        <f t="shared" si="50"/>
        <v>-150</v>
      </c>
      <c r="AC42" s="12">
        <f t="shared" si="44"/>
        <v>-45.45454545454546</v>
      </c>
      <c r="AD42" s="12">
        <f>R42-AL42</f>
        <v>0</v>
      </c>
      <c r="AE42" s="12">
        <f t="shared" si="35"/>
        <v>-71.428571428571431</v>
      </c>
      <c r="AH42" s="12">
        <f t="shared" ref="AH42:AJ42" si="51">AH36/AH9*100</f>
        <v>50</v>
      </c>
      <c r="AI42" s="12">
        <f t="shared" si="51"/>
        <v>100</v>
      </c>
      <c r="AJ42" s="12">
        <f t="shared" si="51"/>
        <v>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-66.666666666666671</v>
      </c>
      <c r="I9" s="15">
        <f>IF(C9=F9,0,(1-(C9/(C9-F9)))*-100)</f>
        <v>-50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10.000000000000009</v>
      </c>
      <c r="X9" s="15">
        <f t="shared" ref="X9:Y30" si="1">IF(R9=U9,IF(R9&gt;0,"皆増",0),(1-(R9/(R9-U9)))*-100)</f>
        <v>-19.999999999999996</v>
      </c>
      <c r="Y9" s="15">
        <f t="shared" si="1"/>
        <v>39.999999999999993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-8.3333333333333375</v>
      </c>
      <c r="AD9" s="15">
        <f t="shared" ref="AD9:AE30" si="2">IF(R9=AA9,IF(R9&gt;0,"皆増",0),(1-(R9/(R9-AA9)))*-100)</f>
        <v>0</v>
      </c>
      <c r="AE9" s="15">
        <f t="shared" si="2"/>
        <v>-12.5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12</v>
      </c>
      <c r="AL9" s="4">
        <f t="shared" si="4"/>
        <v>4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-66.666666666666671</v>
      </c>
      <c r="I10" s="15">
        <f t="shared" ref="I10" si="7">IF(C10=F10,0,(1-(C10/(C10-F10)))*-100)</f>
        <v>-50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1</v>
      </c>
      <c r="S25" s="17">
        <v>2</v>
      </c>
      <c r="T25" s="17">
        <f t="shared" si="10"/>
        <v>3</v>
      </c>
      <c r="U25" s="17">
        <v>1</v>
      </c>
      <c r="V25" s="17">
        <v>2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0</v>
      </c>
      <c r="AB25" s="17">
        <v>2</v>
      </c>
      <c r="AC25" s="15">
        <f t="shared" si="13"/>
        <v>200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-50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-33.333333333333336</v>
      </c>
      <c r="X27" s="15">
        <f t="shared" si="1"/>
        <v>-50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-33.333333333333336</v>
      </c>
      <c r="AD27" s="15">
        <f t="shared" si="2"/>
        <v>0</v>
      </c>
      <c r="AE27" s="15">
        <f t="shared" si="2"/>
        <v>-50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2</v>
      </c>
      <c r="U28" s="17">
        <v>1</v>
      </c>
      <c r="V28" s="17">
        <v>1</v>
      </c>
      <c r="W28" s="15">
        <f t="shared" si="11"/>
        <v>200</v>
      </c>
      <c r="X28" s="15" t="str">
        <f t="shared" si="1"/>
        <v>皆増</v>
      </c>
      <c r="Y28" s="15">
        <f t="shared" si="1"/>
        <v>100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22.222222222222232</v>
      </c>
      <c r="X34" s="15">
        <f t="shared" si="15"/>
        <v>0</v>
      </c>
      <c r="Y34" s="15">
        <f t="shared" si="15"/>
        <v>39.999999999999993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>
        <f t="shared" si="17"/>
        <v>33.333333333333329</v>
      </c>
      <c r="AE34" s="15">
        <f t="shared" si="17"/>
        <v>-12.5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11</v>
      </c>
      <c r="AL34" s="4">
        <f>SUM(AL23:AL30)</f>
        <v>3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37.5</v>
      </c>
      <c r="X35" s="15">
        <f t="shared" si="15"/>
        <v>33.333333333333329</v>
      </c>
      <c r="Y35" s="15">
        <f t="shared" si="15"/>
        <v>39.999999999999993</v>
      </c>
      <c r="Z35" s="17">
        <f t="shared" ref="Z35:AB35" si="26">SUM(Z25:Z30)</f>
        <v>0</v>
      </c>
      <c r="AA35" s="17">
        <f t="shared" si="26"/>
        <v>1</v>
      </c>
      <c r="AB35" s="17">
        <f t="shared" si="26"/>
        <v>-1</v>
      </c>
      <c r="AC35" s="15">
        <f t="shared" si="17"/>
        <v>0</v>
      </c>
      <c r="AD35" s="15">
        <f t="shared" si="17"/>
        <v>33.333333333333329</v>
      </c>
      <c r="AE35" s="15">
        <f t="shared" si="17"/>
        <v>-12.5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11</v>
      </c>
      <c r="AL35" s="4">
        <f>SUM(AL25:AL30)</f>
        <v>3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-33.333333333333336</v>
      </c>
      <c r="Y36" s="15">
        <f t="shared" si="15"/>
        <v>25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-12.5</v>
      </c>
      <c r="AD36" s="15">
        <f t="shared" si="17"/>
        <v>100</v>
      </c>
      <c r="AE36" s="15">
        <f t="shared" si="17"/>
        <v>-28.571428571428569</v>
      </c>
      <c r="AH36" s="4">
        <f t="shared" ref="AH36:AJ36" si="30">SUM(AH27:AH30)</f>
        <v>7</v>
      </c>
      <c r="AI36" s="4">
        <f t="shared" si="30"/>
        <v>3</v>
      </c>
      <c r="AJ36" s="4">
        <f t="shared" si="30"/>
        <v>4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100</v>
      </c>
      <c r="V39" s="12">
        <f t="shared" si="38"/>
        <v>0</v>
      </c>
      <c r="W39" s="12">
        <f>Q39-AH39</f>
        <v>-10</v>
      </c>
      <c r="X39" s="12">
        <f t="shared" si="33"/>
        <v>-20</v>
      </c>
      <c r="Y39" s="12">
        <f>S39-AJ39</f>
        <v>0</v>
      </c>
      <c r="Z39" s="12">
        <f t="shared" si="37"/>
        <v>100</v>
      </c>
      <c r="AA39" s="12" t="e">
        <f t="shared" si="37"/>
        <v>#DIV/0!</v>
      </c>
      <c r="AB39" s="12">
        <f t="shared" si="37"/>
        <v>0</v>
      </c>
      <c r="AC39" s="12">
        <f>Q39-AK39</f>
        <v>-8.3333333333333321</v>
      </c>
      <c r="AD39" s="12">
        <f t="shared" si="35"/>
        <v>-25</v>
      </c>
      <c r="AE39" s="12">
        <f t="shared" si="35"/>
        <v>0</v>
      </c>
      <c r="AH39" s="12">
        <f t="shared" ref="AH39:AJ39" si="39">AH33/AH9*100</f>
        <v>10</v>
      </c>
      <c r="AI39" s="12">
        <f t="shared" si="39"/>
        <v>20</v>
      </c>
      <c r="AJ39" s="12">
        <f t="shared" si="39"/>
        <v>0</v>
      </c>
      <c r="AK39" s="12">
        <f>AK33/AK9*100</f>
        <v>8.3333333333333321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20</v>
      </c>
      <c r="Y40" s="12">
        <f>S40-AJ40</f>
        <v>0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8.3333333333333428</v>
      </c>
      <c r="AD40" s="12">
        <f t="shared" si="35"/>
        <v>25</v>
      </c>
      <c r="AE40" s="12">
        <f t="shared" si="35"/>
        <v>0</v>
      </c>
      <c r="AH40" s="12">
        <f t="shared" ref="AH40:AJ40" si="45">AH34/AH9*100</f>
        <v>90</v>
      </c>
      <c r="AI40" s="12">
        <f t="shared" si="45"/>
        <v>80</v>
      </c>
      <c r="AJ40" s="12">
        <f t="shared" si="45"/>
        <v>100</v>
      </c>
      <c r="AK40" s="12">
        <f>AK34/AK9*100</f>
        <v>91.666666666666657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300</v>
      </c>
      <c r="U41" s="12">
        <f t="shared" ref="U41:V41" si="47">U35/U9*100</f>
        <v>-100</v>
      </c>
      <c r="V41" s="12">
        <f t="shared" si="47"/>
        <v>100</v>
      </c>
      <c r="W41" s="12">
        <f t="shared" si="42"/>
        <v>20</v>
      </c>
      <c r="X41" s="12">
        <f t="shared" si="33"/>
        <v>40</v>
      </c>
      <c r="Y41" s="12">
        <f>S41-AJ41</f>
        <v>0</v>
      </c>
      <c r="Z41" s="12">
        <f>Z35/Z9*100</f>
        <v>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8.3333333333333428</v>
      </c>
      <c r="AD41" s="12">
        <f>R41-AL41</f>
        <v>25</v>
      </c>
      <c r="AE41" s="12">
        <f t="shared" si="35"/>
        <v>0</v>
      </c>
      <c r="AH41" s="12">
        <f>AH35/AH9*100</f>
        <v>80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91.666666666666657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50</v>
      </c>
      <c r="S42" s="12">
        <f t="shared" si="50"/>
        <v>71.428571428571431</v>
      </c>
      <c r="T42" s="12">
        <f t="shared" si="50"/>
        <v>0</v>
      </c>
      <c r="U42" s="12">
        <f t="shared" si="50"/>
        <v>100</v>
      </c>
      <c r="V42" s="12">
        <f t="shared" si="50"/>
        <v>50</v>
      </c>
      <c r="W42" s="12">
        <f t="shared" si="42"/>
        <v>-6.3636363636363669</v>
      </c>
      <c r="X42" s="12">
        <f t="shared" si="33"/>
        <v>-10</v>
      </c>
      <c r="Y42" s="12">
        <f>S42-AJ42</f>
        <v>-8.5714285714285694</v>
      </c>
      <c r="Z42" s="12">
        <f t="shared" si="50"/>
        <v>100</v>
      </c>
      <c r="AA42" s="12" t="e">
        <f t="shared" si="50"/>
        <v>#DIV/0!</v>
      </c>
      <c r="AB42" s="12">
        <f t="shared" si="50"/>
        <v>200</v>
      </c>
      <c r="AC42" s="12">
        <f t="shared" si="44"/>
        <v>-3.0303030303030241</v>
      </c>
      <c r="AD42" s="12">
        <f>R42-AL42</f>
        <v>25</v>
      </c>
      <c r="AE42" s="12">
        <f t="shared" si="35"/>
        <v>-16.071428571428569</v>
      </c>
      <c r="AH42" s="12">
        <f t="shared" ref="AH42:AJ42" si="51">AH36/AH9*100</f>
        <v>70</v>
      </c>
      <c r="AI42" s="12">
        <f t="shared" si="51"/>
        <v>60</v>
      </c>
      <c r="AJ42" s="12">
        <f t="shared" si="51"/>
        <v>80</v>
      </c>
      <c r="AK42" s="12">
        <f>AK36/AK9*100</f>
        <v>66.666666666666657</v>
      </c>
      <c r="AL42" s="12">
        <f>AL36/AL9*100</f>
        <v>25</v>
      </c>
      <c r="AM42" s="12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5</v>
      </c>
      <c r="D9" s="17">
        <f>SUM(D10:D30)</f>
        <v>2</v>
      </c>
      <c r="E9" s="17">
        <f>F9+G9</f>
        <v>-2</v>
      </c>
      <c r="F9" s="17">
        <f>SUM(F10:F30)</f>
        <v>2</v>
      </c>
      <c r="G9" s="17">
        <f>SUM(G10:G30)</f>
        <v>-4</v>
      </c>
      <c r="H9" s="15">
        <f>IF(B9=E9,0,(1-(B9/(B9-E9)))*-100)</f>
        <v>-22.222222222222221</v>
      </c>
      <c r="I9" s="15">
        <f>IF(C9=F9,0,(1-(C9/(C9-F9)))*-100)</f>
        <v>66.666666666666671</v>
      </c>
      <c r="J9" s="15">
        <f>IF(D9=G9,0,(1-(D9/(D9-G9)))*-100)</f>
        <v>-66.666666666666671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16.666666666666675</v>
      </c>
      <c r="O9" s="15">
        <f t="shared" ref="O9:P10" si="0">IF(C9=L9,0,(1-(C9/(C9-L9)))*-100)</f>
        <v>66.666666666666671</v>
      </c>
      <c r="P9" s="15">
        <f>IF(D9=M9,0,(1-(D9/(D9-M9)))*-100)</f>
        <v>-33.333333333333336</v>
      </c>
      <c r="Q9" s="17">
        <f>R9+S9</f>
        <v>19</v>
      </c>
      <c r="R9" s="17">
        <f>SUM(R10:R30)</f>
        <v>13</v>
      </c>
      <c r="S9" s="17">
        <f>SUM(S10:S30)</f>
        <v>6</v>
      </c>
      <c r="T9" s="17">
        <f>U9+V9</f>
        <v>6</v>
      </c>
      <c r="U9" s="17">
        <f>SUM(U10:U30)</f>
        <v>8</v>
      </c>
      <c r="V9" s="17">
        <f>SUM(V10:V30)</f>
        <v>-2</v>
      </c>
      <c r="W9" s="15">
        <f>IF(Q9=T9,IF(Q9&gt;0,"皆増",0),(1-(Q9/(Q9-T9)))*-100)</f>
        <v>46.153846153846146</v>
      </c>
      <c r="X9" s="15">
        <f t="shared" ref="X9:Y30" si="1">IF(R9=U9,IF(R9&gt;0,"皆増",0),(1-(R9/(R9-U9)))*-100)</f>
        <v>160</v>
      </c>
      <c r="Y9" s="15">
        <f t="shared" si="1"/>
        <v>-25</v>
      </c>
      <c r="Z9" s="17">
        <f>AA9+AB9</f>
        <v>-6</v>
      </c>
      <c r="AA9" s="17">
        <f>SUM(AA10:AA30)</f>
        <v>3</v>
      </c>
      <c r="AB9" s="17">
        <f>SUM(AB10:AB30)</f>
        <v>-9</v>
      </c>
      <c r="AC9" s="15">
        <f>IF(Q9=Z9,IF(Q9&gt;0,"皆増",0),(1-(Q9/(Q9-Z9)))*-100)</f>
        <v>-24</v>
      </c>
      <c r="AD9" s="15">
        <f t="shared" ref="AD9:AE30" si="2">IF(R9=AA9,IF(R9&gt;0,"皆増",0),(1-(R9/(R9-AA9)))*-100)</f>
        <v>30.000000000000004</v>
      </c>
      <c r="AE9" s="15">
        <f t="shared" si="2"/>
        <v>-60</v>
      </c>
      <c r="AH9" s="4">
        <f t="shared" ref="AH9:AJ30" si="3">Q9-T9</f>
        <v>13</v>
      </c>
      <c r="AI9" s="4">
        <f t="shared" si="3"/>
        <v>5</v>
      </c>
      <c r="AJ9" s="4">
        <f t="shared" si="3"/>
        <v>8</v>
      </c>
      <c r="AK9" s="4">
        <f t="shared" ref="AK9:AM30" si="4">Q9-Z9</f>
        <v>25</v>
      </c>
      <c r="AL9" s="4">
        <f t="shared" si="4"/>
        <v>10</v>
      </c>
      <c r="AM9" s="4">
        <f t="shared" si="4"/>
        <v>15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5</v>
      </c>
      <c r="D10" s="17">
        <v>2</v>
      </c>
      <c r="E10" s="17">
        <f t="shared" ref="E10" si="6">F10+G10</f>
        <v>-2</v>
      </c>
      <c r="F10" s="17">
        <v>2</v>
      </c>
      <c r="G10" s="17">
        <v>-4</v>
      </c>
      <c r="H10" s="15">
        <f>IF(B10=E10,0,(1-(B10/(B10-E10)))*-100)</f>
        <v>-22.222222222222221</v>
      </c>
      <c r="I10" s="15">
        <f t="shared" ref="I10" si="7">IF(C10=F10,0,(1-(C10/(C10-F10)))*-100)</f>
        <v>66.666666666666671</v>
      </c>
      <c r="J10" s="15">
        <f>IF(D10=G10,0,(1-(D10/(D10-G10)))*-100)</f>
        <v>-66.666666666666671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16.666666666666675</v>
      </c>
      <c r="O10" s="15">
        <f t="shared" si="0"/>
        <v>66.666666666666671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-1</v>
      </c>
      <c r="AB14" s="17">
        <v>0</v>
      </c>
      <c r="AC14" s="15">
        <f t="shared" si="13"/>
        <v>-100</v>
      </c>
      <c r="AD14" s="15">
        <f t="shared" si="2"/>
        <v>-100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3</v>
      </c>
      <c r="U24" s="17">
        <v>1</v>
      </c>
      <c r="V24" s="17">
        <v>2</v>
      </c>
      <c r="W24" s="15">
        <f t="shared" si="11"/>
        <v>300</v>
      </c>
      <c r="X24" s="15">
        <f t="shared" si="1"/>
        <v>100</v>
      </c>
      <c r="Y24" s="15" t="str">
        <f t="shared" si="1"/>
        <v>皆増</v>
      </c>
      <c r="Z24" s="17">
        <f t="shared" si="12"/>
        <v>2</v>
      </c>
      <c r="AA24" s="17">
        <v>2</v>
      </c>
      <c r="AB24" s="17">
        <v>0</v>
      </c>
      <c r="AC24" s="15">
        <f t="shared" si="13"/>
        <v>100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5</v>
      </c>
      <c r="S26" s="17">
        <v>0</v>
      </c>
      <c r="T26" s="17">
        <f t="shared" si="10"/>
        <v>4</v>
      </c>
      <c r="U26" s="17">
        <v>4</v>
      </c>
      <c r="V26" s="17">
        <v>0</v>
      </c>
      <c r="W26" s="15">
        <f t="shared" si="11"/>
        <v>400</v>
      </c>
      <c r="X26" s="15">
        <f t="shared" si="1"/>
        <v>400</v>
      </c>
      <c r="Y26" s="15">
        <f t="shared" si="1"/>
        <v>0</v>
      </c>
      <c r="Z26" s="17">
        <f t="shared" si="12"/>
        <v>3</v>
      </c>
      <c r="AA26" s="17">
        <v>3</v>
      </c>
      <c r="AB26" s="17">
        <v>0</v>
      </c>
      <c r="AC26" s="15">
        <f t="shared" si="13"/>
        <v>150</v>
      </c>
      <c r="AD26" s="15">
        <f t="shared" si="2"/>
        <v>150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3</v>
      </c>
      <c r="S27" s="17">
        <v>1</v>
      </c>
      <c r="T27" s="17">
        <f t="shared" si="10"/>
        <v>1</v>
      </c>
      <c r="U27" s="17">
        <v>3</v>
      </c>
      <c r="V27" s="17">
        <v>-2</v>
      </c>
      <c r="W27" s="15">
        <f t="shared" si="11"/>
        <v>33.333333333333329</v>
      </c>
      <c r="X27" s="15" t="str">
        <f t="shared" si="1"/>
        <v>皆増</v>
      </c>
      <c r="Y27" s="15">
        <f t="shared" si="1"/>
        <v>-66.666666666666671</v>
      </c>
      <c r="Z27" s="17">
        <f t="shared" si="12"/>
        <v>1</v>
      </c>
      <c r="AA27" s="17">
        <v>1</v>
      </c>
      <c r="AB27" s="17">
        <v>0</v>
      </c>
      <c r="AC27" s="15">
        <f t="shared" si="13"/>
        <v>33.333333333333329</v>
      </c>
      <c r="AD27" s="15">
        <f t="shared" si="2"/>
        <v>50</v>
      </c>
      <c r="AE27" s="15">
        <f t="shared" si="2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-2</v>
      </c>
      <c r="U28" s="17">
        <v>-1</v>
      </c>
      <c r="V28" s="17">
        <v>-1</v>
      </c>
      <c r="W28" s="15">
        <f t="shared" si="11"/>
        <v>-50</v>
      </c>
      <c r="X28" s="15">
        <f t="shared" si="1"/>
        <v>-100</v>
      </c>
      <c r="Y28" s="15">
        <f t="shared" si="1"/>
        <v>-33.333333333333336</v>
      </c>
      <c r="Z28" s="17">
        <f t="shared" si="12"/>
        <v>-7</v>
      </c>
      <c r="AA28" s="17">
        <v>-4</v>
      </c>
      <c r="AB28" s="17">
        <v>-3</v>
      </c>
      <c r="AC28" s="15">
        <f t="shared" si="13"/>
        <v>-77.777777777777786</v>
      </c>
      <c r="AD28" s="15">
        <f t="shared" si="2"/>
        <v>-100</v>
      </c>
      <c r="AE28" s="15">
        <f t="shared" si="2"/>
        <v>-60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9</v>
      </c>
      <c r="AL28" s="4">
        <f t="shared" si="4"/>
        <v>4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-5</v>
      </c>
      <c r="AA29" s="17">
        <v>0</v>
      </c>
      <c r="AB29" s="17">
        <v>-5</v>
      </c>
      <c r="AC29" s="15">
        <f t="shared" si="13"/>
        <v>-83.333333333333343</v>
      </c>
      <c r="AD29" s="15">
        <f t="shared" si="2"/>
        <v>0</v>
      </c>
      <c r="AE29" s="15">
        <f t="shared" si="2"/>
        <v>-83.333333333333343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13</v>
      </c>
      <c r="S34" s="17">
        <f t="shared" si="22"/>
        <v>6</v>
      </c>
      <c r="T34" s="17">
        <f t="shared" si="22"/>
        <v>7</v>
      </c>
      <c r="U34" s="17">
        <f t="shared" si="22"/>
        <v>8</v>
      </c>
      <c r="V34" s="17">
        <f t="shared" si="22"/>
        <v>-1</v>
      </c>
      <c r="W34" s="15">
        <f t="shared" si="15"/>
        <v>58.333333333333329</v>
      </c>
      <c r="X34" s="15">
        <f t="shared" si="15"/>
        <v>160</v>
      </c>
      <c r="Y34" s="15">
        <f t="shared" si="15"/>
        <v>-14.28571428571429</v>
      </c>
      <c r="Z34" s="17">
        <f t="shared" ref="Z34:AB34" si="23">SUM(Z23:Z30)</f>
        <v>-4</v>
      </c>
      <c r="AA34" s="17">
        <f t="shared" si="23"/>
        <v>4</v>
      </c>
      <c r="AB34" s="17">
        <f t="shared" si="23"/>
        <v>-8</v>
      </c>
      <c r="AC34" s="15">
        <f t="shared" si="17"/>
        <v>-17.391304347826086</v>
      </c>
      <c r="AD34" s="15">
        <f t="shared" si="17"/>
        <v>44.444444444444443</v>
      </c>
      <c r="AE34" s="15">
        <f t="shared" si="17"/>
        <v>-57.142857142857139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23</v>
      </c>
      <c r="AL34" s="4">
        <f>SUM(AL23:AL30)</f>
        <v>9</v>
      </c>
      <c r="AM34" s="4">
        <f>SUM(AM23:AM30)</f>
        <v>14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9</v>
      </c>
      <c r="S35" s="17">
        <f t="shared" si="25"/>
        <v>4</v>
      </c>
      <c r="T35" s="17">
        <f t="shared" si="25"/>
        <v>4</v>
      </c>
      <c r="U35" s="17">
        <f t="shared" si="25"/>
        <v>7</v>
      </c>
      <c r="V35" s="17">
        <f t="shared" si="25"/>
        <v>-3</v>
      </c>
      <c r="W35" s="15">
        <f t="shared" si="15"/>
        <v>44.444444444444443</v>
      </c>
      <c r="X35" s="15">
        <f t="shared" si="15"/>
        <v>350</v>
      </c>
      <c r="Y35" s="15">
        <f t="shared" si="15"/>
        <v>-42.857142857142861</v>
      </c>
      <c r="Z35" s="17">
        <f t="shared" ref="Z35:AB35" si="26">SUM(Z25:Z30)</f>
        <v>-8</v>
      </c>
      <c r="AA35" s="17">
        <f t="shared" si="26"/>
        <v>0</v>
      </c>
      <c r="AB35" s="17">
        <f t="shared" si="26"/>
        <v>-8</v>
      </c>
      <c r="AC35" s="15">
        <f t="shared" si="17"/>
        <v>-38.095238095238095</v>
      </c>
      <c r="AD35" s="15">
        <f t="shared" si="17"/>
        <v>0</v>
      </c>
      <c r="AE35" s="15">
        <f t="shared" si="17"/>
        <v>-66.666666666666671</v>
      </c>
      <c r="AH35" s="4">
        <f t="shared" ref="AH35:AJ35" si="27">SUM(AH25:AH30)</f>
        <v>9</v>
      </c>
      <c r="AI35" s="4">
        <f t="shared" si="27"/>
        <v>2</v>
      </c>
      <c r="AJ35" s="4">
        <f t="shared" si="27"/>
        <v>7</v>
      </c>
      <c r="AK35" s="4">
        <f>SUM(AK25:AK30)</f>
        <v>21</v>
      </c>
      <c r="AL35" s="4">
        <f>SUM(AL25:AL30)</f>
        <v>9</v>
      </c>
      <c r="AM35" s="4">
        <f>SUM(AM25:AM30)</f>
        <v>12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>
        <f t="shared" si="15"/>
        <v>200</v>
      </c>
      <c r="Y36" s="15">
        <f t="shared" si="15"/>
        <v>-33.333333333333336</v>
      </c>
      <c r="Z36" s="17">
        <f t="shared" ref="Z36:AB36" si="29">SUM(Z27:Z30)</f>
        <v>-11</v>
      </c>
      <c r="AA36" s="17">
        <f t="shared" si="29"/>
        <v>-3</v>
      </c>
      <c r="AB36" s="17">
        <f t="shared" si="29"/>
        <v>-8</v>
      </c>
      <c r="AC36" s="15">
        <f t="shared" si="17"/>
        <v>-61.111111111111114</v>
      </c>
      <c r="AD36" s="15">
        <f t="shared" si="17"/>
        <v>-50</v>
      </c>
      <c r="AE36" s="15">
        <f t="shared" si="17"/>
        <v>-66.666666666666671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18</v>
      </c>
      <c r="AL36" s="4">
        <f>SUM(AL27:AL30)</f>
        <v>6</v>
      </c>
      <c r="AM36" s="4">
        <f>SUM(AM27:AM30)</f>
        <v>12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-16.666666666666664</v>
      </c>
      <c r="U39" s="12">
        <f t="shared" ref="U39:V39" si="38">U33/U9*100</f>
        <v>0</v>
      </c>
      <c r="V39" s="12">
        <f t="shared" si="38"/>
        <v>50</v>
      </c>
      <c r="W39" s="12">
        <f>Q39-AH39</f>
        <v>-7.6923076923076925</v>
      </c>
      <c r="X39" s="12">
        <f t="shared" si="33"/>
        <v>0</v>
      </c>
      <c r="Y39" s="12">
        <f>S39-AJ39</f>
        <v>-12.5</v>
      </c>
      <c r="Z39" s="12">
        <f t="shared" si="37"/>
        <v>33.333333333333329</v>
      </c>
      <c r="AA39" s="12">
        <f t="shared" si="37"/>
        <v>-33.333333333333329</v>
      </c>
      <c r="AB39" s="12">
        <f t="shared" si="37"/>
        <v>11.111111111111111</v>
      </c>
      <c r="AC39" s="12">
        <f>Q39-AK39</f>
        <v>-8</v>
      </c>
      <c r="AD39" s="12">
        <f t="shared" si="35"/>
        <v>-10</v>
      </c>
      <c r="AE39" s="12">
        <f t="shared" si="35"/>
        <v>-6.666666666666667</v>
      </c>
      <c r="AH39" s="12">
        <f t="shared" ref="AH39:AJ39" si="39">AH33/AH9*100</f>
        <v>7.6923076923076925</v>
      </c>
      <c r="AI39" s="12">
        <f t="shared" si="39"/>
        <v>0</v>
      </c>
      <c r="AJ39" s="12">
        <f t="shared" si="39"/>
        <v>12.5</v>
      </c>
      <c r="AK39" s="12">
        <f>AK33/AK9*100</f>
        <v>8</v>
      </c>
      <c r="AL39" s="12">
        <f>AL33/AL9*100</f>
        <v>10</v>
      </c>
      <c r="AM39" s="12">
        <f>AM33/AM9*100</f>
        <v>6.666666666666667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116.66666666666667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7.6923076923076934</v>
      </c>
      <c r="X40" s="12">
        <f t="shared" si="33"/>
        <v>0</v>
      </c>
      <c r="Y40" s="12">
        <f>S40-AJ40</f>
        <v>12.5</v>
      </c>
      <c r="Z40" s="12">
        <f>Z34/Z9*100</f>
        <v>66.666666666666657</v>
      </c>
      <c r="AA40" s="12">
        <f t="shared" ref="AA40:AB40" si="43">AA34/AA9*100</f>
        <v>133.33333333333331</v>
      </c>
      <c r="AB40" s="12">
        <f t="shared" si="43"/>
        <v>88.888888888888886</v>
      </c>
      <c r="AC40" s="12">
        <f t="shared" ref="AC40:AC42" si="44">Q40-AK40</f>
        <v>8</v>
      </c>
      <c r="AD40" s="12">
        <f t="shared" si="35"/>
        <v>10</v>
      </c>
      <c r="AE40" s="12">
        <f t="shared" si="35"/>
        <v>6.6666666666666714</v>
      </c>
      <c r="AH40" s="12">
        <f t="shared" ref="AH40:AJ40" si="45">AH34/AH9*100</f>
        <v>92.307692307692307</v>
      </c>
      <c r="AI40" s="12">
        <f t="shared" si="45"/>
        <v>100</v>
      </c>
      <c r="AJ40" s="12">
        <f t="shared" si="45"/>
        <v>87.5</v>
      </c>
      <c r="AK40" s="12">
        <f>AK34/AK9*100</f>
        <v>92</v>
      </c>
      <c r="AL40" s="12">
        <f>AL34/AL9*100</f>
        <v>90</v>
      </c>
      <c r="AM40" s="12">
        <f>AM34/AM9*100</f>
        <v>93.333333333333329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68.421052631578945</v>
      </c>
      <c r="R41" s="12">
        <f t="shared" si="46"/>
        <v>69.230769230769226</v>
      </c>
      <c r="S41" s="12">
        <f t="shared" si="46"/>
        <v>66.666666666666657</v>
      </c>
      <c r="T41" s="12">
        <f>T35/T9*100</f>
        <v>66.666666666666657</v>
      </c>
      <c r="U41" s="12">
        <f t="shared" ref="U41:V41" si="47">U35/U9*100</f>
        <v>87.5</v>
      </c>
      <c r="V41" s="12">
        <f t="shared" si="47"/>
        <v>150</v>
      </c>
      <c r="W41" s="12">
        <f t="shared" si="42"/>
        <v>-0.80971659919028127</v>
      </c>
      <c r="X41" s="12">
        <f t="shared" si="33"/>
        <v>29.230769230769226</v>
      </c>
      <c r="Y41" s="12">
        <f>S41-AJ41</f>
        <v>-20.833333333333343</v>
      </c>
      <c r="Z41" s="12">
        <f>Z35/Z9*100</f>
        <v>133.33333333333331</v>
      </c>
      <c r="AA41" s="12">
        <f t="shared" ref="AA41:AB41" si="48">AA35/AA9*100</f>
        <v>0</v>
      </c>
      <c r="AB41" s="12">
        <f t="shared" si="48"/>
        <v>88.888888888888886</v>
      </c>
      <c r="AC41" s="12">
        <f t="shared" si="44"/>
        <v>-15.578947368421055</v>
      </c>
      <c r="AD41" s="12">
        <f>R41-AL41</f>
        <v>-20.769230769230774</v>
      </c>
      <c r="AE41" s="12">
        <f t="shared" si="35"/>
        <v>-13.333333333333343</v>
      </c>
      <c r="AH41" s="12">
        <f>AH35/AH9*100</f>
        <v>69.230769230769226</v>
      </c>
      <c r="AI41" s="12">
        <f>AI35/AI9*100</f>
        <v>40</v>
      </c>
      <c r="AJ41" s="12">
        <f>AJ35/AJ9*100</f>
        <v>87.5</v>
      </c>
      <c r="AK41" s="12">
        <f t="shared" ref="AK41:AM41" si="49">AK35/AK9*100</f>
        <v>84</v>
      </c>
      <c r="AL41" s="12">
        <f t="shared" si="49"/>
        <v>90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36.84210526315789</v>
      </c>
      <c r="R42" s="12">
        <f t="shared" si="50"/>
        <v>23.076923076923077</v>
      </c>
      <c r="S42" s="12">
        <f t="shared" si="50"/>
        <v>66.666666666666657</v>
      </c>
      <c r="T42" s="12">
        <f t="shared" si="50"/>
        <v>0</v>
      </c>
      <c r="U42" s="12">
        <f t="shared" si="50"/>
        <v>25</v>
      </c>
      <c r="V42" s="12">
        <f t="shared" si="50"/>
        <v>100</v>
      </c>
      <c r="W42" s="12">
        <f t="shared" si="42"/>
        <v>-17.004048582995956</v>
      </c>
      <c r="X42" s="12">
        <f t="shared" si="33"/>
        <v>3.0769230769230766</v>
      </c>
      <c r="Y42" s="12">
        <f>S42-AJ42</f>
        <v>-8.3333333333333428</v>
      </c>
      <c r="Z42" s="12">
        <f t="shared" si="50"/>
        <v>183.33333333333331</v>
      </c>
      <c r="AA42" s="12">
        <f t="shared" si="50"/>
        <v>-100</v>
      </c>
      <c r="AB42" s="12">
        <f t="shared" si="50"/>
        <v>88.888888888888886</v>
      </c>
      <c r="AC42" s="12">
        <f t="shared" si="44"/>
        <v>-35.15789473684211</v>
      </c>
      <c r="AD42" s="12">
        <f>R42-AL42</f>
        <v>-36.92307692307692</v>
      </c>
      <c r="AE42" s="12">
        <f t="shared" si="35"/>
        <v>-13.333333333333343</v>
      </c>
      <c r="AH42" s="12">
        <f t="shared" ref="AH42:AJ42" si="51">AH36/AH9*100</f>
        <v>53.846153846153847</v>
      </c>
      <c r="AI42" s="12">
        <f t="shared" si="51"/>
        <v>20</v>
      </c>
      <c r="AJ42" s="12">
        <f t="shared" si="51"/>
        <v>75</v>
      </c>
      <c r="AK42" s="12">
        <f>AK36/AK9*100</f>
        <v>72</v>
      </c>
      <c r="AL42" s="12">
        <f>AL36/AL9*100</f>
        <v>60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2020-08-12T07:23:57Z</dcterms:modified>
</cp:coreProperties>
</file>