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9\③公表資料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12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K40" i="4"/>
  <c r="AH40" i="21"/>
  <c r="AK41" i="4"/>
  <c r="AC41" i="4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1" i="1" l="1"/>
  <c r="AC13" i="1"/>
  <c r="AC15" i="1"/>
  <c r="AC17" i="1"/>
  <c r="AC19" i="1"/>
  <c r="AC21" i="1"/>
  <c r="AC23" i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<sst xmlns="http://schemas.openxmlformats.org/spreadsheetml/2006/main" count="7700" uniqueCount="97">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</sst>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98" zoomScaleNormal="100" zoomScaleSheetLayoutView="98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325</v>
      </c>
      <c r="C9" s="17">
        <f>SUM(C10:C30)</f>
        <v>163</v>
      </c>
      <c r="D9" s="17">
        <f>SUM(D10:D30)</f>
        <v>162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1.5625</v>
      </c>
      <c r="I9" s="15">
        <f>IF(C9=F9,0,(1-(C9/(C9-F9)))*-100)</f>
        <v>1.8750000000000044</v>
      </c>
      <c r="J9" s="15">
        <f>IF(D9=G9,0,(1-(D9/(D9-G9)))*-100)</f>
        <v>1.2499999999999956</v>
      </c>
      <c r="K9" s="17">
        <f>L9+M9</f>
        <v>-25</v>
      </c>
      <c r="L9" s="17">
        <f>SUM(L10:L30)</f>
        <v>-28</v>
      </c>
      <c r="M9" s="17">
        <f>SUM(M10:M30)</f>
        <v>3</v>
      </c>
      <c r="N9" s="15">
        <f>IF(B9=K9,0,(1-(B9/(B9-K9)))*-100)</f>
        <v>-7.1428571428571397</v>
      </c>
      <c r="O9" s="15">
        <f t="shared" ref="O9" si="0">IF(C9=L9,0,(1-(C9/(C9-L9)))*-100)</f>
        <v>-14.659685863874349</v>
      </c>
      <c r="P9" s="15">
        <f>IF(D9=M9,0,(1-(D9/(D9-M9)))*-100)</f>
        <v>1.8867924528301883</v>
      </c>
      <c r="Q9" s="17">
        <f>R9+S9</f>
        <v>538</v>
      </c>
      <c r="R9" s="17">
        <f>SUM(R10:R30)</f>
        <v>265</v>
      </c>
      <c r="S9" s="17">
        <f>SUM(S10:S30)</f>
        <v>273</v>
      </c>
      <c r="T9" s="17">
        <f>U9+V9</f>
        <v>-12</v>
      </c>
      <c r="U9" s="17">
        <f>SUM(U10:U30)</f>
        <v>-9</v>
      </c>
      <c r="V9" s="17">
        <f>SUM(V10:V30)</f>
        <v>-3</v>
      </c>
      <c r="W9" s="15">
        <f>IF(Q9=T9,IF(Q9&gt;0,"皆増",0),(1-(Q9/(Q9-T9)))*-100)</f>
        <v>-2.1818181818181848</v>
      </c>
      <c r="X9" s="15">
        <f t="shared" ref="X9:Y30" si="1">IF(R9=U9,IF(R9&gt;0,"皆増",0),(1-(R9/(R9-U9)))*-100)</f>
        <v>-3.2846715328467169</v>
      </c>
      <c r="Y9" s="15">
        <f t="shared" si="1"/>
        <v>-1.0869565217391353</v>
      </c>
      <c r="Z9" s="17">
        <f>AA9+AB9</f>
        <v>-104</v>
      </c>
      <c r="AA9" s="17">
        <f>SUM(AA10:AA30)</f>
        <v>-43</v>
      </c>
      <c r="AB9" s="17">
        <f>SUM(AB10:AB30)</f>
        <v>-61</v>
      </c>
      <c r="AC9" s="15">
        <f>IF(Q9=Z9,IF(Q9&gt;0,"皆増",0),(1-(Q9/(Q9-Z9)))*-100)</f>
        <v>-16.199376947040498</v>
      </c>
      <c r="AD9" s="15">
        <f t="shared" ref="AD9:AE30" si="2">IF(R9=AA9,IF(R9&gt;0,"皆増",0),(1-(R9/(R9-AA9)))*-100)</f>
        <v>-13.961038961038962</v>
      </c>
      <c r="AE9" s="15">
        <f t="shared" si="2"/>
        <v>-18.26347305389222</v>
      </c>
      <c r="AH9" s="4">
        <f t="shared" ref="AH9:AH30" si="3">Q9-T9</f>
        <v>550</v>
      </c>
      <c r="AI9" s="4">
        <f t="shared" ref="AI9:AI30" si="4">R9-U9</f>
        <v>274</v>
      </c>
      <c r="AJ9" s="4">
        <f t="shared" ref="AJ9:AJ30" si="5">S9-V9</f>
        <v>276</v>
      </c>
      <c r="AK9" s="4">
        <f t="shared" ref="AK9:AK30" si="6">Q9-Z9</f>
        <v>642</v>
      </c>
      <c r="AL9" s="4">
        <f t="shared" ref="AL9:AL30" si="7">R9-AA9</f>
        <v>308</v>
      </c>
      <c r="AM9" s="4">
        <f t="shared" ref="AM9:AM30" si="8">S9-AB9</f>
        <v>334</v>
      </c>
    </row>
    <row r="10" spans="1:39" s="1" customFormat="1" ht="18" customHeight="1" x14ac:dyDescent="0.15">
      <c r="A10" s="4" t="s">
        <v>1</v>
      </c>
      <c r="B10" s="17">
        <f t="shared" ref="B10" si="9">C10+D10</f>
        <v>325</v>
      </c>
      <c r="C10" s="17">
        <v>163</v>
      </c>
      <c r="D10" s="17">
        <v>162</v>
      </c>
      <c r="E10" s="17">
        <f t="shared" ref="E10" si="10">F10+G10</f>
        <v>5</v>
      </c>
      <c r="F10" s="17">
        <v>3</v>
      </c>
      <c r="G10" s="17">
        <v>2</v>
      </c>
      <c r="H10" s="15">
        <f>IF(B10=E10,0,(1-(B10/(B10-E10)))*-100)</f>
        <v>1.5625</v>
      </c>
      <c r="I10" s="15">
        <f t="shared" ref="I10" si="11">IF(C10=F10,0,(1-(C10/(C10-F10)))*-100)</f>
        <v>1.8750000000000044</v>
      </c>
      <c r="J10" s="15">
        <f>IF(D10=G10,0,(1-(D10/(D10-G10)))*-100)</f>
        <v>1.2499999999999956</v>
      </c>
      <c r="K10" s="17">
        <f t="shared" ref="K10" si="12">L10+M10</f>
        <v>-25</v>
      </c>
      <c r="L10" s="17">
        <v>-28</v>
      </c>
      <c r="M10" s="17">
        <v>3</v>
      </c>
      <c r="N10" s="15">
        <f>IF(B10=K10,0,(1-(B10/(B10-K10)))*-100)</f>
        <v>-7.1428571428571397</v>
      </c>
      <c r="O10" s="15">
        <f t="shared" ref="O10" si="13">IF(C10=L10,0,(1-(C10/(C10-L10)))*-100)</f>
        <v>-14.659685863874349</v>
      </c>
      <c r="P10" s="15">
        <f t="shared" ref="P10" si="14">IF(D10=M10,0,(1-(D10/(D10-M10)))*-100)</f>
        <v>1.8867924528301883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1</v>
      </c>
      <c r="AA10" s="17">
        <v>0</v>
      </c>
      <c r="AB10" s="17">
        <v>1</v>
      </c>
      <c r="AC10" s="15" t="str">
        <f t="shared" ref="AC10:AC30" si="19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-1</v>
      </c>
      <c r="U12" s="17">
        <v>0</v>
      </c>
      <c r="V12" s="17">
        <v>-1</v>
      </c>
      <c r="W12" s="15">
        <f t="shared" si="17"/>
        <v>-100</v>
      </c>
      <c r="X12" s="15">
        <f t="shared" si="1"/>
        <v>0</v>
      </c>
      <c r="Y12" s="15">
        <f t="shared" si="1"/>
        <v>-100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4"/>
        <v>0</v>
      </c>
      <c r="AJ12" s="4">
        <f t="shared" si="5"/>
        <v>1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-1</v>
      </c>
      <c r="AB14" s="17">
        <v>-1</v>
      </c>
      <c r="AC14" s="15">
        <f t="shared" si="19"/>
        <v>-100</v>
      </c>
      <c r="AD14" s="15">
        <f t="shared" si="2"/>
        <v>-100</v>
      </c>
      <c r="AE14" s="15">
        <f t="shared" si="2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1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0</v>
      </c>
      <c r="V15" s="17">
        <v>-1</v>
      </c>
      <c r="W15" s="15">
        <f t="shared" si="17"/>
        <v>-100</v>
      </c>
      <c r="X15" s="15">
        <f t="shared" si="1"/>
        <v>0</v>
      </c>
      <c r="Y15" s="15">
        <f t="shared" si="1"/>
        <v>-100</v>
      </c>
      <c r="Z15" s="17">
        <f t="shared" si="18"/>
        <v>-2</v>
      </c>
      <c r="AA15" s="17">
        <v>0</v>
      </c>
      <c r="AB15" s="17">
        <v>-2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2</v>
      </c>
      <c r="AL15" s="4">
        <f t="shared" si="7"/>
        <v>0</v>
      </c>
      <c r="AM15" s="4">
        <f t="shared" si="8"/>
        <v>2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0</v>
      </c>
      <c r="S16" s="17">
        <v>1</v>
      </c>
      <c r="T16" s="17">
        <f t="shared" si="16"/>
        <v>1</v>
      </c>
      <c r="U16" s="17">
        <v>0</v>
      </c>
      <c r="V16" s="17">
        <v>1</v>
      </c>
      <c r="W16" s="15" t="str">
        <f t="shared" si="17"/>
        <v>皆増</v>
      </c>
      <c r="X16" s="15">
        <f t="shared" si="1"/>
        <v>0</v>
      </c>
      <c r="Y16" s="15" t="str">
        <f t="shared" si="1"/>
        <v>皆増</v>
      </c>
      <c r="Z16" s="17">
        <f t="shared" si="18"/>
        <v>-3</v>
      </c>
      <c r="AA16" s="17">
        <v>-4</v>
      </c>
      <c r="AB16" s="17">
        <v>1</v>
      </c>
      <c r="AC16" s="15">
        <f t="shared" si="19"/>
        <v>-75</v>
      </c>
      <c r="AD16" s="15">
        <f t="shared" si="2"/>
        <v>-100</v>
      </c>
      <c r="AE16" s="15" t="str">
        <f t="shared" si="2"/>
        <v>皆増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4</v>
      </c>
      <c r="AL16" s="4">
        <f t="shared" si="7"/>
        <v>4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1</v>
      </c>
      <c r="U17" s="17">
        <v>1</v>
      </c>
      <c r="V17" s="17">
        <v>0</v>
      </c>
      <c r="W17" s="15" t="str">
        <f t="shared" si="17"/>
        <v>皆増</v>
      </c>
      <c r="X17" s="15" t="str">
        <f t="shared" si="1"/>
        <v>皆増</v>
      </c>
      <c r="Y17" s="15">
        <f t="shared" si="1"/>
        <v>0</v>
      </c>
      <c r="Z17" s="17">
        <f t="shared" si="18"/>
        <v>0</v>
      </c>
      <c r="AA17" s="17">
        <v>1</v>
      </c>
      <c r="AB17" s="17">
        <v>-1</v>
      </c>
      <c r="AC17" s="15">
        <f t="shared" si="19"/>
        <v>0</v>
      </c>
      <c r="AD17" s="15" t="str">
        <f t="shared" si="2"/>
        <v>皆増</v>
      </c>
      <c r="AE17" s="15">
        <f t="shared" si="2"/>
        <v>-100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-6</v>
      </c>
      <c r="U18" s="17">
        <v>-3</v>
      </c>
      <c r="V18" s="17">
        <v>-3</v>
      </c>
      <c r="W18" s="15">
        <f t="shared" si="17"/>
        <v>-85.714285714285722</v>
      </c>
      <c r="X18" s="15">
        <f t="shared" si="1"/>
        <v>-75</v>
      </c>
      <c r="Y18" s="15">
        <f t="shared" si="1"/>
        <v>-100</v>
      </c>
      <c r="Z18" s="17">
        <f t="shared" si="18"/>
        <v>-5</v>
      </c>
      <c r="AA18" s="17">
        <v>-3</v>
      </c>
      <c r="AB18" s="17">
        <v>-2</v>
      </c>
      <c r="AC18" s="15">
        <f t="shared" si="19"/>
        <v>-83.333333333333343</v>
      </c>
      <c r="AD18" s="15">
        <f t="shared" si="2"/>
        <v>-75</v>
      </c>
      <c r="AE18" s="15">
        <f t="shared" si="2"/>
        <v>-100</v>
      </c>
      <c r="AH18" s="4">
        <f t="shared" si="3"/>
        <v>7</v>
      </c>
      <c r="AI18" s="4">
        <f t="shared" si="4"/>
        <v>4</v>
      </c>
      <c r="AJ18" s="4">
        <f t="shared" si="5"/>
        <v>3</v>
      </c>
      <c r="AK18" s="4">
        <f t="shared" si="6"/>
        <v>6</v>
      </c>
      <c r="AL18" s="4">
        <f t="shared" si="7"/>
        <v>4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6</v>
      </c>
      <c r="R19" s="17">
        <v>4</v>
      </c>
      <c r="S19" s="17">
        <v>2</v>
      </c>
      <c r="T19" s="17">
        <f t="shared" si="16"/>
        <v>4</v>
      </c>
      <c r="U19" s="17">
        <v>2</v>
      </c>
      <c r="V19" s="17">
        <v>2</v>
      </c>
      <c r="W19" s="15">
        <f t="shared" si="17"/>
        <v>200</v>
      </c>
      <c r="X19" s="15">
        <f t="shared" si="1"/>
        <v>100</v>
      </c>
      <c r="Y19" s="15" t="str">
        <f t="shared" si="1"/>
        <v>皆増</v>
      </c>
      <c r="Z19" s="17">
        <f t="shared" si="18"/>
        <v>4</v>
      </c>
      <c r="AA19" s="17">
        <v>3</v>
      </c>
      <c r="AB19" s="17">
        <v>1</v>
      </c>
      <c r="AC19" s="15">
        <f t="shared" si="19"/>
        <v>200</v>
      </c>
      <c r="AD19" s="15">
        <f t="shared" si="2"/>
        <v>300</v>
      </c>
      <c r="AE19" s="15">
        <f t="shared" si="2"/>
        <v>100</v>
      </c>
      <c r="AH19" s="4">
        <f t="shared" si="3"/>
        <v>2</v>
      </c>
      <c r="AI19" s="4">
        <f t="shared" si="4"/>
        <v>2</v>
      </c>
      <c r="AJ19" s="4">
        <f t="shared" si="5"/>
        <v>0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7</v>
      </c>
      <c r="S20" s="17">
        <v>1</v>
      </c>
      <c r="T20" s="17">
        <f t="shared" si="16"/>
        <v>4</v>
      </c>
      <c r="U20" s="17">
        <v>6</v>
      </c>
      <c r="V20" s="17">
        <v>-2</v>
      </c>
      <c r="W20" s="15">
        <f t="shared" si="17"/>
        <v>100</v>
      </c>
      <c r="X20" s="15">
        <f t="shared" si="1"/>
        <v>600</v>
      </c>
      <c r="Y20" s="15">
        <f t="shared" si="1"/>
        <v>-66.666666666666671</v>
      </c>
      <c r="Z20" s="17">
        <f t="shared" si="18"/>
        <v>3</v>
      </c>
      <c r="AA20" s="17">
        <v>4</v>
      </c>
      <c r="AB20" s="17">
        <v>-1</v>
      </c>
      <c r="AC20" s="15">
        <f t="shared" si="19"/>
        <v>60.000000000000007</v>
      </c>
      <c r="AD20" s="15">
        <f t="shared" si="2"/>
        <v>133.33333333333334</v>
      </c>
      <c r="AE20" s="15">
        <f t="shared" si="2"/>
        <v>-50</v>
      </c>
      <c r="AH20" s="4">
        <f t="shared" si="3"/>
        <v>4</v>
      </c>
      <c r="AI20" s="4">
        <f t="shared" si="4"/>
        <v>1</v>
      </c>
      <c r="AJ20" s="4">
        <f t="shared" si="5"/>
        <v>3</v>
      </c>
      <c r="AK20" s="4">
        <f t="shared" si="6"/>
        <v>5</v>
      </c>
      <c r="AL20" s="4">
        <f t="shared" si="7"/>
        <v>3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5</v>
      </c>
      <c r="S21" s="17">
        <v>2</v>
      </c>
      <c r="T21" s="17">
        <f t="shared" si="16"/>
        <v>-5</v>
      </c>
      <c r="U21" s="17">
        <v>-4</v>
      </c>
      <c r="V21" s="17">
        <v>-1</v>
      </c>
      <c r="W21" s="15">
        <f t="shared" si="17"/>
        <v>-41.666666666666664</v>
      </c>
      <c r="X21" s="15">
        <f t="shared" si="1"/>
        <v>-44.444444444444443</v>
      </c>
      <c r="Y21" s="15">
        <f t="shared" si="1"/>
        <v>-33.333333333333336</v>
      </c>
      <c r="Z21" s="17">
        <f t="shared" si="18"/>
        <v>-1</v>
      </c>
      <c r="AA21" s="17">
        <v>-1</v>
      </c>
      <c r="AB21" s="17">
        <v>0</v>
      </c>
      <c r="AC21" s="15">
        <f t="shared" si="19"/>
        <v>-12.5</v>
      </c>
      <c r="AD21" s="15">
        <f t="shared" si="2"/>
        <v>-16.666666666666664</v>
      </c>
      <c r="AE21" s="15">
        <f t="shared" si="2"/>
        <v>0</v>
      </c>
      <c r="AH21" s="4">
        <f t="shared" si="3"/>
        <v>12</v>
      </c>
      <c r="AI21" s="4">
        <f t="shared" si="4"/>
        <v>9</v>
      </c>
      <c r="AJ21" s="4">
        <f t="shared" si="5"/>
        <v>3</v>
      </c>
      <c r="AK21" s="4">
        <f t="shared" si="6"/>
        <v>8</v>
      </c>
      <c r="AL21" s="4">
        <f t="shared" si="7"/>
        <v>6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24</v>
      </c>
      <c r="R22" s="17">
        <v>12</v>
      </c>
      <c r="S22" s="17">
        <v>12</v>
      </c>
      <c r="T22" s="17">
        <f t="shared" si="16"/>
        <v>11</v>
      </c>
      <c r="U22" s="17">
        <v>7</v>
      </c>
      <c r="V22" s="17">
        <v>4</v>
      </c>
      <c r="W22" s="15">
        <f t="shared" si="17"/>
        <v>84.615384615384627</v>
      </c>
      <c r="X22" s="15">
        <f t="shared" si="1"/>
        <v>140</v>
      </c>
      <c r="Y22" s="15">
        <f t="shared" si="1"/>
        <v>50</v>
      </c>
      <c r="Z22" s="17">
        <f t="shared" si="18"/>
        <v>2</v>
      </c>
      <c r="AA22" s="17">
        <v>-6</v>
      </c>
      <c r="AB22" s="17">
        <v>8</v>
      </c>
      <c r="AC22" s="15">
        <f t="shared" si="19"/>
        <v>9.0909090909090828</v>
      </c>
      <c r="AD22" s="15">
        <f t="shared" si="2"/>
        <v>-33.333333333333336</v>
      </c>
      <c r="AE22" s="15">
        <f t="shared" si="2"/>
        <v>200</v>
      </c>
      <c r="AH22" s="4">
        <f t="shared" si="3"/>
        <v>13</v>
      </c>
      <c r="AI22" s="4">
        <f t="shared" si="4"/>
        <v>5</v>
      </c>
      <c r="AJ22" s="4">
        <f t="shared" si="5"/>
        <v>8</v>
      </c>
      <c r="AK22" s="4">
        <f t="shared" si="6"/>
        <v>22</v>
      </c>
      <c r="AL22" s="4">
        <f t="shared" si="7"/>
        <v>18</v>
      </c>
      <c r="AM22" s="4">
        <f t="shared" si="8"/>
        <v>4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29</v>
      </c>
      <c r="R23" s="17">
        <v>23</v>
      </c>
      <c r="S23" s="17">
        <v>6</v>
      </c>
      <c r="T23" s="17">
        <f t="shared" si="16"/>
        <v>-4</v>
      </c>
      <c r="U23" s="17">
        <v>-2</v>
      </c>
      <c r="V23" s="17">
        <v>-2</v>
      </c>
      <c r="W23" s="15">
        <f t="shared" si="17"/>
        <v>-12.121212121212121</v>
      </c>
      <c r="X23" s="15">
        <f t="shared" si="1"/>
        <v>-7.9999999999999964</v>
      </c>
      <c r="Y23" s="15">
        <f t="shared" si="1"/>
        <v>-25</v>
      </c>
      <c r="Z23" s="17">
        <f t="shared" si="18"/>
        <v>-2</v>
      </c>
      <c r="AA23" s="17">
        <v>1</v>
      </c>
      <c r="AB23" s="17">
        <v>-3</v>
      </c>
      <c r="AC23" s="15">
        <f t="shared" si="19"/>
        <v>-6.4516129032258114</v>
      </c>
      <c r="AD23" s="15">
        <f t="shared" si="2"/>
        <v>4.5454545454545414</v>
      </c>
      <c r="AE23" s="15">
        <f t="shared" si="2"/>
        <v>-33.333333333333336</v>
      </c>
      <c r="AH23" s="4">
        <f t="shared" si="3"/>
        <v>33</v>
      </c>
      <c r="AI23" s="4">
        <f t="shared" si="4"/>
        <v>25</v>
      </c>
      <c r="AJ23" s="4">
        <f t="shared" si="5"/>
        <v>8</v>
      </c>
      <c r="AK23" s="4">
        <f t="shared" si="6"/>
        <v>31</v>
      </c>
      <c r="AL23" s="4">
        <f t="shared" si="7"/>
        <v>22</v>
      </c>
      <c r="AM23" s="4">
        <f t="shared" si="8"/>
        <v>9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42</v>
      </c>
      <c r="R24" s="17">
        <v>29</v>
      </c>
      <c r="S24" s="17">
        <v>13</v>
      </c>
      <c r="T24" s="17">
        <f t="shared" si="16"/>
        <v>-7</v>
      </c>
      <c r="U24" s="17">
        <v>-7</v>
      </c>
      <c r="V24" s="17">
        <v>0</v>
      </c>
      <c r="W24" s="15">
        <f t="shared" si="17"/>
        <v>-14.28571428571429</v>
      </c>
      <c r="X24" s="15">
        <f t="shared" si="1"/>
        <v>-19.444444444444443</v>
      </c>
      <c r="Y24" s="15">
        <f t="shared" si="1"/>
        <v>0</v>
      </c>
      <c r="Z24" s="17">
        <f t="shared" si="18"/>
        <v>-10</v>
      </c>
      <c r="AA24" s="17">
        <v>-5</v>
      </c>
      <c r="AB24" s="17">
        <v>-5</v>
      </c>
      <c r="AC24" s="15">
        <f t="shared" si="19"/>
        <v>-19.23076923076923</v>
      </c>
      <c r="AD24" s="15">
        <f t="shared" si="2"/>
        <v>-14.705882352941179</v>
      </c>
      <c r="AE24" s="15">
        <f t="shared" si="2"/>
        <v>-27.777777777777779</v>
      </c>
      <c r="AH24" s="4">
        <f t="shared" si="3"/>
        <v>49</v>
      </c>
      <c r="AI24" s="4">
        <f t="shared" si="4"/>
        <v>36</v>
      </c>
      <c r="AJ24" s="4">
        <f t="shared" si="5"/>
        <v>13</v>
      </c>
      <c r="AK24" s="4">
        <f t="shared" si="6"/>
        <v>52</v>
      </c>
      <c r="AL24" s="4">
        <f t="shared" si="7"/>
        <v>34</v>
      </c>
      <c r="AM24" s="4">
        <f t="shared" si="8"/>
        <v>18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48</v>
      </c>
      <c r="R25" s="17">
        <v>32</v>
      </c>
      <c r="S25" s="17">
        <v>16</v>
      </c>
      <c r="T25" s="17">
        <f t="shared" si="16"/>
        <v>-7</v>
      </c>
      <c r="U25" s="17">
        <v>-5</v>
      </c>
      <c r="V25" s="17">
        <v>-2</v>
      </c>
      <c r="W25" s="15">
        <f t="shared" si="17"/>
        <v>-12.727272727272732</v>
      </c>
      <c r="X25" s="15">
        <f t="shared" si="1"/>
        <v>-13.513513513513509</v>
      </c>
      <c r="Y25" s="15">
        <f t="shared" si="1"/>
        <v>-11.111111111111116</v>
      </c>
      <c r="Z25" s="17">
        <f t="shared" si="18"/>
        <v>-10</v>
      </c>
      <c r="AA25" s="17">
        <v>-8</v>
      </c>
      <c r="AB25" s="17">
        <v>-2</v>
      </c>
      <c r="AC25" s="15">
        <f t="shared" si="19"/>
        <v>-17.241379310344829</v>
      </c>
      <c r="AD25" s="15">
        <f t="shared" si="2"/>
        <v>-19.999999999999996</v>
      </c>
      <c r="AE25" s="15">
        <f t="shared" si="2"/>
        <v>-11.111111111111116</v>
      </c>
      <c r="AH25" s="4">
        <f t="shared" si="3"/>
        <v>55</v>
      </c>
      <c r="AI25" s="4">
        <f t="shared" si="4"/>
        <v>37</v>
      </c>
      <c r="AJ25" s="4">
        <f t="shared" si="5"/>
        <v>18</v>
      </c>
      <c r="AK25" s="4">
        <f t="shared" si="6"/>
        <v>58</v>
      </c>
      <c r="AL25" s="4">
        <f t="shared" si="7"/>
        <v>40</v>
      </c>
      <c r="AM25" s="4">
        <f t="shared" si="8"/>
        <v>18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71</v>
      </c>
      <c r="R26" s="17">
        <v>40</v>
      </c>
      <c r="S26" s="17">
        <v>31</v>
      </c>
      <c r="T26" s="17">
        <f t="shared" si="16"/>
        <v>-8</v>
      </c>
      <c r="U26" s="17">
        <v>-1</v>
      </c>
      <c r="V26" s="17">
        <v>-7</v>
      </c>
      <c r="W26" s="15">
        <f t="shared" si="17"/>
        <v>-10.126582278481012</v>
      </c>
      <c r="X26" s="15">
        <f t="shared" si="1"/>
        <v>-2.4390243902439046</v>
      </c>
      <c r="Y26" s="15">
        <f t="shared" si="1"/>
        <v>-18.421052631578949</v>
      </c>
      <c r="Z26" s="17">
        <f t="shared" si="18"/>
        <v>-3</v>
      </c>
      <c r="AA26" s="17">
        <v>-11</v>
      </c>
      <c r="AB26" s="17">
        <v>8</v>
      </c>
      <c r="AC26" s="15">
        <f t="shared" si="19"/>
        <v>-4.0540540540540571</v>
      </c>
      <c r="AD26" s="15">
        <f t="shared" si="2"/>
        <v>-21.568627450980394</v>
      </c>
      <c r="AE26" s="15">
        <f t="shared" si="2"/>
        <v>34.782608695652172</v>
      </c>
      <c r="AH26" s="4">
        <f t="shared" si="3"/>
        <v>79</v>
      </c>
      <c r="AI26" s="4">
        <f t="shared" si="4"/>
        <v>41</v>
      </c>
      <c r="AJ26" s="4">
        <f t="shared" si="5"/>
        <v>38</v>
      </c>
      <c r="AK26" s="4">
        <f t="shared" si="6"/>
        <v>74</v>
      </c>
      <c r="AL26" s="4">
        <f t="shared" si="7"/>
        <v>51</v>
      </c>
      <c r="AM26" s="4">
        <f t="shared" si="8"/>
        <v>23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108</v>
      </c>
      <c r="R27" s="17">
        <v>55</v>
      </c>
      <c r="S27" s="17">
        <v>53</v>
      </c>
      <c r="T27" s="17">
        <f t="shared" si="16"/>
        <v>-3</v>
      </c>
      <c r="U27" s="17">
        <v>-10</v>
      </c>
      <c r="V27" s="17">
        <v>7</v>
      </c>
      <c r="W27" s="15">
        <f t="shared" si="17"/>
        <v>-2.7027027027026973</v>
      </c>
      <c r="X27" s="15">
        <f t="shared" si="1"/>
        <v>-15.384615384615385</v>
      </c>
      <c r="Y27" s="15">
        <f t="shared" si="1"/>
        <v>15.217391304347828</v>
      </c>
      <c r="Z27" s="17">
        <f t="shared" si="18"/>
        <v>-26</v>
      </c>
      <c r="AA27" s="17">
        <v>1</v>
      </c>
      <c r="AB27" s="17">
        <v>-27</v>
      </c>
      <c r="AC27" s="15">
        <f t="shared" si="19"/>
        <v>-19.402985074626866</v>
      </c>
      <c r="AD27" s="15">
        <f t="shared" si="2"/>
        <v>1.8518518518518601</v>
      </c>
      <c r="AE27" s="15">
        <f t="shared" si="2"/>
        <v>-33.75</v>
      </c>
      <c r="AH27" s="4">
        <f t="shared" si="3"/>
        <v>111</v>
      </c>
      <c r="AI27" s="4">
        <f t="shared" si="4"/>
        <v>65</v>
      </c>
      <c r="AJ27" s="4">
        <f t="shared" si="5"/>
        <v>46</v>
      </c>
      <c r="AK27" s="4">
        <f t="shared" si="6"/>
        <v>134</v>
      </c>
      <c r="AL27" s="4">
        <f t="shared" si="7"/>
        <v>54</v>
      </c>
      <c r="AM27" s="4">
        <f t="shared" si="8"/>
        <v>80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113</v>
      </c>
      <c r="R28" s="17">
        <v>37</v>
      </c>
      <c r="S28" s="17">
        <v>76</v>
      </c>
      <c r="T28" s="17">
        <f t="shared" si="16"/>
        <v>4</v>
      </c>
      <c r="U28" s="17">
        <v>6</v>
      </c>
      <c r="V28" s="17">
        <v>-2</v>
      </c>
      <c r="W28" s="15">
        <f t="shared" si="17"/>
        <v>3.669724770642202</v>
      </c>
      <c r="X28" s="15">
        <f t="shared" si="1"/>
        <v>19.354838709677423</v>
      </c>
      <c r="Y28" s="15">
        <f t="shared" si="1"/>
        <v>-2.5641025641025661</v>
      </c>
      <c r="Z28" s="17">
        <f t="shared" si="18"/>
        <v>-30</v>
      </c>
      <c r="AA28" s="17">
        <v>-5</v>
      </c>
      <c r="AB28" s="17">
        <v>-25</v>
      </c>
      <c r="AC28" s="15">
        <f t="shared" si="19"/>
        <v>-20.97902097902098</v>
      </c>
      <c r="AD28" s="15">
        <f t="shared" si="2"/>
        <v>-11.904761904761907</v>
      </c>
      <c r="AE28" s="15">
        <f t="shared" si="2"/>
        <v>-24.752475247524753</v>
      </c>
      <c r="AH28" s="4">
        <f t="shared" si="3"/>
        <v>109</v>
      </c>
      <c r="AI28" s="4">
        <f t="shared" si="4"/>
        <v>31</v>
      </c>
      <c r="AJ28" s="4">
        <f t="shared" si="5"/>
        <v>78</v>
      </c>
      <c r="AK28" s="4">
        <f t="shared" si="6"/>
        <v>143</v>
      </c>
      <c r="AL28" s="4">
        <f t="shared" si="7"/>
        <v>42</v>
      </c>
      <c r="AM28" s="4">
        <f t="shared" si="8"/>
        <v>101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60</v>
      </c>
      <c r="R29" s="17">
        <v>17</v>
      </c>
      <c r="S29" s="17">
        <v>43</v>
      </c>
      <c r="T29" s="17">
        <f t="shared" si="16"/>
        <v>12</v>
      </c>
      <c r="U29" s="17">
        <v>6</v>
      </c>
      <c r="V29" s="17">
        <v>6</v>
      </c>
      <c r="W29" s="15">
        <f t="shared" si="17"/>
        <v>25</v>
      </c>
      <c r="X29" s="15">
        <f t="shared" si="1"/>
        <v>54.54545454545454</v>
      </c>
      <c r="Y29" s="15">
        <f t="shared" si="1"/>
        <v>16.216216216216207</v>
      </c>
      <c r="Z29" s="17">
        <f t="shared" si="18"/>
        <v>-25</v>
      </c>
      <c r="AA29" s="17">
        <v>-8</v>
      </c>
      <c r="AB29" s="17">
        <v>-17</v>
      </c>
      <c r="AC29" s="15">
        <f t="shared" si="19"/>
        <v>-29.411764705882348</v>
      </c>
      <c r="AD29" s="15">
        <f t="shared" si="2"/>
        <v>-31.999999999999996</v>
      </c>
      <c r="AE29" s="15">
        <f t="shared" si="2"/>
        <v>-28.333333333333332</v>
      </c>
      <c r="AH29" s="4">
        <f t="shared" si="3"/>
        <v>48</v>
      </c>
      <c r="AI29" s="4">
        <f t="shared" si="4"/>
        <v>11</v>
      </c>
      <c r="AJ29" s="4">
        <f t="shared" si="5"/>
        <v>37</v>
      </c>
      <c r="AK29" s="4">
        <f t="shared" si="6"/>
        <v>85</v>
      </c>
      <c r="AL29" s="4">
        <f t="shared" si="7"/>
        <v>25</v>
      </c>
      <c r="AM29" s="4">
        <f t="shared" si="8"/>
        <v>60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18</v>
      </c>
      <c r="R30" s="17">
        <v>2</v>
      </c>
      <c r="S30" s="17">
        <v>16</v>
      </c>
      <c r="T30" s="17">
        <f t="shared" si="16"/>
        <v>-7</v>
      </c>
      <c r="U30" s="17">
        <v>-4</v>
      </c>
      <c r="V30" s="17">
        <v>-3</v>
      </c>
      <c r="W30" s="15">
        <f t="shared" si="17"/>
        <v>-28.000000000000004</v>
      </c>
      <c r="X30" s="15">
        <f t="shared" si="1"/>
        <v>-66.666666666666671</v>
      </c>
      <c r="Y30" s="15">
        <f t="shared" si="1"/>
        <v>-15.789473684210531</v>
      </c>
      <c r="Z30" s="17">
        <f t="shared" si="18"/>
        <v>5</v>
      </c>
      <c r="AA30" s="17">
        <v>-1</v>
      </c>
      <c r="AB30" s="17">
        <v>6</v>
      </c>
      <c r="AC30" s="15">
        <f t="shared" si="19"/>
        <v>38.46153846153846</v>
      </c>
      <c r="AD30" s="15">
        <f t="shared" si="2"/>
        <v>-33.333333333333336</v>
      </c>
      <c r="AE30" s="15">
        <f t="shared" si="2"/>
        <v>60.000000000000007</v>
      </c>
      <c r="AH30" s="4">
        <f t="shared" si="3"/>
        <v>25</v>
      </c>
      <c r="AI30" s="4">
        <f t="shared" si="4"/>
        <v>6</v>
      </c>
      <c r="AJ30" s="4">
        <f t="shared" si="5"/>
        <v>19</v>
      </c>
      <c r="AK30" s="4">
        <f t="shared" si="6"/>
        <v>13</v>
      </c>
      <c r="AL30" s="4">
        <f t="shared" si="7"/>
        <v>3</v>
      </c>
      <c r="AM30" s="4">
        <f t="shared" si="8"/>
        <v>10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1</v>
      </c>
      <c r="AA32" s="17">
        <f t="shared" si="20"/>
        <v>0</v>
      </c>
      <c r="AB32" s="17">
        <f t="shared" si="20"/>
        <v>1</v>
      </c>
      <c r="AC32" s="15" t="str">
        <f t="shared" ref="AC32:AE36" si="22">IF(Q32=Z32,IF(Q32&gt;0,"皆増",0),(1-(Q32/(Q32-Z32)))*-100)</f>
        <v>皆増</v>
      </c>
      <c r="AD32" s="15">
        <f t="shared" si="22"/>
        <v>0</v>
      </c>
      <c r="AE32" s="15" t="str">
        <f t="shared" si="22"/>
        <v>皆増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48</v>
      </c>
      <c r="R33" s="17">
        <f t="shared" si="24"/>
        <v>30</v>
      </c>
      <c r="S33" s="17">
        <f>SUM(S13:S22)</f>
        <v>18</v>
      </c>
      <c r="T33" s="17">
        <f t="shared" si="24"/>
        <v>8</v>
      </c>
      <c r="U33" s="17">
        <f t="shared" si="24"/>
        <v>8</v>
      </c>
      <c r="V33" s="17">
        <f t="shared" si="24"/>
        <v>0</v>
      </c>
      <c r="W33" s="15">
        <f t="shared" si="21"/>
        <v>19.999999999999996</v>
      </c>
      <c r="X33" s="15">
        <f t="shared" si="21"/>
        <v>36.363636363636353</v>
      </c>
      <c r="Y33" s="15">
        <f t="shared" si="21"/>
        <v>0</v>
      </c>
      <c r="Z33" s="17">
        <f t="shared" si="24"/>
        <v>-4</v>
      </c>
      <c r="AA33" s="17">
        <f t="shared" si="24"/>
        <v>-7</v>
      </c>
      <c r="AB33" s="17">
        <f t="shared" si="24"/>
        <v>3</v>
      </c>
      <c r="AC33" s="15">
        <f t="shared" si="22"/>
        <v>-7.6923076923076872</v>
      </c>
      <c r="AD33" s="15">
        <f t="shared" si="22"/>
        <v>-18.918918918918916</v>
      </c>
      <c r="AE33" s="15">
        <f t="shared" si="22"/>
        <v>19.999999999999996</v>
      </c>
      <c r="AH33" s="4">
        <f t="shared" ref="AH33:AI33" si="25">SUM(AH13:AH22)</f>
        <v>40</v>
      </c>
      <c r="AI33" s="4">
        <f t="shared" si="25"/>
        <v>22</v>
      </c>
      <c r="AJ33" s="4">
        <f t="shared" ref="AJ33" si="26">SUM(AJ13:AJ22)</f>
        <v>18</v>
      </c>
      <c r="AK33" s="4">
        <f>SUM(AK13:AK22)</f>
        <v>52</v>
      </c>
      <c r="AL33" s="4">
        <f>SUM(AL13:AL22)</f>
        <v>37</v>
      </c>
      <c r="AM33" s="4">
        <f>SUM(AM13:AM22)</f>
        <v>15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489</v>
      </c>
      <c r="R34" s="17">
        <f t="shared" si="27"/>
        <v>235</v>
      </c>
      <c r="S34" s="17">
        <f t="shared" si="27"/>
        <v>254</v>
      </c>
      <c r="T34" s="17">
        <f t="shared" si="27"/>
        <v>-20</v>
      </c>
      <c r="U34" s="17">
        <f t="shared" si="27"/>
        <v>-17</v>
      </c>
      <c r="V34" s="17">
        <f t="shared" si="27"/>
        <v>-3</v>
      </c>
      <c r="W34" s="15">
        <f t="shared" si="21"/>
        <v>-3.9292730844793677</v>
      </c>
      <c r="X34" s="15">
        <f t="shared" si="21"/>
        <v>-6.7460317460317443</v>
      </c>
      <c r="Y34" s="15">
        <f t="shared" si="21"/>
        <v>-1.1673151750972721</v>
      </c>
      <c r="Z34" s="17">
        <f t="shared" si="27"/>
        <v>-101</v>
      </c>
      <c r="AA34" s="17">
        <f t="shared" si="27"/>
        <v>-36</v>
      </c>
      <c r="AB34" s="17">
        <f t="shared" si="27"/>
        <v>-65</v>
      </c>
      <c r="AC34" s="15">
        <f t="shared" si="22"/>
        <v>-17.118644067796605</v>
      </c>
      <c r="AD34" s="15">
        <f t="shared" si="22"/>
        <v>-13.284132841328411</v>
      </c>
      <c r="AE34" s="15">
        <f t="shared" si="22"/>
        <v>-20.376175548589337</v>
      </c>
      <c r="AH34" s="4">
        <f t="shared" ref="AH34:AI34" si="28">SUM(AH23:AH30)</f>
        <v>509</v>
      </c>
      <c r="AI34" s="4">
        <f t="shared" si="28"/>
        <v>252</v>
      </c>
      <c r="AJ34" s="4">
        <f t="shared" ref="AJ34" si="29">SUM(AJ23:AJ30)</f>
        <v>257</v>
      </c>
      <c r="AK34" s="4">
        <f>SUM(AK23:AK30)</f>
        <v>590</v>
      </c>
      <c r="AL34" s="4">
        <f>SUM(AL23:AL30)</f>
        <v>271</v>
      </c>
      <c r="AM34" s="4">
        <f>SUM(AM23:AM30)</f>
        <v>319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418</v>
      </c>
      <c r="R35" s="17">
        <f t="shared" si="30"/>
        <v>183</v>
      </c>
      <c r="S35" s="17">
        <f t="shared" si="30"/>
        <v>235</v>
      </c>
      <c r="T35" s="17">
        <f t="shared" si="30"/>
        <v>-9</v>
      </c>
      <c r="U35" s="17">
        <f t="shared" si="30"/>
        <v>-8</v>
      </c>
      <c r="V35" s="17">
        <f t="shared" si="30"/>
        <v>-1</v>
      </c>
      <c r="W35" s="15">
        <f t="shared" si="21"/>
        <v>-2.1077283372365363</v>
      </c>
      <c r="X35" s="15">
        <f t="shared" si="21"/>
        <v>-4.1884816753926746</v>
      </c>
      <c r="Y35" s="15">
        <f t="shared" si="21"/>
        <v>-0.4237288135593209</v>
      </c>
      <c r="Z35" s="17">
        <f t="shared" si="30"/>
        <v>-89</v>
      </c>
      <c r="AA35" s="17">
        <f t="shared" si="30"/>
        <v>-32</v>
      </c>
      <c r="AB35" s="17">
        <f t="shared" si="30"/>
        <v>-57</v>
      </c>
      <c r="AC35" s="15">
        <f t="shared" si="22"/>
        <v>-17.554240631163708</v>
      </c>
      <c r="AD35" s="15">
        <f t="shared" si="22"/>
        <v>-14.883720930232558</v>
      </c>
      <c r="AE35" s="15">
        <f t="shared" si="22"/>
        <v>-19.520547945205479</v>
      </c>
      <c r="AH35" s="4">
        <f t="shared" ref="AH35:AI35" si="31">SUM(AH25:AH30)</f>
        <v>427</v>
      </c>
      <c r="AI35" s="4">
        <f t="shared" si="31"/>
        <v>191</v>
      </c>
      <c r="AJ35" s="4">
        <f t="shared" ref="AJ35" si="32">SUM(AJ25:AJ30)</f>
        <v>236</v>
      </c>
      <c r="AK35" s="4">
        <f>SUM(AK25:AK30)</f>
        <v>507</v>
      </c>
      <c r="AL35" s="4">
        <f>SUM(AL25:AL30)</f>
        <v>215</v>
      </c>
      <c r="AM35" s="4">
        <f>SUM(AM25:AM30)</f>
        <v>292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299</v>
      </c>
      <c r="R36" s="17">
        <f t="shared" si="33"/>
        <v>111</v>
      </c>
      <c r="S36" s="17">
        <f t="shared" si="33"/>
        <v>188</v>
      </c>
      <c r="T36" s="17">
        <f t="shared" si="33"/>
        <v>6</v>
      </c>
      <c r="U36" s="17">
        <f t="shared" si="33"/>
        <v>-2</v>
      </c>
      <c r="V36" s="17">
        <f t="shared" si="33"/>
        <v>8</v>
      </c>
      <c r="W36" s="15">
        <f t="shared" si="21"/>
        <v>2.0477815699658786</v>
      </c>
      <c r="X36" s="15">
        <f t="shared" si="21"/>
        <v>-1.7699115044247815</v>
      </c>
      <c r="Y36" s="15">
        <f t="shared" si="21"/>
        <v>4.4444444444444509</v>
      </c>
      <c r="Z36" s="17">
        <f t="shared" si="33"/>
        <v>-76</v>
      </c>
      <c r="AA36" s="17">
        <f t="shared" si="33"/>
        <v>-13</v>
      </c>
      <c r="AB36" s="17">
        <f t="shared" si="33"/>
        <v>-63</v>
      </c>
      <c r="AC36" s="15">
        <f t="shared" si="22"/>
        <v>-20.266666666666666</v>
      </c>
      <c r="AD36" s="15">
        <f t="shared" si="22"/>
        <v>-10.483870967741938</v>
      </c>
      <c r="AE36" s="15">
        <f t="shared" si="22"/>
        <v>-25.099601593625497</v>
      </c>
      <c r="AH36" s="4">
        <f t="shared" ref="AH36:AI36" si="34">SUM(AH27:AH30)</f>
        <v>293</v>
      </c>
      <c r="AI36" s="4">
        <f t="shared" si="34"/>
        <v>113</v>
      </c>
      <c r="AJ36" s="4">
        <f t="shared" ref="AJ36" si="35">SUM(AJ27:AJ30)</f>
        <v>180</v>
      </c>
      <c r="AK36" s="4">
        <f>SUM(AK27:AK30)</f>
        <v>375</v>
      </c>
      <c r="AL36" s="4">
        <f>SUM(AL27:AL30)</f>
        <v>124</v>
      </c>
      <c r="AM36" s="4">
        <f>SUM(AM27:AM30)</f>
        <v>251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0.18587360594795538</v>
      </c>
      <c r="R38" s="12">
        <f t="shared" si="36"/>
        <v>0</v>
      </c>
      <c r="S38" s="12">
        <f t="shared" si="36"/>
        <v>0.36630036630036628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4.0554241297735549E-3</v>
      </c>
      <c r="X38" s="12">
        <f t="shared" ref="X38:Y42" si="38">R38-AI38</f>
        <v>0</v>
      </c>
      <c r="Y38" s="12">
        <f t="shared" si="38"/>
        <v>3.9815257206561316E-3</v>
      </c>
      <c r="Z38" s="12">
        <f>Z32/Z9*100</f>
        <v>-0.96153846153846156</v>
      </c>
      <c r="AA38" s="12">
        <f t="shared" ref="AA38:AB38" si="39">AA32/AA9*100</f>
        <v>0</v>
      </c>
      <c r="AB38" s="12">
        <f t="shared" si="39"/>
        <v>-1.639344262295082</v>
      </c>
      <c r="AC38" s="12">
        <f>Q38-AK38</f>
        <v>0.18587360594795538</v>
      </c>
      <c r="AD38" s="12">
        <f t="shared" ref="AD38:AE42" si="40">R38-AL38</f>
        <v>0</v>
      </c>
      <c r="AE38" s="12">
        <f t="shared" si="40"/>
        <v>0.36630036630036628</v>
      </c>
      <c r="AH38" s="12">
        <f t="shared" ref="AH38:AI38" si="41">AH32/AH9*100</f>
        <v>0.18181818181818182</v>
      </c>
      <c r="AI38" s="12">
        <f t="shared" si="41"/>
        <v>0</v>
      </c>
      <c r="AJ38" s="12">
        <f t="shared" ref="AJ38" si="42">AJ32/AJ9*100</f>
        <v>0.36231884057971014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8.921933085501859</v>
      </c>
      <c r="R39" s="12">
        <f>R33/R9*100</f>
        <v>11.320754716981133</v>
      </c>
      <c r="S39" s="13">
        <f t="shared" si="43"/>
        <v>6.593406593406594</v>
      </c>
      <c r="T39" s="12">
        <f>T33/T9*100</f>
        <v>-66.666666666666657</v>
      </c>
      <c r="U39" s="12">
        <f t="shared" ref="U39:V39" si="44">U33/U9*100</f>
        <v>-88.888888888888886</v>
      </c>
      <c r="V39" s="12">
        <f t="shared" si="44"/>
        <v>0</v>
      </c>
      <c r="W39" s="12">
        <f>Q39-AH39</f>
        <v>1.6492058127745866</v>
      </c>
      <c r="X39" s="12">
        <f t="shared" si="38"/>
        <v>3.2915576366891628</v>
      </c>
      <c r="Y39" s="12">
        <f>S39-AJ39</f>
        <v>7.1667462971811702E-2</v>
      </c>
      <c r="Z39" s="12">
        <f t="shared" si="43"/>
        <v>3.8461538461538463</v>
      </c>
      <c r="AA39" s="12">
        <f t="shared" ref="AA39:AB39" si="45">AA33/AA9*100</f>
        <v>16.279069767441861</v>
      </c>
      <c r="AB39" s="12">
        <f t="shared" si="45"/>
        <v>-4.918032786885246</v>
      </c>
      <c r="AC39" s="12">
        <f>Q39-AK39</f>
        <v>0.82224461198160981</v>
      </c>
      <c r="AD39" s="12">
        <f t="shared" si="40"/>
        <v>-0.69223229600587999</v>
      </c>
      <c r="AE39" s="12">
        <f t="shared" si="40"/>
        <v>2.1023886293347376</v>
      </c>
      <c r="AH39" s="12">
        <f t="shared" ref="AH39:AI39" si="46">AH33/AH9*100</f>
        <v>7.2727272727272725</v>
      </c>
      <c r="AI39" s="12">
        <f t="shared" si="46"/>
        <v>8.0291970802919703</v>
      </c>
      <c r="AJ39" s="12">
        <f t="shared" ref="AJ39" si="47">AJ33/AJ9*100</f>
        <v>6.5217391304347823</v>
      </c>
      <c r="AK39" s="12">
        <f>AK33/AK9*100</f>
        <v>8.0996884735202492</v>
      </c>
      <c r="AL39" s="12">
        <f>AL33/AL9*100</f>
        <v>12.012987012987013</v>
      </c>
      <c r="AM39" s="12">
        <f>AM33/AM9*100</f>
        <v>4.4910179640718564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90.892193308550191</v>
      </c>
      <c r="R40" s="12">
        <f t="shared" si="48"/>
        <v>88.679245283018872</v>
      </c>
      <c r="S40" s="12">
        <f t="shared" si="48"/>
        <v>93.040293040293037</v>
      </c>
      <c r="T40" s="12">
        <f>T34/T9*100</f>
        <v>166.66666666666669</v>
      </c>
      <c r="U40" s="12">
        <f t="shared" ref="U40:V40" si="49">U34/U9*100</f>
        <v>188.88888888888889</v>
      </c>
      <c r="V40" s="12">
        <f t="shared" si="49"/>
        <v>100</v>
      </c>
      <c r="W40" s="12">
        <f t="shared" ref="W40:W42" si="50">Q40-AH40</f>
        <v>-1.6532612369043562</v>
      </c>
      <c r="X40" s="12">
        <f t="shared" si="38"/>
        <v>-3.2915576366891628</v>
      </c>
      <c r="Y40" s="12">
        <f>S40-AJ40</f>
        <v>-7.564898869247827E-2</v>
      </c>
      <c r="Z40" s="12">
        <f>Z34/Z9*100</f>
        <v>97.115384615384613</v>
      </c>
      <c r="AA40" s="12">
        <f t="shared" ref="AA40:AB40" si="51">AA34/AA9*100</f>
        <v>83.720930232558146</v>
      </c>
      <c r="AB40" s="12">
        <f t="shared" si="51"/>
        <v>106.55737704918033</v>
      </c>
      <c r="AC40" s="12">
        <f t="shared" ref="AC40:AC42" si="52">Q40-AK40</f>
        <v>-1.0081182179295638</v>
      </c>
      <c r="AD40" s="12">
        <f t="shared" si="40"/>
        <v>0.69223229600588354</v>
      </c>
      <c r="AE40" s="12">
        <f t="shared" si="40"/>
        <v>-2.4686889956351052</v>
      </c>
      <c r="AH40" s="12">
        <f t="shared" ref="AH40:AI40" si="53">AH34/AH9*100</f>
        <v>92.545454545454547</v>
      </c>
      <c r="AI40" s="12">
        <f t="shared" si="53"/>
        <v>91.970802919708035</v>
      </c>
      <c r="AJ40" s="12">
        <f t="shared" ref="AJ40" si="54">AJ34/AJ9*100</f>
        <v>93.115942028985515</v>
      </c>
      <c r="AK40" s="12">
        <f>AK34/AK9*100</f>
        <v>91.900311526479754</v>
      </c>
      <c r="AL40" s="12">
        <f>AL34/AL9*100</f>
        <v>87.987012987012989</v>
      </c>
      <c r="AM40" s="12">
        <f>AM34/AM9*100</f>
        <v>95.508982035928142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77.695167286245351</v>
      </c>
      <c r="R41" s="12">
        <f t="shared" si="55"/>
        <v>69.056603773584897</v>
      </c>
      <c r="S41" s="12">
        <f t="shared" si="55"/>
        <v>86.080586080586087</v>
      </c>
      <c r="T41" s="12">
        <f>T35/T9*100</f>
        <v>75</v>
      </c>
      <c r="U41" s="12">
        <f t="shared" ref="U41:V41" si="56">U35/U9*100</f>
        <v>88.888888888888886</v>
      </c>
      <c r="V41" s="12">
        <f t="shared" si="56"/>
        <v>33.333333333333329</v>
      </c>
      <c r="W41" s="12">
        <f t="shared" si="50"/>
        <v>5.8803649881710385E-2</v>
      </c>
      <c r="X41" s="12">
        <f t="shared" si="38"/>
        <v>-0.65142542349539667</v>
      </c>
      <c r="Y41" s="12">
        <f>S41-AJ41</f>
        <v>0.57333970377449361</v>
      </c>
      <c r="Z41" s="12">
        <f>Z35/Z9*100</f>
        <v>85.576923076923066</v>
      </c>
      <c r="AA41" s="12">
        <f t="shared" ref="AA41:AB41" si="57">AA35/AA9*100</f>
        <v>74.418604651162795</v>
      </c>
      <c r="AB41" s="12">
        <f t="shared" si="57"/>
        <v>93.442622950819683</v>
      </c>
      <c r="AC41" s="12">
        <f t="shared" si="52"/>
        <v>-1.2767953305770874</v>
      </c>
      <c r="AD41" s="12">
        <f>R41-AL41</f>
        <v>-0.74859103160990514</v>
      </c>
      <c r="AE41" s="12">
        <f t="shared" si="40"/>
        <v>-1.3445636200127211</v>
      </c>
      <c r="AH41" s="12">
        <f>AH35/AH9*100</f>
        <v>77.63636363636364</v>
      </c>
      <c r="AI41" s="12">
        <f>AI35/AI9*100</f>
        <v>69.708029197080293</v>
      </c>
      <c r="AJ41" s="12">
        <f>AJ35/AJ9*100</f>
        <v>85.507246376811594</v>
      </c>
      <c r="AK41" s="12">
        <f t="shared" ref="AK41:AL41" si="58">AK35/AK9*100</f>
        <v>78.971962616822438</v>
      </c>
      <c r="AL41" s="12">
        <f t="shared" si="58"/>
        <v>69.805194805194802</v>
      </c>
      <c r="AM41" s="12">
        <f t="shared" ref="AM41" si="59">AM35/AM9*100</f>
        <v>87.425149700598809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55.576208178438655</v>
      </c>
      <c r="R42" s="12">
        <f t="shared" si="60"/>
        <v>41.886792452830193</v>
      </c>
      <c r="S42" s="12">
        <f t="shared" si="60"/>
        <v>68.864468864468861</v>
      </c>
      <c r="T42" s="12">
        <f t="shared" ref="T42:V42" si="61">T36/T9*100</f>
        <v>-50</v>
      </c>
      <c r="U42" s="12">
        <f t="shared" si="61"/>
        <v>22.222222222222221</v>
      </c>
      <c r="V42" s="12">
        <f t="shared" si="61"/>
        <v>-266.66666666666663</v>
      </c>
      <c r="W42" s="12">
        <f t="shared" si="50"/>
        <v>2.3034809057113819</v>
      </c>
      <c r="X42" s="12">
        <f t="shared" si="38"/>
        <v>0.64591654042143176</v>
      </c>
      <c r="Y42" s="12">
        <f>S42-AJ42</f>
        <v>3.6470775601210335</v>
      </c>
      <c r="Z42" s="12">
        <f t="shared" si="60"/>
        <v>73.076923076923066</v>
      </c>
      <c r="AA42" s="12">
        <f t="shared" ref="AA42:AB42" si="62">AA36/AA9*100</f>
        <v>30.232558139534881</v>
      </c>
      <c r="AB42" s="12">
        <f t="shared" si="62"/>
        <v>103.27868852459017</v>
      </c>
      <c r="AC42" s="12">
        <f t="shared" si="52"/>
        <v>-2.8350067748323724</v>
      </c>
      <c r="AD42" s="12">
        <f>R42-AL42</f>
        <v>1.6270521930899307</v>
      </c>
      <c r="AE42" s="12">
        <f t="shared" si="40"/>
        <v>-6.2852317343335358</v>
      </c>
      <c r="AH42" s="12">
        <f t="shared" ref="AH42:AI42" si="63">AH36/AH9*100</f>
        <v>53.272727272727273</v>
      </c>
      <c r="AI42" s="12">
        <f t="shared" si="63"/>
        <v>41.240875912408761</v>
      </c>
      <c r="AJ42" s="12">
        <f t="shared" ref="AJ42" si="64">AJ36/AJ9*100</f>
        <v>65.217391304347828</v>
      </c>
      <c r="AK42" s="12">
        <f>AK36/AK9*100</f>
        <v>58.411214953271028</v>
      </c>
      <c r="AL42" s="12">
        <f>AL36/AL9*100</f>
        <v>40.259740259740262</v>
      </c>
      <c r="AM42" s="12">
        <f>AM36/AM9*100</f>
        <v>75.149700598802397</v>
      </c>
    </row>
    <row r="43" spans="1:39" x14ac:dyDescent="0.15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150</v>
      </c>
      <c r="I9" s="15">
        <f>IF(C9=F9,0,(1-(C9/(C9-F9)))*-100)</f>
        <v>100</v>
      </c>
      <c r="J9" s="15">
        <f>IF(D9=G9,0,(1-(D9/(D9-G9)))*-100)</f>
        <v>200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150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-33.333333333333336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-25</v>
      </c>
      <c r="AE9" s="15">
        <f t="shared" si="2"/>
        <v>-66.666666666666671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150</v>
      </c>
      <c r="I10" s="15">
        <f t="shared" ref="I10" si="7">IF(C10=F10,0,(1-(C10/(C10-F10)))*-100)</f>
        <v>100</v>
      </c>
      <c r="J10" s="15">
        <f>IF(D10=G10,0,(1-(D10/(D10-G10)))*-100)</f>
        <v>200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150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-19.999999999999996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-5</v>
      </c>
      <c r="AA34" s="17">
        <f t="shared" si="23"/>
        <v>-1</v>
      </c>
      <c r="AB34" s="17">
        <f t="shared" si="23"/>
        <v>-4</v>
      </c>
      <c r="AC34" s="15">
        <f t="shared" si="17"/>
        <v>-55.555555555555557</v>
      </c>
      <c r="AD34" s="15">
        <f t="shared" si="17"/>
        <v>-33.333333333333336</v>
      </c>
      <c r="AE34" s="15">
        <f t="shared" si="17"/>
        <v>-66.666666666666671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100</v>
      </c>
      <c r="Y35" s="15">
        <f t="shared" si="15"/>
        <v>-33.333333333333336</v>
      </c>
      <c r="Z35" s="17">
        <f t="shared" ref="Z35:AB35" si="26">SUM(Z25:Z30)</f>
        <v>-4</v>
      </c>
      <c r="AA35" s="17">
        <f t="shared" si="26"/>
        <v>0</v>
      </c>
      <c r="AB35" s="17">
        <f t="shared" si="26"/>
        <v>-4</v>
      </c>
      <c r="AC35" s="15">
        <f t="shared" si="17"/>
        <v>-50</v>
      </c>
      <c r="AD35" s="15">
        <f t="shared" si="17"/>
        <v>0</v>
      </c>
      <c r="AE35" s="15">
        <f t="shared" si="17"/>
        <v>-66.666666666666671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-75</v>
      </c>
      <c r="X36" s="15">
        <f t="shared" si="15"/>
        <v>-100</v>
      </c>
      <c r="Y36" s="15">
        <f t="shared" si="15"/>
        <v>-66.666666666666671</v>
      </c>
      <c r="Z36" s="17">
        <f t="shared" ref="Z36:AB36" si="29">SUM(Z27:Z30)</f>
        <v>-4</v>
      </c>
      <c r="AA36" s="17">
        <f t="shared" si="29"/>
        <v>0</v>
      </c>
      <c r="AB36" s="17">
        <f t="shared" si="29"/>
        <v>-4</v>
      </c>
      <c r="AC36" s="15">
        <f t="shared" si="17"/>
        <v>-80</v>
      </c>
      <c r="AD36" s="15">
        <f t="shared" si="17"/>
        <v>0</v>
      </c>
      <c r="AE36" s="15">
        <f t="shared" si="17"/>
        <v>-80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33.333333333333329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0</v>
      </c>
      <c r="W39" s="12">
        <f>Q39-AH39</f>
        <v>20</v>
      </c>
      <c r="X39" s="12">
        <f t="shared" si="33"/>
        <v>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10</v>
      </c>
      <c r="AD39" s="12">
        <f t="shared" si="35"/>
        <v>8.3333333333333286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66.666666666666657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-10</v>
      </c>
      <c r="AD40" s="12">
        <f t="shared" si="35"/>
        <v>-8.3333333333333428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16.666666666666657</v>
      </c>
      <c r="Y41" s="12">
        <f>S41-AJ41</f>
        <v>0</v>
      </c>
      <c r="Z41" s="12">
        <f>Z35/Z9*100</f>
        <v>80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0</v>
      </c>
      <c r="AD41" s="12">
        <f>R41-AL41</f>
        <v>16.666666666666657</v>
      </c>
      <c r="AE41" s="12">
        <f t="shared" si="35"/>
        <v>0</v>
      </c>
      <c r="AH41" s="12">
        <f>AH35/AH9*100</f>
        <v>80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20</v>
      </c>
      <c r="R42" s="12">
        <f t="shared" si="50"/>
        <v>0</v>
      </c>
      <c r="S42" s="12">
        <f t="shared" si="50"/>
        <v>50</v>
      </c>
      <c r="T42" s="12" t="e">
        <f t="shared" si="50"/>
        <v>#DIV/0!</v>
      </c>
      <c r="U42" s="12">
        <f t="shared" si="50"/>
        <v>-100</v>
      </c>
      <c r="V42" s="12">
        <f t="shared" si="50"/>
        <v>200</v>
      </c>
      <c r="W42" s="12">
        <f t="shared" si="42"/>
        <v>-60</v>
      </c>
      <c r="X42" s="12">
        <f t="shared" si="33"/>
        <v>-50</v>
      </c>
      <c r="Y42" s="12">
        <f>S42-AJ42</f>
        <v>-50</v>
      </c>
      <c r="Z42" s="12">
        <f t="shared" si="50"/>
        <v>80</v>
      </c>
      <c r="AA42" s="12">
        <f t="shared" si="50"/>
        <v>0</v>
      </c>
      <c r="AB42" s="12">
        <f t="shared" si="50"/>
        <v>100</v>
      </c>
      <c r="AC42" s="12">
        <f t="shared" si="44"/>
        <v>-30</v>
      </c>
      <c r="AD42" s="12">
        <f>R42-AL42</f>
        <v>0</v>
      </c>
      <c r="AE42" s="12">
        <f t="shared" si="35"/>
        <v>-33.333333333333343</v>
      </c>
      <c r="AH42" s="12">
        <f t="shared" ref="AH42:AJ42" si="51">AH36/AH9*100</f>
        <v>80</v>
      </c>
      <c r="AI42" s="12">
        <f t="shared" si="51"/>
        <v>50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6</v>
      </c>
      <c r="D9" s="17">
        <f>SUM(D10:D30)</f>
        <v>5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-15.384615384615385</v>
      </c>
      <c r="I9" s="15">
        <f>IF(C9=F9,0,(1-(C9/(C9-F9)))*-100)</f>
        <v>0</v>
      </c>
      <c r="J9" s="15">
        <f>IF(D9=G9,0,(1-(D9/(D9-G9)))*-100)</f>
        <v>-28.571428571428569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22.222222222222232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19</v>
      </c>
      <c r="R9" s="17">
        <f>SUM(R10:R30)</f>
        <v>9</v>
      </c>
      <c r="S9" s="17">
        <f>SUM(S10:S30)</f>
        <v>10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5.555555555555558</v>
      </c>
      <c r="X9" s="15">
        <f t="shared" ref="X9:Y30" si="1">IF(R9=U9,IF(R9&gt;0,"皆増",0),(1-(R9/(R9-U9)))*-100)</f>
        <v>-18.181818181818176</v>
      </c>
      <c r="Y9" s="15">
        <f t="shared" si="1"/>
        <v>42.857142857142861</v>
      </c>
      <c r="Z9" s="17">
        <f>AA9+AB9</f>
        <v>-4</v>
      </c>
      <c r="AA9" s="17">
        <f>SUM(AA10:AA30)</f>
        <v>-5</v>
      </c>
      <c r="AB9" s="17">
        <f>SUM(AB10:AB30)</f>
        <v>1</v>
      </c>
      <c r="AC9" s="15">
        <f>IF(Q9=Z9,IF(Q9&gt;0,"皆増",0),(1-(Q9/(Q9-Z9)))*-100)</f>
        <v>-17.391304347826086</v>
      </c>
      <c r="AD9" s="15">
        <f t="shared" ref="AD9:AE30" si="2">IF(R9=AA9,IF(R9&gt;0,"皆増",0),(1-(R9/(R9-AA9)))*-100)</f>
        <v>-35.714285714285708</v>
      </c>
      <c r="AE9" s="15">
        <f t="shared" si="2"/>
        <v>11.111111111111116</v>
      </c>
      <c r="AH9" s="4">
        <f t="shared" ref="AH9:AJ30" si="3">Q9-T9</f>
        <v>18</v>
      </c>
      <c r="AI9" s="4">
        <f t="shared" si="3"/>
        <v>11</v>
      </c>
      <c r="AJ9" s="4">
        <f t="shared" si="3"/>
        <v>7</v>
      </c>
      <c r="AK9" s="4">
        <f t="shared" ref="AK9:AM30" si="4">Q9-Z9</f>
        <v>23</v>
      </c>
      <c r="AL9" s="4">
        <f t="shared" si="4"/>
        <v>14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6</v>
      </c>
      <c r="D10" s="17">
        <v>5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-15.384615384615385</v>
      </c>
      <c r="I10" s="15">
        <f t="shared" ref="I10" si="7">IF(C10=F10,0,(1-(C10/(C10-F10)))*-100)</f>
        <v>0</v>
      </c>
      <c r="J10" s="15">
        <f>IF(D10=G10,0,(1-(D10/(D10-G10)))*-100)</f>
        <v>-28.571428571428569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22.222222222222232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-50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50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>
        <f t="shared" si="1"/>
        <v>100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>
        <f t="shared" si="2"/>
        <v>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-4</v>
      </c>
      <c r="U27" s="17">
        <v>-5</v>
      </c>
      <c r="V27" s="17">
        <v>1</v>
      </c>
      <c r="W27" s="15">
        <f t="shared" si="11"/>
        <v>-66.666666666666671</v>
      </c>
      <c r="X27" s="15">
        <f t="shared" si="1"/>
        <v>-100</v>
      </c>
      <c r="Y27" s="15">
        <f t="shared" si="1"/>
        <v>100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-60</v>
      </c>
      <c r="AD27" s="15">
        <f t="shared" si="2"/>
        <v>-100</v>
      </c>
      <c r="AE27" s="15">
        <f t="shared" si="2"/>
        <v>0</v>
      </c>
      <c r="AH27" s="4">
        <f t="shared" si="3"/>
        <v>6</v>
      </c>
      <c r="AI27" s="4">
        <f t="shared" si="3"/>
        <v>5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-1</v>
      </c>
      <c r="U28" s="17">
        <v>-1</v>
      </c>
      <c r="V28" s="17">
        <v>0</v>
      </c>
      <c r="W28" s="15">
        <f t="shared" si="11"/>
        <v>-25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-25</v>
      </c>
      <c r="AD28" s="15">
        <f t="shared" si="2"/>
        <v>-100</v>
      </c>
      <c r="AE28" s="15">
        <f t="shared" si="2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-33.333333333333336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-2</v>
      </c>
      <c r="U34" s="17">
        <f t="shared" si="22"/>
        <v>-4</v>
      </c>
      <c r="V34" s="17">
        <f t="shared" si="22"/>
        <v>2</v>
      </c>
      <c r="W34" s="15">
        <f t="shared" si="15"/>
        <v>-11.111111111111116</v>
      </c>
      <c r="X34" s="15">
        <f t="shared" si="15"/>
        <v>-36.363636363636367</v>
      </c>
      <c r="Y34" s="15">
        <f t="shared" si="15"/>
        <v>28.57142857142858</v>
      </c>
      <c r="Z34" s="17">
        <f t="shared" ref="Z34:AB34" si="23">SUM(Z23:Z30)</f>
        <v>-4</v>
      </c>
      <c r="AA34" s="17">
        <f t="shared" si="23"/>
        <v>-4</v>
      </c>
      <c r="AB34" s="17">
        <f t="shared" si="23"/>
        <v>0</v>
      </c>
      <c r="AC34" s="15">
        <f t="shared" si="17"/>
        <v>-19.999999999999996</v>
      </c>
      <c r="AD34" s="15">
        <f t="shared" si="17"/>
        <v>-36.363636363636367</v>
      </c>
      <c r="AE34" s="15">
        <f t="shared" si="17"/>
        <v>0</v>
      </c>
      <c r="AH34" s="4">
        <f t="shared" ref="AH34:AJ34" si="24">SUM(AH23:AH30)</f>
        <v>18</v>
      </c>
      <c r="AI34" s="4">
        <f t="shared" si="24"/>
        <v>11</v>
      </c>
      <c r="AJ34" s="4">
        <f t="shared" si="24"/>
        <v>7</v>
      </c>
      <c r="AK34" s="4">
        <f>SUM(AK23:AK30)</f>
        <v>20</v>
      </c>
      <c r="AL34" s="4">
        <f>SUM(AL23:AL30)</f>
        <v>11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-3</v>
      </c>
      <c r="U35" s="17">
        <f t="shared" si="25"/>
        <v>-5</v>
      </c>
      <c r="V35" s="17">
        <f t="shared" si="25"/>
        <v>2</v>
      </c>
      <c r="W35" s="15">
        <f t="shared" si="15"/>
        <v>-18.75</v>
      </c>
      <c r="X35" s="15">
        <f t="shared" si="15"/>
        <v>-50</v>
      </c>
      <c r="Y35" s="15">
        <f t="shared" si="15"/>
        <v>33.333333333333329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-13.33333333333333</v>
      </c>
      <c r="AD35" s="15">
        <f t="shared" si="17"/>
        <v>-37.5</v>
      </c>
      <c r="AE35" s="15">
        <f t="shared" si="17"/>
        <v>14.285714285714279</v>
      </c>
      <c r="AH35" s="4">
        <f t="shared" ref="AH35:AJ35" si="27">SUM(AH25:AH30)</f>
        <v>16</v>
      </c>
      <c r="AI35" s="4">
        <f t="shared" si="27"/>
        <v>10</v>
      </c>
      <c r="AJ35" s="4">
        <f t="shared" si="27"/>
        <v>6</v>
      </c>
      <c r="AK35" s="4">
        <f>SUM(AK25:AK30)</f>
        <v>15</v>
      </c>
      <c r="AL35" s="4">
        <f>SUM(AL25:AL30)</f>
        <v>8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-5</v>
      </c>
      <c r="U36" s="17">
        <f t="shared" si="28"/>
        <v>-6</v>
      </c>
      <c r="V36" s="17">
        <f t="shared" si="28"/>
        <v>1</v>
      </c>
      <c r="W36" s="15">
        <f t="shared" si="15"/>
        <v>-41.666666666666664</v>
      </c>
      <c r="X36" s="15">
        <f t="shared" si="15"/>
        <v>-85.714285714285722</v>
      </c>
      <c r="Y36" s="15">
        <f t="shared" si="15"/>
        <v>19.999999999999996</v>
      </c>
      <c r="Z36" s="17">
        <f t="shared" ref="Z36:AB36" si="29">SUM(Z27:Z30)</f>
        <v>-4</v>
      </c>
      <c r="AA36" s="17">
        <f t="shared" si="29"/>
        <v>-4</v>
      </c>
      <c r="AB36" s="17">
        <f t="shared" si="29"/>
        <v>0</v>
      </c>
      <c r="AC36" s="15">
        <f t="shared" si="17"/>
        <v>-36.363636363636367</v>
      </c>
      <c r="AD36" s="15">
        <f t="shared" si="17"/>
        <v>-80</v>
      </c>
      <c r="AE36" s="15">
        <f t="shared" si="17"/>
        <v>0</v>
      </c>
      <c r="AH36" s="4">
        <f t="shared" ref="AH36:AJ36" si="30">SUM(AH27:AH30)</f>
        <v>12</v>
      </c>
      <c r="AI36" s="4">
        <f t="shared" si="30"/>
        <v>7</v>
      </c>
      <c r="AJ36" s="4">
        <f t="shared" si="30"/>
        <v>5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15.789473684210526</v>
      </c>
      <c r="R39" s="12">
        <f>R33/R9*100</f>
        <v>22.222222222222221</v>
      </c>
      <c r="S39" s="13">
        <f t="shared" si="37"/>
        <v>10</v>
      </c>
      <c r="T39" s="12">
        <f>T33/T9*100</f>
        <v>300</v>
      </c>
      <c r="U39" s="12">
        <f t="shared" ref="U39:V39" si="38">U33/U9*100</f>
        <v>-100</v>
      </c>
      <c r="V39" s="12">
        <f t="shared" si="38"/>
        <v>33.333333333333329</v>
      </c>
      <c r="W39" s="12">
        <f>Q39-AH39</f>
        <v>15.789473684210526</v>
      </c>
      <c r="X39" s="12">
        <f t="shared" si="33"/>
        <v>22.222222222222221</v>
      </c>
      <c r="Y39" s="12">
        <f>S39-AJ39</f>
        <v>10</v>
      </c>
      <c r="Z39" s="12">
        <f t="shared" si="37"/>
        <v>0</v>
      </c>
      <c r="AA39" s="12">
        <f t="shared" si="37"/>
        <v>20</v>
      </c>
      <c r="AB39" s="12">
        <f t="shared" si="37"/>
        <v>100</v>
      </c>
      <c r="AC39" s="12">
        <f>Q39-AK39</f>
        <v>2.7459954233409611</v>
      </c>
      <c r="AD39" s="12">
        <f t="shared" si="35"/>
        <v>0.79365079365079438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13.043478260869565</v>
      </c>
      <c r="AL39" s="12">
        <f>AL33/AL9*100</f>
        <v>21.428571428571427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84.210526315789465</v>
      </c>
      <c r="R40" s="12">
        <f t="shared" si="40"/>
        <v>77.777777777777786</v>
      </c>
      <c r="S40" s="12">
        <f t="shared" si="40"/>
        <v>90</v>
      </c>
      <c r="T40" s="12">
        <f>T34/T9*100</f>
        <v>-200</v>
      </c>
      <c r="U40" s="12">
        <f t="shared" ref="U40:V40" si="41">U34/U9*100</f>
        <v>200</v>
      </c>
      <c r="V40" s="12">
        <f t="shared" si="41"/>
        <v>66.666666666666657</v>
      </c>
      <c r="W40" s="12">
        <f t="shared" ref="W40:W42" si="42">Q40-AH40</f>
        <v>-15.789473684210535</v>
      </c>
      <c r="X40" s="12">
        <f t="shared" si="33"/>
        <v>-22.222222222222214</v>
      </c>
      <c r="Y40" s="12">
        <f>S40-AJ40</f>
        <v>-10</v>
      </c>
      <c r="Z40" s="12">
        <f>Z34/Z9*100</f>
        <v>100</v>
      </c>
      <c r="AA40" s="12">
        <f t="shared" ref="AA40:AB40" si="43">AA34/AA9*100</f>
        <v>80</v>
      </c>
      <c r="AB40" s="12">
        <f t="shared" si="43"/>
        <v>0</v>
      </c>
      <c r="AC40" s="12">
        <f t="shared" ref="AC40:AC42" si="44">Q40-AK40</f>
        <v>-2.7459954233409718</v>
      </c>
      <c r="AD40" s="12">
        <f t="shared" si="35"/>
        <v>-0.79365079365078373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86.956521739130437</v>
      </c>
      <c r="AL40" s="12">
        <f>AL34/AL9*100</f>
        <v>78.571428571428569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68.421052631578945</v>
      </c>
      <c r="R41" s="12">
        <f t="shared" si="46"/>
        <v>55.555555555555557</v>
      </c>
      <c r="S41" s="12">
        <f t="shared" si="46"/>
        <v>80</v>
      </c>
      <c r="T41" s="12">
        <f>T35/T9*100</f>
        <v>-300</v>
      </c>
      <c r="U41" s="12">
        <f t="shared" ref="U41:V41" si="47">U35/U9*100</f>
        <v>250</v>
      </c>
      <c r="V41" s="12">
        <f t="shared" si="47"/>
        <v>66.666666666666657</v>
      </c>
      <c r="W41" s="12">
        <f t="shared" si="42"/>
        <v>-20.467836257309941</v>
      </c>
      <c r="X41" s="12">
        <f t="shared" si="33"/>
        <v>-35.353535353535349</v>
      </c>
      <c r="Y41" s="12">
        <f>S41-AJ41</f>
        <v>-5.7142857142857082</v>
      </c>
      <c r="Z41" s="12">
        <f>Z35/Z9*100</f>
        <v>50</v>
      </c>
      <c r="AA41" s="12">
        <f t="shared" ref="AA41:AB41" si="48">AA35/AA9*100</f>
        <v>60</v>
      </c>
      <c r="AB41" s="12">
        <f t="shared" si="48"/>
        <v>100</v>
      </c>
      <c r="AC41" s="12">
        <f t="shared" si="44"/>
        <v>3.2036613272311172</v>
      </c>
      <c r="AD41" s="12">
        <f>R41-AL41</f>
        <v>-1.5873015873015817</v>
      </c>
      <c r="AE41" s="12">
        <f t="shared" si="35"/>
        <v>2.2222222222222143</v>
      </c>
      <c r="AH41" s="12">
        <f>AH35/AH9*100</f>
        <v>88.888888888888886</v>
      </c>
      <c r="AI41" s="12">
        <f>AI35/AI9*100</f>
        <v>90.909090909090907</v>
      </c>
      <c r="AJ41" s="12">
        <f>AJ35/AJ9*100</f>
        <v>85.714285714285708</v>
      </c>
      <c r="AK41" s="12">
        <f t="shared" ref="AK41:AM41" si="49">AK35/AK9*100</f>
        <v>65.217391304347828</v>
      </c>
      <c r="AL41" s="12">
        <f t="shared" si="49"/>
        <v>57.142857142857139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36.84210526315789</v>
      </c>
      <c r="R42" s="12">
        <f t="shared" si="50"/>
        <v>11.111111111111111</v>
      </c>
      <c r="S42" s="12">
        <f t="shared" si="50"/>
        <v>60</v>
      </c>
      <c r="T42" s="12">
        <f t="shared" si="50"/>
        <v>-500</v>
      </c>
      <c r="U42" s="12">
        <f t="shared" si="50"/>
        <v>300</v>
      </c>
      <c r="V42" s="12">
        <f t="shared" si="50"/>
        <v>33.333333333333329</v>
      </c>
      <c r="W42" s="12">
        <f t="shared" si="42"/>
        <v>-29.824561403508767</v>
      </c>
      <c r="X42" s="12">
        <f t="shared" si="33"/>
        <v>-52.525252525252526</v>
      </c>
      <c r="Y42" s="12">
        <f>S42-AJ42</f>
        <v>-11.428571428571431</v>
      </c>
      <c r="Z42" s="12">
        <f t="shared" si="50"/>
        <v>100</v>
      </c>
      <c r="AA42" s="12">
        <f t="shared" si="50"/>
        <v>80</v>
      </c>
      <c r="AB42" s="12">
        <f t="shared" si="50"/>
        <v>0</v>
      </c>
      <c r="AC42" s="12">
        <f t="shared" si="44"/>
        <v>-10.983981693363852</v>
      </c>
      <c r="AD42" s="12">
        <f>R42-AL42</f>
        <v>-24.603174603174605</v>
      </c>
      <c r="AE42" s="12">
        <f t="shared" si="35"/>
        <v>-6.6666666666666572</v>
      </c>
      <c r="AH42" s="12">
        <f t="shared" ref="AH42:AJ42" si="51">AH36/AH9*100</f>
        <v>66.666666666666657</v>
      </c>
      <c r="AI42" s="12">
        <f t="shared" si="51"/>
        <v>63.636363636363633</v>
      </c>
      <c r="AJ42" s="12">
        <f t="shared" si="51"/>
        <v>71.428571428571431</v>
      </c>
      <c r="AK42" s="12">
        <f>AK36/AK9*100</f>
        <v>47.826086956521742</v>
      </c>
      <c r="AL42" s="12">
        <f>AL36/AL9*100</f>
        <v>35.714285714285715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19.999999999999996</v>
      </c>
      <c r="J9" s="15">
        <f>IF(D9=G9,0,(1-(D9/(D9-G9)))*-100)</f>
        <v>50</v>
      </c>
      <c r="K9" s="17">
        <f>L9+M9</f>
        <v>4</v>
      </c>
      <c r="L9" s="17">
        <f>SUM(L10:L30)</f>
        <v>0</v>
      </c>
      <c r="M9" s="17">
        <f>SUM(M10:M30)</f>
        <v>4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21</v>
      </c>
      <c r="R9" s="17">
        <f>SUM(R10:R30)</f>
        <v>8</v>
      </c>
      <c r="S9" s="17">
        <f>SUM(S10:S30)</f>
        <v>13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10.526315789473696</v>
      </c>
      <c r="X9" s="15">
        <f t="shared" ref="X9:Y30" si="1">IF(R9=U9,IF(R9&gt;0,"皆増",0),(1-(R9/(R9-U9)))*-100)</f>
        <v>60.000000000000007</v>
      </c>
      <c r="Y9" s="15">
        <f t="shared" si="1"/>
        <v>-7.1428571428571397</v>
      </c>
      <c r="Z9" s="17">
        <f>AA9+AB9</f>
        <v>-3</v>
      </c>
      <c r="AA9" s="17">
        <f>SUM(AA10:AA30)</f>
        <v>-3</v>
      </c>
      <c r="AB9" s="17">
        <f>SUM(AB10:AB30)</f>
        <v>0</v>
      </c>
      <c r="AC9" s="15">
        <f>IF(Q9=Z9,IF(Q9&gt;0,"皆増",0),(1-(Q9/(Q9-Z9)))*-100)</f>
        <v>-12.5</v>
      </c>
      <c r="AD9" s="15">
        <f t="shared" ref="AD9:AE30" si="2">IF(R9=AA9,IF(R9&gt;0,"皆増",0),(1-(R9/(R9-AA9)))*-100)</f>
        <v>-27.27272727272727</v>
      </c>
      <c r="AE9" s="15">
        <f t="shared" si="2"/>
        <v>0</v>
      </c>
      <c r="AH9" s="4">
        <f t="shared" ref="AH9:AJ30" si="3">Q9-T9</f>
        <v>19</v>
      </c>
      <c r="AI9" s="4">
        <f t="shared" si="3"/>
        <v>5</v>
      </c>
      <c r="AJ9" s="4">
        <f t="shared" si="3"/>
        <v>14</v>
      </c>
      <c r="AK9" s="4">
        <f t="shared" ref="AK9:AM30" si="4">Q9-Z9</f>
        <v>24</v>
      </c>
      <c r="AL9" s="4">
        <f t="shared" si="4"/>
        <v>11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19.999999999999996</v>
      </c>
      <c r="J10" s="15">
        <f>IF(D10=G10,0,(1-(D10/(D10-G10)))*-100)</f>
        <v>50</v>
      </c>
      <c r="K10" s="17">
        <f t="shared" ref="K10" si="8">L10+M10</f>
        <v>4</v>
      </c>
      <c r="L10" s="17">
        <v>0</v>
      </c>
      <c r="M10" s="17">
        <v>4</v>
      </c>
      <c r="N10" s="15">
        <f>IF(B10=K10,0,(1-(B10/(B10-K10)))*-100)</f>
        <v>50</v>
      </c>
      <c r="O10" s="15">
        <f t="shared" si="0"/>
        <v>0</v>
      </c>
      <c r="P10" s="15">
        <f t="shared" si="0"/>
        <v>200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0</v>
      </c>
      <c r="V25" s="17">
        <v>-3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-50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2</v>
      </c>
      <c r="U27" s="17">
        <v>3</v>
      </c>
      <c r="V27" s="17">
        <v>-1</v>
      </c>
      <c r="W27" s="15">
        <f t="shared" si="11"/>
        <v>100</v>
      </c>
      <c r="X27" s="15" t="str">
        <f t="shared" si="1"/>
        <v>皆増</v>
      </c>
      <c r="Y27" s="15">
        <f t="shared" si="1"/>
        <v>-50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-42.857142857142861</v>
      </c>
      <c r="AD27" s="15">
        <f t="shared" si="2"/>
        <v>0</v>
      </c>
      <c r="AE27" s="15">
        <f t="shared" si="2"/>
        <v>-75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1</v>
      </c>
      <c r="S28" s="17">
        <v>8</v>
      </c>
      <c r="T28" s="17">
        <f t="shared" si="10"/>
        <v>6</v>
      </c>
      <c r="U28" s="17">
        <v>0</v>
      </c>
      <c r="V28" s="17">
        <v>6</v>
      </c>
      <c r="W28" s="15">
        <f t="shared" si="11"/>
        <v>200</v>
      </c>
      <c r="X28" s="15">
        <f t="shared" si="1"/>
        <v>0</v>
      </c>
      <c r="Y28" s="15">
        <f t="shared" si="1"/>
        <v>300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50</v>
      </c>
      <c r="AD28" s="15">
        <f t="shared" si="2"/>
        <v>0</v>
      </c>
      <c r="AE28" s="15">
        <f t="shared" si="2"/>
        <v>60.000000000000007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-75</v>
      </c>
      <c r="X33" s="15">
        <f t="shared" si="15"/>
        <v>-50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7</v>
      </c>
      <c r="S34" s="17">
        <f t="shared" si="22"/>
        <v>12</v>
      </c>
      <c r="T34" s="17">
        <f t="shared" si="22"/>
        <v>4</v>
      </c>
      <c r="U34" s="17">
        <f t="shared" si="22"/>
        <v>4</v>
      </c>
      <c r="V34" s="17">
        <f t="shared" si="22"/>
        <v>0</v>
      </c>
      <c r="W34" s="15">
        <f t="shared" si="15"/>
        <v>26.666666666666661</v>
      </c>
      <c r="X34" s="15">
        <f t="shared" si="15"/>
        <v>133.33333333333334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-13.636363636363635</v>
      </c>
      <c r="AD34" s="15">
        <f t="shared" si="17"/>
        <v>-22.222222222222221</v>
      </c>
      <c r="AE34" s="15">
        <f t="shared" si="17"/>
        <v>-7.6923076923076872</v>
      </c>
      <c r="AH34" s="4">
        <f t="shared" ref="AH34:AJ34" si="24">SUM(AH23:AH30)</f>
        <v>15</v>
      </c>
      <c r="AI34" s="4">
        <f t="shared" si="24"/>
        <v>3</v>
      </c>
      <c r="AJ34" s="4">
        <f t="shared" si="24"/>
        <v>12</v>
      </c>
      <c r="AK34" s="4">
        <f>SUM(AK23:AK30)</f>
        <v>22</v>
      </c>
      <c r="AL34" s="4">
        <f>SUM(AL23:AL30)</f>
        <v>9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6</v>
      </c>
      <c r="S35" s="17">
        <f t="shared" si="25"/>
        <v>11</v>
      </c>
      <c r="T35" s="17">
        <f t="shared" si="25"/>
        <v>4</v>
      </c>
      <c r="U35" s="17">
        <f t="shared" si="25"/>
        <v>5</v>
      </c>
      <c r="V35" s="17">
        <f t="shared" si="25"/>
        <v>-1</v>
      </c>
      <c r="W35" s="15">
        <f t="shared" si="15"/>
        <v>30.76923076923077</v>
      </c>
      <c r="X35" s="15">
        <f t="shared" si="15"/>
        <v>500</v>
      </c>
      <c r="Y35" s="15">
        <f t="shared" si="15"/>
        <v>-8.3333333333333375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-19.047619047619047</v>
      </c>
      <c r="AD35" s="15">
        <f t="shared" si="17"/>
        <v>-33.333333333333336</v>
      </c>
      <c r="AE35" s="15">
        <f t="shared" si="17"/>
        <v>-8.3333333333333375</v>
      </c>
      <c r="AH35" s="4">
        <f t="shared" ref="AH35:AJ35" si="27">SUM(AH25:AH30)</f>
        <v>13</v>
      </c>
      <c r="AI35" s="4">
        <f t="shared" si="27"/>
        <v>1</v>
      </c>
      <c r="AJ35" s="4">
        <f t="shared" si="27"/>
        <v>12</v>
      </c>
      <c r="AK35" s="4">
        <f>SUM(AK25:AK30)</f>
        <v>21</v>
      </c>
      <c r="AL35" s="4">
        <f>SUM(AL25:AL30)</f>
        <v>9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5</v>
      </c>
      <c r="S36" s="17">
        <f t="shared" si="28"/>
        <v>11</v>
      </c>
      <c r="T36" s="17">
        <f t="shared" si="28"/>
        <v>8</v>
      </c>
      <c r="U36" s="17">
        <f t="shared" si="28"/>
        <v>4</v>
      </c>
      <c r="V36" s="17">
        <f t="shared" si="28"/>
        <v>4</v>
      </c>
      <c r="W36" s="15">
        <f t="shared" si="15"/>
        <v>100</v>
      </c>
      <c r="X36" s="15">
        <f t="shared" si="15"/>
        <v>400</v>
      </c>
      <c r="Y36" s="15">
        <f t="shared" si="15"/>
        <v>57.142857142857139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25</v>
      </c>
      <c r="AE36" s="15">
        <f t="shared" si="17"/>
        <v>-8.3333333333333375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4.7619047619047619</v>
      </c>
      <c r="R38" s="12">
        <f t="shared" si="31"/>
        <v>0</v>
      </c>
      <c r="S38" s="12">
        <f t="shared" si="31"/>
        <v>7.6923076923076925</v>
      </c>
      <c r="T38" s="12">
        <f>T32/T9*100</f>
        <v>50</v>
      </c>
      <c r="U38" s="12">
        <f t="shared" ref="U38:V38" si="32">U32/U9*100</f>
        <v>0</v>
      </c>
      <c r="V38" s="12">
        <f t="shared" si="32"/>
        <v>-100</v>
      </c>
      <c r="W38" s="12">
        <f>Q38-AH38</f>
        <v>4.7619047619047619</v>
      </c>
      <c r="X38" s="12">
        <f t="shared" ref="X38:Y42" si="33">R38-AI38</f>
        <v>0</v>
      </c>
      <c r="Y38" s="12">
        <f t="shared" si="33"/>
        <v>7.6923076923076925</v>
      </c>
      <c r="Z38" s="12">
        <f>Z32/Z9*100</f>
        <v>-33.333333333333329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4.7619047619047619</v>
      </c>
      <c r="AD38" s="12">
        <f t="shared" ref="AD38:AE42" si="35">R38-AL38</f>
        <v>0</v>
      </c>
      <c r="AE38" s="12">
        <f t="shared" si="35"/>
        <v>7.6923076923076925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12.5</v>
      </c>
      <c r="S39" s="13">
        <f t="shared" si="37"/>
        <v>0</v>
      </c>
      <c r="T39" s="12">
        <f>T33/T9*100</f>
        <v>-150</v>
      </c>
      <c r="U39" s="12">
        <f t="shared" ref="U39:V39" si="38">U33/U9*100</f>
        <v>-33.333333333333329</v>
      </c>
      <c r="V39" s="12">
        <f t="shared" si="38"/>
        <v>200</v>
      </c>
      <c r="W39" s="12">
        <f>Q39-AH39</f>
        <v>-16.290726817042604</v>
      </c>
      <c r="X39" s="12">
        <f t="shared" si="33"/>
        <v>-27.5</v>
      </c>
      <c r="Y39" s="12">
        <f>S39-AJ39</f>
        <v>-14.285714285714285</v>
      </c>
      <c r="Z39" s="12">
        <f t="shared" si="37"/>
        <v>33.333333333333329</v>
      </c>
      <c r="AA39" s="12">
        <f t="shared" si="37"/>
        <v>33.333333333333329</v>
      </c>
      <c r="AB39" s="12" t="e">
        <f t="shared" si="37"/>
        <v>#DIV/0!</v>
      </c>
      <c r="AC39" s="12">
        <f>Q39-AK39</f>
        <v>-3.5714285714285703</v>
      </c>
      <c r="AD39" s="12">
        <f t="shared" si="35"/>
        <v>-5.6818181818181834</v>
      </c>
      <c r="AE39" s="12">
        <f t="shared" si="35"/>
        <v>0</v>
      </c>
      <c r="AH39" s="12">
        <f t="shared" ref="AH39:AJ39" si="39">AH33/AH9*100</f>
        <v>21.052631578947366</v>
      </c>
      <c r="AI39" s="12">
        <f t="shared" si="39"/>
        <v>40</v>
      </c>
      <c r="AJ39" s="12">
        <f t="shared" si="39"/>
        <v>14.285714285714285</v>
      </c>
      <c r="AK39" s="12">
        <f>AK33/AK9*100</f>
        <v>8.3333333333333321</v>
      </c>
      <c r="AL39" s="12">
        <f>AL33/AL9*100</f>
        <v>18.181818181818183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87.5</v>
      </c>
      <c r="S40" s="12">
        <f t="shared" si="40"/>
        <v>92.307692307692307</v>
      </c>
      <c r="T40" s="12">
        <f>T34/T9*100</f>
        <v>200</v>
      </c>
      <c r="U40" s="12">
        <f t="shared" ref="U40:V40" si="41">U34/U9*100</f>
        <v>133.33333333333331</v>
      </c>
      <c r="V40" s="12">
        <f t="shared" si="41"/>
        <v>0</v>
      </c>
      <c r="W40" s="12">
        <f t="shared" ref="W40:W42" si="42">Q40-AH40</f>
        <v>11.528822055137852</v>
      </c>
      <c r="X40" s="12">
        <f t="shared" si="33"/>
        <v>27.5</v>
      </c>
      <c r="Y40" s="12">
        <f>S40-AJ40</f>
        <v>6.5934065934065984</v>
      </c>
      <c r="Z40" s="12">
        <f>Z34/Z9*100</f>
        <v>100</v>
      </c>
      <c r="AA40" s="12">
        <f t="shared" ref="AA40:AB40" si="43">AA34/AA9*100</f>
        <v>66.666666666666657</v>
      </c>
      <c r="AB40" s="12" t="e">
        <f t="shared" si="43"/>
        <v>#DIV/0!</v>
      </c>
      <c r="AC40" s="12">
        <f t="shared" ref="AC40:AC42" si="44">Q40-AK40</f>
        <v>-1.1904761904761756</v>
      </c>
      <c r="AD40" s="12">
        <f t="shared" si="35"/>
        <v>5.6818181818181728</v>
      </c>
      <c r="AE40" s="12">
        <f t="shared" si="35"/>
        <v>-7.6923076923076934</v>
      </c>
      <c r="AH40" s="12">
        <f t="shared" ref="AH40:AJ40" si="45">AH34/AH9*100</f>
        <v>78.94736842105263</v>
      </c>
      <c r="AI40" s="12">
        <f t="shared" si="45"/>
        <v>60</v>
      </c>
      <c r="AJ40" s="12">
        <f t="shared" si="45"/>
        <v>85.714285714285708</v>
      </c>
      <c r="AK40" s="12">
        <f>AK34/AK9*100</f>
        <v>91.666666666666657</v>
      </c>
      <c r="AL40" s="12">
        <f>AL34/AL9*100</f>
        <v>81.818181818181827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75</v>
      </c>
      <c r="S41" s="12">
        <f t="shared" si="46"/>
        <v>84.615384615384613</v>
      </c>
      <c r="T41" s="12">
        <f>T35/T9*100</f>
        <v>200</v>
      </c>
      <c r="U41" s="12">
        <f t="shared" ref="U41:V41" si="47">U35/U9*100</f>
        <v>166.66666666666669</v>
      </c>
      <c r="V41" s="12">
        <f t="shared" si="47"/>
        <v>100</v>
      </c>
      <c r="W41" s="12">
        <f t="shared" si="42"/>
        <v>12.531328320802004</v>
      </c>
      <c r="X41" s="12">
        <f t="shared" si="33"/>
        <v>55</v>
      </c>
      <c r="Y41" s="12">
        <f>S41-AJ41</f>
        <v>-1.098901098901095</v>
      </c>
      <c r="Z41" s="12">
        <f>Z35/Z9*100</f>
        <v>133.33333333333331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-6.547619047619051</v>
      </c>
      <c r="AD41" s="12">
        <f>R41-AL41</f>
        <v>-6.8181818181818272</v>
      </c>
      <c r="AE41" s="12">
        <f t="shared" si="35"/>
        <v>-7.6923076923076934</v>
      </c>
      <c r="AH41" s="12">
        <f>AH35/AH9*100</f>
        <v>68.421052631578945</v>
      </c>
      <c r="AI41" s="12">
        <f>AI35/AI9*100</f>
        <v>20</v>
      </c>
      <c r="AJ41" s="12">
        <f>AJ35/AJ9*100</f>
        <v>85.714285714285708</v>
      </c>
      <c r="AK41" s="12">
        <f t="shared" ref="AK41:AM41" si="49">AK35/AK9*100</f>
        <v>87.5</v>
      </c>
      <c r="AL41" s="12">
        <f t="shared" si="49"/>
        <v>81.818181818181827</v>
      </c>
      <c r="AM41" s="12">
        <f t="shared" si="49"/>
        <v>92.307692307692307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76.19047619047619</v>
      </c>
      <c r="R42" s="12">
        <f t="shared" si="50"/>
        <v>62.5</v>
      </c>
      <c r="S42" s="12">
        <f t="shared" si="50"/>
        <v>84.615384615384613</v>
      </c>
      <c r="T42" s="12">
        <f t="shared" si="50"/>
        <v>400</v>
      </c>
      <c r="U42" s="12">
        <f t="shared" si="50"/>
        <v>133.33333333333331</v>
      </c>
      <c r="V42" s="12">
        <f t="shared" si="50"/>
        <v>-400</v>
      </c>
      <c r="W42" s="12">
        <f t="shared" si="42"/>
        <v>34.085213032581457</v>
      </c>
      <c r="X42" s="12">
        <f t="shared" si="33"/>
        <v>42.5</v>
      </c>
      <c r="Y42" s="12">
        <f>S42-AJ42</f>
        <v>34.615384615384613</v>
      </c>
      <c r="Z42" s="12">
        <f t="shared" si="50"/>
        <v>0</v>
      </c>
      <c r="AA42" s="12">
        <f t="shared" si="50"/>
        <v>-33.333333333333329</v>
      </c>
      <c r="AB42" s="12" t="e">
        <f t="shared" si="50"/>
        <v>#DIV/0!</v>
      </c>
      <c r="AC42" s="12">
        <f t="shared" si="44"/>
        <v>9.5238095238095326</v>
      </c>
      <c r="AD42" s="12">
        <f>R42-AL42</f>
        <v>26.136363636363633</v>
      </c>
      <c r="AE42" s="12">
        <f t="shared" si="35"/>
        <v>-7.6923076923076934</v>
      </c>
      <c r="AH42" s="12">
        <f t="shared" ref="AH42:AJ42" si="51">AH36/AH9*100</f>
        <v>42.105263157894733</v>
      </c>
      <c r="AI42" s="12">
        <f t="shared" si="51"/>
        <v>20</v>
      </c>
      <c r="AJ42" s="12">
        <f t="shared" si="51"/>
        <v>50</v>
      </c>
      <c r="AK42" s="12">
        <f>AK36/AK9*100</f>
        <v>66.666666666666657</v>
      </c>
      <c r="AL42" s="12">
        <f>AL36/AL9*100</f>
        <v>36.363636363636367</v>
      </c>
      <c r="AM42" s="12">
        <f>AM36/AM9*100</f>
        <v>92.307692307692307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0</v>
      </c>
      <c r="F9" s="17">
        <f>SUM(F10:F30)</f>
        <v>3</v>
      </c>
      <c r="G9" s="17">
        <f>SUM(G10:G30)</f>
        <v>-3</v>
      </c>
      <c r="H9" s="15">
        <f>IF(B9=E9,0,(1-(B9/(B9-E9)))*-100)</f>
        <v>0</v>
      </c>
      <c r="I9" s="15">
        <f>IF(C9=F9,0,(1-(C9/(C9-F9)))*-100)</f>
        <v>150</v>
      </c>
      <c r="J9" s="15">
        <f>IF(D9=G9,0,(1-(D9/(D9-G9)))*-100)</f>
        <v>-75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-75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0</v>
      </c>
      <c r="Y9" s="15">
        <f t="shared" si="1"/>
        <v>16.666666666666675</v>
      </c>
      <c r="Z9" s="17">
        <f>AA9+AB9</f>
        <v>-6</v>
      </c>
      <c r="AA9" s="17">
        <f>SUM(AA10:AA30)</f>
        <v>-1</v>
      </c>
      <c r="AB9" s="17">
        <f>SUM(AB10:AB30)</f>
        <v>-5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-11.111111111111116</v>
      </c>
      <c r="AE9" s="15">
        <f t="shared" si="2"/>
        <v>-41.666666666666664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21</v>
      </c>
      <c r="AL9" s="4">
        <f t="shared" si="4"/>
        <v>9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0</v>
      </c>
      <c r="F10" s="17">
        <v>3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150</v>
      </c>
      <c r="J10" s="15">
        <f>IF(D10=G10,0,(1-(D10/(D10-G10)))*-100)</f>
        <v>-75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-66.666666666666671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-3</v>
      </c>
      <c r="AB26" s="17">
        <v>1</v>
      </c>
      <c r="AC26" s="15">
        <f t="shared" si="13"/>
        <v>-66.666666666666671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-66.666666666666671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4</v>
      </c>
      <c r="U28" s="17">
        <v>0</v>
      </c>
      <c r="V28" s="17">
        <v>4</v>
      </c>
      <c r="W28" s="15">
        <f t="shared" si="11"/>
        <v>400</v>
      </c>
      <c r="X28" s="15">
        <f t="shared" si="1"/>
        <v>0</v>
      </c>
      <c r="Y28" s="15">
        <f t="shared" si="1"/>
        <v>400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25</v>
      </c>
      <c r="AD28" s="15">
        <f t="shared" si="2"/>
        <v>-100</v>
      </c>
      <c r="AE28" s="15">
        <f t="shared" si="2"/>
        <v>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-7.1428571428571397</v>
      </c>
      <c r="X34" s="15">
        <f t="shared" si="15"/>
        <v>-25</v>
      </c>
      <c r="Y34" s="15">
        <f t="shared" si="15"/>
        <v>16.666666666666675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-31.578947368421051</v>
      </c>
      <c r="AD34" s="15">
        <f t="shared" si="17"/>
        <v>-25</v>
      </c>
      <c r="AE34" s="15">
        <f t="shared" si="17"/>
        <v>-36.363636363636367</v>
      </c>
      <c r="AH34" s="4">
        <f t="shared" ref="AH34:AJ34" si="24">SUM(AH23:AH30)</f>
        <v>14</v>
      </c>
      <c r="AI34" s="4">
        <f t="shared" si="24"/>
        <v>8</v>
      </c>
      <c r="AJ34" s="4">
        <f t="shared" si="24"/>
        <v>6</v>
      </c>
      <c r="AK34" s="4">
        <f>SUM(AK23:AK30)</f>
        <v>19</v>
      </c>
      <c r="AL34" s="4">
        <f>SUM(AL23:AL30)</f>
        <v>8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1</v>
      </c>
      <c r="S35" s="17">
        <f t="shared" si="25"/>
        <v>7</v>
      </c>
      <c r="T35" s="17">
        <f t="shared" si="25"/>
        <v>-4</v>
      </c>
      <c r="U35" s="17">
        <f t="shared" si="25"/>
        <v>-5</v>
      </c>
      <c r="V35" s="17">
        <f t="shared" si="25"/>
        <v>1</v>
      </c>
      <c r="W35" s="15">
        <f t="shared" si="15"/>
        <v>-33.333333333333336</v>
      </c>
      <c r="X35" s="15">
        <f t="shared" si="15"/>
        <v>-83.333333333333343</v>
      </c>
      <c r="Y35" s="15">
        <f t="shared" si="15"/>
        <v>16.666666666666675</v>
      </c>
      <c r="Z35" s="17">
        <f t="shared" ref="Z35:AB35" si="26">SUM(Z25:Z30)</f>
        <v>-8</v>
      </c>
      <c r="AA35" s="17">
        <f t="shared" si="26"/>
        <v>-4</v>
      </c>
      <c r="AB35" s="17">
        <f t="shared" si="26"/>
        <v>-4</v>
      </c>
      <c r="AC35" s="15">
        <f t="shared" si="17"/>
        <v>-50</v>
      </c>
      <c r="AD35" s="15">
        <f t="shared" si="17"/>
        <v>-80</v>
      </c>
      <c r="AE35" s="15">
        <f t="shared" si="17"/>
        <v>-36.363636363636367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16.666666666666675</v>
      </c>
      <c r="X36" s="15">
        <f t="shared" si="15"/>
        <v>-66.666666666666671</v>
      </c>
      <c r="Y36" s="15">
        <f t="shared" si="15"/>
        <v>100</v>
      </c>
      <c r="Z36" s="17">
        <f t="shared" ref="Z36:AB36" si="29">SUM(Z27:Z30)</f>
        <v>-6</v>
      </c>
      <c r="AA36" s="17">
        <f t="shared" si="29"/>
        <v>-1</v>
      </c>
      <c r="AB36" s="17">
        <f t="shared" si="29"/>
        <v>-5</v>
      </c>
      <c r="AC36" s="15">
        <f t="shared" si="17"/>
        <v>-46.153846153846153</v>
      </c>
      <c r="AD36" s="15">
        <f t="shared" si="17"/>
        <v>-50</v>
      </c>
      <c r="AE36" s="15">
        <f t="shared" si="17"/>
        <v>-45.45454545454546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13</v>
      </c>
      <c r="AL36" s="4">
        <f>SUM(AL27:AL30)</f>
        <v>2</v>
      </c>
      <c r="AM36" s="4">
        <f>SUM(AM27:AM30)</f>
        <v>11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25</v>
      </c>
      <c r="S39" s="13">
        <f t="shared" si="37"/>
        <v>0</v>
      </c>
      <c r="T39" s="12">
        <f>T33/T9*100</f>
        <v>200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13.333333333333334</v>
      </c>
      <c r="X39" s="12">
        <f t="shared" si="33"/>
        <v>25</v>
      </c>
      <c r="Y39" s="12">
        <f>S39-AJ39</f>
        <v>0</v>
      </c>
      <c r="Z39" s="12">
        <f t="shared" si="37"/>
        <v>0</v>
      </c>
      <c r="AA39" s="12">
        <f t="shared" si="37"/>
        <v>-100</v>
      </c>
      <c r="AB39" s="12">
        <f t="shared" si="37"/>
        <v>20</v>
      </c>
      <c r="AC39" s="12">
        <f>Q39-AK39</f>
        <v>3.8095238095238102</v>
      </c>
      <c r="AD39" s="12">
        <f t="shared" si="35"/>
        <v>13.888888888888889</v>
      </c>
      <c r="AE39" s="12">
        <f t="shared" si="35"/>
        <v>-8.3333333333333321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9.5238095238095237</v>
      </c>
      <c r="AL39" s="12">
        <f>AL33/AL9*100</f>
        <v>11.111111111111111</v>
      </c>
      <c r="AM39" s="12">
        <f>AM33/AM9*100</f>
        <v>8.3333333333333321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75</v>
      </c>
      <c r="S40" s="12">
        <f t="shared" si="40"/>
        <v>100</v>
      </c>
      <c r="T40" s="12">
        <f>T34/T9*100</f>
        <v>-100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-13.333333333333329</v>
      </c>
      <c r="X40" s="12">
        <f t="shared" si="33"/>
        <v>-25</v>
      </c>
      <c r="Y40" s="12">
        <f>S40-AJ40</f>
        <v>0</v>
      </c>
      <c r="Z40" s="12">
        <f>Z34/Z9*100</f>
        <v>100</v>
      </c>
      <c r="AA40" s="12">
        <f t="shared" ref="AA40:AB40" si="43">AA34/AA9*100</f>
        <v>200</v>
      </c>
      <c r="AB40" s="12">
        <f t="shared" si="43"/>
        <v>80</v>
      </c>
      <c r="AC40" s="12">
        <f t="shared" ref="AC40:AC42" si="44">Q40-AK40</f>
        <v>-3.8095238095238102</v>
      </c>
      <c r="AD40" s="12">
        <f t="shared" si="35"/>
        <v>-13.888888888888886</v>
      </c>
      <c r="AE40" s="12">
        <f t="shared" si="35"/>
        <v>8.3333333333333428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90.476190476190482</v>
      </c>
      <c r="AL40" s="12">
        <f>AL34/AL9*100</f>
        <v>88.888888888888886</v>
      </c>
      <c r="AM40" s="12">
        <f>AM34/AM9*100</f>
        <v>91.666666666666657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53.333333333333336</v>
      </c>
      <c r="R41" s="12">
        <f t="shared" si="46"/>
        <v>12.5</v>
      </c>
      <c r="S41" s="12">
        <f t="shared" si="46"/>
        <v>100</v>
      </c>
      <c r="T41" s="12">
        <f>T35/T9*100</f>
        <v>-400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-32.380952380952372</v>
      </c>
      <c r="X41" s="12">
        <f t="shared" si="33"/>
        <v>-62.5</v>
      </c>
      <c r="Y41" s="12">
        <f>S41-AJ41</f>
        <v>0</v>
      </c>
      <c r="Z41" s="12">
        <f>Z35/Z9*100</f>
        <v>133.33333333333331</v>
      </c>
      <c r="AA41" s="12">
        <f t="shared" ref="AA41:AB41" si="48">AA35/AA9*100</f>
        <v>400</v>
      </c>
      <c r="AB41" s="12">
        <f t="shared" si="48"/>
        <v>80</v>
      </c>
      <c r="AC41" s="12">
        <f t="shared" si="44"/>
        <v>-22.857142857142854</v>
      </c>
      <c r="AD41" s="12">
        <f>R41-AL41</f>
        <v>-43.055555555555557</v>
      </c>
      <c r="AE41" s="12">
        <f t="shared" si="35"/>
        <v>8.3333333333333428</v>
      </c>
      <c r="AH41" s="12">
        <f>AH35/AH9*100</f>
        <v>85.714285714285708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76.19047619047619</v>
      </c>
      <c r="AL41" s="12">
        <f t="shared" si="49"/>
        <v>55.555555555555557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12.5</v>
      </c>
      <c r="S42" s="12">
        <f t="shared" si="50"/>
        <v>85.714285714285708</v>
      </c>
      <c r="T42" s="12">
        <f t="shared" si="50"/>
        <v>100</v>
      </c>
      <c r="U42" s="12" t="e">
        <f t="shared" si="50"/>
        <v>#DIV/0!</v>
      </c>
      <c r="V42" s="12">
        <f t="shared" si="50"/>
        <v>300</v>
      </c>
      <c r="W42" s="12">
        <f t="shared" si="42"/>
        <v>3.8095238095238102</v>
      </c>
      <c r="X42" s="12">
        <f t="shared" si="33"/>
        <v>-25</v>
      </c>
      <c r="Y42" s="12">
        <f>S42-AJ42</f>
        <v>35.714285714285708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-15.238095238095241</v>
      </c>
      <c r="AD42" s="12">
        <f>R42-AL42</f>
        <v>-9.7222222222222214</v>
      </c>
      <c r="AE42" s="12">
        <f t="shared" si="35"/>
        <v>-5.952380952380949</v>
      </c>
      <c r="AH42" s="12">
        <f t="shared" ref="AH42:AJ42" si="51">AH36/AH9*100</f>
        <v>42.857142857142854</v>
      </c>
      <c r="AI42" s="12">
        <f t="shared" si="51"/>
        <v>37.5</v>
      </c>
      <c r="AJ42" s="12">
        <f t="shared" si="51"/>
        <v>50</v>
      </c>
      <c r="AK42" s="12">
        <f>AK36/AK9*100</f>
        <v>61.904761904761905</v>
      </c>
      <c r="AL42" s="12">
        <f>AL36/AL9*100</f>
        <v>22.222222222222221</v>
      </c>
      <c r="AM42" s="12">
        <f>AM36/AM9*100</f>
        <v>91.666666666666657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300</v>
      </c>
      <c r="X9" s="15" t="str">
        <f t="shared" ref="X9:Y30" si="1">IF(R9=U9,IF(R9&gt;0,"皆増",0),(1-(R9/(R9-U9)))*-100)</f>
        <v>皆増</v>
      </c>
      <c r="Y9" s="15">
        <f t="shared" si="1"/>
        <v>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50</v>
      </c>
      <c r="AE9" s="15">
        <f t="shared" si="2"/>
        <v>-50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 t="str">
        <f t="shared" si="15"/>
        <v>皆増</v>
      </c>
      <c r="X34" s="15" t="str">
        <f t="shared" si="15"/>
        <v>皆増</v>
      </c>
      <c r="Y34" s="15" t="str">
        <f t="shared" si="15"/>
        <v>皆増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50</v>
      </c>
      <c r="AE34" s="15">
        <f t="shared" si="17"/>
        <v>-50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 t="str">
        <f t="shared" si="15"/>
        <v>皆増</v>
      </c>
      <c r="X35" s="15" t="str">
        <f t="shared" si="15"/>
        <v>皆増</v>
      </c>
      <c r="Y35" s="15" t="str">
        <f t="shared" si="15"/>
        <v>皆増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-25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-100</v>
      </c>
      <c r="X39" s="12" t="e">
        <f t="shared" si="33"/>
        <v>#DIV/0!</v>
      </c>
      <c r="Y39" s="12">
        <f>S39-AJ39</f>
        <v>-100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100</v>
      </c>
      <c r="AI39" s="12" t="e">
        <f t="shared" si="39"/>
        <v>#DIV/0!</v>
      </c>
      <c r="AJ39" s="12">
        <f t="shared" si="39"/>
        <v>100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100</v>
      </c>
      <c r="X40" s="12" t="e">
        <f t="shared" si="33"/>
        <v>#DIV/0!</v>
      </c>
      <c r="Y40" s="12">
        <f>S40-AJ40</f>
        <v>100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0</v>
      </c>
      <c r="AI40" s="12" t="e">
        <f t="shared" si="45"/>
        <v>#DIV/0!</v>
      </c>
      <c r="AJ40" s="12">
        <f t="shared" si="45"/>
        <v>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75</v>
      </c>
      <c r="X41" s="12" t="e">
        <f t="shared" si="33"/>
        <v>#DIV/0!</v>
      </c>
      <c r="Y41" s="12">
        <f>S41-AJ41</f>
        <v>100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-25</v>
      </c>
      <c r="AD41" s="12">
        <f>R41-AL41</f>
        <v>-33.333333333333343</v>
      </c>
      <c r="AE41" s="12">
        <f t="shared" si="35"/>
        <v>0</v>
      </c>
      <c r="AH41" s="12">
        <f>AH35/AH9*100</f>
        <v>0</v>
      </c>
      <c r="AI41" s="12" t="e">
        <f>AI35/AI9*100</f>
        <v>#DIV/0!</v>
      </c>
      <c r="AJ41" s="12">
        <f>AJ35/AJ9*100</f>
        <v>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66.666666666666657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50</v>
      </c>
      <c r="X42" s="12" t="e">
        <f t="shared" si="33"/>
        <v>#DIV/0!</v>
      </c>
      <c r="Y42" s="12">
        <f>S42-AJ42</f>
        <v>100</v>
      </c>
      <c r="Z42" s="12" t="e">
        <f t="shared" si="50"/>
        <v>#DIV/0!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33.333333333333329</v>
      </c>
      <c r="AE42" s="12">
        <f t="shared" si="35"/>
        <v>0</v>
      </c>
      <c r="AH42" s="12">
        <f t="shared" ref="AH42:AJ42" si="51">AH36/AH9*100</f>
        <v>0</v>
      </c>
      <c r="AI42" s="12" t="e">
        <f t="shared" si="51"/>
        <v>#DIV/0!</v>
      </c>
      <c r="AJ42" s="12">
        <f t="shared" si="51"/>
        <v>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-3</v>
      </c>
      <c r="F9" s="17">
        <f>SUM(F10:F30)</f>
        <v>2</v>
      </c>
      <c r="G9" s="17">
        <f>SUM(G10:G30)</f>
        <v>-5</v>
      </c>
      <c r="H9" s="15">
        <f>IF(B9=E9,0,(1-(B9/(B9-E9)))*-100)</f>
        <v>-42.857142857142861</v>
      </c>
      <c r="I9" s="15">
        <f>IF(C9=F9,0,(1-(C9/(C9-F9)))*-100)</f>
        <v>200</v>
      </c>
      <c r="J9" s="15">
        <f>IF(D9=G9,0,(1-(D9/(D9-G9)))*-100)</f>
        <v>-83.333333333333343</v>
      </c>
      <c r="K9" s="17">
        <f>L9+M9</f>
        <v>-8</v>
      </c>
      <c r="L9" s="17">
        <f>SUM(L10:L30)</f>
        <v>-3</v>
      </c>
      <c r="M9" s="17">
        <f>SUM(M10:M30)</f>
        <v>-5</v>
      </c>
      <c r="N9" s="15">
        <f>IF(B9=K9,0,(1-(B9/(B9-K9)))*-100)</f>
        <v>-66.666666666666671</v>
      </c>
      <c r="O9" s="15">
        <f t="shared" ref="O9:P10" si="0">IF(C9=L9,0,(1-(C9/(C9-L9)))*-100)</f>
        <v>-50</v>
      </c>
      <c r="P9" s="15">
        <f>IF(D9=M9,0,(1-(D9/(D9-M9)))*-100)</f>
        <v>-83.333333333333343</v>
      </c>
      <c r="Q9" s="17">
        <f>R9+S9</f>
        <v>32</v>
      </c>
      <c r="R9" s="17">
        <f>SUM(R10:R30)</f>
        <v>19</v>
      </c>
      <c r="S9" s="17">
        <f>SUM(S10:S30)</f>
        <v>13</v>
      </c>
      <c r="T9" s="17">
        <f>U9+V9</f>
        <v>12</v>
      </c>
      <c r="U9" s="17">
        <f>SUM(U10:U30)</f>
        <v>8</v>
      </c>
      <c r="V9" s="17">
        <f>SUM(V10:V30)</f>
        <v>4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72.727272727272734</v>
      </c>
      <c r="Y9" s="15">
        <f t="shared" si="1"/>
        <v>44.444444444444443</v>
      </c>
      <c r="Z9" s="17">
        <f>AA9+AB9</f>
        <v>7</v>
      </c>
      <c r="AA9" s="17">
        <f>SUM(AA10:AA30)</f>
        <v>7</v>
      </c>
      <c r="AB9" s="17">
        <f>SUM(AB10:AB30)</f>
        <v>0</v>
      </c>
      <c r="AC9" s="15">
        <f>IF(Q9=Z9,IF(Q9&gt;0,"皆増",0),(1-(Q9/(Q9-Z9)))*-100)</f>
        <v>28.000000000000004</v>
      </c>
      <c r="AD9" s="15">
        <f t="shared" ref="AD9:AE30" si="2">IF(R9=AA9,IF(R9&gt;0,"皆増",0),(1-(R9/(R9-AA9)))*-100)</f>
        <v>58.333333333333329</v>
      </c>
      <c r="AE9" s="15">
        <f t="shared" si="2"/>
        <v>0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25</v>
      </c>
      <c r="AL9" s="4">
        <f t="shared" si="4"/>
        <v>12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-3</v>
      </c>
      <c r="F10" s="17">
        <v>2</v>
      </c>
      <c r="G10" s="17">
        <v>-5</v>
      </c>
      <c r="H10" s="15">
        <f>IF(B10=E10,0,(1-(B10/(B10-E10)))*-100)</f>
        <v>-42.857142857142861</v>
      </c>
      <c r="I10" s="15">
        <f t="shared" ref="I10" si="7">IF(C10=F10,0,(1-(C10/(C10-F10)))*-100)</f>
        <v>200</v>
      </c>
      <c r="J10" s="15">
        <f>IF(D10=G10,0,(1-(D10/(D10-G10)))*-100)</f>
        <v>-83.333333333333343</v>
      </c>
      <c r="K10" s="17">
        <f t="shared" ref="K10" si="8">L10+M10</f>
        <v>-8</v>
      </c>
      <c r="L10" s="17">
        <v>-3</v>
      </c>
      <c r="M10" s="17">
        <v>-5</v>
      </c>
      <c r="N10" s="15">
        <f>IF(B10=K10,0,(1-(B10/(B10-K10)))*-100)</f>
        <v>-66.666666666666671</v>
      </c>
      <c r="O10" s="15">
        <f t="shared" si="0"/>
        <v>-50</v>
      </c>
      <c r="P10" s="15">
        <f t="shared" si="0"/>
        <v>-83.333333333333343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-50</v>
      </c>
      <c r="X23" s="15">
        <f t="shared" si="1"/>
        <v>-66.666666666666671</v>
      </c>
      <c r="Y23" s="15">
        <f t="shared" si="1"/>
        <v>0</v>
      </c>
      <c r="Z23" s="17">
        <f t="shared" si="12"/>
        <v>-2</v>
      </c>
      <c r="AA23" s="17">
        <v>-3</v>
      </c>
      <c r="AB23" s="17">
        <v>1</v>
      </c>
      <c r="AC23" s="15">
        <f t="shared" si="13"/>
        <v>-50</v>
      </c>
      <c r="AD23" s="15">
        <f t="shared" si="2"/>
        <v>-75</v>
      </c>
      <c r="AE23" s="15" t="str">
        <f t="shared" si="2"/>
        <v>皆増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33.333333333333329</v>
      </c>
      <c r="X25" s="15">
        <f t="shared" si="1"/>
        <v>0</v>
      </c>
      <c r="Y25" s="15">
        <f t="shared" si="1"/>
        <v>100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33.333333333333329</v>
      </c>
      <c r="AD25" s="15">
        <f t="shared" si="2"/>
        <v>-33.333333333333336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7</v>
      </c>
      <c r="S26" s="17">
        <v>0</v>
      </c>
      <c r="T26" s="17">
        <f t="shared" si="10"/>
        <v>5</v>
      </c>
      <c r="U26" s="17">
        <v>7</v>
      </c>
      <c r="V26" s="17">
        <v>-2</v>
      </c>
      <c r="W26" s="15">
        <f t="shared" si="11"/>
        <v>250</v>
      </c>
      <c r="X26" s="15" t="str">
        <f t="shared" si="1"/>
        <v>皆増</v>
      </c>
      <c r="Y26" s="15">
        <f t="shared" si="1"/>
        <v>-100</v>
      </c>
      <c r="Z26" s="17">
        <f t="shared" si="12"/>
        <v>4</v>
      </c>
      <c r="AA26" s="17">
        <v>5</v>
      </c>
      <c r="AB26" s="17">
        <v>-1</v>
      </c>
      <c r="AC26" s="15">
        <f t="shared" si="13"/>
        <v>133.33333333333334</v>
      </c>
      <c r="AD26" s="15">
        <f t="shared" si="2"/>
        <v>250</v>
      </c>
      <c r="AE26" s="15">
        <f t="shared" si="2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66.666666666666671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2</v>
      </c>
      <c r="AB27" s="17">
        <v>0</v>
      </c>
      <c r="AC27" s="15">
        <f t="shared" si="13"/>
        <v>66.666666666666671</v>
      </c>
      <c r="AD27" s="15">
        <f t="shared" si="2"/>
        <v>200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4</v>
      </c>
      <c r="S28" s="17">
        <v>4</v>
      </c>
      <c r="T28" s="17">
        <f t="shared" si="10"/>
        <v>8</v>
      </c>
      <c r="U28" s="17">
        <v>4</v>
      </c>
      <c r="V28" s="17">
        <v>4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3</v>
      </c>
      <c r="AA28" s="17">
        <v>3</v>
      </c>
      <c r="AB28" s="17">
        <v>0</v>
      </c>
      <c r="AC28" s="15">
        <f t="shared" si="13"/>
        <v>60.000000000000007</v>
      </c>
      <c r="AD28" s="15">
        <f t="shared" si="2"/>
        <v>300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-1</v>
      </c>
      <c r="V29" s="17">
        <v>-1</v>
      </c>
      <c r="W29" s="15">
        <f t="shared" si="11"/>
        <v>-40</v>
      </c>
      <c r="X29" s="15">
        <f t="shared" si="1"/>
        <v>-100</v>
      </c>
      <c r="Y29" s="15">
        <f t="shared" si="1"/>
        <v>-25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-25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32</v>
      </c>
      <c r="R34" s="17">
        <f t="shared" si="22"/>
        <v>19</v>
      </c>
      <c r="S34" s="17">
        <f t="shared" si="22"/>
        <v>13</v>
      </c>
      <c r="T34" s="17">
        <f t="shared" si="22"/>
        <v>12</v>
      </c>
      <c r="U34" s="17">
        <f t="shared" si="22"/>
        <v>8</v>
      </c>
      <c r="V34" s="17">
        <f t="shared" si="22"/>
        <v>4</v>
      </c>
      <c r="W34" s="15">
        <f t="shared" si="15"/>
        <v>60.000000000000007</v>
      </c>
      <c r="X34" s="15">
        <f t="shared" si="15"/>
        <v>72.727272727272734</v>
      </c>
      <c r="Y34" s="15">
        <f t="shared" si="15"/>
        <v>44.444444444444443</v>
      </c>
      <c r="Z34" s="17">
        <f t="shared" ref="Z34:AB34" si="23">SUM(Z23:Z30)</f>
        <v>10</v>
      </c>
      <c r="AA34" s="17">
        <f t="shared" si="23"/>
        <v>8</v>
      </c>
      <c r="AB34" s="17">
        <f t="shared" si="23"/>
        <v>2</v>
      </c>
      <c r="AC34" s="15">
        <f t="shared" si="17"/>
        <v>45.45454545454546</v>
      </c>
      <c r="AD34" s="15">
        <f t="shared" si="17"/>
        <v>72.727272727272734</v>
      </c>
      <c r="AE34" s="15">
        <f t="shared" si="17"/>
        <v>18.181818181818187</v>
      </c>
      <c r="AH34" s="4">
        <f t="shared" ref="AH34:AJ34" si="24">SUM(AH23:AH30)</f>
        <v>20</v>
      </c>
      <c r="AI34" s="4">
        <f t="shared" si="24"/>
        <v>11</v>
      </c>
      <c r="AJ34" s="4">
        <f t="shared" si="24"/>
        <v>9</v>
      </c>
      <c r="AK34" s="4">
        <f>SUM(AK23:AK30)</f>
        <v>22</v>
      </c>
      <c r="AL34" s="4">
        <f>SUM(AL23:AL30)</f>
        <v>11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29</v>
      </c>
      <c r="R35" s="17">
        <f t="shared" si="25"/>
        <v>17</v>
      </c>
      <c r="S35" s="17">
        <f t="shared" si="25"/>
        <v>12</v>
      </c>
      <c r="T35" s="17">
        <f t="shared" si="25"/>
        <v>15</v>
      </c>
      <c r="U35" s="17">
        <f t="shared" si="25"/>
        <v>11</v>
      </c>
      <c r="V35" s="17">
        <f t="shared" si="25"/>
        <v>4</v>
      </c>
      <c r="W35" s="15">
        <f t="shared" si="15"/>
        <v>107.14285714285717</v>
      </c>
      <c r="X35" s="15">
        <f t="shared" si="15"/>
        <v>183.33333333333334</v>
      </c>
      <c r="Y35" s="15">
        <f t="shared" si="15"/>
        <v>50</v>
      </c>
      <c r="Z35" s="17">
        <f t="shared" ref="Z35:AB35" si="26">SUM(Z25:Z30)</f>
        <v>11</v>
      </c>
      <c r="AA35" s="17">
        <f t="shared" si="26"/>
        <v>10</v>
      </c>
      <c r="AB35" s="17">
        <f t="shared" si="26"/>
        <v>1</v>
      </c>
      <c r="AC35" s="15">
        <f t="shared" si="17"/>
        <v>61.111111111111114</v>
      </c>
      <c r="AD35" s="15">
        <f t="shared" si="17"/>
        <v>142.85714285714283</v>
      </c>
      <c r="AE35" s="15">
        <f t="shared" si="17"/>
        <v>9.0909090909090828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8</v>
      </c>
      <c r="S36" s="17">
        <f t="shared" si="28"/>
        <v>10</v>
      </c>
      <c r="T36" s="17">
        <f t="shared" si="28"/>
        <v>9</v>
      </c>
      <c r="U36" s="17">
        <f t="shared" si="28"/>
        <v>4</v>
      </c>
      <c r="V36" s="17">
        <f t="shared" si="28"/>
        <v>5</v>
      </c>
      <c r="W36" s="15">
        <f t="shared" si="15"/>
        <v>100</v>
      </c>
      <c r="X36" s="15">
        <f t="shared" si="15"/>
        <v>100</v>
      </c>
      <c r="Y36" s="15">
        <f t="shared" si="15"/>
        <v>100</v>
      </c>
      <c r="Z36" s="17">
        <f t="shared" ref="Z36:AB36" si="29">SUM(Z27:Z30)</f>
        <v>6</v>
      </c>
      <c r="AA36" s="17">
        <f t="shared" si="29"/>
        <v>6</v>
      </c>
      <c r="AB36" s="17">
        <f t="shared" si="29"/>
        <v>0</v>
      </c>
      <c r="AC36" s="15">
        <f t="shared" si="17"/>
        <v>50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-42.857142857142854</v>
      </c>
      <c r="AA39" s="12">
        <f t="shared" si="37"/>
        <v>-14.285714285714285</v>
      </c>
      <c r="AB39" s="12" t="e">
        <f t="shared" si="37"/>
        <v>#DIV/0!</v>
      </c>
      <c r="AC39" s="12">
        <f>Q39-AK39</f>
        <v>-12</v>
      </c>
      <c r="AD39" s="12">
        <f t="shared" si="35"/>
        <v>-8.3333333333333321</v>
      </c>
      <c r="AE39" s="12">
        <f t="shared" si="35"/>
        <v>-15.384615384615385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</v>
      </c>
      <c r="AL39" s="12">
        <f>AL33/AL9*100</f>
        <v>8.3333333333333321</v>
      </c>
      <c r="AM39" s="12">
        <f>AM33/AM9*100</f>
        <v>15.384615384615385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142.85714285714286</v>
      </c>
      <c r="AA40" s="12">
        <f t="shared" ref="AA40:AB40" si="43">AA34/AA9*100</f>
        <v>114.28571428571428</v>
      </c>
      <c r="AB40" s="12" t="e">
        <f t="shared" si="43"/>
        <v>#DIV/0!</v>
      </c>
      <c r="AC40" s="12">
        <f t="shared" ref="AC40:AC42" si="44">Q40-AK40</f>
        <v>12</v>
      </c>
      <c r="AD40" s="12">
        <f t="shared" si="35"/>
        <v>8.3333333333333428</v>
      </c>
      <c r="AE40" s="12">
        <f t="shared" si="35"/>
        <v>15.384615384615387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</v>
      </c>
      <c r="AL40" s="12">
        <f>AL34/AL9*100</f>
        <v>91.666666666666657</v>
      </c>
      <c r="AM40" s="12">
        <f>AM34/AM9*100</f>
        <v>84.615384615384613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90.625</v>
      </c>
      <c r="R41" s="12">
        <f t="shared" si="46"/>
        <v>89.473684210526315</v>
      </c>
      <c r="S41" s="12">
        <f t="shared" si="46"/>
        <v>92.307692307692307</v>
      </c>
      <c r="T41" s="12">
        <f>T35/T9*100</f>
        <v>125</v>
      </c>
      <c r="U41" s="12">
        <f t="shared" ref="U41:V41" si="47">U35/U9*100</f>
        <v>137.5</v>
      </c>
      <c r="V41" s="12">
        <f t="shared" si="47"/>
        <v>100</v>
      </c>
      <c r="W41" s="12">
        <f t="shared" si="42"/>
        <v>20.625</v>
      </c>
      <c r="X41" s="12">
        <f t="shared" si="33"/>
        <v>34.928229665071775</v>
      </c>
      <c r="Y41" s="12">
        <f>S41-AJ41</f>
        <v>3.4188034188034209</v>
      </c>
      <c r="Z41" s="12">
        <f>Z35/Z9*100</f>
        <v>157.14285714285714</v>
      </c>
      <c r="AA41" s="12">
        <f t="shared" ref="AA41:AB41" si="48">AA35/AA9*100</f>
        <v>142.85714285714286</v>
      </c>
      <c r="AB41" s="12" t="e">
        <f t="shared" si="48"/>
        <v>#DIV/0!</v>
      </c>
      <c r="AC41" s="12">
        <f t="shared" si="44"/>
        <v>18.625</v>
      </c>
      <c r="AD41" s="12">
        <f>R41-AL41</f>
        <v>31.140350877192979</v>
      </c>
      <c r="AE41" s="12">
        <f t="shared" si="35"/>
        <v>7.6923076923076934</v>
      </c>
      <c r="AH41" s="12">
        <f>AH35/AH9*100</f>
        <v>70</v>
      </c>
      <c r="AI41" s="12">
        <f>AI35/AI9*100</f>
        <v>54.54545454545454</v>
      </c>
      <c r="AJ41" s="12">
        <f>AJ35/AJ9*100</f>
        <v>88.888888888888886</v>
      </c>
      <c r="AK41" s="12">
        <f t="shared" ref="AK41:AM41" si="49">AK35/AK9*100</f>
        <v>72</v>
      </c>
      <c r="AL41" s="12">
        <f t="shared" si="49"/>
        <v>58.333333333333336</v>
      </c>
      <c r="AM41" s="12">
        <f t="shared" si="49"/>
        <v>84.615384615384613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42.105263157894733</v>
      </c>
      <c r="S42" s="12">
        <f t="shared" si="50"/>
        <v>76.923076923076934</v>
      </c>
      <c r="T42" s="12">
        <f t="shared" si="50"/>
        <v>75</v>
      </c>
      <c r="U42" s="12">
        <f t="shared" si="50"/>
        <v>50</v>
      </c>
      <c r="V42" s="12">
        <f t="shared" si="50"/>
        <v>125</v>
      </c>
      <c r="W42" s="12">
        <f t="shared" si="42"/>
        <v>11.25</v>
      </c>
      <c r="X42" s="12">
        <f t="shared" si="33"/>
        <v>5.7416267942583659</v>
      </c>
      <c r="Y42" s="12">
        <f>S42-AJ42</f>
        <v>21.367521367521377</v>
      </c>
      <c r="Z42" s="12">
        <f t="shared" si="50"/>
        <v>85.714285714285708</v>
      </c>
      <c r="AA42" s="12">
        <f t="shared" si="50"/>
        <v>85.714285714285708</v>
      </c>
      <c r="AB42" s="12" t="e">
        <f t="shared" si="50"/>
        <v>#DIV/0!</v>
      </c>
      <c r="AC42" s="12">
        <f t="shared" si="44"/>
        <v>8.25</v>
      </c>
      <c r="AD42" s="12">
        <f>R42-AL42</f>
        <v>25.438596491228068</v>
      </c>
      <c r="AE42" s="12">
        <f t="shared" si="35"/>
        <v>0</v>
      </c>
      <c r="AH42" s="12">
        <f t="shared" ref="AH42:AJ42" si="51">AH36/AH9*100</f>
        <v>45</v>
      </c>
      <c r="AI42" s="12">
        <f t="shared" si="51"/>
        <v>36.363636363636367</v>
      </c>
      <c r="AJ42" s="12">
        <f t="shared" si="51"/>
        <v>55.555555555555557</v>
      </c>
      <c r="AK42" s="12">
        <f>AK36/AK9*100</f>
        <v>48</v>
      </c>
      <c r="AL42" s="12">
        <f>AL36/AL9*100</f>
        <v>16.666666666666664</v>
      </c>
      <c r="AM42" s="12">
        <f>AM36/AM9*100</f>
        <v>76.923076923076934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0</v>
      </c>
      <c r="J9" s="15">
        <f>IF(D9=G9,0,(1-(D9/(D9-G9)))*-100)</f>
        <v>-100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-62.5</v>
      </c>
      <c r="O9" s="15">
        <f t="shared" ref="O9:P10" si="0">IF(C9=L9,0,(1-(C9/(C9-L9)))*-100)</f>
        <v>-57.142857142857139</v>
      </c>
      <c r="P9" s="15">
        <f>IF(D9=M9,0,(1-(D9/(D9-M9)))*-100)</f>
        <v>-100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36.363636363636353</v>
      </c>
      <c r="X9" s="15">
        <f t="shared" ref="X9:Y30" si="1">IF(R9=U9,IF(R9&gt;0,"皆増",0),(1-(R9/(R9-U9)))*-100)</f>
        <v>19.999999999999996</v>
      </c>
      <c r="Y9" s="15">
        <f t="shared" si="1"/>
        <v>50</v>
      </c>
      <c r="Z9" s="17">
        <f>AA9+AB9</f>
        <v>5</v>
      </c>
      <c r="AA9" s="17">
        <f>SUM(AA10:AA30)</f>
        <v>0</v>
      </c>
      <c r="AB9" s="17">
        <f>SUM(AB10:AB30)</f>
        <v>5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0</v>
      </c>
      <c r="AE9" s="15">
        <f t="shared" si="2"/>
        <v>125</v>
      </c>
      <c r="AH9" s="4">
        <f t="shared" ref="AH9:AJ30" si="3">Q9-T9</f>
        <v>11</v>
      </c>
      <c r="AI9" s="4">
        <f t="shared" si="3"/>
        <v>5</v>
      </c>
      <c r="AJ9" s="4">
        <f t="shared" si="3"/>
        <v>6</v>
      </c>
      <c r="AK9" s="4">
        <f t="shared" ref="AK9:AM30" si="4">Q9-Z9</f>
        <v>10</v>
      </c>
      <c r="AL9" s="4">
        <f t="shared" si="4"/>
        <v>6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-62.5</v>
      </c>
      <c r="O10" s="15">
        <f t="shared" si="0"/>
        <v>-57.142857142857139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1</v>
      </c>
      <c r="U24" s="17">
        <v>-1</v>
      </c>
      <c r="V24" s="17">
        <v>2</v>
      </c>
      <c r="W24" s="15">
        <f t="shared" si="11"/>
        <v>100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-1</v>
      </c>
      <c r="AB24" s="17">
        <v>2</v>
      </c>
      <c r="AC24" s="15">
        <f t="shared" si="13"/>
        <v>100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-33.333333333333336</v>
      </c>
      <c r="Y27" s="15">
        <f t="shared" si="1"/>
        <v>100</v>
      </c>
      <c r="Z27" s="17">
        <f t="shared" si="12"/>
        <v>2</v>
      </c>
      <c r="AA27" s="17">
        <v>1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4</v>
      </c>
      <c r="AA28" s="17">
        <v>1</v>
      </c>
      <c r="AB28" s="17">
        <v>3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5</v>
      </c>
      <c r="S34" s="17">
        <f t="shared" si="22"/>
        <v>9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27.27272727272727</v>
      </c>
      <c r="X34" s="15">
        <f t="shared" si="15"/>
        <v>0</v>
      </c>
      <c r="Y34" s="15">
        <f t="shared" si="15"/>
        <v>50</v>
      </c>
      <c r="Z34" s="17">
        <f t="shared" ref="Z34:AB34" si="23">SUM(Z23:Z30)</f>
        <v>5</v>
      </c>
      <c r="AA34" s="17">
        <f t="shared" si="23"/>
        <v>0</v>
      </c>
      <c r="AB34" s="17">
        <f t="shared" si="23"/>
        <v>5</v>
      </c>
      <c r="AC34" s="15">
        <f t="shared" si="17"/>
        <v>55.555555555555557</v>
      </c>
      <c r="AD34" s="15">
        <f t="shared" si="17"/>
        <v>0</v>
      </c>
      <c r="AE34" s="15">
        <f t="shared" si="17"/>
        <v>125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10.000000000000009</v>
      </c>
      <c r="X35" s="15">
        <f t="shared" si="15"/>
        <v>0</v>
      </c>
      <c r="Y35" s="15">
        <f t="shared" si="15"/>
        <v>16.666666666666675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57.142857142857139</v>
      </c>
      <c r="AD35" s="15">
        <f t="shared" si="17"/>
        <v>0</v>
      </c>
      <c r="AE35" s="15">
        <f t="shared" si="17"/>
        <v>133.33333333333334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22.222222222222232</v>
      </c>
      <c r="X36" s="15">
        <f t="shared" si="15"/>
        <v>0</v>
      </c>
      <c r="Y36" s="15">
        <f t="shared" si="15"/>
        <v>39.999999999999993</v>
      </c>
      <c r="Z36" s="17">
        <f t="shared" ref="Z36:AB36" si="29">SUM(Z27:Z30)</f>
        <v>8</v>
      </c>
      <c r="AA36" s="17">
        <f t="shared" si="29"/>
        <v>2</v>
      </c>
      <c r="AB36" s="17">
        <f t="shared" si="29"/>
        <v>6</v>
      </c>
      <c r="AC36" s="15">
        <f t="shared" si="17"/>
        <v>266.66666666666663</v>
      </c>
      <c r="AD36" s="15">
        <f t="shared" si="17"/>
        <v>100</v>
      </c>
      <c r="AE36" s="15">
        <f t="shared" si="17"/>
        <v>600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16.666666666666664</v>
      </c>
      <c r="S39" s="13">
        <f t="shared" si="37"/>
        <v>0</v>
      </c>
      <c r="T39" s="12">
        <f>T33/T9*100</f>
        <v>25</v>
      </c>
      <c r="U39" s="12">
        <f t="shared" ref="U39:V39" si="38">U33/U9*100</f>
        <v>100</v>
      </c>
      <c r="V39" s="12">
        <f t="shared" si="38"/>
        <v>0</v>
      </c>
      <c r="W39" s="12">
        <f>Q39-AH39</f>
        <v>6.666666666666667</v>
      </c>
      <c r="X39" s="12">
        <f t="shared" si="33"/>
        <v>16.666666666666664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-3.333333333333333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83.333333333333343</v>
      </c>
      <c r="S40" s="12">
        <f t="shared" si="40"/>
        <v>100</v>
      </c>
      <c r="T40" s="12">
        <f>T34/T9*100</f>
        <v>75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-16.666666666666657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3.3333333333333286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66.666666666666657</v>
      </c>
      <c r="S41" s="12">
        <f t="shared" si="46"/>
        <v>77.777777777777786</v>
      </c>
      <c r="T41" s="12">
        <f>T35/T9*100</f>
        <v>25</v>
      </c>
      <c r="U41" s="12">
        <f t="shared" ref="U41:V41" si="47">U35/U9*100</f>
        <v>0</v>
      </c>
      <c r="V41" s="12">
        <f t="shared" si="47"/>
        <v>33.333333333333329</v>
      </c>
      <c r="W41" s="12">
        <f t="shared" si="42"/>
        <v>-17.575757575757578</v>
      </c>
      <c r="X41" s="12">
        <f t="shared" si="33"/>
        <v>-13.333333333333343</v>
      </c>
      <c r="Y41" s="12">
        <f>S41-AJ41</f>
        <v>-22.222222222222214</v>
      </c>
      <c r="Z41" s="12">
        <f>Z35/Z9*100</f>
        <v>80</v>
      </c>
      <c r="AA41" s="12" t="e">
        <f t="shared" ref="AA41:AB41" si="48">AA35/AA9*100</f>
        <v>#DIV/0!</v>
      </c>
      <c r="AB41" s="12">
        <f t="shared" si="48"/>
        <v>80</v>
      </c>
      <c r="AC41" s="12">
        <f t="shared" si="44"/>
        <v>3.3333333333333286</v>
      </c>
      <c r="AD41" s="12">
        <f>R41-AL41</f>
        <v>0</v>
      </c>
      <c r="AE41" s="12">
        <f t="shared" si="35"/>
        <v>2.7777777777777857</v>
      </c>
      <c r="AH41" s="12">
        <f>AH35/AH9*100</f>
        <v>90.909090909090907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70</v>
      </c>
      <c r="AL41" s="12">
        <f t="shared" si="49"/>
        <v>66.666666666666657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66.666666666666657</v>
      </c>
      <c r="S42" s="12">
        <f t="shared" si="50"/>
        <v>77.777777777777786</v>
      </c>
      <c r="T42" s="12">
        <f t="shared" si="50"/>
        <v>50</v>
      </c>
      <c r="U42" s="12">
        <f t="shared" si="50"/>
        <v>0</v>
      </c>
      <c r="V42" s="12">
        <f t="shared" si="50"/>
        <v>66.666666666666657</v>
      </c>
      <c r="W42" s="12">
        <f t="shared" si="42"/>
        <v>-8.4848484848484986</v>
      </c>
      <c r="X42" s="12">
        <f t="shared" si="33"/>
        <v>-13.333333333333343</v>
      </c>
      <c r="Y42" s="12">
        <f>S42-AJ42</f>
        <v>-5.5555555555555571</v>
      </c>
      <c r="Z42" s="12">
        <f t="shared" si="50"/>
        <v>160</v>
      </c>
      <c r="AA42" s="12" t="e">
        <f t="shared" si="50"/>
        <v>#DIV/0!</v>
      </c>
      <c r="AB42" s="12">
        <f t="shared" si="50"/>
        <v>120</v>
      </c>
      <c r="AC42" s="12">
        <f t="shared" si="44"/>
        <v>43.333333333333329</v>
      </c>
      <c r="AD42" s="12">
        <f>R42-AL42</f>
        <v>33.333333333333329</v>
      </c>
      <c r="AE42" s="12">
        <f t="shared" si="35"/>
        <v>52.777777777777786</v>
      </c>
      <c r="AH42" s="12">
        <f t="shared" ref="AH42:AJ42" si="51">AH36/AH9*100</f>
        <v>81.818181818181827</v>
      </c>
      <c r="AI42" s="12">
        <f t="shared" si="51"/>
        <v>80</v>
      </c>
      <c r="AJ42" s="12">
        <f t="shared" si="51"/>
        <v>83.333333333333343</v>
      </c>
      <c r="AK42" s="12">
        <f>AK36/AK9*100</f>
        <v>30</v>
      </c>
      <c r="AL42" s="12">
        <f>AL36/AL9*100</f>
        <v>33.333333333333329</v>
      </c>
      <c r="AM42" s="12">
        <f>AM36/AM9*100</f>
        <v>25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-7</v>
      </c>
      <c r="F9" s="17">
        <f>SUM(F10:F30)</f>
        <v>-6</v>
      </c>
      <c r="G9" s="17">
        <f>SUM(G10:G30)</f>
        <v>-1</v>
      </c>
      <c r="H9" s="15">
        <f>IF(B9=E9,0,(1-(B9/(B9-E9)))*-100)</f>
        <v>-77.777777777777786</v>
      </c>
      <c r="I9" s="15">
        <f>IF(C9=F9,0,(1-(C9/(C9-F9)))*-100)</f>
        <v>-85.714285714285722</v>
      </c>
      <c r="J9" s="15">
        <f>IF(D9=G9,0,(1-(D9/(D9-G9)))*-100)</f>
        <v>-50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5</v>
      </c>
      <c r="U9" s="17">
        <f>SUM(U10:U30)</f>
        <v>5</v>
      </c>
      <c r="V9" s="17">
        <f>SUM(V10:V30)</f>
        <v>0</v>
      </c>
      <c r="W9" s="15">
        <f>IF(Q9=T9,IF(Q9&gt;0,"皆増",0),(1-(Q9/(Q9-T9)))*-100)</f>
        <v>62.5</v>
      </c>
      <c r="X9" s="15">
        <f t="shared" ref="X9:Y30" si="1">IF(R9=U9,IF(R9&gt;0,"皆増",0),(1-(R9/(R9-U9)))*-100)</f>
        <v>250</v>
      </c>
      <c r="Y9" s="15">
        <f t="shared" si="1"/>
        <v>0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-35</v>
      </c>
      <c r="AD9" s="15">
        <f t="shared" ref="AD9:AE30" si="2">IF(R9=AA9,IF(R9&gt;0,"皆増",0),(1-(R9/(R9-AA9)))*-100)</f>
        <v>-22.222222222222221</v>
      </c>
      <c r="AE9" s="15">
        <f t="shared" si="2"/>
        <v>-45.45454545454546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20</v>
      </c>
      <c r="AL9" s="4">
        <f t="shared" si="4"/>
        <v>9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-7</v>
      </c>
      <c r="F10" s="17">
        <v>-6</v>
      </c>
      <c r="G10" s="17">
        <v>-1</v>
      </c>
      <c r="H10" s="15">
        <f>IF(B10=E10,0,(1-(B10/(B10-E10)))*-100)</f>
        <v>-77.777777777777786</v>
      </c>
      <c r="I10" s="15">
        <f t="shared" ref="I10" si="7">IF(C10=F10,0,(1-(C10/(C10-F10)))*-100)</f>
        <v>-85.714285714285722</v>
      </c>
      <c r="J10" s="15">
        <f>IF(D10=G10,0,(1-(D10/(D10-G10)))*-100)</f>
        <v>-50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-3</v>
      </c>
      <c r="AA22" s="17">
        <v>-3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3</v>
      </c>
      <c r="U26" s="17">
        <v>3</v>
      </c>
      <c r="V26" s="17">
        <v>0</v>
      </c>
      <c r="W26" s="15">
        <f t="shared" si="11"/>
        <v>300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33.333333333333329</v>
      </c>
      <c r="AD26" s="15">
        <f t="shared" si="2"/>
        <v>200</v>
      </c>
      <c r="AE26" s="15">
        <f t="shared" si="2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4</v>
      </c>
      <c r="U28" s="17">
        <v>2</v>
      </c>
      <c r="V28" s="17">
        <v>2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5</v>
      </c>
      <c r="U34" s="17">
        <f t="shared" si="22"/>
        <v>5</v>
      </c>
      <c r="V34" s="17">
        <f t="shared" si="22"/>
        <v>0</v>
      </c>
      <c r="W34" s="15">
        <f t="shared" si="15"/>
        <v>62.5</v>
      </c>
      <c r="X34" s="15">
        <f t="shared" si="15"/>
        <v>250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1</v>
      </c>
      <c r="AB34" s="17">
        <f t="shared" si="23"/>
        <v>-5</v>
      </c>
      <c r="AC34" s="15">
        <f t="shared" si="17"/>
        <v>-23.529411764705888</v>
      </c>
      <c r="AD34" s="15">
        <f t="shared" si="17"/>
        <v>16.666666666666675</v>
      </c>
      <c r="AE34" s="15">
        <f t="shared" si="17"/>
        <v>-45.45454545454546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17</v>
      </c>
      <c r="AL34" s="4">
        <f>SUM(AL23:AL30)</f>
        <v>6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6</v>
      </c>
      <c r="U35" s="17">
        <f t="shared" si="25"/>
        <v>6</v>
      </c>
      <c r="V35" s="17">
        <f t="shared" si="25"/>
        <v>0</v>
      </c>
      <c r="W35" s="15">
        <f t="shared" si="15"/>
        <v>85.714285714285722</v>
      </c>
      <c r="X35" s="15">
        <f t="shared" si="15"/>
        <v>600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3</v>
      </c>
      <c r="AB35" s="17">
        <f t="shared" si="26"/>
        <v>-5</v>
      </c>
      <c r="AC35" s="15">
        <f t="shared" si="17"/>
        <v>-13.33333333333333</v>
      </c>
      <c r="AD35" s="15">
        <f t="shared" si="17"/>
        <v>75</v>
      </c>
      <c r="AE35" s="15">
        <f t="shared" si="17"/>
        <v>-45.45454545454546</v>
      </c>
      <c r="AH35" s="4">
        <f t="shared" ref="AH35:AJ35" si="27">SUM(AH25:AH30)</f>
        <v>7</v>
      </c>
      <c r="AI35" s="4">
        <f t="shared" si="27"/>
        <v>1</v>
      </c>
      <c r="AJ35" s="4">
        <f t="shared" si="27"/>
        <v>6</v>
      </c>
      <c r="AK35" s="4">
        <f>SUM(AK25:AK30)</f>
        <v>15</v>
      </c>
      <c r="AL35" s="4">
        <f>SUM(AL25:AL30)</f>
        <v>4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3</v>
      </c>
      <c r="U36" s="17">
        <f t="shared" si="28"/>
        <v>3</v>
      </c>
      <c r="V36" s="17">
        <f t="shared" si="28"/>
        <v>0</v>
      </c>
      <c r="W36" s="15">
        <f t="shared" si="15"/>
        <v>50</v>
      </c>
      <c r="X36" s="15">
        <f t="shared" si="15"/>
        <v>300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-18.181818181818176</v>
      </c>
      <c r="AD36" s="15">
        <f t="shared" si="17"/>
        <v>33.333333333333329</v>
      </c>
      <c r="AE36" s="15">
        <f t="shared" si="17"/>
        <v>-37.5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42.857142857142854</v>
      </c>
      <c r="AA39" s="12">
        <f t="shared" si="37"/>
        <v>150</v>
      </c>
      <c r="AB39" s="12">
        <f t="shared" si="37"/>
        <v>0</v>
      </c>
      <c r="AC39" s="12">
        <f>Q39-AK39</f>
        <v>-15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57.142857142857139</v>
      </c>
      <c r="AA40" s="12">
        <f t="shared" ref="AA40:AB40" si="43">AA34/AA9*100</f>
        <v>-50</v>
      </c>
      <c r="AB40" s="12">
        <f t="shared" si="43"/>
        <v>100</v>
      </c>
      <c r="AC40" s="12">
        <f t="shared" ref="AC40:AC42" si="44">Q40-AK40</f>
        <v>15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120</v>
      </c>
      <c r="V41" s="12" t="e">
        <f t="shared" si="47"/>
        <v>#DIV/0!</v>
      </c>
      <c r="W41" s="12">
        <f t="shared" si="42"/>
        <v>12.5</v>
      </c>
      <c r="X41" s="12">
        <f t="shared" si="33"/>
        <v>50</v>
      </c>
      <c r="Y41" s="12">
        <f>S41-AJ41</f>
        <v>0</v>
      </c>
      <c r="Z41" s="12">
        <f>Z35/Z9*100</f>
        <v>28.571428571428569</v>
      </c>
      <c r="AA41" s="12">
        <f t="shared" ref="AA41:AB41" si="48">AA35/AA9*100</f>
        <v>-150</v>
      </c>
      <c r="AB41" s="12">
        <f t="shared" si="48"/>
        <v>100</v>
      </c>
      <c r="AC41" s="12">
        <f t="shared" si="44"/>
        <v>25</v>
      </c>
      <c r="AD41" s="12">
        <f>R41-AL41</f>
        <v>55.555555555555557</v>
      </c>
      <c r="AE41" s="12">
        <f t="shared" si="35"/>
        <v>0</v>
      </c>
      <c r="AH41" s="12">
        <f>AH35/AH9*100</f>
        <v>87.5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44.444444444444443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57.142857142857139</v>
      </c>
      <c r="S42" s="12">
        <f t="shared" si="50"/>
        <v>83.333333333333343</v>
      </c>
      <c r="T42" s="12">
        <f t="shared" si="50"/>
        <v>60</v>
      </c>
      <c r="U42" s="12">
        <f t="shared" si="50"/>
        <v>60</v>
      </c>
      <c r="V42" s="12" t="e">
        <f t="shared" si="50"/>
        <v>#DIV/0!</v>
      </c>
      <c r="W42" s="12">
        <f t="shared" si="42"/>
        <v>-5.7692307692307736</v>
      </c>
      <c r="X42" s="12">
        <f t="shared" si="33"/>
        <v>7.1428571428571388</v>
      </c>
      <c r="Y42" s="12">
        <f>S42-AJ42</f>
        <v>0</v>
      </c>
      <c r="Z42" s="12">
        <f t="shared" si="50"/>
        <v>28.571428571428569</v>
      </c>
      <c r="AA42" s="12">
        <f t="shared" si="50"/>
        <v>-50</v>
      </c>
      <c r="AB42" s="12">
        <f t="shared" si="50"/>
        <v>60</v>
      </c>
      <c r="AC42" s="12">
        <f t="shared" si="44"/>
        <v>14.230769230769219</v>
      </c>
      <c r="AD42" s="12">
        <f>R42-AL42</f>
        <v>23.80952380952381</v>
      </c>
      <c r="AE42" s="12">
        <f t="shared" si="35"/>
        <v>10.606060606060609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83.333333333333343</v>
      </c>
      <c r="AK42" s="12">
        <f>AK36/AK9*100</f>
        <v>55.000000000000007</v>
      </c>
      <c r="AL42" s="12">
        <f>AL36/AL9*100</f>
        <v>33.333333333333329</v>
      </c>
      <c r="AM42" s="12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-100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-19.999999999999996</v>
      </c>
      <c r="AE9" s="15">
        <f t="shared" si="2"/>
        <v>-50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11</v>
      </c>
      <c r="AL9" s="4">
        <f t="shared" si="4"/>
        <v>5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-50</v>
      </c>
      <c r="Y28" s="15">
        <f t="shared" si="1"/>
        <v>-100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-80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-30.000000000000004</v>
      </c>
      <c r="AD34" s="15">
        <f t="shared" si="17"/>
        <v>0</v>
      </c>
      <c r="AE34" s="15">
        <f t="shared" si="17"/>
        <v>-50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-44.444444444444443</v>
      </c>
      <c r="AD35" s="15">
        <f t="shared" si="17"/>
        <v>-33.333333333333336</v>
      </c>
      <c r="AE35" s="15">
        <f t="shared" si="17"/>
        <v>-50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-19.999999999999996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-5</v>
      </c>
      <c r="AA36" s="17">
        <f t="shared" si="29"/>
        <v>-1</v>
      </c>
      <c r="AB36" s="17">
        <f t="shared" si="29"/>
        <v>-4</v>
      </c>
      <c r="AC36" s="15">
        <f t="shared" si="17"/>
        <v>-55.555555555555557</v>
      </c>
      <c r="AD36" s="15">
        <f t="shared" si="17"/>
        <v>-33.333333333333336</v>
      </c>
      <c r="AE36" s="15">
        <f t="shared" si="17"/>
        <v>-66.666666666666671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25</v>
      </c>
      <c r="AA39" s="12">
        <f t="shared" si="37"/>
        <v>100</v>
      </c>
      <c r="AB39" s="12">
        <f t="shared" si="37"/>
        <v>0</v>
      </c>
      <c r="AC39" s="12">
        <f>Q39-AK39</f>
        <v>-9.0909090909090917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75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9.0909090909090935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-10.389610389610397</v>
      </c>
      <c r="AD41" s="12">
        <f>R41-AL41</f>
        <v>-10</v>
      </c>
      <c r="AE41" s="12">
        <f t="shared" si="35"/>
        <v>0</v>
      </c>
      <c r="AH41" s="12">
        <f>AH35/AH9*100</f>
        <v>71.428571428571431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50</v>
      </c>
      <c r="S42" s="12">
        <f t="shared" si="50"/>
        <v>66.666666666666657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-14.285714285714292</v>
      </c>
      <c r="X42" s="12">
        <f t="shared" si="33"/>
        <v>0</v>
      </c>
      <c r="Y42" s="12">
        <f>S42-AJ42</f>
        <v>-33.333333333333343</v>
      </c>
      <c r="Z42" s="12">
        <f t="shared" si="50"/>
        <v>125</v>
      </c>
      <c r="AA42" s="12">
        <f t="shared" si="50"/>
        <v>100</v>
      </c>
      <c r="AB42" s="12">
        <f t="shared" si="50"/>
        <v>133.33333333333331</v>
      </c>
      <c r="AC42" s="12">
        <f t="shared" si="44"/>
        <v>-24.675324675324688</v>
      </c>
      <c r="AD42" s="12">
        <f>R42-AL42</f>
        <v>-10</v>
      </c>
      <c r="AE42" s="12">
        <f t="shared" si="35"/>
        <v>-33.333333333333343</v>
      </c>
      <c r="AH42" s="12">
        <f t="shared" ref="AH42:AJ42" si="51">AH36/AH9*100</f>
        <v>71.428571428571431</v>
      </c>
      <c r="AI42" s="12">
        <f t="shared" si="51"/>
        <v>50</v>
      </c>
      <c r="AJ42" s="12">
        <f t="shared" si="51"/>
        <v>100</v>
      </c>
      <c r="AK42" s="12">
        <f>AK36/AK9*100</f>
        <v>81.818181818181827</v>
      </c>
      <c r="AL42" s="12">
        <f>AL36/AL9*100</f>
        <v>60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-6</v>
      </c>
      <c r="AA9" s="17">
        <f>SUM(AA10:AA30)</f>
        <v>-2</v>
      </c>
      <c r="AB9" s="17">
        <f>SUM(AB10:AB30)</f>
        <v>-4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-40</v>
      </c>
      <c r="AE9" s="15">
        <f t="shared" si="2"/>
        <v>-80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-50</v>
      </c>
      <c r="AD27" s="15">
        <f t="shared" si="2"/>
        <v>100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-19.999999999999996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-60</v>
      </c>
      <c r="AD34" s="15">
        <f t="shared" si="17"/>
        <v>-40</v>
      </c>
      <c r="AE34" s="15">
        <f t="shared" si="17"/>
        <v>-80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-19.999999999999996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-4</v>
      </c>
      <c r="AA35" s="17">
        <f t="shared" si="26"/>
        <v>0</v>
      </c>
      <c r="AB35" s="17">
        <f t="shared" si="26"/>
        <v>-4</v>
      </c>
      <c r="AC35" s="15">
        <f t="shared" si="17"/>
        <v>-50</v>
      </c>
      <c r="AD35" s="15">
        <f t="shared" si="17"/>
        <v>0</v>
      </c>
      <c r="AE35" s="15">
        <f t="shared" si="17"/>
        <v>-80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 t="str">
        <f t="shared" si="15"/>
        <v>皆増</v>
      </c>
      <c r="Y36" s="15">
        <f t="shared" si="15"/>
        <v>-100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-71.428571428571431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50</v>
      </c>
      <c r="W39" s="12">
        <f>Q39-AH39</f>
        <v>-16.666666666666664</v>
      </c>
      <c r="X39" s="12">
        <f t="shared" si="33"/>
        <v>0</v>
      </c>
      <c r="Y39" s="12">
        <f>S39-AJ39</f>
        <v>-33.333333333333329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0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50</v>
      </c>
      <c r="W40" s="12">
        <f t="shared" ref="W40:W42" si="42">Q40-AH40</f>
        <v>16.666666666666657</v>
      </c>
      <c r="X40" s="12">
        <f t="shared" si="33"/>
        <v>0</v>
      </c>
      <c r="Y40" s="12">
        <f>S40-AJ40</f>
        <v>33.333333333333343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100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16.666666666666657</v>
      </c>
      <c r="X41" s="12">
        <f t="shared" si="33"/>
        <v>0</v>
      </c>
      <c r="Y41" s="12">
        <f>S41-AJ41</f>
        <v>33.333333333333343</v>
      </c>
      <c r="Z41" s="12">
        <f>Z35/Z9*100</f>
        <v>66.666666666666657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20</v>
      </c>
      <c r="AD41" s="12">
        <f>R41-AL41</f>
        <v>40</v>
      </c>
      <c r="AE41" s="12">
        <f t="shared" si="35"/>
        <v>0</v>
      </c>
      <c r="AH41" s="12">
        <f>AH35/AH9*100</f>
        <v>83.333333333333343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80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66.666666666666657</v>
      </c>
      <c r="S42" s="12">
        <f t="shared" si="50"/>
        <v>0</v>
      </c>
      <c r="T42" s="12">
        <f t="shared" si="50"/>
        <v>0</v>
      </c>
      <c r="U42" s="12" t="e">
        <f t="shared" si="50"/>
        <v>#DIV/0!</v>
      </c>
      <c r="V42" s="12">
        <f t="shared" si="50"/>
        <v>100</v>
      </c>
      <c r="W42" s="12">
        <f t="shared" si="42"/>
        <v>16.666666666666671</v>
      </c>
      <c r="X42" s="12">
        <f t="shared" si="33"/>
        <v>66.666666666666657</v>
      </c>
      <c r="Y42" s="12">
        <f>S42-AJ42</f>
        <v>-66.666666666666657</v>
      </c>
      <c r="Z42" s="12">
        <f t="shared" si="50"/>
        <v>83.333333333333343</v>
      </c>
      <c r="AA42" s="12">
        <f t="shared" si="50"/>
        <v>0</v>
      </c>
      <c r="AB42" s="12">
        <f t="shared" si="50"/>
        <v>125</v>
      </c>
      <c r="AC42" s="12">
        <f t="shared" si="44"/>
        <v>-20</v>
      </c>
      <c r="AD42" s="12">
        <f>R42-AL42</f>
        <v>26.666666666666657</v>
      </c>
      <c r="AE42" s="12">
        <f t="shared" si="35"/>
        <v>-100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66.666666666666657</v>
      </c>
      <c r="AK42" s="12">
        <f>AK36/AK9*100</f>
        <v>70</v>
      </c>
      <c r="AL42" s="12">
        <f>AL36/AL9*100</f>
        <v>40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111</v>
      </c>
      <c r="C9" s="17">
        <f>SUM(C10:C30)</f>
        <v>50</v>
      </c>
      <c r="D9" s="17">
        <f>SUM(D10:D30)</f>
        <v>61</v>
      </c>
      <c r="E9" s="17">
        <f>F9+G9</f>
        <v>11</v>
      </c>
      <c r="F9" s="17">
        <f>SUM(F10:F30)</f>
        <v>3</v>
      </c>
      <c r="G9" s="17">
        <f>SUM(G10:G30)</f>
        <v>8</v>
      </c>
      <c r="H9" s="15">
        <f>IF(B9=E9,0,(1-(B9/(B9-E9)))*-100)</f>
        <v>11.000000000000011</v>
      </c>
      <c r="I9" s="15">
        <f>IF(C9=F9,0,(1-(C9/(C9-F9)))*-100)</f>
        <v>6.3829787234042534</v>
      </c>
      <c r="J9" s="15">
        <f>IF(D9=G9,0,(1-(D9/(D9-G9)))*-100)</f>
        <v>15.094339622641506</v>
      </c>
      <c r="K9" s="17">
        <f>L9+M9</f>
        <v>-3</v>
      </c>
      <c r="L9" s="17">
        <f>SUM(L10:L30)</f>
        <v>-9</v>
      </c>
      <c r="M9" s="17">
        <f>SUM(M10:M30)</f>
        <v>6</v>
      </c>
      <c r="N9" s="15">
        <f>IF(B9=K9,0,(1-(B9/(B9-K9)))*-100)</f>
        <v>-2.6315789473684181</v>
      </c>
      <c r="O9" s="15">
        <f t="shared" ref="O9:P10" si="0">IF(C9=L9,0,(1-(C9/(C9-L9)))*-100)</f>
        <v>-15.254237288135597</v>
      </c>
      <c r="P9" s="15">
        <f>IF(D9=M9,0,(1-(D9/(D9-M9)))*-100)</f>
        <v>10.909090909090914</v>
      </c>
      <c r="Q9" s="17">
        <f>R9+S9</f>
        <v>150</v>
      </c>
      <c r="R9" s="17">
        <f>SUM(R10:R30)</f>
        <v>70</v>
      </c>
      <c r="S9" s="17">
        <f>SUM(S10:S30)</f>
        <v>80</v>
      </c>
      <c r="T9" s="17">
        <f>U9+V9</f>
        <v>10</v>
      </c>
      <c r="U9" s="17">
        <f>SUM(U10:U30)</f>
        <v>1</v>
      </c>
      <c r="V9" s="17">
        <f>SUM(V10:V30)</f>
        <v>9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1.449275362318847</v>
      </c>
      <c r="Y9" s="15">
        <f t="shared" si="1"/>
        <v>12.676056338028175</v>
      </c>
      <c r="Z9" s="17">
        <f>AA9+AB9</f>
        <v>-24</v>
      </c>
      <c r="AA9" s="17">
        <f>SUM(AA10:AA30)</f>
        <v>-19</v>
      </c>
      <c r="AB9" s="17">
        <f>SUM(AB10:AB30)</f>
        <v>-5</v>
      </c>
      <c r="AC9" s="15">
        <f>IF(Q9=Z9,IF(Q9&gt;0,"皆増",0),(1-(Q9/(Q9-Z9)))*-100)</f>
        <v>-13.793103448275868</v>
      </c>
      <c r="AD9" s="15">
        <f t="shared" ref="AD9:AE30" si="2">IF(R9=AA9,IF(R9&gt;0,"皆増",0),(1-(R9/(R9-AA9)))*-100)</f>
        <v>-21.348314606741571</v>
      </c>
      <c r="AE9" s="15">
        <f t="shared" si="2"/>
        <v>-5.8823529411764719</v>
      </c>
      <c r="AH9" s="4">
        <f t="shared" ref="AH9:AJ30" si="3">Q9-T9</f>
        <v>140</v>
      </c>
      <c r="AI9" s="4">
        <f t="shared" si="3"/>
        <v>69</v>
      </c>
      <c r="AJ9" s="4">
        <f t="shared" si="3"/>
        <v>71</v>
      </c>
      <c r="AK9" s="4">
        <f t="shared" ref="AK9:AM30" si="4">Q9-Z9</f>
        <v>174</v>
      </c>
      <c r="AL9" s="4">
        <f t="shared" si="4"/>
        <v>89</v>
      </c>
      <c r="AM9" s="4">
        <f t="shared" si="4"/>
        <v>85</v>
      </c>
    </row>
    <row r="10" spans="1:39" s="1" customFormat="1" ht="18" customHeight="1" x14ac:dyDescent="0.15">
      <c r="A10" s="4" t="s">
        <v>1</v>
      </c>
      <c r="B10" s="17">
        <f t="shared" ref="B10" si="5">C10+D10</f>
        <v>111</v>
      </c>
      <c r="C10" s="17">
        <v>50</v>
      </c>
      <c r="D10" s="17">
        <v>61</v>
      </c>
      <c r="E10" s="17">
        <f t="shared" ref="E10" si="6">F10+G10</f>
        <v>11</v>
      </c>
      <c r="F10" s="17">
        <v>3</v>
      </c>
      <c r="G10" s="17">
        <v>8</v>
      </c>
      <c r="H10" s="15">
        <f>IF(B10=E10,0,(1-(B10/(B10-E10)))*-100)</f>
        <v>11.000000000000011</v>
      </c>
      <c r="I10" s="15">
        <f t="shared" ref="I10" si="7">IF(C10=F10,0,(1-(C10/(C10-F10)))*-100)</f>
        <v>6.3829787234042534</v>
      </c>
      <c r="J10" s="15">
        <f>IF(D10=G10,0,(1-(D10/(D10-G10)))*-100)</f>
        <v>15.094339622641506</v>
      </c>
      <c r="K10" s="17">
        <f t="shared" ref="K10" si="8">L10+M10</f>
        <v>-3</v>
      </c>
      <c r="L10" s="17">
        <v>-9</v>
      </c>
      <c r="M10" s="17">
        <v>6</v>
      </c>
      <c r="N10" s="15">
        <f>IF(B10=K10,0,(1-(B10/(B10-K10)))*-100)</f>
        <v>-2.6315789473684181</v>
      </c>
      <c r="O10" s="15">
        <f t="shared" si="0"/>
        <v>-15.254237288135597</v>
      </c>
      <c r="P10" s="15">
        <f t="shared" si="0"/>
        <v>10.909090909090914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0</v>
      </c>
      <c r="AA16" s="17">
        <v>-1</v>
      </c>
      <c r="AB16" s="17">
        <v>1</v>
      </c>
      <c r="AC16" s="15">
        <f t="shared" si="13"/>
        <v>0</v>
      </c>
      <c r="AD16" s="15">
        <f t="shared" si="2"/>
        <v>-100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-50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2</v>
      </c>
      <c r="U19" s="17">
        <v>1</v>
      </c>
      <c r="V19" s="17">
        <v>1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3</v>
      </c>
      <c r="S21" s="17">
        <v>2</v>
      </c>
      <c r="T21" s="17">
        <f t="shared" si="10"/>
        <v>1</v>
      </c>
      <c r="U21" s="17">
        <v>-1</v>
      </c>
      <c r="V21" s="17">
        <v>2</v>
      </c>
      <c r="W21" s="15">
        <f t="shared" si="11"/>
        <v>25</v>
      </c>
      <c r="X21" s="15">
        <f t="shared" si="1"/>
        <v>-25</v>
      </c>
      <c r="Y21" s="15" t="str">
        <f t="shared" si="1"/>
        <v>皆増</v>
      </c>
      <c r="Z21" s="17">
        <f t="shared" si="12"/>
        <v>2</v>
      </c>
      <c r="AA21" s="17">
        <v>0</v>
      </c>
      <c r="AB21" s="17">
        <v>2</v>
      </c>
      <c r="AC21" s="15">
        <f t="shared" si="13"/>
        <v>66.666666666666671</v>
      </c>
      <c r="AD21" s="15">
        <f t="shared" si="2"/>
        <v>0</v>
      </c>
      <c r="AE21" s="15" t="str">
        <f t="shared" si="2"/>
        <v>皆増</v>
      </c>
      <c r="AH21" s="4">
        <f t="shared" si="3"/>
        <v>4</v>
      </c>
      <c r="AI21" s="4">
        <f t="shared" si="3"/>
        <v>4</v>
      </c>
      <c r="AJ21" s="4">
        <f t="shared" si="3"/>
        <v>0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2</v>
      </c>
      <c r="S22" s="17">
        <v>5</v>
      </c>
      <c r="T22" s="17">
        <f t="shared" si="10"/>
        <v>4</v>
      </c>
      <c r="U22" s="17">
        <v>0</v>
      </c>
      <c r="V22" s="17">
        <v>4</v>
      </c>
      <c r="W22" s="15">
        <f t="shared" si="11"/>
        <v>133.33333333333334</v>
      </c>
      <c r="X22" s="15">
        <f t="shared" si="1"/>
        <v>0</v>
      </c>
      <c r="Y22" s="15">
        <f t="shared" si="1"/>
        <v>400</v>
      </c>
      <c r="Z22" s="17">
        <f t="shared" si="12"/>
        <v>0</v>
      </c>
      <c r="AA22" s="17">
        <v>-4</v>
      </c>
      <c r="AB22" s="17">
        <v>4</v>
      </c>
      <c r="AC22" s="15">
        <f t="shared" si="13"/>
        <v>0</v>
      </c>
      <c r="AD22" s="15">
        <f t="shared" si="2"/>
        <v>-66.666666666666671</v>
      </c>
      <c r="AE22" s="15">
        <f t="shared" si="2"/>
        <v>400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4</v>
      </c>
      <c r="S23" s="17">
        <v>3</v>
      </c>
      <c r="T23" s="17">
        <f t="shared" si="10"/>
        <v>-6</v>
      </c>
      <c r="U23" s="17">
        <v>-4</v>
      </c>
      <c r="V23" s="17">
        <v>-2</v>
      </c>
      <c r="W23" s="15">
        <f t="shared" si="11"/>
        <v>-46.153846153846153</v>
      </c>
      <c r="X23" s="15">
        <f t="shared" si="1"/>
        <v>-50</v>
      </c>
      <c r="Y23" s="15">
        <f t="shared" si="1"/>
        <v>-40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-19.999999999999996</v>
      </c>
      <c r="AE23" s="15">
        <f t="shared" si="2"/>
        <v>50</v>
      </c>
      <c r="AH23" s="4">
        <f t="shared" si="3"/>
        <v>13</v>
      </c>
      <c r="AI23" s="4">
        <f t="shared" si="3"/>
        <v>8</v>
      </c>
      <c r="AJ23" s="4">
        <f t="shared" si="3"/>
        <v>5</v>
      </c>
      <c r="AK23" s="4">
        <f t="shared" si="4"/>
        <v>7</v>
      </c>
      <c r="AL23" s="4">
        <f t="shared" si="4"/>
        <v>5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9</v>
      </c>
      <c r="S24" s="17">
        <v>2</v>
      </c>
      <c r="T24" s="17">
        <f t="shared" si="10"/>
        <v>-5</v>
      </c>
      <c r="U24" s="17">
        <v>-2</v>
      </c>
      <c r="V24" s="17">
        <v>-3</v>
      </c>
      <c r="W24" s="15">
        <f t="shared" si="11"/>
        <v>-31.25</v>
      </c>
      <c r="X24" s="15">
        <f t="shared" si="1"/>
        <v>-18.181818181818176</v>
      </c>
      <c r="Y24" s="15">
        <f t="shared" si="1"/>
        <v>-60</v>
      </c>
      <c r="Z24" s="17">
        <f t="shared" si="12"/>
        <v>-6</v>
      </c>
      <c r="AA24" s="17">
        <v>-2</v>
      </c>
      <c r="AB24" s="17">
        <v>-4</v>
      </c>
      <c r="AC24" s="15">
        <f t="shared" si="13"/>
        <v>-35.294117647058819</v>
      </c>
      <c r="AD24" s="15">
        <f t="shared" si="2"/>
        <v>-18.181818181818176</v>
      </c>
      <c r="AE24" s="15">
        <f t="shared" si="2"/>
        <v>-66.666666666666671</v>
      </c>
      <c r="AH24" s="4">
        <f t="shared" si="3"/>
        <v>16</v>
      </c>
      <c r="AI24" s="4">
        <f t="shared" si="3"/>
        <v>11</v>
      </c>
      <c r="AJ24" s="4">
        <f t="shared" si="3"/>
        <v>5</v>
      </c>
      <c r="AK24" s="4">
        <f t="shared" si="4"/>
        <v>17</v>
      </c>
      <c r="AL24" s="4">
        <f t="shared" si="4"/>
        <v>11</v>
      </c>
      <c r="AM24" s="4">
        <f t="shared" si="4"/>
        <v>6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10</v>
      </c>
      <c r="S25" s="17">
        <v>4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-17.647058823529417</v>
      </c>
      <c r="X25" s="15">
        <f t="shared" si="1"/>
        <v>-16.666666666666664</v>
      </c>
      <c r="Y25" s="15">
        <f t="shared" si="1"/>
        <v>-19.999999999999996</v>
      </c>
      <c r="Z25" s="17">
        <f t="shared" si="12"/>
        <v>-6</v>
      </c>
      <c r="AA25" s="17">
        <v>-5</v>
      </c>
      <c r="AB25" s="17">
        <v>-1</v>
      </c>
      <c r="AC25" s="15">
        <f t="shared" si="13"/>
        <v>-30.000000000000004</v>
      </c>
      <c r="AD25" s="15">
        <f t="shared" si="2"/>
        <v>-33.333333333333336</v>
      </c>
      <c r="AE25" s="15">
        <f t="shared" si="2"/>
        <v>-19.999999999999996</v>
      </c>
      <c r="AH25" s="4">
        <f t="shared" si="3"/>
        <v>17</v>
      </c>
      <c r="AI25" s="4">
        <f t="shared" si="3"/>
        <v>12</v>
      </c>
      <c r="AJ25" s="4">
        <f t="shared" si="3"/>
        <v>5</v>
      </c>
      <c r="AK25" s="4">
        <f t="shared" si="4"/>
        <v>20</v>
      </c>
      <c r="AL25" s="4">
        <f t="shared" si="4"/>
        <v>15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9</v>
      </c>
      <c r="S26" s="17">
        <v>12</v>
      </c>
      <c r="T26" s="17">
        <f t="shared" si="10"/>
        <v>5</v>
      </c>
      <c r="U26" s="17">
        <v>1</v>
      </c>
      <c r="V26" s="17">
        <v>4</v>
      </c>
      <c r="W26" s="15">
        <f t="shared" si="11"/>
        <v>31.25</v>
      </c>
      <c r="X26" s="15">
        <f t="shared" si="1"/>
        <v>12.5</v>
      </c>
      <c r="Y26" s="15">
        <f t="shared" si="1"/>
        <v>50</v>
      </c>
      <c r="Z26" s="17">
        <f t="shared" si="12"/>
        <v>5</v>
      </c>
      <c r="AA26" s="17">
        <v>0</v>
      </c>
      <c r="AB26" s="17">
        <v>5</v>
      </c>
      <c r="AC26" s="15">
        <f t="shared" si="13"/>
        <v>31.25</v>
      </c>
      <c r="AD26" s="15">
        <f t="shared" si="2"/>
        <v>0</v>
      </c>
      <c r="AE26" s="15">
        <f t="shared" si="2"/>
        <v>71.428571428571416</v>
      </c>
      <c r="AH26" s="4">
        <f t="shared" si="3"/>
        <v>16</v>
      </c>
      <c r="AI26" s="4">
        <f t="shared" si="3"/>
        <v>8</v>
      </c>
      <c r="AJ26" s="4">
        <f t="shared" si="3"/>
        <v>8</v>
      </c>
      <c r="AK26" s="4">
        <f t="shared" si="4"/>
        <v>16</v>
      </c>
      <c r="AL26" s="4">
        <f t="shared" si="4"/>
        <v>9</v>
      </c>
      <c r="AM26" s="4">
        <f t="shared" si="4"/>
        <v>7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37</v>
      </c>
      <c r="R27" s="17">
        <v>18</v>
      </c>
      <c r="S27" s="17">
        <v>19</v>
      </c>
      <c r="T27" s="17">
        <f t="shared" si="10"/>
        <v>13</v>
      </c>
      <c r="U27" s="17">
        <v>9</v>
      </c>
      <c r="V27" s="17">
        <v>4</v>
      </c>
      <c r="W27" s="15">
        <f t="shared" si="11"/>
        <v>54.166666666666671</v>
      </c>
      <c r="X27" s="15">
        <f t="shared" si="1"/>
        <v>100</v>
      </c>
      <c r="Y27" s="15">
        <f t="shared" si="1"/>
        <v>26.666666666666661</v>
      </c>
      <c r="Z27" s="17">
        <f t="shared" si="12"/>
        <v>4</v>
      </c>
      <c r="AA27" s="17">
        <v>3</v>
      </c>
      <c r="AB27" s="17">
        <v>1</v>
      </c>
      <c r="AC27" s="15">
        <f t="shared" si="13"/>
        <v>12.12121212121211</v>
      </c>
      <c r="AD27" s="15">
        <f t="shared" si="2"/>
        <v>19.999999999999996</v>
      </c>
      <c r="AE27" s="15">
        <f t="shared" si="2"/>
        <v>5.555555555555558</v>
      </c>
      <c r="AH27" s="4">
        <f t="shared" si="3"/>
        <v>24</v>
      </c>
      <c r="AI27" s="4">
        <f t="shared" si="3"/>
        <v>9</v>
      </c>
      <c r="AJ27" s="4">
        <f t="shared" si="3"/>
        <v>15</v>
      </c>
      <c r="AK27" s="4">
        <f t="shared" si="4"/>
        <v>33</v>
      </c>
      <c r="AL27" s="4">
        <f t="shared" si="4"/>
        <v>15</v>
      </c>
      <c r="AM27" s="4">
        <f t="shared" si="4"/>
        <v>18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24</v>
      </c>
      <c r="R28" s="17">
        <v>8</v>
      </c>
      <c r="S28" s="17">
        <v>16</v>
      </c>
      <c r="T28" s="17">
        <f t="shared" si="10"/>
        <v>-7</v>
      </c>
      <c r="U28" s="17">
        <v>-1</v>
      </c>
      <c r="V28" s="17">
        <v>-6</v>
      </c>
      <c r="W28" s="15">
        <f t="shared" si="11"/>
        <v>-22.580645161290324</v>
      </c>
      <c r="X28" s="15">
        <f t="shared" si="1"/>
        <v>-11.111111111111116</v>
      </c>
      <c r="Y28" s="15">
        <f t="shared" si="1"/>
        <v>-27.27272727272727</v>
      </c>
      <c r="Z28" s="17">
        <f t="shared" si="12"/>
        <v>-17</v>
      </c>
      <c r="AA28" s="17">
        <v>-5</v>
      </c>
      <c r="AB28" s="17">
        <v>-12</v>
      </c>
      <c r="AC28" s="15">
        <f t="shared" si="13"/>
        <v>-41.463414634146346</v>
      </c>
      <c r="AD28" s="15">
        <f t="shared" si="2"/>
        <v>-38.46153846153846</v>
      </c>
      <c r="AE28" s="15">
        <f t="shared" si="2"/>
        <v>-42.857142857142861</v>
      </c>
      <c r="AH28" s="4">
        <f t="shared" si="3"/>
        <v>31</v>
      </c>
      <c r="AI28" s="4">
        <f t="shared" si="3"/>
        <v>9</v>
      </c>
      <c r="AJ28" s="4">
        <f t="shared" si="3"/>
        <v>22</v>
      </c>
      <c r="AK28" s="4">
        <f t="shared" si="4"/>
        <v>41</v>
      </c>
      <c r="AL28" s="4">
        <f t="shared" si="4"/>
        <v>13</v>
      </c>
      <c r="AM28" s="4">
        <f t="shared" si="4"/>
        <v>28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4</v>
      </c>
      <c r="S29" s="17">
        <v>9</v>
      </c>
      <c r="T29" s="17">
        <f t="shared" si="10"/>
        <v>3</v>
      </c>
      <c r="U29" s="17">
        <v>-1</v>
      </c>
      <c r="V29" s="17">
        <v>4</v>
      </c>
      <c r="W29" s="15">
        <f t="shared" si="11"/>
        <v>30.000000000000004</v>
      </c>
      <c r="X29" s="15">
        <f t="shared" si="1"/>
        <v>-19.999999999999996</v>
      </c>
      <c r="Y29" s="15">
        <f t="shared" si="1"/>
        <v>80</v>
      </c>
      <c r="Z29" s="17">
        <f t="shared" si="12"/>
        <v>-7</v>
      </c>
      <c r="AA29" s="17">
        <v>-4</v>
      </c>
      <c r="AB29" s="17">
        <v>-3</v>
      </c>
      <c r="AC29" s="15">
        <f t="shared" si="13"/>
        <v>-35</v>
      </c>
      <c r="AD29" s="15">
        <f t="shared" si="2"/>
        <v>-50</v>
      </c>
      <c r="AE29" s="15">
        <f t="shared" si="2"/>
        <v>-25</v>
      </c>
      <c r="AH29" s="4">
        <f t="shared" si="3"/>
        <v>10</v>
      </c>
      <c r="AI29" s="4">
        <f t="shared" si="3"/>
        <v>5</v>
      </c>
      <c r="AJ29" s="4">
        <f t="shared" si="3"/>
        <v>5</v>
      </c>
      <c r="AK29" s="4">
        <f t="shared" si="4"/>
        <v>20</v>
      </c>
      <c r="AL29" s="4">
        <f t="shared" si="4"/>
        <v>8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1</v>
      </c>
      <c r="U30" s="17">
        <v>0</v>
      </c>
      <c r="V30" s="17">
        <v>1</v>
      </c>
      <c r="W30" s="15">
        <f t="shared" si="11"/>
        <v>25</v>
      </c>
      <c r="X30" s="15">
        <f t="shared" si="1"/>
        <v>0</v>
      </c>
      <c r="Y30" s="15">
        <f t="shared" si="1"/>
        <v>25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>
        <f t="shared" si="2"/>
        <v>25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18</v>
      </c>
      <c r="R33" s="17">
        <f t="shared" si="19"/>
        <v>8</v>
      </c>
      <c r="S33" s="17">
        <f>SUM(S13:S22)</f>
        <v>10</v>
      </c>
      <c r="T33" s="17">
        <f t="shared" si="19"/>
        <v>9</v>
      </c>
      <c r="U33" s="17">
        <f t="shared" si="19"/>
        <v>1</v>
      </c>
      <c r="V33" s="17">
        <f t="shared" si="19"/>
        <v>8</v>
      </c>
      <c r="W33" s="15">
        <f t="shared" si="15"/>
        <v>100</v>
      </c>
      <c r="X33" s="15">
        <f t="shared" si="15"/>
        <v>14.285714285714279</v>
      </c>
      <c r="Y33" s="15">
        <f t="shared" si="15"/>
        <v>400</v>
      </c>
      <c r="Z33" s="17">
        <f t="shared" ref="Z33:AB33" si="20">SUM(Z13:Z22)</f>
        <v>3</v>
      </c>
      <c r="AA33" s="17">
        <f t="shared" si="20"/>
        <v>-4</v>
      </c>
      <c r="AB33" s="17">
        <f t="shared" si="20"/>
        <v>7</v>
      </c>
      <c r="AC33" s="15">
        <f t="shared" si="17"/>
        <v>19.999999999999996</v>
      </c>
      <c r="AD33" s="15">
        <f t="shared" si="17"/>
        <v>-33.333333333333336</v>
      </c>
      <c r="AE33" s="15">
        <f t="shared" si="17"/>
        <v>233.33333333333334</v>
      </c>
      <c r="AH33" s="4">
        <f t="shared" ref="AH33:AJ33" si="21">SUM(AH13:AH22)</f>
        <v>9</v>
      </c>
      <c r="AI33" s="4">
        <f t="shared" si="21"/>
        <v>7</v>
      </c>
      <c r="AJ33" s="4">
        <f t="shared" si="21"/>
        <v>2</v>
      </c>
      <c r="AK33" s="4">
        <f>SUM(AK13:AK22)</f>
        <v>15</v>
      </c>
      <c r="AL33" s="4">
        <f>SUM(AL13:AL22)</f>
        <v>12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132</v>
      </c>
      <c r="R34" s="17">
        <f t="shared" si="22"/>
        <v>62</v>
      </c>
      <c r="S34" s="17">
        <f t="shared" si="22"/>
        <v>70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0.76335877862594437</v>
      </c>
      <c r="X34" s="15">
        <f t="shared" si="15"/>
        <v>0</v>
      </c>
      <c r="Y34" s="15">
        <f t="shared" si="15"/>
        <v>1.449275362318847</v>
      </c>
      <c r="Z34" s="17">
        <f t="shared" ref="Z34:AB34" si="23">SUM(Z23:Z30)</f>
        <v>-27</v>
      </c>
      <c r="AA34" s="17">
        <f t="shared" si="23"/>
        <v>-15</v>
      </c>
      <c r="AB34" s="17">
        <f t="shared" si="23"/>
        <v>-12</v>
      </c>
      <c r="AC34" s="15">
        <f t="shared" si="17"/>
        <v>-16.981132075471695</v>
      </c>
      <c r="AD34" s="15">
        <f t="shared" si="17"/>
        <v>-19.480519480519476</v>
      </c>
      <c r="AE34" s="15">
        <f t="shared" si="17"/>
        <v>-14.634146341463417</v>
      </c>
      <c r="AH34" s="4">
        <f t="shared" ref="AH34:AJ34" si="24">SUM(AH23:AH30)</f>
        <v>131</v>
      </c>
      <c r="AI34" s="4">
        <f t="shared" si="24"/>
        <v>62</v>
      </c>
      <c r="AJ34" s="4">
        <f t="shared" si="24"/>
        <v>69</v>
      </c>
      <c r="AK34" s="4">
        <f>SUM(AK23:AK30)</f>
        <v>159</v>
      </c>
      <c r="AL34" s="4">
        <f>SUM(AL23:AL30)</f>
        <v>77</v>
      </c>
      <c r="AM34" s="4">
        <f>SUM(AM23:AM30)</f>
        <v>82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114</v>
      </c>
      <c r="R35" s="17">
        <f t="shared" si="25"/>
        <v>49</v>
      </c>
      <c r="S35" s="17">
        <f t="shared" si="25"/>
        <v>65</v>
      </c>
      <c r="T35" s="17">
        <f t="shared" si="25"/>
        <v>12</v>
      </c>
      <c r="U35" s="17">
        <f t="shared" si="25"/>
        <v>6</v>
      </c>
      <c r="V35" s="17">
        <f t="shared" si="25"/>
        <v>6</v>
      </c>
      <c r="W35" s="15">
        <f t="shared" si="15"/>
        <v>11.764705882352944</v>
      </c>
      <c r="X35" s="15">
        <f t="shared" si="15"/>
        <v>13.953488372093027</v>
      </c>
      <c r="Y35" s="15">
        <f t="shared" si="15"/>
        <v>10.169491525423723</v>
      </c>
      <c r="Z35" s="17">
        <f t="shared" ref="Z35:AB35" si="26">SUM(Z25:Z30)</f>
        <v>-21</v>
      </c>
      <c r="AA35" s="17">
        <f t="shared" si="26"/>
        <v>-12</v>
      </c>
      <c r="AB35" s="17">
        <f t="shared" si="26"/>
        <v>-9</v>
      </c>
      <c r="AC35" s="15">
        <f t="shared" si="17"/>
        <v>-15.555555555555555</v>
      </c>
      <c r="AD35" s="15">
        <f t="shared" si="17"/>
        <v>-19.672131147540984</v>
      </c>
      <c r="AE35" s="15">
        <f t="shared" si="17"/>
        <v>-12.16216216216216</v>
      </c>
      <c r="AH35" s="4">
        <f t="shared" ref="AH35:AJ35" si="27">SUM(AH25:AH30)</f>
        <v>102</v>
      </c>
      <c r="AI35" s="4">
        <f t="shared" si="27"/>
        <v>43</v>
      </c>
      <c r="AJ35" s="4">
        <f t="shared" si="27"/>
        <v>59</v>
      </c>
      <c r="AK35" s="4">
        <f>SUM(AK25:AK30)</f>
        <v>135</v>
      </c>
      <c r="AL35" s="4">
        <f>SUM(AL25:AL30)</f>
        <v>61</v>
      </c>
      <c r="AM35" s="4">
        <f>SUM(AM25:AM30)</f>
        <v>74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79</v>
      </c>
      <c r="R36" s="17">
        <f t="shared" si="28"/>
        <v>30</v>
      </c>
      <c r="S36" s="17">
        <f t="shared" si="28"/>
        <v>49</v>
      </c>
      <c r="T36" s="17">
        <f t="shared" si="28"/>
        <v>10</v>
      </c>
      <c r="U36" s="17">
        <f t="shared" si="28"/>
        <v>7</v>
      </c>
      <c r="V36" s="17">
        <f t="shared" si="28"/>
        <v>3</v>
      </c>
      <c r="W36" s="15">
        <f t="shared" si="15"/>
        <v>14.492753623188403</v>
      </c>
      <c r="X36" s="15">
        <f t="shared" si="15"/>
        <v>30.434782608695656</v>
      </c>
      <c r="Y36" s="15">
        <f t="shared" si="15"/>
        <v>6.5217391304347894</v>
      </c>
      <c r="Z36" s="17">
        <f t="shared" ref="Z36:AB36" si="29">SUM(Z27:Z30)</f>
        <v>-20</v>
      </c>
      <c r="AA36" s="17">
        <f t="shared" si="29"/>
        <v>-7</v>
      </c>
      <c r="AB36" s="17">
        <f t="shared" si="29"/>
        <v>-13</v>
      </c>
      <c r="AC36" s="15">
        <f t="shared" si="17"/>
        <v>-20.202020202020201</v>
      </c>
      <c r="AD36" s="15">
        <f t="shared" si="17"/>
        <v>-18.918918918918916</v>
      </c>
      <c r="AE36" s="15">
        <f t="shared" si="17"/>
        <v>-20.967741935483875</v>
      </c>
      <c r="AH36" s="4">
        <f t="shared" ref="AH36:AJ36" si="30">SUM(AH27:AH30)</f>
        <v>69</v>
      </c>
      <c r="AI36" s="4">
        <f t="shared" si="30"/>
        <v>23</v>
      </c>
      <c r="AJ36" s="4">
        <f t="shared" si="30"/>
        <v>46</v>
      </c>
      <c r="AK36" s="4">
        <f>SUM(AK27:AK30)</f>
        <v>99</v>
      </c>
      <c r="AL36" s="4">
        <f>SUM(AL27:AL30)</f>
        <v>37</v>
      </c>
      <c r="AM36" s="4">
        <f>SUM(AM27:AM30)</f>
        <v>62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</v>
      </c>
      <c r="R39" s="12">
        <f>R33/R9*100</f>
        <v>11.428571428571429</v>
      </c>
      <c r="S39" s="13">
        <f t="shared" si="37"/>
        <v>12.5</v>
      </c>
      <c r="T39" s="12">
        <f>T33/T9*100</f>
        <v>90</v>
      </c>
      <c r="U39" s="12">
        <f t="shared" ref="U39:V39" si="38">U33/U9*100</f>
        <v>100</v>
      </c>
      <c r="V39" s="12">
        <f t="shared" si="38"/>
        <v>88.888888888888886</v>
      </c>
      <c r="W39" s="12">
        <f>Q39-AH39</f>
        <v>5.5714285714285721</v>
      </c>
      <c r="X39" s="12">
        <f t="shared" si="33"/>
        <v>1.2836438923395441</v>
      </c>
      <c r="Y39" s="12">
        <f>S39-AJ39</f>
        <v>9.683098591549296</v>
      </c>
      <c r="Z39" s="12">
        <f t="shared" si="37"/>
        <v>-12.5</v>
      </c>
      <c r="AA39" s="12">
        <f t="shared" si="37"/>
        <v>21.052631578947366</v>
      </c>
      <c r="AB39" s="12">
        <f t="shared" si="37"/>
        <v>-140</v>
      </c>
      <c r="AC39" s="12">
        <f>Q39-AK39</f>
        <v>3.3793103448275854</v>
      </c>
      <c r="AD39" s="12">
        <f t="shared" si="35"/>
        <v>-2.0545746388443007</v>
      </c>
      <c r="AE39" s="12">
        <f t="shared" si="35"/>
        <v>8.9705882352941178</v>
      </c>
      <c r="AH39" s="12">
        <f t="shared" ref="AH39:AJ39" si="39">AH33/AH9*100</f>
        <v>6.4285714285714279</v>
      </c>
      <c r="AI39" s="12">
        <f t="shared" si="39"/>
        <v>10.144927536231885</v>
      </c>
      <c r="AJ39" s="12">
        <f t="shared" si="39"/>
        <v>2.8169014084507045</v>
      </c>
      <c r="AK39" s="12">
        <f>AK33/AK9*100</f>
        <v>8.6206896551724146</v>
      </c>
      <c r="AL39" s="12">
        <f>AL33/AL9*100</f>
        <v>13.48314606741573</v>
      </c>
      <c r="AM39" s="12">
        <f>AM33/AM9*100</f>
        <v>3.5294117647058822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</v>
      </c>
      <c r="R40" s="12">
        <f t="shared" si="40"/>
        <v>88.571428571428569</v>
      </c>
      <c r="S40" s="12">
        <f t="shared" si="40"/>
        <v>87.5</v>
      </c>
      <c r="T40" s="12">
        <f>T34/T9*100</f>
        <v>10</v>
      </c>
      <c r="U40" s="12">
        <f t="shared" ref="U40:V40" si="41">U34/U9*100</f>
        <v>0</v>
      </c>
      <c r="V40" s="12">
        <f t="shared" si="41"/>
        <v>11.111111111111111</v>
      </c>
      <c r="W40" s="12">
        <f t="shared" ref="W40:W42" si="42">Q40-AH40</f>
        <v>-5.5714285714285694</v>
      </c>
      <c r="X40" s="12">
        <f t="shared" si="33"/>
        <v>-1.2836438923395406</v>
      </c>
      <c r="Y40" s="12">
        <f>S40-AJ40</f>
        <v>-9.683098591549296</v>
      </c>
      <c r="Z40" s="12">
        <f>Z34/Z9*100</f>
        <v>112.5</v>
      </c>
      <c r="AA40" s="12">
        <f t="shared" ref="AA40:AB40" si="43">AA34/AA9*100</f>
        <v>78.94736842105263</v>
      </c>
      <c r="AB40" s="12">
        <f t="shared" si="43"/>
        <v>240</v>
      </c>
      <c r="AC40" s="12">
        <f t="shared" ref="AC40:AC42" si="44">Q40-AK40</f>
        <v>-3.3793103448275872</v>
      </c>
      <c r="AD40" s="12">
        <f t="shared" si="35"/>
        <v>2.0545746388443007</v>
      </c>
      <c r="AE40" s="12">
        <f t="shared" si="35"/>
        <v>-8.970588235294116</v>
      </c>
      <c r="AH40" s="12">
        <f t="shared" ref="AH40:AJ40" si="45">AH34/AH9*100</f>
        <v>93.571428571428569</v>
      </c>
      <c r="AI40" s="12">
        <f t="shared" si="45"/>
        <v>89.85507246376811</v>
      </c>
      <c r="AJ40" s="12">
        <f t="shared" si="45"/>
        <v>97.183098591549296</v>
      </c>
      <c r="AK40" s="12">
        <f>AK34/AK9*100</f>
        <v>91.379310344827587</v>
      </c>
      <c r="AL40" s="12">
        <f>AL34/AL9*100</f>
        <v>86.516853932584269</v>
      </c>
      <c r="AM40" s="12">
        <f>AM34/AM9*100</f>
        <v>96.470588235294116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</v>
      </c>
      <c r="R41" s="12">
        <f t="shared" si="46"/>
        <v>70</v>
      </c>
      <c r="S41" s="12">
        <f t="shared" si="46"/>
        <v>81.25</v>
      </c>
      <c r="T41" s="12">
        <f>T35/T9*100</f>
        <v>120</v>
      </c>
      <c r="U41" s="12">
        <f t="shared" ref="U41:V41" si="47">U35/U9*100</f>
        <v>600</v>
      </c>
      <c r="V41" s="12">
        <f t="shared" si="47"/>
        <v>66.666666666666657</v>
      </c>
      <c r="W41" s="12">
        <f t="shared" si="42"/>
        <v>3.142857142857153</v>
      </c>
      <c r="X41" s="12">
        <f t="shared" si="33"/>
        <v>7.681159420289859</v>
      </c>
      <c r="Y41" s="12">
        <f>S41-AJ41</f>
        <v>-1.8485915492957758</v>
      </c>
      <c r="Z41" s="12">
        <f>Z35/Z9*100</f>
        <v>87.5</v>
      </c>
      <c r="AA41" s="12">
        <f t="shared" ref="AA41:AB41" si="48">AA35/AA9*100</f>
        <v>63.157894736842103</v>
      </c>
      <c r="AB41" s="12">
        <f t="shared" si="48"/>
        <v>180</v>
      </c>
      <c r="AC41" s="12">
        <f t="shared" si="44"/>
        <v>-1.5862068965517295</v>
      </c>
      <c r="AD41" s="12">
        <f>R41-AL41</f>
        <v>1.460674157303373</v>
      </c>
      <c r="AE41" s="12">
        <f t="shared" si="35"/>
        <v>-5.808823529411768</v>
      </c>
      <c r="AH41" s="12">
        <f>AH35/AH9*100</f>
        <v>72.857142857142847</v>
      </c>
      <c r="AI41" s="12">
        <f>AI35/AI9*100</f>
        <v>62.318840579710141</v>
      </c>
      <c r="AJ41" s="12">
        <f>AJ35/AJ9*100</f>
        <v>83.098591549295776</v>
      </c>
      <c r="AK41" s="12">
        <f t="shared" ref="AK41:AM41" si="49">AK35/AK9*100</f>
        <v>77.58620689655173</v>
      </c>
      <c r="AL41" s="12">
        <f t="shared" si="49"/>
        <v>68.539325842696627</v>
      </c>
      <c r="AM41" s="12">
        <f t="shared" si="49"/>
        <v>87.058823529411768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52.666666666666664</v>
      </c>
      <c r="R42" s="12">
        <f t="shared" si="50"/>
        <v>42.857142857142854</v>
      </c>
      <c r="S42" s="12">
        <f t="shared" si="50"/>
        <v>61.250000000000007</v>
      </c>
      <c r="T42" s="12">
        <f t="shared" si="50"/>
        <v>100</v>
      </c>
      <c r="U42" s="12">
        <f t="shared" si="50"/>
        <v>700</v>
      </c>
      <c r="V42" s="12">
        <f t="shared" si="50"/>
        <v>33.333333333333329</v>
      </c>
      <c r="W42" s="12">
        <f t="shared" si="42"/>
        <v>3.3809523809523725</v>
      </c>
      <c r="X42" s="12">
        <f t="shared" si="33"/>
        <v>9.5238095238095255</v>
      </c>
      <c r="Y42" s="12">
        <f>S42-AJ42</f>
        <v>-3.5387323943661997</v>
      </c>
      <c r="Z42" s="12">
        <f t="shared" si="50"/>
        <v>83.333333333333343</v>
      </c>
      <c r="AA42" s="12">
        <f t="shared" si="50"/>
        <v>36.84210526315789</v>
      </c>
      <c r="AB42" s="12">
        <f t="shared" si="50"/>
        <v>260</v>
      </c>
      <c r="AC42" s="12">
        <f t="shared" si="44"/>
        <v>-4.2298850574712716</v>
      </c>
      <c r="AD42" s="12">
        <f>R42-AL42</f>
        <v>1.2841091492776826</v>
      </c>
      <c r="AE42" s="12">
        <f t="shared" si="35"/>
        <v>-11.691176470588225</v>
      </c>
      <c r="AH42" s="12">
        <f t="shared" ref="AH42:AJ42" si="51">AH36/AH9*100</f>
        <v>49.285714285714292</v>
      </c>
      <c r="AI42" s="12">
        <f t="shared" si="51"/>
        <v>33.333333333333329</v>
      </c>
      <c r="AJ42" s="12">
        <f t="shared" si="51"/>
        <v>64.788732394366207</v>
      </c>
      <c r="AK42" s="12">
        <f>AK36/AK9*100</f>
        <v>56.896551724137936</v>
      </c>
      <c r="AL42" s="12">
        <f>AL36/AL9*100</f>
        <v>41.573033707865171</v>
      </c>
      <c r="AM42" s="12">
        <f>AM36/AM9*100</f>
        <v>72.941176470588232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-33.333333333333336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200</v>
      </c>
      <c r="AE9" s="15">
        <f t="shared" si="2"/>
        <v>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25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66.666666666666671</v>
      </c>
      <c r="AD34" s="15">
        <f t="shared" si="17"/>
        <v>200</v>
      </c>
      <c r="AE34" s="15">
        <f t="shared" si="17"/>
        <v>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25</v>
      </c>
      <c r="X35" s="15">
        <f t="shared" si="15"/>
        <v>50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66.666666666666671</v>
      </c>
      <c r="AD35" s="15">
        <f t="shared" si="17"/>
        <v>200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-33.333333333333336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-33.333333333333336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100</v>
      </c>
      <c r="W39" s="12">
        <f>Q39-AH39</f>
        <v>-20</v>
      </c>
      <c r="X39" s="12">
        <f t="shared" si="33"/>
        <v>0</v>
      </c>
      <c r="Y39" s="12">
        <f>S39-AJ39</f>
        <v>-33.333333333333329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0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20</v>
      </c>
      <c r="X40" s="12">
        <f t="shared" si="33"/>
        <v>0</v>
      </c>
      <c r="Y40" s="12">
        <f>S40-AJ40</f>
        <v>33.333333333333343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100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20</v>
      </c>
      <c r="X41" s="12">
        <f t="shared" si="33"/>
        <v>0</v>
      </c>
      <c r="Y41" s="12">
        <f>S41-AJ41</f>
        <v>33.333333333333343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>
        <f t="shared" si="50"/>
        <v>-100</v>
      </c>
      <c r="V42" s="12">
        <f t="shared" si="50"/>
        <v>0</v>
      </c>
      <c r="W42" s="12">
        <f t="shared" si="42"/>
        <v>-20</v>
      </c>
      <c r="X42" s="12">
        <f t="shared" si="33"/>
        <v>-50</v>
      </c>
      <c r="Y42" s="12">
        <f>S42-AJ42</f>
        <v>33.333333333333343</v>
      </c>
      <c r="Z42" s="12">
        <f t="shared" si="50"/>
        <v>-50</v>
      </c>
      <c r="AA42" s="12">
        <f t="shared" si="50"/>
        <v>-50</v>
      </c>
      <c r="AB42" s="12" t="e">
        <f t="shared" si="50"/>
        <v>#DIV/0!</v>
      </c>
      <c r="AC42" s="12">
        <f t="shared" si="44"/>
        <v>-60</v>
      </c>
      <c r="AD42" s="12">
        <f>R42-AL42</f>
        <v>-100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66.666666666666657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99</v>
      </c>
      <c r="C9" s="17">
        <f>SUM(C10:C30)</f>
        <v>51</v>
      </c>
      <c r="D9" s="17">
        <f>SUM(D10:D30)</f>
        <v>48</v>
      </c>
      <c r="E9" s="17">
        <f>F9+G9</f>
        <v>-4</v>
      </c>
      <c r="F9" s="17">
        <f>SUM(F10:F30)</f>
        <v>-5</v>
      </c>
      <c r="G9" s="17">
        <f>SUM(G10:G30)</f>
        <v>1</v>
      </c>
      <c r="H9" s="15">
        <f>IF(B9=E9,0,(1-(B9/(B9-E9)))*-100)</f>
        <v>-3.8834951456310662</v>
      </c>
      <c r="I9" s="15">
        <f>IF(C9=F9,0,(1-(C9/(C9-F9)))*-100)</f>
        <v>-8.9285714285714306</v>
      </c>
      <c r="J9" s="15">
        <f>IF(D9=G9,0,(1-(D9/(D9-G9)))*-100)</f>
        <v>2.1276595744680771</v>
      </c>
      <c r="K9" s="17">
        <f>L9+M9</f>
        <v>-23</v>
      </c>
      <c r="L9" s="17">
        <f>SUM(L10:L30)</f>
        <v>-18</v>
      </c>
      <c r="M9" s="17">
        <f>SUM(M10:M30)</f>
        <v>-5</v>
      </c>
      <c r="N9" s="15">
        <f>IF(B9=K9,0,(1-(B9/(B9-K9)))*-100)</f>
        <v>-18.852459016393443</v>
      </c>
      <c r="O9" s="15">
        <f t="shared" ref="O9:P10" si="0">IF(C9=L9,0,(1-(C9/(C9-L9)))*-100)</f>
        <v>-26.086956521739136</v>
      </c>
      <c r="P9" s="15">
        <f>IF(D9=M9,0,(1-(D9/(D9-M9)))*-100)</f>
        <v>-9.4339622641509422</v>
      </c>
      <c r="Q9" s="17">
        <f>R9+S9</f>
        <v>120</v>
      </c>
      <c r="R9" s="17">
        <f>SUM(R10:R30)</f>
        <v>60</v>
      </c>
      <c r="S9" s="17">
        <f>SUM(S10:S30)</f>
        <v>60</v>
      </c>
      <c r="T9" s="17">
        <f>U9+V9</f>
        <v>-41</v>
      </c>
      <c r="U9" s="17">
        <f>SUM(U10:U30)</f>
        <v>-25</v>
      </c>
      <c r="V9" s="17">
        <f>SUM(V10:V30)</f>
        <v>-16</v>
      </c>
      <c r="W9" s="15">
        <f>IF(Q9=T9,IF(Q9&gt;0,"皆増",0),(1-(Q9/(Q9-T9)))*-100)</f>
        <v>-25.465838509316775</v>
      </c>
      <c r="X9" s="15">
        <f t="shared" ref="X9:Y30" si="1">IF(R9=U9,IF(R9&gt;0,"皆増",0),(1-(R9/(R9-U9)))*-100)</f>
        <v>-29.411764705882348</v>
      </c>
      <c r="Y9" s="15">
        <f t="shared" si="1"/>
        <v>-21.052631578947366</v>
      </c>
      <c r="Z9" s="17">
        <f>AA9+AB9</f>
        <v>-9</v>
      </c>
      <c r="AA9" s="17">
        <f>SUM(AA10:AA30)</f>
        <v>-1</v>
      </c>
      <c r="AB9" s="17">
        <f>SUM(AB10:AB30)</f>
        <v>-8</v>
      </c>
      <c r="AC9" s="15">
        <f>IF(Q9=Z9,IF(Q9&gt;0,"皆増",0),(1-(Q9/(Q9-Z9)))*-100)</f>
        <v>-6.9767441860465134</v>
      </c>
      <c r="AD9" s="15">
        <f t="shared" ref="AD9:AE30" si="2">IF(R9=AA9,IF(R9&gt;0,"皆増",0),(1-(R9/(R9-AA9)))*-100)</f>
        <v>-1.6393442622950838</v>
      </c>
      <c r="AE9" s="15">
        <f t="shared" si="2"/>
        <v>-11.764705882352944</v>
      </c>
      <c r="AH9" s="4">
        <f t="shared" ref="AH9:AJ30" si="3">Q9-T9</f>
        <v>161</v>
      </c>
      <c r="AI9" s="4">
        <f t="shared" si="3"/>
        <v>85</v>
      </c>
      <c r="AJ9" s="4">
        <f t="shared" si="3"/>
        <v>76</v>
      </c>
      <c r="AK9" s="4">
        <f t="shared" ref="AK9:AM30" si="4">Q9-Z9</f>
        <v>129</v>
      </c>
      <c r="AL9" s="4">
        <f t="shared" si="4"/>
        <v>61</v>
      </c>
      <c r="AM9" s="4">
        <f t="shared" si="4"/>
        <v>68</v>
      </c>
    </row>
    <row r="10" spans="1:39" s="1" customFormat="1" ht="18" customHeight="1" x14ac:dyDescent="0.15">
      <c r="A10" s="4" t="s">
        <v>1</v>
      </c>
      <c r="B10" s="17">
        <f t="shared" ref="B10" si="5">C10+D10</f>
        <v>99</v>
      </c>
      <c r="C10" s="17">
        <v>51</v>
      </c>
      <c r="D10" s="17">
        <v>48</v>
      </c>
      <c r="E10" s="17">
        <f t="shared" ref="E10" si="6">F10+G10</f>
        <v>-4</v>
      </c>
      <c r="F10" s="17">
        <v>-5</v>
      </c>
      <c r="G10" s="17">
        <v>1</v>
      </c>
      <c r="H10" s="15">
        <f>IF(B10=E10,0,(1-(B10/(B10-E10)))*-100)</f>
        <v>-3.8834951456310662</v>
      </c>
      <c r="I10" s="15">
        <f t="shared" ref="I10" si="7">IF(C10=F10,0,(1-(C10/(C10-F10)))*-100)</f>
        <v>-8.9285714285714306</v>
      </c>
      <c r="J10" s="15">
        <f>IF(D10=G10,0,(1-(D10/(D10-G10)))*-100)</f>
        <v>2.1276595744680771</v>
      </c>
      <c r="K10" s="17">
        <f t="shared" ref="K10" si="8">L10+M10</f>
        <v>-23</v>
      </c>
      <c r="L10" s="17">
        <v>-18</v>
      </c>
      <c r="M10" s="17">
        <v>-5</v>
      </c>
      <c r="N10" s="15">
        <f>IF(B10=K10,0,(1-(B10/(B10-K10)))*-100)</f>
        <v>-18.852459016393443</v>
      </c>
      <c r="O10" s="15">
        <f t="shared" si="0"/>
        <v>-26.086956521739136</v>
      </c>
      <c r="P10" s="15">
        <f t="shared" si="0"/>
        <v>-9.4339622641509422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-6</v>
      </c>
      <c r="U18" s="17">
        <v>-3</v>
      </c>
      <c r="V18" s="17">
        <v>-3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6</v>
      </c>
      <c r="AI18" s="4">
        <f t="shared" si="3"/>
        <v>3</v>
      </c>
      <c r="AJ18" s="4">
        <f t="shared" si="3"/>
        <v>3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100</v>
      </c>
      <c r="X19" s="15">
        <f t="shared" si="1"/>
        <v>0</v>
      </c>
      <c r="Y19" s="15" t="str">
        <f t="shared" si="1"/>
        <v>皆増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5</v>
      </c>
      <c r="R20" s="17">
        <v>5</v>
      </c>
      <c r="S20" s="17">
        <v>0</v>
      </c>
      <c r="T20" s="17">
        <f t="shared" si="10"/>
        <v>3</v>
      </c>
      <c r="U20" s="17">
        <v>4</v>
      </c>
      <c r="V20" s="17">
        <v>-1</v>
      </c>
      <c r="W20" s="15">
        <f t="shared" si="11"/>
        <v>150</v>
      </c>
      <c r="X20" s="15">
        <f t="shared" si="1"/>
        <v>400</v>
      </c>
      <c r="Y20" s="15">
        <f t="shared" si="1"/>
        <v>-100</v>
      </c>
      <c r="Z20" s="17">
        <f t="shared" si="12"/>
        <v>5</v>
      </c>
      <c r="AA20" s="17">
        <v>5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-4</v>
      </c>
      <c r="U21" s="17">
        <v>-3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4</v>
      </c>
      <c r="AI21" s="4">
        <f t="shared" si="3"/>
        <v>3</v>
      </c>
      <c r="AJ21" s="4">
        <f t="shared" si="3"/>
        <v>1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3</v>
      </c>
      <c r="S22" s="17">
        <v>4</v>
      </c>
      <c r="T22" s="17">
        <f t="shared" si="10"/>
        <v>4</v>
      </c>
      <c r="U22" s="17">
        <v>2</v>
      </c>
      <c r="V22" s="17">
        <v>2</v>
      </c>
      <c r="W22" s="15">
        <f t="shared" si="11"/>
        <v>133.33333333333334</v>
      </c>
      <c r="X22" s="15">
        <f t="shared" si="1"/>
        <v>200</v>
      </c>
      <c r="Y22" s="15">
        <f t="shared" si="1"/>
        <v>100</v>
      </c>
      <c r="Z22" s="17">
        <f t="shared" si="12"/>
        <v>2</v>
      </c>
      <c r="AA22" s="17">
        <v>1</v>
      </c>
      <c r="AB22" s="17">
        <v>1</v>
      </c>
      <c r="AC22" s="15">
        <f t="shared" si="13"/>
        <v>39.999999999999993</v>
      </c>
      <c r="AD22" s="15">
        <f t="shared" si="2"/>
        <v>50</v>
      </c>
      <c r="AE22" s="15">
        <f t="shared" si="2"/>
        <v>33.333333333333329</v>
      </c>
      <c r="AH22" s="4">
        <f t="shared" si="3"/>
        <v>3</v>
      </c>
      <c r="AI22" s="4">
        <f t="shared" si="3"/>
        <v>1</v>
      </c>
      <c r="AJ22" s="4">
        <f t="shared" si="3"/>
        <v>2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5</v>
      </c>
      <c r="S23" s="17">
        <v>2</v>
      </c>
      <c r="T23" s="17">
        <f t="shared" si="10"/>
        <v>-2</v>
      </c>
      <c r="U23" s="17">
        <v>-3</v>
      </c>
      <c r="V23" s="17">
        <v>1</v>
      </c>
      <c r="W23" s="15">
        <f t="shared" si="11"/>
        <v>-22.222222222222221</v>
      </c>
      <c r="X23" s="15">
        <f t="shared" si="1"/>
        <v>-37.5</v>
      </c>
      <c r="Y23" s="15">
        <f t="shared" si="1"/>
        <v>100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-30.000000000000004</v>
      </c>
      <c r="AD23" s="15">
        <f t="shared" si="2"/>
        <v>-28.571428571428569</v>
      </c>
      <c r="AE23" s="15">
        <f t="shared" si="2"/>
        <v>-33.333333333333336</v>
      </c>
      <c r="AH23" s="4">
        <f t="shared" si="3"/>
        <v>9</v>
      </c>
      <c r="AI23" s="4">
        <f t="shared" si="3"/>
        <v>8</v>
      </c>
      <c r="AJ23" s="4">
        <f t="shared" si="3"/>
        <v>1</v>
      </c>
      <c r="AK23" s="4">
        <f t="shared" si="4"/>
        <v>10</v>
      </c>
      <c r="AL23" s="4">
        <f t="shared" si="4"/>
        <v>7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9</v>
      </c>
      <c r="S24" s="17">
        <v>7</v>
      </c>
      <c r="T24" s="17">
        <f t="shared" si="10"/>
        <v>7</v>
      </c>
      <c r="U24" s="17">
        <v>3</v>
      </c>
      <c r="V24" s="17">
        <v>4</v>
      </c>
      <c r="W24" s="15">
        <f t="shared" si="11"/>
        <v>77.777777777777771</v>
      </c>
      <c r="X24" s="15">
        <f t="shared" si="1"/>
        <v>50</v>
      </c>
      <c r="Y24" s="15">
        <f t="shared" si="1"/>
        <v>133.33333333333334</v>
      </c>
      <c r="Z24" s="17">
        <f t="shared" si="12"/>
        <v>4</v>
      </c>
      <c r="AA24" s="17">
        <v>3</v>
      </c>
      <c r="AB24" s="17">
        <v>1</v>
      </c>
      <c r="AC24" s="15">
        <f t="shared" si="13"/>
        <v>33.333333333333329</v>
      </c>
      <c r="AD24" s="15">
        <f t="shared" si="2"/>
        <v>50</v>
      </c>
      <c r="AE24" s="15">
        <f t="shared" si="2"/>
        <v>16.666666666666675</v>
      </c>
      <c r="AH24" s="4">
        <f t="shared" si="3"/>
        <v>9</v>
      </c>
      <c r="AI24" s="4">
        <f t="shared" si="3"/>
        <v>6</v>
      </c>
      <c r="AJ24" s="4">
        <f t="shared" si="3"/>
        <v>3</v>
      </c>
      <c r="AK24" s="4">
        <f t="shared" si="4"/>
        <v>12</v>
      </c>
      <c r="AL24" s="4">
        <f t="shared" si="4"/>
        <v>6</v>
      </c>
      <c r="AM24" s="4">
        <f t="shared" si="4"/>
        <v>6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5</v>
      </c>
      <c r="S25" s="17">
        <v>3</v>
      </c>
      <c r="T25" s="17">
        <f t="shared" si="10"/>
        <v>-4</v>
      </c>
      <c r="U25" s="17">
        <v>-5</v>
      </c>
      <c r="V25" s="17">
        <v>1</v>
      </c>
      <c r="W25" s="15">
        <f t="shared" si="11"/>
        <v>-33.333333333333336</v>
      </c>
      <c r="X25" s="15">
        <f t="shared" si="1"/>
        <v>-50</v>
      </c>
      <c r="Y25" s="15">
        <f t="shared" si="1"/>
        <v>50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12</v>
      </c>
      <c r="AI25" s="4">
        <f t="shared" si="3"/>
        <v>10</v>
      </c>
      <c r="AJ25" s="4">
        <f t="shared" si="3"/>
        <v>2</v>
      </c>
      <c r="AK25" s="4">
        <f t="shared" si="4"/>
        <v>8</v>
      </c>
      <c r="AL25" s="4">
        <f t="shared" si="4"/>
        <v>5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8</v>
      </c>
      <c r="S26" s="17">
        <v>4</v>
      </c>
      <c r="T26" s="17">
        <f t="shared" si="10"/>
        <v>-13</v>
      </c>
      <c r="U26" s="17">
        <v>-6</v>
      </c>
      <c r="V26" s="17">
        <v>-7</v>
      </c>
      <c r="W26" s="15">
        <f t="shared" si="11"/>
        <v>-52</v>
      </c>
      <c r="X26" s="15">
        <f t="shared" si="1"/>
        <v>-42.857142857142861</v>
      </c>
      <c r="Y26" s="15">
        <f t="shared" si="1"/>
        <v>-63.636363636363633</v>
      </c>
      <c r="Z26" s="17">
        <f t="shared" si="12"/>
        <v>-5</v>
      </c>
      <c r="AA26" s="17">
        <v>-3</v>
      </c>
      <c r="AB26" s="17">
        <v>-2</v>
      </c>
      <c r="AC26" s="15">
        <f t="shared" si="13"/>
        <v>-29.411764705882348</v>
      </c>
      <c r="AD26" s="15">
        <f t="shared" si="2"/>
        <v>-27.27272727272727</v>
      </c>
      <c r="AE26" s="15">
        <f t="shared" si="2"/>
        <v>-33.333333333333336</v>
      </c>
      <c r="AH26" s="4">
        <f t="shared" si="3"/>
        <v>25</v>
      </c>
      <c r="AI26" s="4">
        <f t="shared" si="3"/>
        <v>14</v>
      </c>
      <c r="AJ26" s="4">
        <f t="shared" si="3"/>
        <v>11</v>
      </c>
      <c r="AK26" s="4">
        <f t="shared" si="4"/>
        <v>17</v>
      </c>
      <c r="AL26" s="4">
        <f t="shared" si="4"/>
        <v>11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19</v>
      </c>
      <c r="R27" s="17">
        <v>10</v>
      </c>
      <c r="S27" s="17">
        <v>9</v>
      </c>
      <c r="T27" s="17">
        <f t="shared" si="10"/>
        <v>-14</v>
      </c>
      <c r="U27" s="17">
        <v>-9</v>
      </c>
      <c r="V27" s="17">
        <v>-5</v>
      </c>
      <c r="W27" s="15">
        <f t="shared" si="11"/>
        <v>-42.424242424242422</v>
      </c>
      <c r="X27" s="15">
        <f t="shared" si="1"/>
        <v>-47.368421052631582</v>
      </c>
      <c r="Y27" s="15">
        <f t="shared" si="1"/>
        <v>-35.714285714285708</v>
      </c>
      <c r="Z27" s="17">
        <f t="shared" si="12"/>
        <v>-5</v>
      </c>
      <c r="AA27" s="17">
        <v>2</v>
      </c>
      <c r="AB27" s="17">
        <v>-7</v>
      </c>
      <c r="AC27" s="15">
        <f t="shared" si="13"/>
        <v>-20.833333333333336</v>
      </c>
      <c r="AD27" s="15">
        <f t="shared" si="2"/>
        <v>25</v>
      </c>
      <c r="AE27" s="15">
        <f t="shared" si="2"/>
        <v>-43.75</v>
      </c>
      <c r="AH27" s="4">
        <f t="shared" si="3"/>
        <v>33</v>
      </c>
      <c r="AI27" s="4">
        <f t="shared" si="3"/>
        <v>19</v>
      </c>
      <c r="AJ27" s="4">
        <f t="shared" si="3"/>
        <v>14</v>
      </c>
      <c r="AK27" s="4">
        <f t="shared" si="4"/>
        <v>24</v>
      </c>
      <c r="AL27" s="4">
        <f t="shared" si="4"/>
        <v>8</v>
      </c>
      <c r="AM27" s="4">
        <f t="shared" si="4"/>
        <v>16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21</v>
      </c>
      <c r="R28" s="17">
        <v>7</v>
      </c>
      <c r="S28" s="17">
        <v>14</v>
      </c>
      <c r="T28" s="17">
        <f t="shared" si="10"/>
        <v>-14</v>
      </c>
      <c r="U28" s="17">
        <v>-3</v>
      </c>
      <c r="V28" s="17">
        <v>-11</v>
      </c>
      <c r="W28" s="15">
        <f t="shared" si="11"/>
        <v>-40</v>
      </c>
      <c r="X28" s="15">
        <f t="shared" si="1"/>
        <v>-30.000000000000004</v>
      </c>
      <c r="Y28" s="15">
        <f t="shared" si="1"/>
        <v>-43.999999999999993</v>
      </c>
      <c r="Z28" s="17">
        <f t="shared" si="12"/>
        <v>-3</v>
      </c>
      <c r="AA28" s="17">
        <v>-4</v>
      </c>
      <c r="AB28" s="17">
        <v>1</v>
      </c>
      <c r="AC28" s="15">
        <f t="shared" si="13"/>
        <v>-12.5</v>
      </c>
      <c r="AD28" s="15">
        <f t="shared" si="2"/>
        <v>-36.363636363636367</v>
      </c>
      <c r="AE28" s="15">
        <f t="shared" si="2"/>
        <v>7.6923076923076872</v>
      </c>
      <c r="AH28" s="4">
        <f t="shared" si="3"/>
        <v>35</v>
      </c>
      <c r="AI28" s="4">
        <f t="shared" si="3"/>
        <v>10</v>
      </c>
      <c r="AJ28" s="4">
        <f t="shared" si="3"/>
        <v>25</v>
      </c>
      <c r="AK28" s="4">
        <f t="shared" si="4"/>
        <v>24</v>
      </c>
      <c r="AL28" s="4">
        <f t="shared" si="4"/>
        <v>11</v>
      </c>
      <c r="AM28" s="4">
        <f t="shared" si="4"/>
        <v>13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6</v>
      </c>
      <c r="S29" s="17">
        <v>12</v>
      </c>
      <c r="T29" s="17">
        <f t="shared" si="10"/>
        <v>7</v>
      </c>
      <c r="U29" s="17">
        <v>2</v>
      </c>
      <c r="V29" s="17">
        <v>5</v>
      </c>
      <c r="W29" s="15">
        <f t="shared" si="11"/>
        <v>63.636363636363647</v>
      </c>
      <c r="X29" s="15">
        <f t="shared" si="1"/>
        <v>50</v>
      </c>
      <c r="Y29" s="15">
        <f t="shared" si="1"/>
        <v>71.428571428571416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-5.2631578947368478</v>
      </c>
      <c r="AD29" s="15">
        <f t="shared" si="2"/>
        <v>19.999999999999996</v>
      </c>
      <c r="AE29" s="15">
        <f t="shared" si="2"/>
        <v>-14.28571428571429</v>
      </c>
      <c r="AH29" s="4">
        <f t="shared" si="3"/>
        <v>11</v>
      </c>
      <c r="AI29" s="4">
        <f t="shared" si="3"/>
        <v>4</v>
      </c>
      <c r="AJ29" s="4">
        <f t="shared" si="3"/>
        <v>7</v>
      </c>
      <c r="AK29" s="4">
        <f t="shared" si="4"/>
        <v>19</v>
      </c>
      <c r="AL29" s="4">
        <f t="shared" si="4"/>
        <v>5</v>
      </c>
      <c r="AM29" s="4">
        <f t="shared" si="4"/>
        <v>14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-6</v>
      </c>
      <c r="U30" s="17">
        <v>-4</v>
      </c>
      <c r="V30" s="17">
        <v>-2</v>
      </c>
      <c r="W30" s="15">
        <f t="shared" si="11"/>
        <v>-60</v>
      </c>
      <c r="X30" s="15">
        <f t="shared" si="1"/>
        <v>-100</v>
      </c>
      <c r="Y30" s="15">
        <f t="shared" si="1"/>
        <v>-33.333333333333336</v>
      </c>
      <c r="Z30" s="17">
        <f t="shared" si="12"/>
        <v>2</v>
      </c>
      <c r="AA30" s="17">
        <v>-1</v>
      </c>
      <c r="AB30" s="17">
        <v>3</v>
      </c>
      <c r="AC30" s="15">
        <f t="shared" si="13"/>
        <v>100</v>
      </c>
      <c r="AD30" s="15">
        <f t="shared" si="2"/>
        <v>-100</v>
      </c>
      <c r="AE30" s="15">
        <f t="shared" si="2"/>
        <v>300</v>
      </c>
      <c r="AH30" s="4">
        <f t="shared" si="3"/>
        <v>10</v>
      </c>
      <c r="AI30" s="4">
        <f t="shared" si="3"/>
        <v>4</v>
      </c>
      <c r="AJ30" s="4">
        <f t="shared" si="3"/>
        <v>6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10</v>
      </c>
      <c r="S33" s="17">
        <f>SUM(S13:S22)</f>
        <v>5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-11.764705882352944</v>
      </c>
      <c r="X33" s="15">
        <f t="shared" si="15"/>
        <v>0</v>
      </c>
      <c r="Y33" s="15">
        <f t="shared" si="15"/>
        <v>-28.571428571428569</v>
      </c>
      <c r="Z33" s="17">
        <f t="shared" ref="Z33:AB33" si="20">SUM(Z13:Z22)</f>
        <v>2</v>
      </c>
      <c r="AA33" s="17">
        <f t="shared" si="20"/>
        <v>3</v>
      </c>
      <c r="AB33" s="17">
        <f t="shared" si="20"/>
        <v>-1</v>
      </c>
      <c r="AC33" s="15">
        <f t="shared" si="17"/>
        <v>15.384615384615374</v>
      </c>
      <c r="AD33" s="15">
        <f t="shared" si="17"/>
        <v>42.857142857142861</v>
      </c>
      <c r="AE33" s="15">
        <f t="shared" si="17"/>
        <v>-16.666666666666664</v>
      </c>
      <c r="AH33" s="4">
        <f t="shared" ref="AH33:AJ33" si="21">SUM(AH13:AH22)</f>
        <v>17</v>
      </c>
      <c r="AI33" s="4">
        <f t="shared" si="21"/>
        <v>10</v>
      </c>
      <c r="AJ33" s="4">
        <f t="shared" si="21"/>
        <v>7</v>
      </c>
      <c r="AK33" s="4">
        <f>SUM(AK13:AK22)</f>
        <v>13</v>
      </c>
      <c r="AL33" s="4">
        <f>SUM(AL13:AL22)</f>
        <v>7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105</v>
      </c>
      <c r="R34" s="17">
        <f t="shared" si="22"/>
        <v>50</v>
      </c>
      <c r="S34" s="17">
        <f t="shared" si="22"/>
        <v>55</v>
      </c>
      <c r="T34" s="17">
        <f t="shared" si="22"/>
        <v>-39</v>
      </c>
      <c r="U34" s="17">
        <f t="shared" si="22"/>
        <v>-25</v>
      </c>
      <c r="V34" s="17">
        <f t="shared" si="22"/>
        <v>-14</v>
      </c>
      <c r="W34" s="15">
        <f t="shared" si="15"/>
        <v>-27.083333333333336</v>
      </c>
      <c r="X34" s="15">
        <f t="shared" si="15"/>
        <v>-33.333333333333336</v>
      </c>
      <c r="Y34" s="15">
        <f t="shared" si="15"/>
        <v>-20.289855072463769</v>
      </c>
      <c r="Z34" s="17">
        <f t="shared" ref="Z34:AB34" si="23">SUM(Z23:Z30)</f>
        <v>-11</v>
      </c>
      <c r="AA34" s="17">
        <f t="shared" si="23"/>
        <v>-4</v>
      </c>
      <c r="AB34" s="17">
        <f t="shared" si="23"/>
        <v>-7</v>
      </c>
      <c r="AC34" s="15">
        <f t="shared" si="17"/>
        <v>-9.4827586206896584</v>
      </c>
      <c r="AD34" s="15">
        <f t="shared" si="17"/>
        <v>-7.4074074074074066</v>
      </c>
      <c r="AE34" s="15">
        <f t="shared" si="17"/>
        <v>-11.290322580645162</v>
      </c>
      <c r="AH34" s="4">
        <f t="shared" ref="AH34:AJ34" si="24">SUM(AH23:AH30)</f>
        <v>144</v>
      </c>
      <c r="AI34" s="4">
        <f t="shared" si="24"/>
        <v>75</v>
      </c>
      <c r="AJ34" s="4">
        <f t="shared" si="24"/>
        <v>69</v>
      </c>
      <c r="AK34" s="4">
        <f>SUM(AK23:AK30)</f>
        <v>116</v>
      </c>
      <c r="AL34" s="4">
        <f>SUM(AL23:AL30)</f>
        <v>54</v>
      </c>
      <c r="AM34" s="4">
        <f>SUM(AM23:AM30)</f>
        <v>62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82</v>
      </c>
      <c r="R35" s="17">
        <f t="shared" si="25"/>
        <v>36</v>
      </c>
      <c r="S35" s="17">
        <f t="shared" si="25"/>
        <v>46</v>
      </c>
      <c r="T35" s="17">
        <f t="shared" si="25"/>
        <v>-44</v>
      </c>
      <c r="U35" s="17">
        <f t="shared" si="25"/>
        <v>-25</v>
      </c>
      <c r="V35" s="17">
        <f t="shared" si="25"/>
        <v>-19</v>
      </c>
      <c r="W35" s="15">
        <f t="shared" si="15"/>
        <v>-34.920634920634917</v>
      </c>
      <c r="X35" s="15">
        <f t="shared" si="15"/>
        <v>-40.983606557377051</v>
      </c>
      <c r="Y35" s="15">
        <f t="shared" si="15"/>
        <v>-29.230769230769226</v>
      </c>
      <c r="Z35" s="17">
        <f t="shared" ref="Z35:AB35" si="26">SUM(Z25:Z30)</f>
        <v>-12</v>
      </c>
      <c r="AA35" s="17">
        <f t="shared" si="26"/>
        <v>-5</v>
      </c>
      <c r="AB35" s="17">
        <f t="shared" si="26"/>
        <v>-7</v>
      </c>
      <c r="AC35" s="15">
        <f t="shared" si="17"/>
        <v>-12.765957446808507</v>
      </c>
      <c r="AD35" s="15">
        <f t="shared" si="17"/>
        <v>-12.195121951219512</v>
      </c>
      <c r="AE35" s="15">
        <f t="shared" si="17"/>
        <v>-13.207547169811317</v>
      </c>
      <c r="AH35" s="4">
        <f t="shared" ref="AH35:AJ35" si="27">SUM(AH25:AH30)</f>
        <v>126</v>
      </c>
      <c r="AI35" s="4">
        <f t="shared" si="27"/>
        <v>61</v>
      </c>
      <c r="AJ35" s="4">
        <f t="shared" si="27"/>
        <v>65</v>
      </c>
      <c r="AK35" s="4">
        <f>SUM(AK25:AK30)</f>
        <v>94</v>
      </c>
      <c r="AL35" s="4">
        <f>SUM(AL25:AL30)</f>
        <v>41</v>
      </c>
      <c r="AM35" s="4">
        <f>SUM(AM25:AM30)</f>
        <v>53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62</v>
      </c>
      <c r="R36" s="17">
        <f t="shared" si="28"/>
        <v>23</v>
      </c>
      <c r="S36" s="17">
        <f t="shared" si="28"/>
        <v>39</v>
      </c>
      <c r="T36" s="17">
        <f t="shared" si="28"/>
        <v>-27</v>
      </c>
      <c r="U36" s="17">
        <f t="shared" si="28"/>
        <v>-14</v>
      </c>
      <c r="V36" s="17">
        <f t="shared" si="28"/>
        <v>-13</v>
      </c>
      <c r="W36" s="15">
        <f t="shared" si="15"/>
        <v>-30.337078651685388</v>
      </c>
      <c r="X36" s="15">
        <f t="shared" si="15"/>
        <v>-37.837837837837839</v>
      </c>
      <c r="Y36" s="15">
        <f t="shared" si="15"/>
        <v>-25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-10.144927536231885</v>
      </c>
      <c r="AD36" s="15">
        <f t="shared" si="17"/>
        <v>-7.9999999999999964</v>
      </c>
      <c r="AE36" s="15">
        <f t="shared" si="17"/>
        <v>-11.363636363636365</v>
      </c>
      <c r="AH36" s="4">
        <f t="shared" ref="AH36:AJ36" si="30">SUM(AH27:AH30)</f>
        <v>89</v>
      </c>
      <c r="AI36" s="4">
        <f t="shared" si="30"/>
        <v>37</v>
      </c>
      <c r="AJ36" s="4">
        <f t="shared" si="30"/>
        <v>52</v>
      </c>
      <c r="AK36" s="4">
        <f>SUM(AK27:AK30)</f>
        <v>69</v>
      </c>
      <c r="AL36" s="4">
        <f>SUM(AL27:AL30)</f>
        <v>25</v>
      </c>
      <c r="AM36" s="4">
        <f>SUM(AM27:AM30)</f>
        <v>44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16.666666666666664</v>
      </c>
      <c r="S39" s="13">
        <f t="shared" si="37"/>
        <v>8.3333333333333321</v>
      </c>
      <c r="T39" s="12">
        <f>T33/T9*100</f>
        <v>4.8780487804878048</v>
      </c>
      <c r="U39" s="12">
        <f t="shared" ref="U39:V39" si="38">U33/U9*100</f>
        <v>0</v>
      </c>
      <c r="V39" s="12">
        <f t="shared" si="38"/>
        <v>12.5</v>
      </c>
      <c r="W39" s="12">
        <f>Q39-AH39</f>
        <v>1.9409937888198758</v>
      </c>
      <c r="X39" s="12">
        <f t="shared" si="33"/>
        <v>4.9019607843137241</v>
      </c>
      <c r="Y39" s="12">
        <f>S39-AJ39</f>
        <v>-0.87719298245614041</v>
      </c>
      <c r="Z39" s="12">
        <f t="shared" si="37"/>
        <v>-22.222222222222221</v>
      </c>
      <c r="AA39" s="12">
        <f t="shared" si="37"/>
        <v>-300</v>
      </c>
      <c r="AB39" s="12">
        <f t="shared" si="37"/>
        <v>12.5</v>
      </c>
      <c r="AC39" s="12">
        <f>Q39-AK39</f>
        <v>2.4224806201550386</v>
      </c>
      <c r="AD39" s="12">
        <f t="shared" si="35"/>
        <v>5.1912568306010911</v>
      </c>
      <c r="AE39" s="12">
        <f t="shared" si="35"/>
        <v>-0.49019607843137436</v>
      </c>
      <c r="AH39" s="12">
        <f t="shared" ref="AH39:AJ39" si="39">AH33/AH9*100</f>
        <v>10.559006211180124</v>
      </c>
      <c r="AI39" s="12">
        <f t="shared" si="39"/>
        <v>11.76470588235294</v>
      </c>
      <c r="AJ39" s="12">
        <f t="shared" si="39"/>
        <v>9.2105263157894726</v>
      </c>
      <c r="AK39" s="12">
        <f>AK33/AK9*100</f>
        <v>10.077519379844961</v>
      </c>
      <c r="AL39" s="12">
        <f>AL33/AL9*100</f>
        <v>11.475409836065573</v>
      </c>
      <c r="AM39" s="12">
        <f>AM33/AM9*100</f>
        <v>8.8235294117647065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83.333333333333343</v>
      </c>
      <c r="S40" s="12">
        <f t="shared" si="40"/>
        <v>91.666666666666657</v>
      </c>
      <c r="T40" s="12">
        <f>T34/T9*100</f>
        <v>95.121951219512198</v>
      </c>
      <c r="U40" s="12">
        <f t="shared" ref="U40:V40" si="41">U34/U9*100</f>
        <v>100</v>
      </c>
      <c r="V40" s="12">
        <f t="shared" si="41"/>
        <v>87.5</v>
      </c>
      <c r="W40" s="12">
        <f t="shared" ref="W40:W42" si="42">Q40-AH40</f>
        <v>-1.9409937888198812</v>
      </c>
      <c r="X40" s="12">
        <f t="shared" si="33"/>
        <v>-4.9019607843137152</v>
      </c>
      <c r="Y40" s="12">
        <f>S40-AJ40</f>
        <v>0.87719298245612265</v>
      </c>
      <c r="Z40" s="12">
        <f>Z34/Z9*100</f>
        <v>122.22222222222223</v>
      </c>
      <c r="AA40" s="12">
        <f t="shared" ref="AA40:AB40" si="43">AA34/AA9*100</f>
        <v>400</v>
      </c>
      <c r="AB40" s="12">
        <f t="shared" si="43"/>
        <v>87.5</v>
      </c>
      <c r="AC40" s="12">
        <f t="shared" ref="AC40:AC42" si="44">Q40-AK40</f>
        <v>-2.4224806201550422</v>
      </c>
      <c r="AD40" s="12">
        <f t="shared" si="35"/>
        <v>-5.1912568306010769</v>
      </c>
      <c r="AE40" s="12">
        <f t="shared" si="35"/>
        <v>0.49019607843136725</v>
      </c>
      <c r="AH40" s="12">
        <f t="shared" ref="AH40:AJ40" si="45">AH34/AH9*100</f>
        <v>89.440993788819881</v>
      </c>
      <c r="AI40" s="12">
        <f t="shared" si="45"/>
        <v>88.235294117647058</v>
      </c>
      <c r="AJ40" s="12">
        <f t="shared" si="45"/>
        <v>90.789473684210535</v>
      </c>
      <c r="AK40" s="12">
        <f>AK34/AK9*100</f>
        <v>89.922480620155042</v>
      </c>
      <c r="AL40" s="12">
        <f>AL34/AL9*100</f>
        <v>88.52459016393442</v>
      </c>
      <c r="AM40" s="12">
        <f>AM34/AM9*100</f>
        <v>91.17647058823529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68.333333333333329</v>
      </c>
      <c r="R41" s="12">
        <f t="shared" si="46"/>
        <v>60</v>
      </c>
      <c r="S41" s="12">
        <f t="shared" si="46"/>
        <v>76.666666666666671</v>
      </c>
      <c r="T41" s="12">
        <f>T35/T9*100</f>
        <v>107.31707317073172</v>
      </c>
      <c r="U41" s="12">
        <f t="shared" ref="U41:V41" si="47">U35/U9*100</f>
        <v>100</v>
      </c>
      <c r="V41" s="12">
        <f t="shared" si="47"/>
        <v>118.75</v>
      </c>
      <c r="W41" s="12">
        <f t="shared" si="42"/>
        <v>-9.9275362318840621</v>
      </c>
      <c r="X41" s="12">
        <f t="shared" si="33"/>
        <v>-11.764705882352942</v>
      </c>
      <c r="Y41" s="12">
        <f>S41-AJ41</f>
        <v>-8.8596491228070136</v>
      </c>
      <c r="Z41" s="12">
        <f>Z35/Z9*100</f>
        <v>133.33333333333331</v>
      </c>
      <c r="AA41" s="12">
        <f t="shared" ref="AA41:AB41" si="48">AA35/AA9*100</f>
        <v>500</v>
      </c>
      <c r="AB41" s="12">
        <f t="shared" si="48"/>
        <v>87.5</v>
      </c>
      <c r="AC41" s="12">
        <f t="shared" si="44"/>
        <v>-4.5348837209302388</v>
      </c>
      <c r="AD41" s="12">
        <f>R41-AL41</f>
        <v>-7.2131147540983562</v>
      </c>
      <c r="AE41" s="12">
        <f t="shared" si="35"/>
        <v>-1.2745098039215605</v>
      </c>
      <c r="AH41" s="12">
        <f>AH35/AH9*100</f>
        <v>78.260869565217391</v>
      </c>
      <c r="AI41" s="12">
        <f>AI35/AI9*100</f>
        <v>71.764705882352942</v>
      </c>
      <c r="AJ41" s="12">
        <f>AJ35/AJ9*100</f>
        <v>85.526315789473685</v>
      </c>
      <c r="AK41" s="12">
        <f t="shared" ref="AK41:AM41" si="49">AK35/AK9*100</f>
        <v>72.868217054263567</v>
      </c>
      <c r="AL41" s="12">
        <f t="shared" si="49"/>
        <v>67.213114754098356</v>
      </c>
      <c r="AM41" s="12">
        <f t="shared" si="49"/>
        <v>77.941176470588232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51.666666666666671</v>
      </c>
      <c r="R42" s="12">
        <f t="shared" si="50"/>
        <v>38.333333333333336</v>
      </c>
      <c r="S42" s="12">
        <f t="shared" si="50"/>
        <v>65</v>
      </c>
      <c r="T42" s="12">
        <f t="shared" si="50"/>
        <v>65.853658536585371</v>
      </c>
      <c r="U42" s="12">
        <f t="shared" si="50"/>
        <v>56.000000000000007</v>
      </c>
      <c r="V42" s="12">
        <f t="shared" si="50"/>
        <v>81.25</v>
      </c>
      <c r="W42" s="12">
        <f t="shared" si="42"/>
        <v>-3.6128364389233951</v>
      </c>
      <c r="X42" s="12">
        <f t="shared" si="33"/>
        <v>-5.1960784313725483</v>
      </c>
      <c r="Y42" s="12">
        <f>S42-AJ42</f>
        <v>-3.4210526315789451</v>
      </c>
      <c r="Z42" s="12">
        <f t="shared" si="50"/>
        <v>77.777777777777786</v>
      </c>
      <c r="AA42" s="12">
        <f t="shared" si="50"/>
        <v>200</v>
      </c>
      <c r="AB42" s="12">
        <f t="shared" si="50"/>
        <v>62.5</v>
      </c>
      <c r="AC42" s="12">
        <f t="shared" si="44"/>
        <v>-1.8217054263565799</v>
      </c>
      <c r="AD42" s="12">
        <f>R42-AL42</f>
        <v>-2.6502732240437155</v>
      </c>
      <c r="AE42" s="12">
        <f t="shared" si="35"/>
        <v>0.29411764705882604</v>
      </c>
      <c r="AH42" s="12">
        <f t="shared" ref="AH42:AJ42" si="51">AH36/AH9*100</f>
        <v>55.279503105590067</v>
      </c>
      <c r="AI42" s="12">
        <f t="shared" si="51"/>
        <v>43.529411764705884</v>
      </c>
      <c r="AJ42" s="12">
        <f t="shared" si="51"/>
        <v>68.421052631578945</v>
      </c>
      <c r="AK42" s="12">
        <f>AK36/AK9*100</f>
        <v>53.488372093023251</v>
      </c>
      <c r="AL42" s="12">
        <f>AL36/AL9*100</f>
        <v>40.983606557377051</v>
      </c>
      <c r="AM42" s="12">
        <f>AM36/AM9*100</f>
        <v>64.705882352941174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24</v>
      </c>
      <c r="C9" s="17">
        <f>SUM(C10:C30)</f>
        <v>12</v>
      </c>
      <c r="D9" s="17">
        <f>SUM(D10:D30)</f>
        <v>12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-17.241379310344829</v>
      </c>
      <c r="I9" s="15">
        <f>IF(C9=F9,0,(1-(C9/(C9-F9)))*-100)</f>
        <v>-25</v>
      </c>
      <c r="J9" s="15">
        <f>IF(D9=G9,0,(1-(D9/(D9-G9)))*-100)</f>
        <v>-7.6923076923076872</v>
      </c>
      <c r="K9" s="17">
        <f>L9+M9</f>
        <v>2</v>
      </c>
      <c r="L9" s="17">
        <f>SUM(L10:L30)</f>
        <v>4</v>
      </c>
      <c r="M9" s="17">
        <f>SUM(M10:M30)</f>
        <v>-2</v>
      </c>
      <c r="N9" s="15">
        <f>IF(B9=K9,0,(1-(B9/(B9-K9)))*-100)</f>
        <v>9.0909090909090828</v>
      </c>
      <c r="O9" s="15">
        <f t="shared" ref="O9:P10" si="0">IF(C9=L9,0,(1-(C9/(C9-L9)))*-100)</f>
        <v>50</v>
      </c>
      <c r="P9" s="15">
        <f>IF(D9=M9,0,(1-(D9/(D9-M9)))*-100)</f>
        <v>-14.28571428571429</v>
      </c>
      <c r="Q9" s="17">
        <f>R9+S9</f>
        <v>58</v>
      </c>
      <c r="R9" s="17">
        <f>SUM(R10:R30)</f>
        <v>26</v>
      </c>
      <c r="S9" s="17">
        <f>SUM(S10:S30)</f>
        <v>32</v>
      </c>
      <c r="T9" s="17">
        <f>U9+V9</f>
        <v>12</v>
      </c>
      <c r="U9" s="17">
        <f>SUM(U10:U30)</f>
        <v>0</v>
      </c>
      <c r="V9" s="17">
        <f>SUM(V10:V30)</f>
        <v>12</v>
      </c>
      <c r="W9" s="15">
        <f>IF(Q9=T9,IF(Q9&gt;0,"皆増",0),(1-(Q9/(Q9-T9)))*-100)</f>
        <v>26.086956521739136</v>
      </c>
      <c r="X9" s="15">
        <f t="shared" ref="X9:Y30" si="1">IF(R9=U9,IF(R9&gt;0,"皆増",0),(1-(R9/(R9-U9)))*-100)</f>
        <v>0</v>
      </c>
      <c r="Y9" s="15">
        <f t="shared" si="1"/>
        <v>60.000000000000007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-3.3333333333333326</v>
      </c>
      <c r="AD9" s="15">
        <f t="shared" ref="AD9:AE30" si="2">IF(R9=AA9,IF(R9&gt;0,"皆増",0),(1-(R9/(R9-AA9)))*-100)</f>
        <v>-13.33333333333333</v>
      </c>
      <c r="AE9" s="15">
        <f t="shared" si="2"/>
        <v>6.6666666666666652</v>
      </c>
      <c r="AH9" s="4">
        <f t="shared" ref="AH9:AJ30" si="3">Q9-T9</f>
        <v>46</v>
      </c>
      <c r="AI9" s="4">
        <f t="shared" si="3"/>
        <v>26</v>
      </c>
      <c r="AJ9" s="4">
        <f t="shared" si="3"/>
        <v>20</v>
      </c>
      <c r="AK9" s="4">
        <f t="shared" ref="AK9:AM30" si="4">Q9-Z9</f>
        <v>60</v>
      </c>
      <c r="AL9" s="4">
        <f t="shared" si="4"/>
        <v>30</v>
      </c>
      <c r="AM9" s="4">
        <f t="shared" si="4"/>
        <v>30</v>
      </c>
    </row>
    <row r="10" spans="1:39" s="1" customFormat="1" ht="18" customHeight="1" x14ac:dyDescent="0.15">
      <c r="A10" s="4" t="s">
        <v>1</v>
      </c>
      <c r="B10" s="17">
        <f t="shared" ref="B10" si="5">C10+D10</f>
        <v>24</v>
      </c>
      <c r="C10" s="17">
        <v>12</v>
      </c>
      <c r="D10" s="17">
        <v>12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-17.241379310344829</v>
      </c>
      <c r="I10" s="15">
        <f t="shared" ref="I10" si="7">IF(C10=F10,0,(1-(C10/(C10-F10)))*-100)</f>
        <v>-25</v>
      </c>
      <c r="J10" s="15">
        <f>IF(D10=G10,0,(1-(D10/(D10-G10)))*-100)</f>
        <v>-7.6923076923076872</v>
      </c>
      <c r="K10" s="17">
        <f t="shared" ref="K10" si="8">L10+M10</f>
        <v>2</v>
      </c>
      <c r="L10" s="17">
        <v>4</v>
      </c>
      <c r="M10" s="17">
        <v>-2</v>
      </c>
      <c r="N10" s="15">
        <f>IF(B10=K10,0,(1-(B10/(B10-K10)))*-100)</f>
        <v>9.0909090909090828</v>
      </c>
      <c r="O10" s="15">
        <f t="shared" si="0"/>
        <v>50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0</v>
      </c>
      <c r="Z24" s="17">
        <f t="shared" si="12"/>
        <v>-3</v>
      </c>
      <c r="AA24" s="17">
        <v>0</v>
      </c>
      <c r="AB24" s="17">
        <v>-3</v>
      </c>
      <c r="AC24" s="15">
        <f t="shared" si="13"/>
        <v>-60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5</v>
      </c>
      <c r="AL24" s="4">
        <f t="shared" si="4"/>
        <v>2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3</v>
      </c>
      <c r="S25" s="17">
        <v>3</v>
      </c>
      <c r="T25" s="17">
        <f t="shared" si="10"/>
        <v>1</v>
      </c>
      <c r="U25" s="17">
        <v>-1</v>
      </c>
      <c r="V25" s="17">
        <v>2</v>
      </c>
      <c r="W25" s="15">
        <f t="shared" si="11"/>
        <v>19.999999999999996</v>
      </c>
      <c r="X25" s="15">
        <f t="shared" si="1"/>
        <v>-25</v>
      </c>
      <c r="Y25" s="15">
        <f t="shared" si="1"/>
        <v>200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19.999999999999996</v>
      </c>
      <c r="AD25" s="15">
        <f t="shared" si="2"/>
        <v>0</v>
      </c>
      <c r="AE25" s="15">
        <f t="shared" si="2"/>
        <v>50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3</v>
      </c>
      <c r="S26" s="17">
        <v>4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-25</v>
      </c>
      <c r="Y26" s="15">
        <f t="shared" si="1"/>
        <v>33.333333333333329</v>
      </c>
      <c r="Z26" s="17">
        <f t="shared" si="12"/>
        <v>-1</v>
      </c>
      <c r="AA26" s="17">
        <v>-3</v>
      </c>
      <c r="AB26" s="17">
        <v>2</v>
      </c>
      <c r="AC26" s="15">
        <f t="shared" si="13"/>
        <v>-12.5</v>
      </c>
      <c r="AD26" s="15">
        <f t="shared" si="2"/>
        <v>-50</v>
      </c>
      <c r="AE26" s="15">
        <f t="shared" si="2"/>
        <v>100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8</v>
      </c>
      <c r="AL26" s="4">
        <f t="shared" si="4"/>
        <v>6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6</v>
      </c>
      <c r="S27" s="17">
        <v>5</v>
      </c>
      <c r="T27" s="17">
        <f t="shared" si="10"/>
        <v>-1</v>
      </c>
      <c r="U27" s="17">
        <v>-2</v>
      </c>
      <c r="V27" s="17">
        <v>1</v>
      </c>
      <c r="W27" s="15">
        <f t="shared" si="11"/>
        <v>-8.3333333333333375</v>
      </c>
      <c r="X27" s="15">
        <f t="shared" si="1"/>
        <v>-25</v>
      </c>
      <c r="Y27" s="15">
        <f t="shared" si="1"/>
        <v>25</v>
      </c>
      <c r="Z27" s="17">
        <f t="shared" si="12"/>
        <v>-5</v>
      </c>
      <c r="AA27" s="17">
        <v>0</v>
      </c>
      <c r="AB27" s="17">
        <v>-5</v>
      </c>
      <c r="AC27" s="15">
        <f t="shared" si="13"/>
        <v>-31.25</v>
      </c>
      <c r="AD27" s="15">
        <f t="shared" si="2"/>
        <v>0</v>
      </c>
      <c r="AE27" s="15">
        <f t="shared" si="2"/>
        <v>-50</v>
      </c>
      <c r="AH27" s="4">
        <f t="shared" si="3"/>
        <v>12</v>
      </c>
      <c r="AI27" s="4">
        <f t="shared" si="3"/>
        <v>8</v>
      </c>
      <c r="AJ27" s="4">
        <f t="shared" si="3"/>
        <v>4</v>
      </c>
      <c r="AK27" s="4">
        <f t="shared" si="4"/>
        <v>16</v>
      </c>
      <c r="AL27" s="4">
        <f t="shared" si="4"/>
        <v>6</v>
      </c>
      <c r="AM27" s="4">
        <f t="shared" si="4"/>
        <v>10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7</v>
      </c>
      <c r="S28" s="17">
        <v>9</v>
      </c>
      <c r="T28" s="17">
        <f t="shared" si="10"/>
        <v>6</v>
      </c>
      <c r="U28" s="17">
        <v>3</v>
      </c>
      <c r="V28" s="17">
        <v>3</v>
      </c>
      <c r="W28" s="15">
        <f t="shared" si="11"/>
        <v>60.000000000000007</v>
      </c>
      <c r="X28" s="15">
        <f t="shared" si="1"/>
        <v>75</v>
      </c>
      <c r="Y28" s="15">
        <f t="shared" si="1"/>
        <v>50</v>
      </c>
      <c r="Z28" s="17">
        <f t="shared" si="12"/>
        <v>5</v>
      </c>
      <c r="AA28" s="17">
        <v>3</v>
      </c>
      <c r="AB28" s="17">
        <v>2</v>
      </c>
      <c r="AC28" s="15">
        <f t="shared" si="13"/>
        <v>45.45454545454546</v>
      </c>
      <c r="AD28" s="15">
        <f t="shared" si="2"/>
        <v>75</v>
      </c>
      <c r="AE28" s="15">
        <f t="shared" si="2"/>
        <v>28.57142857142858</v>
      </c>
      <c r="AH28" s="4">
        <f t="shared" si="3"/>
        <v>10</v>
      </c>
      <c r="AI28" s="4">
        <f t="shared" si="3"/>
        <v>4</v>
      </c>
      <c r="AJ28" s="4">
        <f t="shared" si="3"/>
        <v>6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2</v>
      </c>
      <c r="S29" s="17">
        <v>8</v>
      </c>
      <c r="T29" s="17">
        <f t="shared" si="10"/>
        <v>7</v>
      </c>
      <c r="U29" s="17">
        <v>2</v>
      </c>
      <c r="V29" s="17">
        <v>5</v>
      </c>
      <c r="W29" s="15">
        <f t="shared" si="11"/>
        <v>233.33333333333334</v>
      </c>
      <c r="X29" s="15" t="str">
        <f t="shared" si="1"/>
        <v>皆増</v>
      </c>
      <c r="Y29" s="15">
        <f t="shared" si="1"/>
        <v>166.66666666666666</v>
      </c>
      <c r="Z29" s="17">
        <f t="shared" si="12"/>
        <v>1</v>
      </c>
      <c r="AA29" s="17">
        <v>-3</v>
      </c>
      <c r="AB29" s="17">
        <v>4</v>
      </c>
      <c r="AC29" s="15">
        <f t="shared" si="13"/>
        <v>11.111111111111116</v>
      </c>
      <c r="AD29" s="15">
        <f t="shared" si="2"/>
        <v>-60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9</v>
      </c>
      <c r="AL29" s="4">
        <f t="shared" si="4"/>
        <v>5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1</v>
      </c>
      <c r="U30" s="17">
        <v>-1</v>
      </c>
      <c r="V30" s="17">
        <v>2</v>
      </c>
      <c r="W30" s="15">
        <f t="shared" si="11"/>
        <v>50</v>
      </c>
      <c r="X30" s="15">
        <f t="shared" si="1"/>
        <v>-100</v>
      </c>
      <c r="Y30" s="15">
        <f t="shared" si="1"/>
        <v>200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-33.333333333333336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-50</v>
      </c>
      <c r="AD33" s="15">
        <f t="shared" si="17"/>
        <v>-33.333333333333336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56</v>
      </c>
      <c r="R34" s="17">
        <f t="shared" si="22"/>
        <v>24</v>
      </c>
      <c r="S34" s="17">
        <f t="shared" si="22"/>
        <v>32</v>
      </c>
      <c r="T34" s="17">
        <f t="shared" si="22"/>
        <v>13</v>
      </c>
      <c r="U34" s="17">
        <f t="shared" si="22"/>
        <v>-1</v>
      </c>
      <c r="V34" s="17">
        <f t="shared" si="22"/>
        <v>14</v>
      </c>
      <c r="W34" s="15">
        <f t="shared" si="15"/>
        <v>30.232558139534895</v>
      </c>
      <c r="X34" s="15">
        <f t="shared" si="15"/>
        <v>-4.0000000000000036</v>
      </c>
      <c r="Y34" s="15">
        <f t="shared" si="15"/>
        <v>77.777777777777771</v>
      </c>
      <c r="Z34" s="17">
        <f t="shared" ref="Z34:AB34" si="23">SUM(Z23:Z30)</f>
        <v>0</v>
      </c>
      <c r="AA34" s="17">
        <f t="shared" si="23"/>
        <v>-3</v>
      </c>
      <c r="AB34" s="17">
        <f t="shared" si="23"/>
        <v>3</v>
      </c>
      <c r="AC34" s="15">
        <f t="shared" si="17"/>
        <v>0</v>
      </c>
      <c r="AD34" s="15">
        <f t="shared" si="17"/>
        <v>-11.111111111111116</v>
      </c>
      <c r="AE34" s="15">
        <f t="shared" si="17"/>
        <v>10.344827586206895</v>
      </c>
      <c r="AH34" s="4">
        <f t="shared" ref="AH34:AJ34" si="24">SUM(AH23:AH30)</f>
        <v>43</v>
      </c>
      <c r="AI34" s="4">
        <f t="shared" si="24"/>
        <v>25</v>
      </c>
      <c r="AJ34" s="4">
        <f t="shared" si="24"/>
        <v>18</v>
      </c>
      <c r="AK34" s="4">
        <f>SUM(AK23:AK30)</f>
        <v>56</v>
      </c>
      <c r="AL34" s="4">
        <f>SUM(AL23:AL30)</f>
        <v>27</v>
      </c>
      <c r="AM34" s="4">
        <f>SUM(AM23:AM30)</f>
        <v>29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53</v>
      </c>
      <c r="R35" s="17">
        <f t="shared" si="25"/>
        <v>21</v>
      </c>
      <c r="S35" s="17">
        <f t="shared" si="25"/>
        <v>32</v>
      </c>
      <c r="T35" s="17">
        <f t="shared" si="25"/>
        <v>14</v>
      </c>
      <c r="U35" s="17">
        <f t="shared" si="25"/>
        <v>0</v>
      </c>
      <c r="V35" s="17">
        <f t="shared" si="25"/>
        <v>14</v>
      </c>
      <c r="W35" s="15">
        <f t="shared" si="15"/>
        <v>35.897435897435905</v>
      </c>
      <c r="X35" s="15">
        <f t="shared" si="15"/>
        <v>0</v>
      </c>
      <c r="Y35" s="15">
        <f t="shared" si="15"/>
        <v>77.777777777777771</v>
      </c>
      <c r="Z35" s="17">
        <f t="shared" ref="Z35:AB35" si="26">SUM(Z25:Z30)</f>
        <v>3</v>
      </c>
      <c r="AA35" s="17">
        <f t="shared" si="26"/>
        <v>-3</v>
      </c>
      <c r="AB35" s="17">
        <f t="shared" si="26"/>
        <v>6</v>
      </c>
      <c r="AC35" s="15">
        <f t="shared" si="17"/>
        <v>6.0000000000000053</v>
      </c>
      <c r="AD35" s="15">
        <f t="shared" si="17"/>
        <v>-12.5</v>
      </c>
      <c r="AE35" s="15">
        <f t="shared" si="17"/>
        <v>23.076923076923084</v>
      </c>
      <c r="AH35" s="4">
        <f t="shared" ref="AH35:AJ35" si="27">SUM(AH25:AH30)</f>
        <v>39</v>
      </c>
      <c r="AI35" s="4">
        <f t="shared" si="27"/>
        <v>21</v>
      </c>
      <c r="AJ35" s="4">
        <f t="shared" si="27"/>
        <v>18</v>
      </c>
      <c r="AK35" s="4">
        <f>SUM(AK25:AK30)</f>
        <v>50</v>
      </c>
      <c r="AL35" s="4">
        <f>SUM(AL25:AL30)</f>
        <v>24</v>
      </c>
      <c r="AM35" s="4">
        <f>SUM(AM25:AM30)</f>
        <v>26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40</v>
      </c>
      <c r="R36" s="17">
        <f t="shared" si="28"/>
        <v>15</v>
      </c>
      <c r="S36" s="17">
        <f t="shared" si="28"/>
        <v>25</v>
      </c>
      <c r="T36" s="17">
        <f t="shared" si="28"/>
        <v>13</v>
      </c>
      <c r="U36" s="17">
        <f t="shared" si="28"/>
        <v>2</v>
      </c>
      <c r="V36" s="17">
        <f t="shared" si="28"/>
        <v>11</v>
      </c>
      <c r="W36" s="15">
        <f t="shared" si="15"/>
        <v>48.148148148148138</v>
      </c>
      <c r="X36" s="15">
        <f t="shared" si="15"/>
        <v>15.384615384615374</v>
      </c>
      <c r="Y36" s="15">
        <f t="shared" si="15"/>
        <v>78.571428571428584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8.1081081081081141</v>
      </c>
      <c r="AD36" s="15">
        <f t="shared" si="17"/>
        <v>0</v>
      </c>
      <c r="AE36" s="15">
        <f t="shared" si="17"/>
        <v>13.636363636363647</v>
      </c>
      <c r="AH36" s="4">
        <f t="shared" ref="AH36:AJ36" si="30">SUM(AH27:AH30)</f>
        <v>27</v>
      </c>
      <c r="AI36" s="4">
        <f t="shared" si="30"/>
        <v>13</v>
      </c>
      <c r="AJ36" s="4">
        <f t="shared" si="30"/>
        <v>14</v>
      </c>
      <c r="AK36" s="4">
        <f>SUM(AK27:AK30)</f>
        <v>37</v>
      </c>
      <c r="AL36" s="4">
        <f>SUM(AL27:AL30)</f>
        <v>15</v>
      </c>
      <c r="AM36" s="4">
        <f>SUM(AM27:AM30)</f>
        <v>22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3.4482758620689653</v>
      </c>
      <c r="R39" s="12">
        <f>R33/R9*100</f>
        <v>7.6923076923076925</v>
      </c>
      <c r="S39" s="13">
        <f t="shared" si="37"/>
        <v>0</v>
      </c>
      <c r="T39" s="12">
        <f>T33/T9*100</f>
        <v>-8.3333333333333321</v>
      </c>
      <c r="U39" s="12" t="e">
        <f t="shared" ref="U39:V39" si="38">U33/U9*100</f>
        <v>#DIV/0!</v>
      </c>
      <c r="V39" s="12">
        <f t="shared" si="38"/>
        <v>-16.666666666666664</v>
      </c>
      <c r="W39" s="12">
        <f>Q39-AH39</f>
        <v>-3.073463268365817</v>
      </c>
      <c r="X39" s="12">
        <f t="shared" si="33"/>
        <v>3.8461538461538463</v>
      </c>
      <c r="Y39" s="12">
        <f>S39-AJ39</f>
        <v>-10</v>
      </c>
      <c r="Z39" s="12">
        <f t="shared" si="37"/>
        <v>100</v>
      </c>
      <c r="AA39" s="12">
        <f t="shared" si="37"/>
        <v>25</v>
      </c>
      <c r="AB39" s="12">
        <f t="shared" si="37"/>
        <v>-50</v>
      </c>
      <c r="AC39" s="12">
        <f>Q39-AK39</f>
        <v>-3.2183908045977017</v>
      </c>
      <c r="AD39" s="12">
        <f t="shared" si="35"/>
        <v>-2.3076923076923075</v>
      </c>
      <c r="AE39" s="12">
        <f t="shared" si="35"/>
        <v>-3.3333333333333335</v>
      </c>
      <c r="AH39" s="12">
        <f t="shared" ref="AH39:AJ39" si="39">AH33/AH9*100</f>
        <v>6.5217391304347823</v>
      </c>
      <c r="AI39" s="12">
        <f t="shared" si="39"/>
        <v>3.8461538461538463</v>
      </c>
      <c r="AJ39" s="12">
        <f t="shared" si="39"/>
        <v>10</v>
      </c>
      <c r="AK39" s="12">
        <f>AK33/AK9*100</f>
        <v>6.666666666666667</v>
      </c>
      <c r="AL39" s="12">
        <f>AL33/AL9*100</f>
        <v>10</v>
      </c>
      <c r="AM39" s="12">
        <f>AM33/AM9*100</f>
        <v>3.3333333333333335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96.551724137931032</v>
      </c>
      <c r="R40" s="12">
        <f t="shared" si="40"/>
        <v>92.307692307692307</v>
      </c>
      <c r="S40" s="12">
        <f t="shared" si="40"/>
        <v>100</v>
      </c>
      <c r="T40" s="12">
        <f>T34/T9*100</f>
        <v>108.33333333333333</v>
      </c>
      <c r="U40" s="12" t="e">
        <f t="shared" ref="U40:V40" si="41">U34/U9*100</f>
        <v>#DIV/0!</v>
      </c>
      <c r="V40" s="12">
        <f t="shared" si="41"/>
        <v>116.66666666666667</v>
      </c>
      <c r="W40" s="12">
        <f t="shared" ref="W40:W42" si="42">Q40-AH40</f>
        <v>3.0734632683658134</v>
      </c>
      <c r="X40" s="12">
        <f t="shared" si="33"/>
        <v>-3.8461538461538538</v>
      </c>
      <c r="Y40" s="12">
        <f>S40-AJ40</f>
        <v>10</v>
      </c>
      <c r="Z40" s="12">
        <f>Z34/Z9*100</f>
        <v>0</v>
      </c>
      <c r="AA40" s="12">
        <f t="shared" ref="AA40:AB40" si="43">AA34/AA9*100</f>
        <v>75</v>
      </c>
      <c r="AB40" s="12">
        <f t="shared" si="43"/>
        <v>150</v>
      </c>
      <c r="AC40" s="12">
        <f t="shared" ref="AC40:AC42" si="44">Q40-AK40</f>
        <v>3.2183908045977034</v>
      </c>
      <c r="AD40" s="12">
        <f t="shared" si="35"/>
        <v>2.3076923076923066</v>
      </c>
      <c r="AE40" s="12">
        <f t="shared" si="35"/>
        <v>3.3333333333333286</v>
      </c>
      <c r="AH40" s="12">
        <f t="shared" ref="AH40:AJ40" si="45">AH34/AH9*100</f>
        <v>93.478260869565219</v>
      </c>
      <c r="AI40" s="12">
        <f t="shared" si="45"/>
        <v>96.15384615384616</v>
      </c>
      <c r="AJ40" s="12">
        <f t="shared" si="45"/>
        <v>90</v>
      </c>
      <c r="AK40" s="12">
        <f>AK34/AK9*100</f>
        <v>93.333333333333329</v>
      </c>
      <c r="AL40" s="12">
        <f>AL34/AL9*100</f>
        <v>90</v>
      </c>
      <c r="AM40" s="12">
        <f>AM34/AM9*100</f>
        <v>96.666666666666671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91.379310344827587</v>
      </c>
      <c r="R41" s="12">
        <f t="shared" si="46"/>
        <v>80.769230769230774</v>
      </c>
      <c r="S41" s="12">
        <f t="shared" si="46"/>
        <v>100</v>
      </c>
      <c r="T41" s="12">
        <f>T35/T9*100</f>
        <v>116.66666666666667</v>
      </c>
      <c r="U41" s="12" t="e">
        <f t="shared" ref="U41:V41" si="47">U35/U9*100</f>
        <v>#DIV/0!</v>
      </c>
      <c r="V41" s="12">
        <f t="shared" si="47"/>
        <v>116.66666666666667</v>
      </c>
      <c r="W41" s="12">
        <f t="shared" si="42"/>
        <v>6.5967016491754151</v>
      </c>
      <c r="X41" s="12">
        <f t="shared" si="33"/>
        <v>0</v>
      </c>
      <c r="Y41" s="12">
        <f>S41-AJ41</f>
        <v>10</v>
      </c>
      <c r="Z41" s="12">
        <f>Z35/Z9*100</f>
        <v>-150</v>
      </c>
      <c r="AA41" s="12">
        <f t="shared" ref="AA41:AB41" si="48">AA35/AA9*100</f>
        <v>75</v>
      </c>
      <c r="AB41" s="12">
        <f t="shared" si="48"/>
        <v>300</v>
      </c>
      <c r="AC41" s="12">
        <f t="shared" si="44"/>
        <v>8.0459770114942444</v>
      </c>
      <c r="AD41" s="12">
        <f>R41-AL41</f>
        <v>0.7692307692307736</v>
      </c>
      <c r="AE41" s="12">
        <f t="shared" si="35"/>
        <v>13.333333333333329</v>
      </c>
      <c r="AH41" s="12">
        <f>AH35/AH9*100</f>
        <v>84.782608695652172</v>
      </c>
      <c r="AI41" s="12">
        <f>AI35/AI9*100</f>
        <v>80.769230769230774</v>
      </c>
      <c r="AJ41" s="12">
        <f>AJ35/AJ9*100</f>
        <v>90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86.666666666666671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68.965517241379317</v>
      </c>
      <c r="R42" s="12">
        <f t="shared" si="50"/>
        <v>57.692307692307686</v>
      </c>
      <c r="S42" s="12">
        <f t="shared" si="50"/>
        <v>78.125</v>
      </c>
      <c r="T42" s="12">
        <f t="shared" si="50"/>
        <v>108.33333333333333</v>
      </c>
      <c r="U42" s="12" t="e">
        <f t="shared" si="50"/>
        <v>#DIV/0!</v>
      </c>
      <c r="V42" s="12">
        <f t="shared" si="50"/>
        <v>91.666666666666657</v>
      </c>
      <c r="W42" s="12">
        <f t="shared" si="42"/>
        <v>10.26986506746627</v>
      </c>
      <c r="X42" s="12">
        <f t="shared" si="33"/>
        <v>7.6923076923076863</v>
      </c>
      <c r="Y42" s="12">
        <f>S42-AJ42</f>
        <v>8.125</v>
      </c>
      <c r="Z42" s="12">
        <f t="shared" si="50"/>
        <v>-150</v>
      </c>
      <c r="AA42" s="12">
        <f t="shared" si="50"/>
        <v>0</v>
      </c>
      <c r="AB42" s="12">
        <f t="shared" si="50"/>
        <v>150</v>
      </c>
      <c r="AC42" s="12">
        <f t="shared" si="44"/>
        <v>7.2988505747126453</v>
      </c>
      <c r="AD42" s="12">
        <f>R42-AL42</f>
        <v>7.6923076923076863</v>
      </c>
      <c r="AE42" s="12">
        <f t="shared" si="35"/>
        <v>4.7916666666666714</v>
      </c>
      <c r="AH42" s="12">
        <f t="shared" ref="AH42:AJ42" si="51">AH36/AH9*100</f>
        <v>58.695652173913047</v>
      </c>
      <c r="AI42" s="12">
        <f t="shared" si="51"/>
        <v>50</v>
      </c>
      <c r="AJ42" s="12">
        <f t="shared" si="51"/>
        <v>70</v>
      </c>
      <c r="AK42" s="12">
        <f>AK36/AK9*100</f>
        <v>61.666666666666671</v>
      </c>
      <c r="AL42" s="12">
        <f>AL36/AL9*100</f>
        <v>50</v>
      </c>
      <c r="AM42" s="12">
        <f>AM36/AM9*100</f>
        <v>73.333333333333329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98" zoomScaleNormal="100" zoomScaleSheetLayoutView="98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6</v>
      </c>
      <c r="D9" s="17">
        <f>SUM(D10:D30)</f>
        <v>10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-5.8823529411764719</v>
      </c>
      <c r="I9" s="15">
        <f>IF(C9=F9,0,(1-(C9/(C9-F9)))*-100)</f>
        <v>0</v>
      </c>
      <c r="J9" s="15">
        <f>IF(D9=G9,0,(1-(D9/(D9-G9)))*-100)</f>
        <v>-9.0909090909090935</v>
      </c>
      <c r="K9" s="17">
        <f>L9+M9</f>
        <v>-6</v>
      </c>
      <c r="L9" s="17">
        <f>SUM(L10:L30)</f>
        <v>-7</v>
      </c>
      <c r="M9" s="17">
        <f>SUM(M10:M30)</f>
        <v>1</v>
      </c>
      <c r="N9" s="15">
        <f>IF(B9=K9,0,(1-(B9/(B9-K9)))*-100)</f>
        <v>-27.27272727272727</v>
      </c>
      <c r="O9" s="15">
        <f t="shared" ref="O9:P10" si="0">IF(C9=L9,0,(1-(C9/(C9-L9)))*-100)</f>
        <v>-53.846153846153847</v>
      </c>
      <c r="P9" s="15">
        <f>IF(D9=M9,0,(1-(D9/(D9-M9)))*-100)</f>
        <v>11.111111111111116</v>
      </c>
      <c r="Q9" s="17">
        <f>R9+S9</f>
        <v>24</v>
      </c>
      <c r="R9" s="17">
        <f>SUM(R10:R30)</f>
        <v>17</v>
      </c>
      <c r="S9" s="17">
        <f>SUM(S10:S30)</f>
        <v>7</v>
      </c>
      <c r="T9" s="17">
        <f>U9+V9</f>
        <v>-12</v>
      </c>
      <c r="U9" s="17">
        <f>SUM(U10:U30)</f>
        <v>4</v>
      </c>
      <c r="V9" s="17">
        <f>SUM(V10:V30)</f>
        <v>-16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30.76923076923077</v>
      </c>
      <c r="Y9" s="15">
        <f t="shared" si="1"/>
        <v>-69.565217391304344</v>
      </c>
      <c r="Z9" s="17">
        <f>AA9+AB9</f>
        <v>-24</v>
      </c>
      <c r="AA9" s="17">
        <f>SUM(AA10:AA30)</f>
        <v>-3</v>
      </c>
      <c r="AB9" s="17">
        <f>SUM(AB10:AB30)</f>
        <v>-21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-15.000000000000002</v>
      </c>
      <c r="AE9" s="15">
        <f t="shared" si="2"/>
        <v>-75</v>
      </c>
      <c r="AH9" s="4">
        <f t="shared" ref="AH9:AJ30" si="3">Q9-T9</f>
        <v>36</v>
      </c>
      <c r="AI9" s="4">
        <f t="shared" si="3"/>
        <v>13</v>
      </c>
      <c r="AJ9" s="4">
        <f t="shared" si="3"/>
        <v>23</v>
      </c>
      <c r="AK9" s="4">
        <f t="shared" ref="AK9:AM30" si="4">Q9-Z9</f>
        <v>48</v>
      </c>
      <c r="AL9" s="4">
        <f t="shared" si="4"/>
        <v>20</v>
      </c>
      <c r="AM9" s="4">
        <f t="shared" si="4"/>
        <v>28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6</v>
      </c>
      <c r="D10" s="17">
        <v>10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-5.8823529411764719</v>
      </c>
      <c r="I10" s="15">
        <f t="shared" ref="I10" si="7">IF(C10=F10,0,(1-(C10/(C10-F10)))*-100)</f>
        <v>0</v>
      </c>
      <c r="J10" s="15">
        <f>IF(D10=G10,0,(1-(D10/(D10-G10)))*-100)</f>
        <v>-9.0909090909090935</v>
      </c>
      <c r="K10" s="17">
        <f t="shared" ref="K10" si="8">L10+M10</f>
        <v>-6</v>
      </c>
      <c r="L10" s="17">
        <v>-7</v>
      </c>
      <c r="M10" s="17">
        <v>1</v>
      </c>
      <c r="N10" s="15">
        <f>IF(B10=K10,0,(1-(B10/(B10-K10)))*-100)</f>
        <v>-27.27272727272727</v>
      </c>
      <c r="O10" s="15">
        <f t="shared" si="0"/>
        <v>-53.846153846153847</v>
      </c>
      <c r="P10" s="15">
        <f t="shared" si="0"/>
        <v>11.111111111111116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-1</v>
      </c>
      <c r="U12" s="17">
        <v>0</v>
      </c>
      <c r="V12" s="17">
        <v>-1</v>
      </c>
      <c r="W12" s="15">
        <f t="shared" si="11"/>
        <v>-100</v>
      </c>
      <c r="X12" s="15">
        <f t="shared" si="1"/>
        <v>0</v>
      </c>
      <c r="Y12" s="15">
        <f t="shared" si="1"/>
        <v>-100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3"/>
        <v>0</v>
      </c>
      <c r="AJ12" s="4">
        <f t="shared" si="3"/>
        <v>1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-4</v>
      </c>
      <c r="U24" s="17">
        <v>-2</v>
      </c>
      <c r="V24" s="17">
        <v>-2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-33.333333333333336</v>
      </c>
      <c r="AE24" s="15">
        <f t="shared" si="2"/>
        <v>-100</v>
      </c>
      <c r="AH24" s="4">
        <f t="shared" si="3"/>
        <v>6</v>
      </c>
      <c r="AI24" s="4">
        <f t="shared" si="3"/>
        <v>4</v>
      </c>
      <c r="AJ24" s="4">
        <f t="shared" si="3"/>
        <v>2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1</v>
      </c>
      <c r="U25" s="17">
        <v>2</v>
      </c>
      <c r="V25" s="17">
        <v>-1</v>
      </c>
      <c r="W25" s="15">
        <f t="shared" si="11"/>
        <v>33.333333333333329</v>
      </c>
      <c r="X25" s="15">
        <f t="shared" si="1"/>
        <v>200</v>
      </c>
      <c r="Y25" s="15">
        <f t="shared" si="1"/>
        <v>-50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-42.857142857142861</v>
      </c>
      <c r="AD25" s="15">
        <f t="shared" si="2"/>
        <v>-25</v>
      </c>
      <c r="AE25" s="15">
        <f t="shared" si="2"/>
        <v>-66.666666666666671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7</v>
      </c>
      <c r="AL25" s="4">
        <f t="shared" si="4"/>
        <v>4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-3</v>
      </c>
      <c r="U26" s="17">
        <v>-1</v>
      </c>
      <c r="V26" s="17">
        <v>-2</v>
      </c>
      <c r="W26" s="15">
        <f t="shared" si="11"/>
        <v>-50</v>
      </c>
      <c r="X26" s="15">
        <f t="shared" si="1"/>
        <v>-33.333333333333336</v>
      </c>
      <c r="Y26" s="15">
        <f t="shared" si="1"/>
        <v>-66.666666666666671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-50</v>
      </c>
      <c r="AD26" s="15">
        <f t="shared" si="2"/>
        <v>-50</v>
      </c>
      <c r="AE26" s="15">
        <f t="shared" si="2"/>
        <v>-50</v>
      </c>
      <c r="AH26" s="4">
        <f t="shared" si="3"/>
        <v>6</v>
      </c>
      <c r="AI26" s="4">
        <f t="shared" si="3"/>
        <v>3</v>
      </c>
      <c r="AJ26" s="4">
        <f t="shared" si="3"/>
        <v>3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-3</v>
      </c>
      <c r="U27" s="17">
        <v>-1</v>
      </c>
      <c r="V27" s="17">
        <v>-2</v>
      </c>
      <c r="W27" s="15">
        <f t="shared" si="11"/>
        <v>-37.5</v>
      </c>
      <c r="X27" s="15">
        <f t="shared" si="1"/>
        <v>-25</v>
      </c>
      <c r="Y27" s="15">
        <f t="shared" si="1"/>
        <v>-50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-44.444444444444443</v>
      </c>
      <c r="AD27" s="15">
        <f t="shared" si="2"/>
        <v>-40</v>
      </c>
      <c r="AE27" s="15">
        <f t="shared" si="2"/>
        <v>-50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2</v>
      </c>
      <c r="U28" s="17">
        <v>5</v>
      </c>
      <c r="V28" s="17">
        <v>-3</v>
      </c>
      <c r="W28" s="15">
        <f t="shared" si="11"/>
        <v>39.999999999999993</v>
      </c>
      <c r="X28" s="15" t="str">
        <f t="shared" si="1"/>
        <v>皆増</v>
      </c>
      <c r="Y28" s="15">
        <f t="shared" si="1"/>
        <v>-60</v>
      </c>
      <c r="Z28" s="17">
        <f t="shared" si="12"/>
        <v>-5</v>
      </c>
      <c r="AA28" s="17">
        <v>3</v>
      </c>
      <c r="AB28" s="17">
        <v>-8</v>
      </c>
      <c r="AC28" s="15">
        <f t="shared" si="13"/>
        <v>-41.666666666666664</v>
      </c>
      <c r="AD28" s="15">
        <f t="shared" si="2"/>
        <v>150</v>
      </c>
      <c r="AE28" s="15">
        <f t="shared" si="2"/>
        <v>-80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12</v>
      </c>
      <c r="AL28" s="4">
        <f t="shared" si="4"/>
        <v>2</v>
      </c>
      <c r="AM28" s="4">
        <f t="shared" si="4"/>
        <v>10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-9</v>
      </c>
      <c r="AA29" s="17">
        <v>-1</v>
      </c>
      <c r="AB29" s="17">
        <v>-8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9</v>
      </c>
      <c r="AL29" s="4">
        <f t="shared" si="4"/>
        <v>1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16</v>
      </c>
      <c r="S34" s="17">
        <f t="shared" si="22"/>
        <v>7</v>
      </c>
      <c r="T34" s="17">
        <f t="shared" si="22"/>
        <v>-10</v>
      </c>
      <c r="U34" s="17">
        <f t="shared" si="22"/>
        <v>4</v>
      </c>
      <c r="V34" s="17">
        <f t="shared" si="22"/>
        <v>-14</v>
      </c>
      <c r="W34" s="15">
        <f t="shared" si="15"/>
        <v>-30.303030303030297</v>
      </c>
      <c r="X34" s="15">
        <f t="shared" si="15"/>
        <v>33.333333333333329</v>
      </c>
      <c r="Y34" s="15">
        <f t="shared" si="15"/>
        <v>-66.666666666666671</v>
      </c>
      <c r="Z34" s="17">
        <f t="shared" ref="Z34:AB34" si="23">SUM(Z23:Z30)</f>
        <v>-25</v>
      </c>
      <c r="AA34" s="17">
        <f t="shared" si="23"/>
        <v>-4</v>
      </c>
      <c r="AB34" s="17">
        <f t="shared" si="23"/>
        <v>-21</v>
      </c>
      <c r="AC34" s="15">
        <f t="shared" si="17"/>
        <v>-52.083333333333329</v>
      </c>
      <c r="AD34" s="15">
        <f t="shared" si="17"/>
        <v>-19.999999999999996</v>
      </c>
      <c r="AE34" s="15">
        <f t="shared" si="17"/>
        <v>-75</v>
      </c>
      <c r="AH34" s="4">
        <f t="shared" ref="AH34:AJ34" si="24">SUM(AH23:AH30)</f>
        <v>33</v>
      </c>
      <c r="AI34" s="4">
        <f t="shared" si="24"/>
        <v>12</v>
      </c>
      <c r="AJ34" s="4">
        <f t="shared" si="24"/>
        <v>21</v>
      </c>
      <c r="AK34" s="4">
        <f>SUM(AK23:AK30)</f>
        <v>48</v>
      </c>
      <c r="AL34" s="4">
        <f>SUM(AL23:AL30)</f>
        <v>20</v>
      </c>
      <c r="AM34" s="4">
        <f>SUM(AM23:AM30)</f>
        <v>28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13</v>
      </c>
      <c r="S35" s="17">
        <f t="shared" si="25"/>
        <v>7</v>
      </c>
      <c r="T35" s="17">
        <f t="shared" si="25"/>
        <v>-7</v>
      </c>
      <c r="U35" s="17">
        <f t="shared" si="25"/>
        <v>5</v>
      </c>
      <c r="V35" s="17">
        <f t="shared" si="25"/>
        <v>-12</v>
      </c>
      <c r="W35" s="15">
        <f t="shared" si="15"/>
        <v>-25.925925925925931</v>
      </c>
      <c r="X35" s="15">
        <f t="shared" si="15"/>
        <v>62.5</v>
      </c>
      <c r="Y35" s="15">
        <f t="shared" si="15"/>
        <v>-63.157894736842103</v>
      </c>
      <c r="Z35" s="17">
        <f t="shared" ref="Z35:AB35" si="26">SUM(Z25:Z30)</f>
        <v>-24</v>
      </c>
      <c r="AA35" s="17">
        <f t="shared" si="26"/>
        <v>-4</v>
      </c>
      <c r="AB35" s="17">
        <f t="shared" si="26"/>
        <v>-20</v>
      </c>
      <c r="AC35" s="15">
        <f t="shared" si="17"/>
        <v>-54.54545454545454</v>
      </c>
      <c r="AD35" s="15">
        <f t="shared" si="17"/>
        <v>-23.529411764705888</v>
      </c>
      <c r="AE35" s="15">
        <f t="shared" si="17"/>
        <v>-74.074074074074076</v>
      </c>
      <c r="AH35" s="4">
        <f t="shared" ref="AH35:AJ35" si="27">SUM(AH25:AH30)</f>
        <v>27</v>
      </c>
      <c r="AI35" s="4">
        <f t="shared" si="27"/>
        <v>8</v>
      </c>
      <c r="AJ35" s="4">
        <f t="shared" si="27"/>
        <v>19</v>
      </c>
      <c r="AK35" s="4">
        <f>SUM(AK25:AK30)</f>
        <v>44</v>
      </c>
      <c r="AL35" s="4">
        <f>SUM(AL25:AL30)</f>
        <v>17</v>
      </c>
      <c r="AM35" s="4">
        <f>SUM(AM25:AM30)</f>
        <v>27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8</v>
      </c>
      <c r="S36" s="17">
        <f t="shared" si="28"/>
        <v>5</v>
      </c>
      <c r="T36" s="17">
        <f t="shared" si="28"/>
        <v>-5</v>
      </c>
      <c r="U36" s="17">
        <f t="shared" si="28"/>
        <v>4</v>
      </c>
      <c r="V36" s="17">
        <f t="shared" si="28"/>
        <v>-9</v>
      </c>
      <c r="W36" s="15">
        <f t="shared" si="15"/>
        <v>-27.777777777777779</v>
      </c>
      <c r="X36" s="15">
        <f t="shared" si="15"/>
        <v>100</v>
      </c>
      <c r="Y36" s="15">
        <f t="shared" si="15"/>
        <v>-64.285714285714278</v>
      </c>
      <c r="Z36" s="17">
        <f t="shared" ref="Z36:AB36" si="29">SUM(Z27:Z30)</f>
        <v>-18</v>
      </c>
      <c r="AA36" s="17">
        <f t="shared" si="29"/>
        <v>-1</v>
      </c>
      <c r="AB36" s="17">
        <f t="shared" si="29"/>
        <v>-17</v>
      </c>
      <c r="AC36" s="15">
        <f t="shared" si="17"/>
        <v>-58.064516129032249</v>
      </c>
      <c r="AD36" s="15">
        <f t="shared" si="17"/>
        <v>-11.111111111111116</v>
      </c>
      <c r="AE36" s="15">
        <f t="shared" si="17"/>
        <v>-77.272727272727266</v>
      </c>
      <c r="AH36" s="4">
        <f t="shared" ref="AH36:AJ36" si="30">SUM(AH27:AH30)</f>
        <v>18</v>
      </c>
      <c r="AI36" s="4">
        <f t="shared" si="30"/>
        <v>4</v>
      </c>
      <c r="AJ36" s="4">
        <f t="shared" si="30"/>
        <v>14</v>
      </c>
      <c r="AK36" s="4">
        <f>SUM(AK27:AK30)</f>
        <v>31</v>
      </c>
      <c r="AL36" s="4">
        <f>SUM(AL27:AL30)</f>
        <v>9</v>
      </c>
      <c r="AM36" s="4">
        <f>SUM(AM27:AM30)</f>
        <v>22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8.3333333333333321</v>
      </c>
      <c r="U38" s="12">
        <f t="shared" ref="U38:V38" si="32">U32/U9*100</f>
        <v>0</v>
      </c>
      <c r="V38" s="12">
        <f t="shared" si="32"/>
        <v>6.25</v>
      </c>
      <c r="W38" s="12">
        <f>Q38-AH38</f>
        <v>-2.7777777777777777</v>
      </c>
      <c r="X38" s="12">
        <f t="shared" ref="X38:Y42" si="33">R38-AI38</f>
        <v>0</v>
      </c>
      <c r="Y38" s="12">
        <f t="shared" si="33"/>
        <v>-4.3478260869565215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2.7777777777777777</v>
      </c>
      <c r="AI38" s="12">
        <f t="shared" si="36"/>
        <v>0</v>
      </c>
      <c r="AJ38" s="12">
        <f t="shared" si="36"/>
        <v>4.3478260869565215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5.8823529411764701</v>
      </c>
      <c r="S39" s="13">
        <f t="shared" si="37"/>
        <v>0</v>
      </c>
      <c r="T39" s="12">
        <f>T33/T9*100</f>
        <v>8.3333333333333321</v>
      </c>
      <c r="U39" s="12">
        <f t="shared" ref="U39:V39" si="38">U33/U9*100</f>
        <v>0</v>
      </c>
      <c r="V39" s="12">
        <f t="shared" si="38"/>
        <v>6.25</v>
      </c>
      <c r="W39" s="12">
        <f>Q39-AH39</f>
        <v>-1.3888888888888893</v>
      </c>
      <c r="X39" s="12">
        <f t="shared" si="33"/>
        <v>-1.8099547511312224</v>
      </c>
      <c r="Y39" s="12">
        <f>S39-AJ39</f>
        <v>-4.3478260869565215</v>
      </c>
      <c r="Z39" s="12">
        <f t="shared" si="37"/>
        <v>-4.1666666666666661</v>
      </c>
      <c r="AA39" s="12">
        <f t="shared" si="37"/>
        <v>-33.333333333333329</v>
      </c>
      <c r="AB39" s="12">
        <f t="shared" si="37"/>
        <v>0</v>
      </c>
      <c r="AC39" s="12">
        <f>Q39-AK39</f>
        <v>4.1666666666666661</v>
      </c>
      <c r="AD39" s="12">
        <f t="shared" si="35"/>
        <v>5.8823529411764701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7.6923076923076925</v>
      </c>
      <c r="AJ39" s="12">
        <f t="shared" si="39"/>
        <v>4.3478260869565215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94.117647058823522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100</v>
      </c>
      <c r="V40" s="12">
        <f t="shared" si="41"/>
        <v>87.5</v>
      </c>
      <c r="W40" s="12">
        <f t="shared" ref="W40:W42" si="42">Q40-AH40</f>
        <v>4.1666666666666856</v>
      </c>
      <c r="X40" s="12">
        <f t="shared" si="33"/>
        <v>1.8099547511312153</v>
      </c>
      <c r="Y40" s="12">
        <f>S40-AJ40</f>
        <v>8.6956521739130466</v>
      </c>
      <c r="Z40" s="12">
        <f>Z34/Z9*100</f>
        <v>104.16666666666667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-4.1666666666666572</v>
      </c>
      <c r="AD40" s="12">
        <f t="shared" si="35"/>
        <v>-5.8823529411764781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92.307692307692307</v>
      </c>
      <c r="AJ40" s="12">
        <f t="shared" si="45"/>
        <v>91.304347826086953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76.470588235294116</v>
      </c>
      <c r="S41" s="12">
        <f t="shared" si="46"/>
        <v>100</v>
      </c>
      <c r="T41" s="12">
        <f>T35/T9*100</f>
        <v>58.333333333333336</v>
      </c>
      <c r="U41" s="12">
        <f t="shared" ref="U41:V41" si="47">U35/U9*100</f>
        <v>125</v>
      </c>
      <c r="V41" s="12">
        <f t="shared" si="47"/>
        <v>75</v>
      </c>
      <c r="W41" s="12">
        <f t="shared" si="42"/>
        <v>8.3333333333333428</v>
      </c>
      <c r="X41" s="12">
        <f t="shared" si="33"/>
        <v>14.932126696832576</v>
      </c>
      <c r="Y41" s="12">
        <f>S41-AJ41</f>
        <v>17.391304347826093</v>
      </c>
      <c r="Z41" s="12">
        <f>Z35/Z9*100</f>
        <v>100</v>
      </c>
      <c r="AA41" s="12">
        <f t="shared" ref="AA41:AB41" si="48">AA35/AA9*100</f>
        <v>133.33333333333331</v>
      </c>
      <c r="AB41" s="12">
        <f t="shared" si="48"/>
        <v>95.238095238095227</v>
      </c>
      <c r="AC41" s="12">
        <f t="shared" si="44"/>
        <v>-8.3333333333333144</v>
      </c>
      <c r="AD41" s="12">
        <f>R41-AL41</f>
        <v>-8.529411764705884</v>
      </c>
      <c r="AE41" s="12">
        <f t="shared" si="35"/>
        <v>3.5714285714285694</v>
      </c>
      <c r="AH41" s="12">
        <f>AH35/AH9*100</f>
        <v>75</v>
      </c>
      <c r="AI41" s="12">
        <f>AI35/AI9*100</f>
        <v>61.53846153846154</v>
      </c>
      <c r="AJ41" s="12">
        <f>AJ35/AJ9*100</f>
        <v>82.608695652173907</v>
      </c>
      <c r="AK41" s="12">
        <f t="shared" ref="AK41:AM41" si="49">AK35/AK9*100</f>
        <v>91.666666666666657</v>
      </c>
      <c r="AL41" s="12">
        <f t="shared" si="49"/>
        <v>85</v>
      </c>
      <c r="AM41" s="12">
        <f t="shared" si="49"/>
        <v>96.428571428571431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54.166666666666664</v>
      </c>
      <c r="R42" s="12">
        <f t="shared" si="50"/>
        <v>47.058823529411761</v>
      </c>
      <c r="S42" s="12">
        <f t="shared" si="50"/>
        <v>71.428571428571431</v>
      </c>
      <c r="T42" s="12">
        <f t="shared" si="50"/>
        <v>41.666666666666671</v>
      </c>
      <c r="U42" s="12">
        <f t="shared" si="50"/>
        <v>100</v>
      </c>
      <c r="V42" s="12">
        <f t="shared" si="50"/>
        <v>56.25</v>
      </c>
      <c r="W42" s="12">
        <f t="shared" si="42"/>
        <v>4.1666666666666643</v>
      </c>
      <c r="X42" s="12">
        <f t="shared" si="33"/>
        <v>16.289592760180991</v>
      </c>
      <c r="Y42" s="12">
        <f>S42-AJ42</f>
        <v>10.559006211180119</v>
      </c>
      <c r="Z42" s="12">
        <f t="shared" si="50"/>
        <v>75</v>
      </c>
      <c r="AA42" s="12">
        <f t="shared" si="50"/>
        <v>33.333333333333329</v>
      </c>
      <c r="AB42" s="12">
        <f t="shared" si="50"/>
        <v>80.952380952380949</v>
      </c>
      <c r="AC42" s="12">
        <f t="shared" si="44"/>
        <v>-10.416666666666679</v>
      </c>
      <c r="AD42" s="12">
        <f>R42-AL42</f>
        <v>2.0588235294117609</v>
      </c>
      <c r="AE42" s="12">
        <f t="shared" si="35"/>
        <v>-7.1428571428571388</v>
      </c>
      <c r="AH42" s="12">
        <f t="shared" ref="AH42:AJ42" si="51">AH36/AH9*100</f>
        <v>50</v>
      </c>
      <c r="AI42" s="12">
        <f t="shared" si="51"/>
        <v>30.76923076923077</v>
      </c>
      <c r="AJ42" s="12">
        <f t="shared" si="51"/>
        <v>60.869565217391312</v>
      </c>
      <c r="AK42" s="12">
        <f>AK36/AK9*100</f>
        <v>64.583333333333343</v>
      </c>
      <c r="AL42" s="12">
        <f>AL36/AL9*100</f>
        <v>45</v>
      </c>
      <c r="AM42" s="12">
        <f>AM36/AM9*100</f>
        <v>78.571428571428569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19.999999999999996</v>
      </c>
      <c r="I9" s="15">
        <f>IF(C9=F9,0,(1-(C9/(C9-F9)))*-100)</f>
        <v>100</v>
      </c>
      <c r="J9" s="15">
        <f>IF(D9=G9,0,(1-(D9/(D9-G9)))*-100)</f>
        <v>-33.333333333333336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100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5</v>
      </c>
      <c r="U9" s="17">
        <f>SUM(U10:U30)</f>
        <v>-1</v>
      </c>
      <c r="V9" s="17">
        <f>SUM(V10:V30)</f>
        <v>6</v>
      </c>
      <c r="W9" s="15">
        <f>IF(Q9=T9,IF(Q9&gt;0,"皆増",0),(1-(Q9/(Q9-T9)))*-100)</f>
        <v>41.666666666666671</v>
      </c>
      <c r="X9" s="15">
        <f t="shared" ref="X9:Y30" si="1">IF(R9=U9,IF(R9&gt;0,"皆増",0),(1-(R9/(R9-U9)))*-100)</f>
        <v>-14.28571428571429</v>
      </c>
      <c r="Y9" s="15">
        <f t="shared" si="1"/>
        <v>120.00000000000001</v>
      </c>
      <c r="Z9" s="17">
        <f>AA9+AB9</f>
        <v>-10</v>
      </c>
      <c r="AA9" s="17">
        <f>SUM(AA10:AA30)</f>
        <v>-9</v>
      </c>
      <c r="AB9" s="17">
        <f>SUM(AB10:AB30)</f>
        <v>-1</v>
      </c>
      <c r="AC9" s="15">
        <f>IF(Q9=Z9,IF(Q9&gt;0,"皆増",0),(1-(Q9/(Q9-Z9)))*-100)</f>
        <v>-37.037037037037038</v>
      </c>
      <c r="AD9" s="15">
        <f t="shared" ref="AD9:AE30" si="2">IF(R9=AA9,IF(R9&gt;0,"皆増",0),(1-(R9/(R9-AA9)))*-100)</f>
        <v>-60</v>
      </c>
      <c r="AE9" s="15">
        <f t="shared" si="2"/>
        <v>-8.3333333333333375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27</v>
      </c>
      <c r="AL9" s="4">
        <f t="shared" si="4"/>
        <v>15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19.999999999999996</v>
      </c>
      <c r="I10" s="15">
        <f t="shared" ref="I10" si="7">IF(C10=F10,0,(1-(C10/(C10-F10)))*-100)</f>
        <v>100</v>
      </c>
      <c r="J10" s="15">
        <f>IF(D10=G10,0,(1-(D10/(D10-G10)))*-100)</f>
        <v>-33.333333333333336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100</v>
      </c>
      <c r="O10" s="15">
        <f t="shared" si="0"/>
        <v>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-3</v>
      </c>
      <c r="AB25" s="17">
        <v>2</v>
      </c>
      <c r="AC25" s="15">
        <f t="shared" si="13"/>
        <v>-33.333333333333336</v>
      </c>
      <c r="AD25" s="15">
        <f t="shared" si="2"/>
        <v>-100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-3</v>
      </c>
      <c r="AB26" s="17">
        <v>2</v>
      </c>
      <c r="AC26" s="15">
        <f t="shared" si="13"/>
        <v>-25</v>
      </c>
      <c r="AD26" s="15">
        <f t="shared" si="2"/>
        <v>-75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-25</v>
      </c>
      <c r="X27" s="15">
        <f t="shared" si="1"/>
        <v>-66.666666666666671</v>
      </c>
      <c r="Y27" s="15">
        <f t="shared" si="1"/>
        <v>100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-62.5</v>
      </c>
      <c r="AD27" s="15">
        <f t="shared" si="2"/>
        <v>-66.666666666666671</v>
      </c>
      <c r="AE27" s="15">
        <f t="shared" si="2"/>
        <v>-60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-83.333333333333343</v>
      </c>
      <c r="AD28" s="15">
        <f t="shared" si="2"/>
        <v>-100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6</v>
      </c>
      <c r="S34" s="17">
        <f t="shared" si="22"/>
        <v>10</v>
      </c>
      <c r="T34" s="17">
        <f t="shared" si="22"/>
        <v>5</v>
      </c>
      <c r="U34" s="17">
        <f t="shared" si="22"/>
        <v>0</v>
      </c>
      <c r="V34" s="17">
        <f t="shared" si="22"/>
        <v>5</v>
      </c>
      <c r="W34" s="15">
        <f t="shared" si="15"/>
        <v>45.45454545454546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-10</v>
      </c>
      <c r="AA34" s="17">
        <f t="shared" si="23"/>
        <v>-8</v>
      </c>
      <c r="AB34" s="17">
        <f t="shared" si="23"/>
        <v>-2</v>
      </c>
      <c r="AC34" s="15">
        <f t="shared" si="17"/>
        <v>-38.46153846153846</v>
      </c>
      <c r="AD34" s="15">
        <f t="shared" si="17"/>
        <v>-57.142857142857139</v>
      </c>
      <c r="AE34" s="15">
        <f t="shared" si="17"/>
        <v>-16.666666666666664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26</v>
      </c>
      <c r="AL34" s="4">
        <f>SUM(AL23:AL30)</f>
        <v>14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4</v>
      </c>
      <c r="S35" s="17">
        <f t="shared" si="25"/>
        <v>10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39.999999999999993</v>
      </c>
      <c r="X35" s="15">
        <f t="shared" si="15"/>
        <v>-19.999999999999996</v>
      </c>
      <c r="Y35" s="15">
        <f t="shared" si="15"/>
        <v>100</v>
      </c>
      <c r="Z35" s="17">
        <f t="shared" ref="Z35:AB35" si="26">SUM(Z25:Z30)</f>
        <v>-10</v>
      </c>
      <c r="AA35" s="17">
        <f t="shared" si="26"/>
        <v>-9</v>
      </c>
      <c r="AB35" s="17">
        <f t="shared" si="26"/>
        <v>-1</v>
      </c>
      <c r="AC35" s="15">
        <f t="shared" si="17"/>
        <v>-41.666666666666664</v>
      </c>
      <c r="AD35" s="15">
        <f t="shared" si="17"/>
        <v>-69.230769230769226</v>
      </c>
      <c r="AE35" s="15">
        <f t="shared" si="17"/>
        <v>-9.0909090909090935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24</v>
      </c>
      <c r="AL35" s="4">
        <f>SUM(AL25:AL30)</f>
        <v>13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50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-8</v>
      </c>
      <c r="AA36" s="17">
        <f t="shared" si="29"/>
        <v>-3</v>
      </c>
      <c r="AB36" s="17">
        <f t="shared" si="29"/>
        <v>-5</v>
      </c>
      <c r="AC36" s="15">
        <f t="shared" si="17"/>
        <v>-47.058823529411761</v>
      </c>
      <c r="AD36" s="15">
        <f t="shared" si="17"/>
        <v>-50</v>
      </c>
      <c r="AE36" s="15">
        <f t="shared" si="17"/>
        <v>-45.45454545454546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17</v>
      </c>
      <c r="AL36" s="4">
        <f>SUM(AL27:AL30)</f>
        <v>6</v>
      </c>
      <c r="AM36" s="4">
        <f>SUM(AM27:AM30)</f>
        <v>11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9.0909090909090917</v>
      </c>
      <c r="T39" s="12">
        <f>T33/T9*100</f>
        <v>0</v>
      </c>
      <c r="U39" s="12">
        <f t="shared" ref="U39:V39" si="38">U33/U9*100</f>
        <v>100</v>
      </c>
      <c r="V39" s="12">
        <f t="shared" si="38"/>
        <v>16.666666666666664</v>
      </c>
      <c r="W39" s="12">
        <f>Q39-AH39</f>
        <v>-2.450980392156862</v>
      </c>
      <c r="X39" s="12">
        <f t="shared" si="33"/>
        <v>-14.285714285714285</v>
      </c>
      <c r="Y39" s="12">
        <f>S39-AJ39</f>
        <v>9.0909090909090917</v>
      </c>
      <c r="Z39" s="12">
        <f t="shared" si="37"/>
        <v>0</v>
      </c>
      <c r="AA39" s="12">
        <f t="shared" si="37"/>
        <v>11.111111111111111</v>
      </c>
      <c r="AB39" s="12">
        <f t="shared" si="37"/>
        <v>-100</v>
      </c>
      <c r="AC39" s="12">
        <f>Q39-AK39</f>
        <v>2.1786492374727668</v>
      </c>
      <c r="AD39" s="12">
        <f t="shared" si="35"/>
        <v>-6.666666666666667</v>
      </c>
      <c r="AE39" s="12">
        <f t="shared" si="35"/>
        <v>9.0909090909090917</v>
      </c>
      <c r="AH39" s="12">
        <f t="shared" ref="AH39:AJ39" si="39">AH33/AH9*100</f>
        <v>8.3333333333333321</v>
      </c>
      <c r="AI39" s="12">
        <f t="shared" si="39"/>
        <v>14.285714285714285</v>
      </c>
      <c r="AJ39" s="12">
        <f t="shared" si="39"/>
        <v>0</v>
      </c>
      <c r="AK39" s="12">
        <f>AK33/AK9*100</f>
        <v>3.7037037037037033</v>
      </c>
      <c r="AL39" s="12">
        <f>AL33/AL9*100</f>
        <v>6.666666666666667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90.909090909090907</v>
      </c>
      <c r="T40" s="12">
        <f>T34/T9*100</f>
        <v>100</v>
      </c>
      <c r="U40" s="12">
        <f t="shared" ref="U40:V40" si="41">U34/U9*100</f>
        <v>0</v>
      </c>
      <c r="V40" s="12">
        <f t="shared" si="41"/>
        <v>83.333333333333343</v>
      </c>
      <c r="W40" s="12">
        <f t="shared" ref="W40:W42" si="42">Q40-AH40</f>
        <v>2.4509803921568647</v>
      </c>
      <c r="X40" s="12">
        <f t="shared" si="33"/>
        <v>14.285714285714292</v>
      </c>
      <c r="Y40" s="12">
        <f>S40-AJ40</f>
        <v>-9.0909090909090935</v>
      </c>
      <c r="Z40" s="12">
        <f>Z34/Z9*100</f>
        <v>100</v>
      </c>
      <c r="AA40" s="12">
        <f t="shared" ref="AA40:AB40" si="43">AA34/AA9*100</f>
        <v>88.888888888888886</v>
      </c>
      <c r="AB40" s="12">
        <f t="shared" si="43"/>
        <v>200</v>
      </c>
      <c r="AC40" s="12">
        <f t="shared" ref="AC40:AC42" si="44">Q40-AK40</f>
        <v>-2.1786492374727686</v>
      </c>
      <c r="AD40" s="12">
        <f t="shared" si="35"/>
        <v>6.6666666666666714</v>
      </c>
      <c r="AE40" s="12">
        <f t="shared" si="35"/>
        <v>-9.0909090909090935</v>
      </c>
      <c r="AH40" s="12">
        <f t="shared" ref="AH40:AJ40" si="45">AH34/AH9*100</f>
        <v>91.666666666666657</v>
      </c>
      <c r="AI40" s="12">
        <f t="shared" si="45"/>
        <v>85.714285714285708</v>
      </c>
      <c r="AJ40" s="12">
        <f t="shared" si="45"/>
        <v>100</v>
      </c>
      <c r="AK40" s="12">
        <f>AK34/AK9*100</f>
        <v>96.296296296296291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66.666666666666657</v>
      </c>
      <c r="S41" s="12">
        <f t="shared" si="46"/>
        <v>90.909090909090907</v>
      </c>
      <c r="T41" s="12">
        <f>T35/T9*100</f>
        <v>80</v>
      </c>
      <c r="U41" s="12">
        <f t="shared" ref="U41:V41" si="47">U35/U9*100</f>
        <v>100</v>
      </c>
      <c r="V41" s="12">
        <f t="shared" si="47"/>
        <v>83.333333333333343</v>
      </c>
      <c r="W41" s="12">
        <f t="shared" si="42"/>
        <v>-0.98039215686276293</v>
      </c>
      <c r="X41" s="12">
        <f t="shared" si="33"/>
        <v>-4.7619047619047734</v>
      </c>
      <c r="Y41" s="12">
        <f>S41-AJ41</f>
        <v>-9.0909090909090935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-6.5359477124183059</v>
      </c>
      <c r="AD41" s="12">
        <f>R41-AL41</f>
        <v>-20.000000000000014</v>
      </c>
      <c r="AE41" s="12">
        <f t="shared" si="35"/>
        <v>-0.75757575757575069</v>
      </c>
      <c r="AH41" s="12">
        <f>AH35/AH9*100</f>
        <v>83.333333333333343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86.666666666666671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50</v>
      </c>
      <c r="S42" s="12">
        <f t="shared" si="50"/>
        <v>54.54545454545454</v>
      </c>
      <c r="T42" s="12">
        <f t="shared" si="50"/>
        <v>60</v>
      </c>
      <c r="U42" s="12">
        <f t="shared" si="50"/>
        <v>0</v>
      </c>
      <c r="V42" s="12">
        <f t="shared" si="50"/>
        <v>50</v>
      </c>
      <c r="W42" s="12">
        <f t="shared" si="42"/>
        <v>2.9411764705882391</v>
      </c>
      <c r="X42" s="12">
        <f t="shared" si="33"/>
        <v>7.1428571428571459</v>
      </c>
      <c r="Y42" s="12">
        <f>S42-AJ42</f>
        <v>-5.4545454545454604</v>
      </c>
      <c r="Z42" s="12">
        <f t="shared" si="50"/>
        <v>80</v>
      </c>
      <c r="AA42" s="12">
        <f t="shared" si="50"/>
        <v>33.333333333333329</v>
      </c>
      <c r="AB42" s="12">
        <f t="shared" si="50"/>
        <v>500</v>
      </c>
      <c r="AC42" s="12">
        <f t="shared" si="44"/>
        <v>-10.021786492374723</v>
      </c>
      <c r="AD42" s="12">
        <f>R42-AL42</f>
        <v>10</v>
      </c>
      <c r="AE42" s="12">
        <f t="shared" si="35"/>
        <v>-37.121212121212118</v>
      </c>
      <c r="AH42" s="12">
        <f t="shared" ref="AH42:AJ42" si="51">AH36/AH9*100</f>
        <v>50</v>
      </c>
      <c r="AI42" s="12">
        <f t="shared" si="51"/>
        <v>42.857142857142854</v>
      </c>
      <c r="AJ42" s="12">
        <f t="shared" si="51"/>
        <v>60</v>
      </c>
      <c r="AK42" s="12">
        <f>AK36/AK9*100</f>
        <v>62.962962962962962</v>
      </c>
      <c r="AL42" s="12">
        <f>AL36/AL9*100</f>
        <v>40</v>
      </c>
      <c r="AM42" s="12">
        <f>AM36/AM9*100</f>
        <v>91.666666666666657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-8</v>
      </c>
      <c r="U9" s="17">
        <f>SUM(U10:U30)</f>
        <v>-3</v>
      </c>
      <c r="V9" s="17">
        <f>SUM(V10:V30)</f>
        <v>-5</v>
      </c>
      <c r="W9" s="15">
        <f>IF(Q9=T9,IF(Q9&gt;0,"皆増",0),(1-(Q9/(Q9-T9)))*-100)</f>
        <v>-72.727272727272734</v>
      </c>
      <c r="X9" s="15">
        <f t="shared" ref="X9:Y30" si="1">IF(R9=U9,IF(R9&gt;0,"皆増",0),(1-(R9/(R9-U9)))*-100)</f>
        <v>-75</v>
      </c>
      <c r="Y9" s="15">
        <f t="shared" si="1"/>
        <v>-71.428571428571431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-70</v>
      </c>
      <c r="AD9" s="15">
        <f t="shared" ref="AD9:AE30" si="2">IF(R9=AA9,IF(R9&gt;0,"皆増",0),(1-(R9/(R9-AA9)))*-100)</f>
        <v>-66.666666666666671</v>
      </c>
      <c r="AE9" s="15">
        <f t="shared" si="2"/>
        <v>-71.428571428571431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0</v>
      </c>
      <c r="V26" s="17">
        <v>-3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-50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-6</v>
      </c>
      <c r="AA28" s="17">
        <v>0</v>
      </c>
      <c r="AB28" s="17">
        <v>-6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-80</v>
      </c>
      <c r="X34" s="15">
        <f t="shared" si="15"/>
        <v>-75</v>
      </c>
      <c r="Y34" s="15">
        <f t="shared" si="15"/>
        <v>-83.333333333333343</v>
      </c>
      <c r="Z34" s="17">
        <f t="shared" ref="Z34:AB34" si="23">SUM(Z23:Z30)</f>
        <v>-7</v>
      </c>
      <c r="AA34" s="17">
        <f t="shared" si="23"/>
        <v>-1</v>
      </c>
      <c r="AB34" s="17">
        <f t="shared" si="23"/>
        <v>-6</v>
      </c>
      <c r="AC34" s="15">
        <f t="shared" si="17"/>
        <v>-77.777777777777786</v>
      </c>
      <c r="AD34" s="15">
        <f t="shared" si="17"/>
        <v>-50</v>
      </c>
      <c r="AE34" s="15">
        <f t="shared" si="17"/>
        <v>-85.714285714285722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-7</v>
      </c>
      <c r="U35" s="17">
        <f t="shared" si="25"/>
        <v>-3</v>
      </c>
      <c r="V35" s="17">
        <f t="shared" si="25"/>
        <v>-4</v>
      </c>
      <c r="W35" s="15">
        <f t="shared" si="15"/>
        <v>-77.777777777777786</v>
      </c>
      <c r="X35" s="15">
        <f t="shared" si="15"/>
        <v>-75</v>
      </c>
      <c r="Y35" s="15">
        <f t="shared" si="15"/>
        <v>-80</v>
      </c>
      <c r="Z35" s="17">
        <f t="shared" ref="Z35:AB35" si="26">SUM(Z25:Z30)</f>
        <v>-7</v>
      </c>
      <c r="AA35" s="17">
        <f t="shared" si="26"/>
        <v>-1</v>
      </c>
      <c r="AB35" s="17">
        <f t="shared" si="26"/>
        <v>-6</v>
      </c>
      <c r="AC35" s="15">
        <f t="shared" si="17"/>
        <v>-77.777777777777786</v>
      </c>
      <c r="AD35" s="15">
        <f t="shared" si="17"/>
        <v>-50</v>
      </c>
      <c r="AE35" s="15">
        <f t="shared" si="17"/>
        <v>-85.714285714285722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-66.666666666666671</v>
      </c>
      <c r="X36" s="15">
        <f t="shared" si="15"/>
        <v>-75</v>
      </c>
      <c r="Y36" s="15">
        <f t="shared" si="15"/>
        <v>-50</v>
      </c>
      <c r="Z36" s="17">
        <f t="shared" ref="Z36:AB36" si="29">SUM(Z27:Z30)</f>
        <v>-7</v>
      </c>
      <c r="AA36" s="17">
        <f t="shared" si="29"/>
        <v>-1</v>
      </c>
      <c r="AB36" s="17">
        <f t="shared" si="29"/>
        <v>-6</v>
      </c>
      <c r="AC36" s="15">
        <f t="shared" si="17"/>
        <v>-77.777777777777786</v>
      </c>
      <c r="AD36" s="15">
        <f t="shared" si="17"/>
        <v>-50</v>
      </c>
      <c r="AE36" s="15">
        <f t="shared" si="17"/>
        <v>-85.714285714285722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0</v>
      </c>
      <c r="S39" s="13">
        <f t="shared" si="37"/>
        <v>50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24.242424242424235</v>
      </c>
      <c r="X39" s="12">
        <f t="shared" si="33"/>
        <v>0</v>
      </c>
      <c r="Y39" s="12">
        <f>S39-AJ39</f>
        <v>35.714285714285715</v>
      </c>
      <c r="Z39" s="12">
        <f t="shared" si="37"/>
        <v>0</v>
      </c>
      <c r="AA39" s="12">
        <f t="shared" si="37"/>
        <v>50</v>
      </c>
      <c r="AB39" s="12">
        <f t="shared" si="37"/>
        <v>-20</v>
      </c>
      <c r="AC39" s="12">
        <f>Q39-AK39</f>
        <v>23.333333333333329</v>
      </c>
      <c r="AD39" s="12">
        <f t="shared" si="35"/>
        <v>-33.333333333333329</v>
      </c>
      <c r="AE39" s="12">
        <f t="shared" si="35"/>
        <v>50</v>
      </c>
      <c r="AH39" s="12">
        <f t="shared" ref="AH39:AJ39" si="39">AH33/AH9*100</f>
        <v>9.0909090909090917</v>
      </c>
      <c r="AI39" s="12">
        <f t="shared" si="39"/>
        <v>0</v>
      </c>
      <c r="AJ39" s="12">
        <f t="shared" si="39"/>
        <v>14.285714285714285</v>
      </c>
      <c r="AK39" s="12">
        <f>AK33/AK9*100</f>
        <v>10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100</v>
      </c>
      <c r="S40" s="12">
        <f t="shared" si="40"/>
        <v>50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-24.242424242424249</v>
      </c>
      <c r="X40" s="12">
        <f t="shared" si="33"/>
        <v>0</v>
      </c>
      <c r="Y40" s="12">
        <f>S40-AJ40</f>
        <v>-35.714285714285708</v>
      </c>
      <c r="Z40" s="12">
        <f>Z34/Z9*100</f>
        <v>100</v>
      </c>
      <c r="AA40" s="12">
        <f t="shared" ref="AA40:AB40" si="43">AA34/AA9*100</f>
        <v>50</v>
      </c>
      <c r="AB40" s="12">
        <f t="shared" si="43"/>
        <v>120</v>
      </c>
      <c r="AC40" s="12">
        <f t="shared" ref="AC40:AC42" si="44">Q40-AK40</f>
        <v>-23.333333333333343</v>
      </c>
      <c r="AD40" s="12">
        <f t="shared" si="35"/>
        <v>33.333333333333343</v>
      </c>
      <c r="AE40" s="12">
        <f t="shared" si="35"/>
        <v>-50</v>
      </c>
      <c r="AH40" s="12">
        <f t="shared" ref="AH40:AJ40" si="45">AH34/AH9*100</f>
        <v>90.909090909090907</v>
      </c>
      <c r="AI40" s="12">
        <f t="shared" si="45"/>
        <v>100</v>
      </c>
      <c r="AJ40" s="12">
        <f t="shared" si="45"/>
        <v>85.714285714285708</v>
      </c>
      <c r="AK40" s="12">
        <f>AK34/AK9*100</f>
        <v>90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100</v>
      </c>
      <c r="S41" s="12">
        <f t="shared" si="46"/>
        <v>50</v>
      </c>
      <c r="T41" s="12">
        <f>T35/T9*100</f>
        <v>87.5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-15.15151515151517</v>
      </c>
      <c r="X41" s="12">
        <f t="shared" si="33"/>
        <v>0</v>
      </c>
      <c r="Y41" s="12">
        <f>S41-AJ41</f>
        <v>-21.428571428571431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120</v>
      </c>
      <c r="AC41" s="12">
        <f t="shared" si="44"/>
        <v>-23.333333333333343</v>
      </c>
      <c r="AD41" s="12">
        <f>R41-AL41</f>
        <v>33.333333333333343</v>
      </c>
      <c r="AE41" s="12">
        <f t="shared" si="35"/>
        <v>-50</v>
      </c>
      <c r="AH41" s="12">
        <f>AH35/AH9*100</f>
        <v>81.818181818181827</v>
      </c>
      <c r="AI41" s="12">
        <f>AI35/AI9*100</f>
        <v>100</v>
      </c>
      <c r="AJ41" s="12">
        <f>AJ35/AJ9*100</f>
        <v>71.428571428571431</v>
      </c>
      <c r="AK41" s="12">
        <f t="shared" ref="AK41:AM41" si="49">AK35/AK9*100</f>
        <v>90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100</v>
      </c>
      <c r="S42" s="12">
        <f t="shared" si="50"/>
        <v>50</v>
      </c>
      <c r="T42" s="12">
        <f t="shared" si="50"/>
        <v>50</v>
      </c>
      <c r="U42" s="12">
        <f t="shared" si="50"/>
        <v>100</v>
      </c>
      <c r="V42" s="12">
        <f t="shared" si="50"/>
        <v>20</v>
      </c>
      <c r="W42" s="12">
        <f t="shared" si="42"/>
        <v>12.121212121212118</v>
      </c>
      <c r="X42" s="12">
        <f t="shared" si="33"/>
        <v>0</v>
      </c>
      <c r="Y42" s="12">
        <f>S42-AJ42</f>
        <v>21.428571428571431</v>
      </c>
      <c r="Z42" s="12">
        <f t="shared" si="50"/>
        <v>100</v>
      </c>
      <c r="AA42" s="12">
        <f t="shared" si="50"/>
        <v>50</v>
      </c>
      <c r="AB42" s="12">
        <f t="shared" si="50"/>
        <v>120</v>
      </c>
      <c r="AC42" s="12">
        <f t="shared" si="44"/>
        <v>-23.333333333333343</v>
      </c>
      <c r="AD42" s="12">
        <f>R42-AL42</f>
        <v>33.333333333333343</v>
      </c>
      <c r="AE42" s="12">
        <f t="shared" si="35"/>
        <v>-50</v>
      </c>
      <c r="AH42" s="12">
        <f t="shared" ref="AH42:AJ42" si="51">AH36/AH9*100</f>
        <v>54.54545454545454</v>
      </c>
      <c r="AI42" s="12">
        <f t="shared" si="51"/>
        <v>100</v>
      </c>
      <c r="AJ42" s="12">
        <f t="shared" si="51"/>
        <v>28.571428571428569</v>
      </c>
      <c r="AK42" s="12">
        <f>AK36/AK9*100</f>
        <v>90</v>
      </c>
      <c r="AL42" s="12">
        <f>AL36/AL9*100</f>
        <v>66.666666666666657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8</v>
      </c>
      <c r="S9" s="17">
        <f>SUM(S10:S30)</f>
        <v>5</v>
      </c>
      <c r="T9" s="17">
        <f>U9+V9</f>
        <v>2</v>
      </c>
      <c r="U9" s="17">
        <f>SUM(U10:U30)</f>
        <v>4</v>
      </c>
      <c r="V9" s="17">
        <f>SUM(V10:V30)</f>
        <v>-2</v>
      </c>
      <c r="W9" s="15">
        <f>IF(Q9=T9,IF(Q9&gt;0,"皆増",0),(1-(Q9/(Q9-T9)))*-100)</f>
        <v>18.181818181818187</v>
      </c>
      <c r="X9" s="15">
        <f t="shared" ref="X9:Y30" si="1">IF(R9=U9,IF(R9&gt;0,"皆増",0),(1-(R9/(R9-U9)))*-100)</f>
        <v>100</v>
      </c>
      <c r="Y9" s="15">
        <f t="shared" si="1"/>
        <v>-28.571428571428569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>
        <f t="shared" si="1"/>
        <v>200</v>
      </c>
      <c r="Y25" s="15">
        <f t="shared" si="1"/>
        <v>-100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200</v>
      </c>
      <c r="AD25" s="15" t="str">
        <f t="shared" si="2"/>
        <v>皆増</v>
      </c>
      <c r="AE25" s="15">
        <f t="shared" si="2"/>
        <v>-100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-100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0</v>
      </c>
      <c r="V28" s="17">
        <v>1</v>
      </c>
      <c r="W28" s="15">
        <f t="shared" si="11"/>
        <v>33.333333333333329</v>
      </c>
      <c r="X28" s="15">
        <f t="shared" si="1"/>
        <v>0</v>
      </c>
      <c r="Y28" s="15">
        <f t="shared" si="1"/>
        <v>50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>
        <f t="shared" si="15"/>
        <v>50</v>
      </c>
      <c r="Y34" s="15">
        <f t="shared" si="15"/>
        <v>-28.571428571428569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22.222222222222232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-9.0909090909090935</v>
      </c>
      <c r="X35" s="15">
        <f t="shared" si="15"/>
        <v>25</v>
      </c>
      <c r="Y35" s="15">
        <f t="shared" si="15"/>
        <v>-28.571428571428569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25</v>
      </c>
      <c r="AD35" s="15">
        <f t="shared" si="17"/>
        <v>66.666666666666671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-14.28571428571429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25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25</v>
      </c>
      <c r="S39" s="13">
        <f t="shared" si="37"/>
        <v>0</v>
      </c>
      <c r="T39" s="12">
        <f>T33/T9*100</f>
        <v>100</v>
      </c>
      <c r="U39" s="12">
        <f t="shared" ref="U39:V39" si="38">U33/U9*100</f>
        <v>50</v>
      </c>
      <c r="V39" s="12">
        <f t="shared" si="38"/>
        <v>0</v>
      </c>
      <c r="W39" s="12">
        <f>Q39-AH39</f>
        <v>15.384615384615385</v>
      </c>
      <c r="X39" s="12">
        <f t="shared" si="33"/>
        <v>25</v>
      </c>
      <c r="Y39" s="12">
        <f>S39-AJ39</f>
        <v>0</v>
      </c>
      <c r="Z39" s="12">
        <f t="shared" si="37"/>
        <v>50</v>
      </c>
      <c r="AA39" s="12">
        <f t="shared" si="37"/>
        <v>50</v>
      </c>
      <c r="AB39" s="12" t="e">
        <f t="shared" si="37"/>
        <v>#DIV/0!</v>
      </c>
      <c r="AC39" s="12">
        <f>Q39-AK39</f>
        <v>15.384615384615385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75</v>
      </c>
      <c r="S40" s="12">
        <f t="shared" si="40"/>
        <v>100</v>
      </c>
      <c r="T40" s="12">
        <f>T34/T9*100</f>
        <v>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-15.384615384615387</v>
      </c>
      <c r="X40" s="12">
        <f t="shared" si="33"/>
        <v>-25</v>
      </c>
      <c r="Y40" s="12">
        <f>S40-AJ40</f>
        <v>0</v>
      </c>
      <c r="Z40" s="12">
        <f>Z34/Z9*100</f>
        <v>50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-15.384615384615387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62.5</v>
      </c>
      <c r="S41" s="12">
        <f t="shared" si="46"/>
        <v>100</v>
      </c>
      <c r="T41" s="12">
        <f>T35/T9*100</f>
        <v>-50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-23.076923076923066</v>
      </c>
      <c r="X41" s="12">
        <f t="shared" si="33"/>
        <v>-37.5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-11.965811965811952</v>
      </c>
      <c r="AD41" s="12">
        <f>R41-AL41</f>
        <v>-12.5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12.5</v>
      </c>
      <c r="S42" s="12">
        <f t="shared" si="50"/>
        <v>100</v>
      </c>
      <c r="T42" s="12">
        <f t="shared" si="50"/>
        <v>-50</v>
      </c>
      <c r="U42" s="12">
        <f t="shared" si="50"/>
        <v>-25</v>
      </c>
      <c r="V42" s="12">
        <f t="shared" si="50"/>
        <v>0</v>
      </c>
      <c r="W42" s="12">
        <f t="shared" si="42"/>
        <v>-17.48251748251748</v>
      </c>
      <c r="X42" s="12">
        <f t="shared" si="33"/>
        <v>-37.5</v>
      </c>
      <c r="Y42" s="12">
        <f>S42-AJ42</f>
        <v>28.571428571428569</v>
      </c>
      <c r="Z42" s="12">
        <f t="shared" si="50"/>
        <v>0</v>
      </c>
      <c r="AA42" s="12">
        <f t="shared" si="50"/>
        <v>-25</v>
      </c>
      <c r="AB42" s="12" t="e">
        <f t="shared" si="50"/>
        <v>#DIV/0!</v>
      </c>
      <c r="AC42" s="12">
        <f t="shared" si="44"/>
        <v>-20.512820512820504</v>
      </c>
      <c r="AD42" s="12">
        <f>R42-AL42</f>
        <v>-37.5</v>
      </c>
      <c r="AE42" s="12">
        <f t="shared" si="35"/>
        <v>20</v>
      </c>
      <c r="AH42" s="12">
        <f t="shared" ref="AH42:AJ42" si="51">AH36/AH9*100</f>
        <v>63.636363636363633</v>
      </c>
      <c r="AI42" s="12">
        <f t="shared" si="51"/>
        <v>50</v>
      </c>
      <c r="AJ42" s="12">
        <f t="shared" si="51"/>
        <v>71.428571428571431</v>
      </c>
      <c r="AK42" s="12">
        <f>AK36/AK9*100</f>
        <v>66.666666666666657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E7" zoomScale="98" zoomScaleNormal="100" zoomScaleSheetLayoutView="98" workbookViewId="0">
      <selection activeCell="B9" sqref="B9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15</v>
      </c>
      <c r="C9" s="17">
        <f>SUM(C10:C30)</f>
        <v>8</v>
      </c>
      <c r="D9" s="17">
        <f>SUM(D10:D30)</f>
        <v>7</v>
      </c>
      <c r="E9" s="17">
        <f>F9+G9</f>
        <v>8</v>
      </c>
      <c r="F9" s="17">
        <f>SUM(F10:F30)</f>
        <v>3</v>
      </c>
      <c r="G9" s="17">
        <f>SUM(G10:G30)</f>
        <v>5</v>
      </c>
      <c r="H9" s="15">
        <f>IF(B9=E9,0,(1-(B9/(B9-E9)))*-100)</f>
        <v>114.28571428571428</v>
      </c>
      <c r="I9" s="15">
        <f>IF(C9=F9,0,(1-(C9/(C9-F9)))*-100)</f>
        <v>60.000000000000007</v>
      </c>
      <c r="J9" s="15">
        <f>IF(D9=G9,0,(1-(D9/(D9-G9)))*-100)</f>
        <v>250</v>
      </c>
      <c r="K9" s="17">
        <f>L9+M9</f>
        <v>9</v>
      </c>
      <c r="L9" s="17">
        <f>SUM(L10:L30)</f>
        <v>6</v>
      </c>
      <c r="M9" s="17">
        <f>SUM(M10:M30)</f>
        <v>3</v>
      </c>
      <c r="N9" s="15">
        <f>IF(B9=K9,0,(1-(B9/(B9-K9)))*-100)</f>
        <v>150</v>
      </c>
      <c r="O9" s="15">
        <f t="shared" ref="O9:P10" si="0">IF(C9=L9,0,(1-(C9/(C9-L9)))*-100)</f>
        <v>300</v>
      </c>
      <c r="P9" s="15">
        <f>IF(D9=M9,0,(1-(D9/(D9-M9)))*-100)</f>
        <v>75</v>
      </c>
      <c r="Q9" s="17">
        <f>R9+S9</f>
        <v>13</v>
      </c>
      <c r="R9" s="17">
        <f>SUM(R10:R30)</f>
        <v>4</v>
      </c>
      <c r="S9" s="17">
        <f>SUM(S10:S30)</f>
        <v>9</v>
      </c>
      <c r="T9" s="17">
        <f>U9+V9</f>
        <v>-6</v>
      </c>
      <c r="U9" s="17">
        <f>SUM(U10:U30)</f>
        <v>-9</v>
      </c>
      <c r="V9" s="17">
        <f>SUM(V10:V30)</f>
        <v>3</v>
      </c>
      <c r="W9" s="15">
        <f>IF(Q9=T9,IF(Q9&gt;0,"皆増",0),(1-(Q9/(Q9-T9)))*-100)</f>
        <v>-31.578947368421051</v>
      </c>
      <c r="X9" s="15">
        <f t="shared" ref="X9:Y30" si="1">IF(R9=U9,IF(R9&gt;0,"皆増",0),(1-(R9/(R9-U9)))*-100)</f>
        <v>-69.230769230769226</v>
      </c>
      <c r="Y9" s="15">
        <f t="shared" si="1"/>
        <v>50</v>
      </c>
      <c r="Z9" s="17">
        <f>AA9+AB9</f>
        <v>-11</v>
      </c>
      <c r="AA9" s="17">
        <f>SUM(AA10:AA30)</f>
        <v>-4</v>
      </c>
      <c r="AB9" s="17">
        <f>SUM(AB10:AB30)</f>
        <v>-7</v>
      </c>
      <c r="AC9" s="15">
        <f>IF(Q9=Z9,IF(Q9&gt;0,"皆増",0),(1-(Q9/(Q9-Z9)))*-100)</f>
        <v>-45.833333333333336</v>
      </c>
      <c r="AD9" s="15">
        <f t="shared" ref="AD9:AE30" si="2">IF(R9=AA9,IF(R9&gt;0,"皆増",0),(1-(R9/(R9-AA9)))*-100)</f>
        <v>-50</v>
      </c>
      <c r="AE9" s="15">
        <f t="shared" si="2"/>
        <v>-43.75</v>
      </c>
      <c r="AH9" s="4">
        <f t="shared" ref="AH9:AJ30" si="3">Q9-T9</f>
        <v>19</v>
      </c>
      <c r="AI9" s="4">
        <f t="shared" si="3"/>
        <v>13</v>
      </c>
      <c r="AJ9" s="4">
        <f t="shared" si="3"/>
        <v>6</v>
      </c>
      <c r="AK9" s="4">
        <f t="shared" ref="AK9:AM30" si="4">Q9-Z9</f>
        <v>24</v>
      </c>
      <c r="AL9" s="4">
        <f t="shared" si="4"/>
        <v>8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15</v>
      </c>
      <c r="C10" s="17">
        <v>8</v>
      </c>
      <c r="D10" s="17">
        <v>7</v>
      </c>
      <c r="E10" s="17">
        <f t="shared" ref="E10" si="6">F10+G10</f>
        <v>8</v>
      </c>
      <c r="F10" s="17">
        <v>3</v>
      </c>
      <c r="G10" s="17">
        <v>5</v>
      </c>
      <c r="H10" s="15">
        <f>IF(B10=E10,0,(1-(B10/(B10-E10)))*-100)</f>
        <v>114.28571428571428</v>
      </c>
      <c r="I10" s="15">
        <f t="shared" ref="I10" si="7">IF(C10=F10,0,(1-(C10/(C10-F10)))*-100)</f>
        <v>60.000000000000007</v>
      </c>
      <c r="J10" s="15">
        <f>IF(D10=G10,0,(1-(D10/(D10-G10)))*-100)</f>
        <v>250</v>
      </c>
      <c r="K10" s="17">
        <f t="shared" ref="K10" si="8">L10+M10</f>
        <v>9</v>
      </c>
      <c r="L10" s="17">
        <v>6</v>
      </c>
      <c r="M10" s="17">
        <v>3</v>
      </c>
      <c r="N10" s="15">
        <f>IF(B10=K10,0,(1-(B10/(B10-K10)))*-100)</f>
        <v>150</v>
      </c>
      <c r="O10" s="15">
        <f t="shared" si="0"/>
        <v>300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-1</v>
      </c>
      <c r="V24" s="17">
        <v>-2</v>
      </c>
      <c r="W24" s="15">
        <f t="shared" si="11"/>
        <v>-75</v>
      </c>
      <c r="X24" s="15">
        <f t="shared" si="1"/>
        <v>-50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-3</v>
      </c>
      <c r="U26" s="17">
        <v>-5</v>
      </c>
      <c r="V26" s="17">
        <v>2</v>
      </c>
      <c r="W26" s="15">
        <f t="shared" si="11"/>
        <v>-60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>
        <f t="shared" si="2"/>
        <v>100</v>
      </c>
      <c r="AH26" s="4">
        <f t="shared" si="3"/>
        <v>5</v>
      </c>
      <c r="AI26" s="4">
        <f t="shared" si="3"/>
        <v>5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25</v>
      </c>
      <c r="X27" s="15">
        <f t="shared" si="1"/>
        <v>-33.333333333333336</v>
      </c>
      <c r="Y27" s="15">
        <f t="shared" si="1"/>
        <v>200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-33.333333333333336</v>
      </c>
      <c r="AE27" s="15">
        <f t="shared" si="2"/>
        <v>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-66.666666666666671</v>
      </c>
      <c r="AD29" s="15">
        <f t="shared" si="2"/>
        <v>-100</v>
      </c>
      <c r="AE29" s="15">
        <f t="shared" si="2"/>
        <v>-60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4</v>
      </c>
      <c r="S34" s="17">
        <f t="shared" si="22"/>
        <v>9</v>
      </c>
      <c r="T34" s="17">
        <f t="shared" si="22"/>
        <v>-6</v>
      </c>
      <c r="U34" s="17">
        <f t="shared" si="22"/>
        <v>-9</v>
      </c>
      <c r="V34" s="17">
        <f t="shared" si="22"/>
        <v>3</v>
      </c>
      <c r="W34" s="15">
        <f t="shared" si="15"/>
        <v>-31.578947368421051</v>
      </c>
      <c r="X34" s="15">
        <f t="shared" si="15"/>
        <v>-69.230769230769226</v>
      </c>
      <c r="Y34" s="15">
        <f t="shared" si="15"/>
        <v>50</v>
      </c>
      <c r="Z34" s="17">
        <f t="shared" ref="Z34:AB34" si="23">SUM(Z23:Z30)</f>
        <v>-9</v>
      </c>
      <c r="AA34" s="17">
        <f t="shared" si="23"/>
        <v>-4</v>
      </c>
      <c r="AB34" s="17">
        <f t="shared" si="23"/>
        <v>-5</v>
      </c>
      <c r="AC34" s="15">
        <f t="shared" si="17"/>
        <v>-40.909090909090907</v>
      </c>
      <c r="AD34" s="15">
        <f t="shared" si="17"/>
        <v>-50</v>
      </c>
      <c r="AE34" s="15">
        <f t="shared" si="17"/>
        <v>-35.714285714285708</v>
      </c>
      <c r="AH34" s="4">
        <f t="shared" ref="AH34:AJ34" si="24">SUM(AH23:AH30)</f>
        <v>19</v>
      </c>
      <c r="AI34" s="4">
        <f t="shared" si="24"/>
        <v>13</v>
      </c>
      <c r="AJ34" s="4">
        <f t="shared" si="24"/>
        <v>6</v>
      </c>
      <c r="AK34" s="4">
        <f>SUM(AK23:AK30)</f>
        <v>22</v>
      </c>
      <c r="AL34" s="4">
        <f>SUM(AL23:AL30)</f>
        <v>8</v>
      </c>
      <c r="AM34" s="4">
        <f>SUM(AM23:AM30)</f>
        <v>14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2</v>
      </c>
      <c r="S35" s="17">
        <f t="shared" si="25"/>
        <v>9</v>
      </c>
      <c r="T35" s="17">
        <f t="shared" si="25"/>
        <v>-2</v>
      </c>
      <c r="U35" s="17">
        <f t="shared" si="25"/>
        <v>-7</v>
      </c>
      <c r="V35" s="17">
        <f t="shared" si="25"/>
        <v>5</v>
      </c>
      <c r="W35" s="15">
        <f t="shared" si="15"/>
        <v>-15.384615384615385</v>
      </c>
      <c r="X35" s="15">
        <f t="shared" si="15"/>
        <v>-77.777777777777786</v>
      </c>
      <c r="Y35" s="15">
        <f t="shared" si="15"/>
        <v>125</v>
      </c>
      <c r="Z35" s="17">
        <f t="shared" ref="Z35:AB35" si="26">SUM(Z25:Z30)</f>
        <v>-8</v>
      </c>
      <c r="AA35" s="17">
        <f t="shared" si="26"/>
        <v>-4</v>
      </c>
      <c r="AB35" s="17">
        <f t="shared" si="26"/>
        <v>-4</v>
      </c>
      <c r="AC35" s="15">
        <f t="shared" si="17"/>
        <v>-42.105263157894733</v>
      </c>
      <c r="AD35" s="15">
        <f t="shared" si="17"/>
        <v>-66.666666666666671</v>
      </c>
      <c r="AE35" s="15">
        <f t="shared" si="17"/>
        <v>-30.76923076923077</v>
      </c>
      <c r="AH35" s="4">
        <f t="shared" ref="AH35:AJ35" si="27">SUM(AH25:AH30)</f>
        <v>13</v>
      </c>
      <c r="AI35" s="4">
        <f t="shared" si="27"/>
        <v>9</v>
      </c>
      <c r="AJ35" s="4">
        <f t="shared" si="27"/>
        <v>4</v>
      </c>
      <c r="AK35" s="4">
        <f>SUM(AK25:AK30)</f>
        <v>19</v>
      </c>
      <c r="AL35" s="4">
        <f>SUM(AL25:AL30)</f>
        <v>6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28.57142857142858</v>
      </c>
      <c r="X36" s="15">
        <f t="shared" si="15"/>
        <v>-33.333333333333336</v>
      </c>
      <c r="Y36" s="15">
        <f t="shared" si="15"/>
        <v>75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-40</v>
      </c>
      <c r="AD36" s="15">
        <f t="shared" si="17"/>
        <v>-50</v>
      </c>
      <c r="AE36" s="15">
        <f t="shared" si="17"/>
        <v>-36.363636363636367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15</v>
      </c>
      <c r="AL36" s="4">
        <f>SUM(AL27:AL30)</f>
        <v>4</v>
      </c>
      <c r="AM36" s="4">
        <f>SUM(AM27:AM30)</f>
        <v>11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18.181818181818183</v>
      </c>
      <c r="AA39" s="12">
        <f t="shared" si="37"/>
        <v>0</v>
      </c>
      <c r="AB39" s="12">
        <f t="shared" si="37"/>
        <v>28.571428571428569</v>
      </c>
      <c r="AC39" s="12">
        <f>Q39-AK39</f>
        <v>-8.3333333333333321</v>
      </c>
      <c r="AD39" s="12">
        <f t="shared" si="35"/>
        <v>0</v>
      </c>
      <c r="AE39" s="12">
        <f t="shared" si="35"/>
        <v>-12.5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0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81.818181818181827</v>
      </c>
      <c r="AA40" s="12">
        <f t="shared" ref="AA40:AB40" si="43">AA34/AA9*100</f>
        <v>100</v>
      </c>
      <c r="AB40" s="12">
        <f t="shared" si="43"/>
        <v>71.428571428571431</v>
      </c>
      <c r="AC40" s="12">
        <f t="shared" ref="AC40:AC42" si="44">Q40-AK40</f>
        <v>8.3333333333333428</v>
      </c>
      <c r="AD40" s="12">
        <f t="shared" si="35"/>
        <v>0</v>
      </c>
      <c r="AE40" s="12">
        <f t="shared" si="35"/>
        <v>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100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50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77.777777777777786</v>
      </c>
      <c r="V41" s="12">
        <f t="shared" si="47"/>
        <v>166.66666666666669</v>
      </c>
      <c r="W41" s="12">
        <f t="shared" si="42"/>
        <v>16.194331983805668</v>
      </c>
      <c r="X41" s="12">
        <f t="shared" si="33"/>
        <v>-19.230769230769226</v>
      </c>
      <c r="Y41" s="12">
        <f>S41-AJ41</f>
        <v>33.333333333333343</v>
      </c>
      <c r="Z41" s="12">
        <f>Z35/Z9*100</f>
        <v>72.727272727272734</v>
      </c>
      <c r="AA41" s="12">
        <f t="shared" ref="AA41:AB41" si="48">AA35/AA9*100</f>
        <v>100</v>
      </c>
      <c r="AB41" s="12">
        <f t="shared" si="48"/>
        <v>57.142857142857139</v>
      </c>
      <c r="AC41" s="12">
        <f t="shared" si="44"/>
        <v>5.448717948717956</v>
      </c>
      <c r="AD41" s="12">
        <f>R41-AL41</f>
        <v>-25</v>
      </c>
      <c r="AE41" s="12">
        <f t="shared" si="35"/>
        <v>18.75</v>
      </c>
      <c r="AH41" s="12">
        <f>AH35/AH9*100</f>
        <v>68.421052631578945</v>
      </c>
      <c r="AI41" s="12">
        <f>AI35/AI9*100</f>
        <v>69.230769230769226</v>
      </c>
      <c r="AJ41" s="12">
        <f>AJ35/AJ9*100</f>
        <v>66.666666666666657</v>
      </c>
      <c r="AK41" s="12">
        <f t="shared" ref="AK41:AM41" si="49">AK35/AK9*100</f>
        <v>79.166666666666657</v>
      </c>
      <c r="AL41" s="12">
        <f t="shared" si="49"/>
        <v>75</v>
      </c>
      <c r="AM41" s="12">
        <f t="shared" si="49"/>
        <v>81.25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50</v>
      </c>
      <c r="S42" s="12">
        <f t="shared" si="50"/>
        <v>77.777777777777786</v>
      </c>
      <c r="T42" s="12">
        <f t="shared" si="50"/>
        <v>-33.333333333333329</v>
      </c>
      <c r="U42" s="12">
        <f t="shared" si="50"/>
        <v>11.111111111111111</v>
      </c>
      <c r="V42" s="12">
        <f t="shared" si="50"/>
        <v>100</v>
      </c>
      <c r="W42" s="12">
        <f t="shared" si="42"/>
        <v>32.388663967611336</v>
      </c>
      <c r="X42" s="12">
        <f t="shared" si="33"/>
        <v>26.923076923076923</v>
      </c>
      <c r="Y42" s="12">
        <f>S42-AJ42</f>
        <v>11.111111111111128</v>
      </c>
      <c r="Z42" s="12">
        <f t="shared" si="50"/>
        <v>54.54545454545454</v>
      </c>
      <c r="AA42" s="12">
        <f t="shared" si="50"/>
        <v>50</v>
      </c>
      <c r="AB42" s="12">
        <f t="shared" si="50"/>
        <v>57.142857142857139</v>
      </c>
      <c r="AC42" s="12">
        <f t="shared" si="44"/>
        <v>6.7307692307692264</v>
      </c>
      <c r="AD42" s="12">
        <f>R42-AL42</f>
        <v>0</v>
      </c>
      <c r="AE42" s="12">
        <f t="shared" si="35"/>
        <v>9.0277777777777857</v>
      </c>
      <c r="AH42" s="12">
        <f t="shared" ref="AH42:AJ42" si="51">AH36/AH9*100</f>
        <v>36.84210526315789</v>
      </c>
      <c r="AI42" s="12">
        <f t="shared" si="51"/>
        <v>23.076923076923077</v>
      </c>
      <c r="AJ42" s="12">
        <f t="shared" si="51"/>
        <v>66.666666666666657</v>
      </c>
      <c r="AK42" s="12">
        <f>AK36/AK9*100</f>
        <v>62.5</v>
      </c>
      <c r="AL42" s="12">
        <f>AL36/AL9*100</f>
        <v>50</v>
      </c>
      <c r="AM42" s="12">
        <f>AM36/AM9*100</f>
        <v>68.75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2020-09-15T06:55:49Z</dcterms:modified>
</cp:coreProperties>
</file>