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B61423AC-89FC-40B5-A591-661A21903C15}"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<sst xmlns="http://schemas.openxmlformats.org/spreadsheetml/2006/main" count="207" uniqueCount="66">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</sst>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7" t="s">
        <v>37</v>
      </c>
      <c r="B5" s="48" t="s">
        <v>55</v>
      </c>
      <c r="C5" s="49"/>
      <c r="D5" s="49"/>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8.75" customHeight="1" x14ac:dyDescent="0.2">
      <c r="A9" s="8" t="s">
        <v>29</v>
      </c>
      <c r="B9" s="17">
        <f t="shared" ref="B9:I9" si="0">B10+B11</f>
        <v>-222</v>
      </c>
      <c r="C9" s="17">
        <f t="shared" si="0"/>
        <v>38</v>
      </c>
      <c r="D9" s="17">
        <f t="shared" si="0"/>
        <v>148</v>
      </c>
      <c r="E9" s="17">
        <f t="shared" si="0"/>
        <v>-327</v>
      </c>
      <c r="F9" s="17">
        <f t="shared" si="0"/>
        <v>349</v>
      </c>
      <c r="G9" s="17">
        <f t="shared" si="0"/>
        <v>31</v>
      </c>
      <c r="H9" s="17">
        <f t="shared" si="0"/>
        <v>676</v>
      </c>
      <c r="I9" s="17">
        <f t="shared" si="0"/>
        <v>-21</v>
      </c>
      <c r="J9" s="28">
        <f t="shared" ref="J9:J19" si="1">K9-L9</f>
        <v>-6.985737379887949</v>
      </c>
      <c r="K9" s="32">
        <v>7.4557258274645086</v>
      </c>
      <c r="L9" s="32">
        <v>14.441463207352458</v>
      </c>
      <c r="M9" s="17">
        <f t="shared" ref="M9:U9" si="2">M10+M11</f>
        <v>105</v>
      </c>
      <c r="N9" s="17">
        <f t="shared" si="2"/>
        <v>978</v>
      </c>
      <c r="O9" s="17">
        <f t="shared" si="2"/>
        <v>39</v>
      </c>
      <c r="P9" s="17">
        <f t="shared" si="2"/>
        <v>620</v>
      </c>
      <c r="Q9" s="17">
        <f t="shared" si="2"/>
        <v>358</v>
      </c>
      <c r="R9" s="17">
        <f t="shared" si="2"/>
        <v>873</v>
      </c>
      <c r="S9" s="17">
        <f t="shared" si="2"/>
        <v>-57</v>
      </c>
      <c r="T9" s="17">
        <f t="shared" si="2"/>
        <v>515</v>
      </c>
      <c r="U9" s="17">
        <f t="shared" si="2"/>
        <v>358</v>
      </c>
      <c r="V9" s="28">
        <v>2.2431266816153972</v>
      </c>
    </row>
    <row r="10" spans="1:22" ht="18.75" customHeight="1" x14ac:dyDescent="0.2">
      <c r="A10" s="6" t="s">
        <v>28</v>
      </c>
      <c r="B10" s="18">
        <f t="shared" ref="B10:I10" si="3">B20+B21+B22+B23</f>
        <v>-84</v>
      </c>
      <c r="C10" s="18">
        <f t="shared" si="3"/>
        <v>48</v>
      </c>
      <c r="D10" s="18">
        <f t="shared" si="3"/>
        <v>97</v>
      </c>
      <c r="E10" s="18">
        <f t="shared" si="3"/>
        <v>-216</v>
      </c>
      <c r="F10" s="18">
        <f t="shared" si="3"/>
        <v>272</v>
      </c>
      <c r="G10" s="18">
        <f t="shared" si="3"/>
        <v>26</v>
      </c>
      <c r="H10" s="18">
        <f t="shared" si="3"/>
        <v>488</v>
      </c>
      <c r="I10" s="18">
        <f t="shared" si="3"/>
        <v>19</v>
      </c>
      <c r="J10" s="25">
        <f t="shared" si="1"/>
        <v>-6.1492973415038774</v>
      </c>
      <c r="K10" s="33">
        <v>7.7435596152271016</v>
      </c>
      <c r="L10" s="33">
        <v>13.892856956730979</v>
      </c>
      <c r="M10" s="18">
        <f t="shared" ref="M10:U10" si="4">M20+M21+M22+M23</f>
        <v>132</v>
      </c>
      <c r="N10" s="18">
        <f t="shared" si="4"/>
        <v>724</v>
      </c>
      <c r="O10" s="18">
        <f t="shared" si="4"/>
        <v>48</v>
      </c>
      <c r="P10" s="18">
        <f t="shared" si="4"/>
        <v>497</v>
      </c>
      <c r="Q10" s="18">
        <f t="shared" si="4"/>
        <v>227</v>
      </c>
      <c r="R10" s="18">
        <f t="shared" si="4"/>
        <v>592</v>
      </c>
      <c r="S10" s="18">
        <f t="shared" si="4"/>
        <v>-42</v>
      </c>
      <c r="T10" s="18">
        <f t="shared" si="4"/>
        <v>391</v>
      </c>
      <c r="U10" s="18">
        <f t="shared" si="4"/>
        <v>201</v>
      </c>
      <c r="V10" s="25">
        <v>3.7579039309190314</v>
      </c>
    </row>
    <row r="11" spans="1:22" ht="18.75" customHeight="1" x14ac:dyDescent="0.2">
      <c r="A11" s="2" t="s">
        <v>27</v>
      </c>
      <c r="B11" s="19">
        <f t="shared" ref="B11:I11" si="5">B12+B13+B14+B15+B16</f>
        <v>-138</v>
      </c>
      <c r="C11" s="19">
        <f t="shared" si="5"/>
        <v>-10</v>
      </c>
      <c r="D11" s="19">
        <f t="shared" si="5"/>
        <v>51</v>
      </c>
      <c r="E11" s="19">
        <f t="shared" si="5"/>
        <v>-111</v>
      </c>
      <c r="F11" s="19">
        <f t="shared" si="5"/>
        <v>77</v>
      </c>
      <c r="G11" s="19">
        <f t="shared" si="5"/>
        <v>5</v>
      </c>
      <c r="H11" s="19">
        <f t="shared" si="5"/>
        <v>188</v>
      </c>
      <c r="I11" s="19">
        <f t="shared" si="5"/>
        <v>-40</v>
      </c>
      <c r="J11" s="27">
        <f t="shared" si="1"/>
        <v>-9.5004177742419564</v>
      </c>
      <c r="K11" s="34">
        <v>6.5903798974471224</v>
      </c>
      <c r="L11" s="34">
        <v>16.090797671689078</v>
      </c>
      <c r="M11" s="19">
        <f t="shared" ref="M11:U11" si="6">M12+M13+M14+M15+M16</f>
        <v>-27</v>
      </c>
      <c r="N11" s="19">
        <f t="shared" si="6"/>
        <v>254</v>
      </c>
      <c r="O11" s="19">
        <f t="shared" si="6"/>
        <v>-9</v>
      </c>
      <c r="P11" s="19">
        <f t="shared" si="6"/>
        <v>123</v>
      </c>
      <c r="Q11" s="19">
        <f t="shared" si="6"/>
        <v>131</v>
      </c>
      <c r="R11" s="19">
        <f t="shared" si="6"/>
        <v>281</v>
      </c>
      <c r="S11" s="19">
        <f t="shared" si="6"/>
        <v>-15</v>
      </c>
      <c r="T11" s="19">
        <f t="shared" si="6"/>
        <v>124</v>
      </c>
      <c r="U11" s="19">
        <f t="shared" si="6"/>
        <v>157</v>
      </c>
      <c r="V11" s="30">
        <v>-2.310912431572369</v>
      </c>
    </row>
    <row r="12" spans="1:22" ht="18.75" customHeight="1" x14ac:dyDescent="0.2">
      <c r="A12" s="6" t="s">
        <v>26</v>
      </c>
      <c r="B12" s="18">
        <f t="shared" ref="B12:I12" si="7">B24</f>
        <v>-13</v>
      </c>
      <c r="C12" s="18">
        <f t="shared" si="7"/>
        <v>1</v>
      </c>
      <c r="D12" s="18">
        <f t="shared" si="7"/>
        <v>-5</v>
      </c>
      <c r="E12" s="18">
        <f t="shared" si="7"/>
        <v>-2</v>
      </c>
      <c r="F12" s="18">
        <f t="shared" si="7"/>
        <v>9</v>
      </c>
      <c r="G12" s="18">
        <f t="shared" si="7"/>
        <v>2</v>
      </c>
      <c r="H12" s="18">
        <f t="shared" si="7"/>
        <v>11</v>
      </c>
      <c r="I12" s="18">
        <f t="shared" si="7"/>
        <v>-4</v>
      </c>
      <c r="J12" s="25">
        <f t="shared" si="1"/>
        <v>-2.1943038031601567</v>
      </c>
      <c r="K12" s="33">
        <v>9.874367114220707</v>
      </c>
      <c r="L12" s="33">
        <v>12.068670917380864</v>
      </c>
      <c r="M12" s="18">
        <f t="shared" ref="M12:U12" si="8">M24</f>
        <v>-11</v>
      </c>
      <c r="N12" s="18">
        <f t="shared" si="8"/>
        <v>22</v>
      </c>
      <c r="O12" s="18">
        <f t="shared" si="8"/>
        <v>2</v>
      </c>
      <c r="P12" s="18">
        <f t="shared" si="8"/>
        <v>11</v>
      </c>
      <c r="Q12" s="18">
        <f t="shared" si="8"/>
        <v>11</v>
      </c>
      <c r="R12" s="18">
        <f t="shared" si="8"/>
        <v>33</v>
      </c>
      <c r="S12" s="18">
        <f t="shared" si="8"/>
        <v>13</v>
      </c>
      <c r="T12" s="18">
        <f t="shared" si="8"/>
        <v>22</v>
      </c>
      <c r="U12" s="18">
        <f t="shared" si="8"/>
        <v>11</v>
      </c>
      <c r="V12" s="25">
        <v>-12.068670917380857</v>
      </c>
    </row>
    <row r="13" spans="1:22" ht="18.75" customHeight="1" x14ac:dyDescent="0.2">
      <c r="A13" s="4" t="s">
        <v>25</v>
      </c>
      <c r="B13" s="20">
        <f t="shared" ref="B13:I13" si="9">B25+B26+B27</f>
        <v>-33</v>
      </c>
      <c r="C13" s="20">
        <f t="shared" si="9"/>
        <v>21</v>
      </c>
      <c r="D13" s="20">
        <f t="shared" si="9"/>
        <v>25</v>
      </c>
      <c r="E13" s="20">
        <f t="shared" si="9"/>
        <v>-30</v>
      </c>
      <c r="F13" s="20">
        <f t="shared" si="9"/>
        <v>15</v>
      </c>
      <c r="G13" s="20">
        <f t="shared" si="9"/>
        <v>4</v>
      </c>
      <c r="H13" s="20">
        <f t="shared" si="9"/>
        <v>45</v>
      </c>
      <c r="I13" s="20">
        <f t="shared" si="9"/>
        <v>0</v>
      </c>
      <c r="J13" s="26">
        <f t="shared" si="1"/>
        <v>-14.116358390940842</v>
      </c>
      <c r="K13" s="35">
        <v>7.0581791954704229</v>
      </c>
      <c r="L13" s="35">
        <v>21.174537586411265</v>
      </c>
      <c r="M13" s="20">
        <f t="shared" ref="M13:U13" si="10">M25+M26+M27</f>
        <v>-3</v>
      </c>
      <c r="N13" s="20">
        <f t="shared" si="10"/>
        <v>39</v>
      </c>
      <c r="O13" s="20">
        <f t="shared" si="10"/>
        <v>6</v>
      </c>
      <c r="P13" s="20">
        <f t="shared" si="10"/>
        <v>17</v>
      </c>
      <c r="Q13" s="20">
        <f t="shared" si="10"/>
        <v>22</v>
      </c>
      <c r="R13" s="20">
        <f t="shared" si="10"/>
        <v>42</v>
      </c>
      <c r="S13" s="20">
        <f t="shared" si="10"/>
        <v>-15</v>
      </c>
      <c r="T13" s="20">
        <f t="shared" si="10"/>
        <v>16</v>
      </c>
      <c r="U13" s="20">
        <f t="shared" si="10"/>
        <v>26</v>
      </c>
      <c r="V13" s="26">
        <v>-1.4116358390940853</v>
      </c>
    </row>
    <row r="14" spans="1:22" ht="18.75" customHeight="1" x14ac:dyDescent="0.2">
      <c r="A14" s="4" t="s">
        <v>24</v>
      </c>
      <c r="B14" s="20">
        <f t="shared" ref="B14:I14" si="11">B28+B29+B30+B31</f>
        <v>-31</v>
      </c>
      <c r="C14" s="20">
        <f t="shared" si="11"/>
        <v>19</v>
      </c>
      <c r="D14" s="20">
        <f t="shared" si="11"/>
        <v>1</v>
      </c>
      <c r="E14" s="20">
        <f t="shared" si="11"/>
        <v>-35</v>
      </c>
      <c r="F14" s="20">
        <f t="shared" si="11"/>
        <v>34</v>
      </c>
      <c r="G14" s="20">
        <f t="shared" si="11"/>
        <v>1</v>
      </c>
      <c r="H14" s="20">
        <f t="shared" si="11"/>
        <v>69</v>
      </c>
      <c r="I14" s="20">
        <f t="shared" si="11"/>
        <v>-11</v>
      </c>
      <c r="J14" s="26">
        <f t="shared" si="1"/>
        <v>-7.8630298261110303</v>
      </c>
      <c r="K14" s="35">
        <v>7.6383718310792839</v>
      </c>
      <c r="L14" s="35">
        <v>15.501401657190314</v>
      </c>
      <c r="M14" s="20">
        <f t="shared" ref="M14:U14" si="12">M28+M29+M30+M31</f>
        <v>4</v>
      </c>
      <c r="N14" s="20">
        <f t="shared" si="12"/>
        <v>102</v>
      </c>
      <c r="O14" s="20">
        <f t="shared" si="12"/>
        <v>2</v>
      </c>
      <c r="P14" s="20">
        <f t="shared" si="12"/>
        <v>53</v>
      </c>
      <c r="Q14" s="20">
        <f t="shared" si="12"/>
        <v>49</v>
      </c>
      <c r="R14" s="20">
        <f t="shared" si="12"/>
        <v>98</v>
      </c>
      <c r="S14" s="20">
        <f t="shared" si="12"/>
        <v>13</v>
      </c>
      <c r="T14" s="20">
        <f t="shared" si="12"/>
        <v>36</v>
      </c>
      <c r="U14" s="20">
        <f t="shared" si="12"/>
        <v>62</v>
      </c>
      <c r="V14" s="26">
        <v>0.89863198012697509</v>
      </c>
    </row>
    <row r="15" spans="1:22" ht="18.75" customHeight="1" x14ac:dyDescent="0.2">
      <c r="A15" s="4" t="s">
        <v>23</v>
      </c>
      <c r="B15" s="20">
        <f t="shared" ref="B15:I15" si="13">B32+B33+B34+B35</f>
        <v>-36</v>
      </c>
      <c r="C15" s="20">
        <f t="shared" si="13"/>
        <v>-36</v>
      </c>
      <c r="D15" s="20">
        <f t="shared" si="13"/>
        <v>19</v>
      </c>
      <c r="E15" s="20">
        <f t="shared" si="13"/>
        <v>-27</v>
      </c>
      <c r="F15" s="20">
        <f t="shared" si="13"/>
        <v>16</v>
      </c>
      <c r="G15" s="20">
        <f t="shared" si="13"/>
        <v>-3</v>
      </c>
      <c r="H15" s="20">
        <f t="shared" si="13"/>
        <v>43</v>
      </c>
      <c r="I15" s="22">
        <f t="shared" si="13"/>
        <v>-22</v>
      </c>
      <c r="J15" s="26">
        <f>K15-L15</f>
        <v>-8.0061832818059848</v>
      </c>
      <c r="K15" s="35">
        <v>4.7444049077368806</v>
      </c>
      <c r="L15" s="35">
        <v>12.750588189542865</v>
      </c>
      <c r="M15" s="22">
        <f t="shared" ref="M15:U15" si="14">M32+M33+M34+M35</f>
        <v>-9</v>
      </c>
      <c r="N15" s="20">
        <f t="shared" si="14"/>
        <v>80</v>
      </c>
      <c r="O15" s="20">
        <f t="shared" si="14"/>
        <v>-14</v>
      </c>
      <c r="P15" s="20">
        <f t="shared" si="14"/>
        <v>38</v>
      </c>
      <c r="Q15" s="20">
        <f t="shared" si="14"/>
        <v>42</v>
      </c>
      <c r="R15" s="20">
        <f>R32+R33+R34+R35</f>
        <v>89</v>
      </c>
      <c r="S15" s="20">
        <f t="shared" si="14"/>
        <v>-14</v>
      </c>
      <c r="T15" s="20">
        <f t="shared" si="14"/>
        <v>41</v>
      </c>
      <c r="U15" s="20">
        <f t="shared" si="14"/>
        <v>48</v>
      </c>
      <c r="V15" s="26">
        <v>-2.6687277606019926</v>
      </c>
    </row>
    <row r="16" spans="1:22" ht="18.75" customHeight="1" x14ac:dyDescent="0.2">
      <c r="A16" s="2" t="s">
        <v>22</v>
      </c>
      <c r="B16" s="19">
        <f t="shared" ref="B16:I16" si="15">B36+B37+B38</f>
        <v>-25</v>
      </c>
      <c r="C16" s="19">
        <f t="shared" si="15"/>
        <v>-15</v>
      </c>
      <c r="D16" s="19">
        <f t="shared" si="15"/>
        <v>11</v>
      </c>
      <c r="E16" s="19">
        <f t="shared" si="15"/>
        <v>-17</v>
      </c>
      <c r="F16" s="19">
        <f t="shared" si="15"/>
        <v>3</v>
      </c>
      <c r="G16" s="19">
        <f t="shared" si="15"/>
        <v>1</v>
      </c>
      <c r="H16" s="19">
        <f t="shared" si="15"/>
        <v>20</v>
      </c>
      <c r="I16" s="19">
        <f t="shared" si="15"/>
        <v>-3</v>
      </c>
      <c r="J16" s="27">
        <f t="shared" si="1"/>
        <v>-20.644895846467271</v>
      </c>
      <c r="K16" s="34">
        <v>3.6432169140824602</v>
      </c>
      <c r="L16" s="34">
        <v>24.288112760549733</v>
      </c>
      <c r="M16" s="19">
        <f t="shared" ref="M16:U16" si="16">M36+M37+M38</f>
        <v>-8</v>
      </c>
      <c r="N16" s="19">
        <f t="shared" si="16"/>
        <v>11</v>
      </c>
      <c r="O16" s="19">
        <f t="shared" si="16"/>
        <v>-5</v>
      </c>
      <c r="P16" s="19">
        <f t="shared" si="16"/>
        <v>4</v>
      </c>
      <c r="Q16" s="19">
        <f t="shared" si="16"/>
        <v>7</v>
      </c>
      <c r="R16" s="19">
        <f t="shared" si="16"/>
        <v>19</v>
      </c>
      <c r="S16" s="19">
        <f t="shared" si="16"/>
        <v>-12</v>
      </c>
      <c r="T16" s="19">
        <f t="shared" si="16"/>
        <v>9</v>
      </c>
      <c r="U16" s="19">
        <f t="shared" si="16"/>
        <v>10</v>
      </c>
      <c r="V16" s="30">
        <v>-9.7152451042198926</v>
      </c>
    </row>
    <row r="17" spans="1:22" ht="18.75" customHeight="1" x14ac:dyDescent="0.2">
      <c r="A17" s="6" t="s">
        <v>21</v>
      </c>
      <c r="B17" s="18">
        <f t="shared" ref="B17:I17" si="17">B12+B13+B20</f>
        <v>-104</v>
      </c>
      <c r="C17" s="18">
        <f t="shared" si="17"/>
        <v>-2</v>
      </c>
      <c r="D17" s="18">
        <f t="shared" si="17"/>
        <v>33</v>
      </c>
      <c r="E17" s="18">
        <f t="shared" si="17"/>
        <v>-121</v>
      </c>
      <c r="F17" s="18">
        <f t="shared" si="17"/>
        <v>153</v>
      </c>
      <c r="G17" s="18">
        <f t="shared" si="17"/>
        <v>38</v>
      </c>
      <c r="H17" s="18">
        <f t="shared" si="17"/>
        <v>274</v>
      </c>
      <c r="I17" s="18">
        <f t="shared" si="17"/>
        <v>9</v>
      </c>
      <c r="J17" s="25">
        <f t="shared" si="1"/>
        <v>-6.3730115638371085</v>
      </c>
      <c r="K17" s="33">
        <v>8.058436109645271</v>
      </c>
      <c r="L17" s="33">
        <v>14.43144767348238</v>
      </c>
      <c r="M17" s="18">
        <f t="shared" ref="M17:U17" si="18">M12+M13+M20</f>
        <v>17</v>
      </c>
      <c r="N17" s="18">
        <f t="shared" si="18"/>
        <v>307</v>
      </c>
      <c r="O17" s="18">
        <f t="shared" si="18"/>
        <v>6</v>
      </c>
      <c r="P17" s="18">
        <f t="shared" si="18"/>
        <v>207</v>
      </c>
      <c r="Q17" s="18">
        <f t="shared" si="18"/>
        <v>100</v>
      </c>
      <c r="R17" s="18">
        <f t="shared" si="18"/>
        <v>290</v>
      </c>
      <c r="S17" s="18">
        <f t="shared" si="18"/>
        <v>2</v>
      </c>
      <c r="T17" s="18">
        <f t="shared" si="18"/>
        <v>200</v>
      </c>
      <c r="U17" s="18">
        <f t="shared" si="18"/>
        <v>90</v>
      </c>
      <c r="V17" s="25">
        <v>0.89538178996058448</v>
      </c>
    </row>
    <row r="18" spans="1:22" ht="18.75" customHeight="1" x14ac:dyDescent="0.2">
      <c r="A18" s="4" t="s">
        <v>20</v>
      </c>
      <c r="B18" s="20">
        <f t="shared" ref="B18:I18" si="19">B14+B22</f>
        <v>-69</v>
      </c>
      <c r="C18" s="20">
        <f t="shared" si="19"/>
        <v>28</v>
      </c>
      <c r="D18" s="20">
        <f t="shared" si="19"/>
        <v>16</v>
      </c>
      <c r="E18" s="20">
        <f t="shared" si="19"/>
        <v>-66</v>
      </c>
      <c r="F18" s="20">
        <f t="shared" si="19"/>
        <v>62</v>
      </c>
      <c r="G18" s="20">
        <f t="shared" si="19"/>
        <v>-4</v>
      </c>
      <c r="H18" s="20">
        <f t="shared" si="19"/>
        <v>128</v>
      </c>
      <c r="I18" s="20">
        <f t="shared" si="19"/>
        <v>3</v>
      </c>
      <c r="J18" s="26">
        <f t="shared" si="1"/>
        <v>-7.877412897942893</v>
      </c>
      <c r="K18" s="35">
        <v>7.3999939344312011</v>
      </c>
      <c r="L18" s="35">
        <v>15.277406832374094</v>
      </c>
      <c r="M18" s="20">
        <f t="shared" ref="M18:U18" si="20">M14+M22</f>
        <v>-3</v>
      </c>
      <c r="N18" s="20">
        <f t="shared" si="20"/>
        <v>181</v>
      </c>
      <c r="O18" s="20">
        <f t="shared" si="20"/>
        <v>13</v>
      </c>
      <c r="P18" s="20">
        <f t="shared" si="20"/>
        <v>89</v>
      </c>
      <c r="Q18" s="20">
        <f t="shared" si="20"/>
        <v>92</v>
      </c>
      <c r="R18" s="20">
        <f t="shared" si="20"/>
        <v>184</v>
      </c>
      <c r="S18" s="20">
        <f t="shared" si="20"/>
        <v>-10</v>
      </c>
      <c r="T18" s="20">
        <f t="shared" si="20"/>
        <v>79</v>
      </c>
      <c r="U18" s="20">
        <f t="shared" si="20"/>
        <v>105</v>
      </c>
      <c r="V18" s="26">
        <v>-0.35806422263376803</v>
      </c>
    </row>
    <row r="19" spans="1:22" ht="18.75" customHeight="1" x14ac:dyDescent="0.2">
      <c r="A19" s="2" t="s">
        <v>19</v>
      </c>
      <c r="B19" s="19">
        <f t="shared" ref="B19:I19" si="21">B15+B16+B21+B23</f>
        <v>-49</v>
      </c>
      <c r="C19" s="19">
        <f t="shared" si="21"/>
        <v>12</v>
      </c>
      <c r="D19" s="19">
        <f t="shared" si="21"/>
        <v>99</v>
      </c>
      <c r="E19" s="19">
        <f t="shared" si="21"/>
        <v>-140</v>
      </c>
      <c r="F19" s="19">
        <f t="shared" si="21"/>
        <v>134</v>
      </c>
      <c r="G19" s="19">
        <f t="shared" si="21"/>
        <v>-3</v>
      </c>
      <c r="H19" s="19">
        <f t="shared" si="21"/>
        <v>274</v>
      </c>
      <c r="I19" s="21">
        <f t="shared" si="21"/>
        <v>-33</v>
      </c>
      <c r="J19" s="27">
        <f t="shared" si="1"/>
        <v>-7.1998084547446215</v>
      </c>
      <c r="K19" s="34">
        <v>6.8912452352555675</v>
      </c>
      <c r="L19" s="34">
        <v>14.091053690000189</v>
      </c>
      <c r="M19" s="21">
        <f t="shared" ref="M19:U19" si="22">M15+M16+M21+M23</f>
        <v>91</v>
      </c>
      <c r="N19" s="21">
        <f>N15+N16+N21+N23</f>
        <v>490</v>
      </c>
      <c r="O19" s="19">
        <f t="shared" si="22"/>
        <v>20</v>
      </c>
      <c r="P19" s="19">
        <f t="shared" si="22"/>
        <v>324</v>
      </c>
      <c r="Q19" s="19">
        <f t="shared" si="22"/>
        <v>166</v>
      </c>
      <c r="R19" s="19">
        <f t="shared" si="22"/>
        <v>399</v>
      </c>
      <c r="S19" s="19">
        <f t="shared" si="22"/>
        <v>-49</v>
      </c>
      <c r="T19" s="19">
        <f t="shared" si="22"/>
        <v>236</v>
      </c>
      <c r="U19" s="19">
        <f t="shared" si="22"/>
        <v>163</v>
      </c>
      <c r="V19" s="30">
        <v>4.6798754955840032</v>
      </c>
    </row>
    <row r="20" spans="1:22" ht="18.75" customHeight="1" x14ac:dyDescent="0.2">
      <c r="A20" s="5" t="s">
        <v>18</v>
      </c>
      <c r="B20" s="18">
        <f>E20+M20</f>
        <v>-58</v>
      </c>
      <c r="C20" s="18">
        <v>-24</v>
      </c>
      <c r="D20" s="18">
        <f>G20-I20+O20-S20</f>
        <v>13</v>
      </c>
      <c r="E20" s="18">
        <f>F20-H20</f>
        <v>-89</v>
      </c>
      <c r="F20" s="18">
        <v>129</v>
      </c>
      <c r="G20" s="18">
        <v>32</v>
      </c>
      <c r="H20" s="18">
        <v>218</v>
      </c>
      <c r="I20" s="18">
        <v>13</v>
      </c>
      <c r="J20" s="25">
        <f>K20-L20</f>
        <v>-5.5800529637371952</v>
      </c>
      <c r="K20" s="33">
        <v>8.0879419362033467</v>
      </c>
      <c r="L20" s="33">
        <v>13.667994899940542</v>
      </c>
      <c r="M20" s="18">
        <f>N20-R20</f>
        <v>31</v>
      </c>
      <c r="N20" s="18">
        <f>P20+Q20</f>
        <v>246</v>
      </c>
      <c r="O20" s="22">
        <v>-2</v>
      </c>
      <c r="P20" s="22">
        <v>179</v>
      </c>
      <c r="Q20" s="22">
        <v>67</v>
      </c>
      <c r="R20" s="22">
        <f>SUM(T20:U20)</f>
        <v>215</v>
      </c>
      <c r="S20" s="22">
        <v>4</v>
      </c>
      <c r="T20" s="22">
        <v>162</v>
      </c>
      <c r="U20" s="22">
        <v>53</v>
      </c>
      <c r="V20" s="29">
        <v>1.94361395366127</v>
      </c>
    </row>
    <row r="21" spans="1:22" ht="18.75" customHeight="1" x14ac:dyDescent="0.2">
      <c r="A21" s="3" t="s">
        <v>17</v>
      </c>
      <c r="B21" s="20">
        <f t="shared" ref="B21:B38" si="23">E21+M21</f>
        <v>1</v>
      </c>
      <c r="C21" s="20">
        <v>36</v>
      </c>
      <c r="D21" s="20">
        <f t="shared" ref="D21:D38" si="24">G21-I21+O21-S21</f>
        <v>53</v>
      </c>
      <c r="E21" s="20">
        <f t="shared" ref="E21:E38" si="25">F21-H21</f>
        <v>-68</v>
      </c>
      <c r="F21" s="20">
        <v>97</v>
      </c>
      <c r="G21" s="20">
        <v>1</v>
      </c>
      <c r="H21" s="20">
        <v>165</v>
      </c>
      <c r="I21" s="20">
        <v>-16</v>
      </c>
      <c r="J21" s="26">
        <f t="shared" ref="J21:J38" si="26">K21-L21</f>
        <v>-5.4489959051522652</v>
      </c>
      <c r="K21" s="35">
        <v>7.7728323941142614</v>
      </c>
      <c r="L21" s="35">
        <v>13.221828299266527</v>
      </c>
      <c r="M21" s="20">
        <f t="shared" ref="M21:M38" si="27">N21-R21</f>
        <v>69</v>
      </c>
      <c r="N21" s="20">
        <f t="shared" ref="N21:N38" si="28">P21+Q21</f>
        <v>304</v>
      </c>
      <c r="O21" s="20">
        <v>18</v>
      </c>
      <c r="P21" s="20">
        <v>206</v>
      </c>
      <c r="Q21" s="20">
        <v>98</v>
      </c>
      <c r="R21" s="20">
        <f t="shared" ref="R21:R38" si="29">SUM(T21:U21)</f>
        <v>235</v>
      </c>
      <c r="S21" s="20">
        <v>-18</v>
      </c>
      <c r="T21" s="20">
        <v>159</v>
      </c>
      <c r="U21" s="20">
        <v>76</v>
      </c>
      <c r="V21" s="26">
        <v>5.5291281978750924</v>
      </c>
    </row>
    <row r="22" spans="1:22" ht="18.75" customHeight="1" x14ac:dyDescent="0.2">
      <c r="A22" s="3" t="s">
        <v>16</v>
      </c>
      <c r="B22" s="20">
        <f t="shared" si="23"/>
        <v>-38</v>
      </c>
      <c r="C22" s="20">
        <v>9</v>
      </c>
      <c r="D22" s="20">
        <f t="shared" si="24"/>
        <v>15</v>
      </c>
      <c r="E22" s="20">
        <f t="shared" si="25"/>
        <v>-31</v>
      </c>
      <c r="F22" s="20">
        <v>28</v>
      </c>
      <c r="G22" s="20">
        <v>-5</v>
      </c>
      <c r="H22" s="20">
        <v>59</v>
      </c>
      <c r="I22" s="20">
        <v>14</v>
      </c>
      <c r="J22" s="26">
        <f t="shared" si="26"/>
        <v>-7.8937152223612133</v>
      </c>
      <c r="K22" s="35">
        <v>7.1298072976165789</v>
      </c>
      <c r="L22" s="35">
        <v>15.023522519977792</v>
      </c>
      <c r="M22" s="20">
        <f t="shared" si="27"/>
        <v>-7</v>
      </c>
      <c r="N22" s="20">
        <f t="shared" si="28"/>
        <v>79</v>
      </c>
      <c r="O22" s="20">
        <v>11</v>
      </c>
      <c r="P22" s="20">
        <v>36</v>
      </c>
      <c r="Q22" s="20">
        <v>43</v>
      </c>
      <c r="R22" s="20">
        <f t="shared" si="29"/>
        <v>86</v>
      </c>
      <c r="S22" s="20">
        <v>-23</v>
      </c>
      <c r="T22" s="20">
        <v>43</v>
      </c>
      <c r="U22" s="20">
        <v>43</v>
      </c>
      <c r="V22" s="26">
        <v>-1.782451824404145</v>
      </c>
    </row>
    <row r="23" spans="1:22" ht="18.75" customHeight="1" x14ac:dyDescent="0.2">
      <c r="A23" s="1" t="s">
        <v>15</v>
      </c>
      <c r="B23" s="19">
        <f t="shared" si="23"/>
        <v>11</v>
      </c>
      <c r="C23" s="19">
        <v>27</v>
      </c>
      <c r="D23" s="19">
        <f t="shared" si="24"/>
        <v>16</v>
      </c>
      <c r="E23" s="19">
        <f t="shared" si="25"/>
        <v>-28</v>
      </c>
      <c r="F23" s="19">
        <v>18</v>
      </c>
      <c r="G23" s="19">
        <v>-2</v>
      </c>
      <c r="H23" s="19">
        <v>46</v>
      </c>
      <c r="I23" s="21">
        <v>8</v>
      </c>
      <c r="J23" s="27">
        <f t="shared" si="26"/>
        <v>-10.109190702464462</v>
      </c>
      <c r="K23" s="34">
        <v>6.4987654515842959</v>
      </c>
      <c r="L23" s="34">
        <v>16.607956154048757</v>
      </c>
      <c r="M23" s="21">
        <f t="shared" si="27"/>
        <v>39</v>
      </c>
      <c r="N23" s="21">
        <f t="shared" si="28"/>
        <v>95</v>
      </c>
      <c r="O23" s="19">
        <v>21</v>
      </c>
      <c r="P23" s="19">
        <v>76</v>
      </c>
      <c r="Q23" s="19">
        <v>19</v>
      </c>
      <c r="R23" s="19">
        <f t="shared" si="29"/>
        <v>56</v>
      </c>
      <c r="S23" s="19">
        <v>-5</v>
      </c>
      <c r="T23" s="19">
        <v>27</v>
      </c>
      <c r="U23" s="19">
        <v>29</v>
      </c>
      <c r="V23" s="31">
        <v>14.080658478432639</v>
      </c>
    </row>
    <row r="24" spans="1:22" ht="18.75" customHeight="1" x14ac:dyDescent="0.2">
      <c r="A24" s="7" t="s">
        <v>14</v>
      </c>
      <c r="B24" s="17">
        <f t="shared" si="23"/>
        <v>-13</v>
      </c>
      <c r="C24" s="17">
        <v>1</v>
      </c>
      <c r="D24" s="18">
        <f t="shared" si="24"/>
        <v>-5</v>
      </c>
      <c r="E24" s="18">
        <f t="shared" si="25"/>
        <v>-2</v>
      </c>
      <c r="F24" s="17">
        <v>9</v>
      </c>
      <c r="G24" s="17">
        <v>2</v>
      </c>
      <c r="H24" s="17">
        <v>11</v>
      </c>
      <c r="I24" s="23">
        <v>-4</v>
      </c>
      <c r="J24" s="28">
        <f t="shared" si="26"/>
        <v>-2.1943038031601567</v>
      </c>
      <c r="K24" s="32">
        <v>9.874367114220707</v>
      </c>
      <c r="L24" s="32">
        <v>12.068670917380864</v>
      </c>
      <c r="M24" s="18">
        <f t="shared" si="27"/>
        <v>-11</v>
      </c>
      <c r="N24" s="17">
        <f t="shared" si="28"/>
        <v>22</v>
      </c>
      <c r="O24" s="17">
        <v>2</v>
      </c>
      <c r="P24" s="17">
        <v>11</v>
      </c>
      <c r="Q24" s="17">
        <v>11</v>
      </c>
      <c r="R24" s="17">
        <f t="shared" si="29"/>
        <v>33</v>
      </c>
      <c r="S24" s="17">
        <v>13</v>
      </c>
      <c r="T24" s="17">
        <v>22</v>
      </c>
      <c r="U24" s="17">
        <v>11</v>
      </c>
      <c r="V24" s="28">
        <v>-12.068670917380857</v>
      </c>
    </row>
    <row r="25" spans="1:22" ht="18.75" customHeight="1" x14ac:dyDescent="0.2">
      <c r="A25" s="5" t="s">
        <v>13</v>
      </c>
      <c r="B25" s="18">
        <f t="shared" si="23"/>
        <v>-13</v>
      </c>
      <c r="C25" s="18">
        <v>-8</v>
      </c>
      <c r="D25" s="18">
        <f t="shared" si="24"/>
        <v>-8</v>
      </c>
      <c r="E25" s="18">
        <f t="shared" si="25"/>
        <v>-6</v>
      </c>
      <c r="F25" s="18">
        <v>1</v>
      </c>
      <c r="G25" s="18">
        <v>1</v>
      </c>
      <c r="H25" s="18">
        <v>7</v>
      </c>
      <c r="I25" s="18">
        <v>2</v>
      </c>
      <c r="J25" s="25">
        <f t="shared" si="26"/>
        <v>-24.93442790475866</v>
      </c>
      <c r="K25" s="33">
        <v>4.1557379841264428</v>
      </c>
      <c r="L25" s="33">
        <v>29.090165888885103</v>
      </c>
      <c r="M25" s="18">
        <f t="shared" si="27"/>
        <v>-7</v>
      </c>
      <c r="N25" s="18">
        <f t="shared" si="28"/>
        <v>2</v>
      </c>
      <c r="O25" s="18">
        <v>-3</v>
      </c>
      <c r="P25" s="18">
        <v>2</v>
      </c>
      <c r="Q25" s="18">
        <v>0</v>
      </c>
      <c r="R25" s="18">
        <f t="shared" si="29"/>
        <v>9</v>
      </c>
      <c r="S25" s="18">
        <v>4</v>
      </c>
      <c r="T25" s="18">
        <v>1</v>
      </c>
      <c r="U25" s="18">
        <v>8</v>
      </c>
      <c r="V25" s="29">
        <v>-29.090165888885103</v>
      </c>
    </row>
    <row r="26" spans="1:22" ht="18.75" customHeight="1" x14ac:dyDescent="0.2">
      <c r="A26" s="3" t="s">
        <v>12</v>
      </c>
      <c r="B26" s="20">
        <f t="shared" si="23"/>
        <v>-16</v>
      </c>
      <c r="C26" s="20">
        <v>6</v>
      </c>
      <c r="D26" s="20">
        <f t="shared" si="24"/>
        <v>1</v>
      </c>
      <c r="E26" s="20">
        <f t="shared" si="25"/>
        <v>-14</v>
      </c>
      <c r="F26" s="20">
        <v>4</v>
      </c>
      <c r="G26" s="20">
        <v>1</v>
      </c>
      <c r="H26" s="20">
        <v>18</v>
      </c>
      <c r="I26" s="20">
        <v>11</v>
      </c>
      <c r="J26" s="26">
        <f t="shared" si="26"/>
        <v>-25.927893738140419</v>
      </c>
      <c r="K26" s="35">
        <v>7.4079696394686909</v>
      </c>
      <c r="L26" s="35">
        <v>33.335863377609108</v>
      </c>
      <c r="M26" s="20">
        <f t="shared" si="27"/>
        <v>-2</v>
      </c>
      <c r="N26" s="20">
        <f t="shared" si="28"/>
        <v>8</v>
      </c>
      <c r="O26" s="20">
        <v>3</v>
      </c>
      <c r="P26" s="20">
        <v>8</v>
      </c>
      <c r="Q26" s="20">
        <v>0</v>
      </c>
      <c r="R26" s="20">
        <f t="shared" si="29"/>
        <v>10</v>
      </c>
      <c r="S26" s="20">
        <v>-8</v>
      </c>
      <c r="T26" s="20">
        <v>3</v>
      </c>
      <c r="U26" s="20">
        <v>7</v>
      </c>
      <c r="V26" s="26">
        <v>-3.7039848197343446</v>
      </c>
    </row>
    <row r="27" spans="1:22" ht="18.75" customHeight="1" x14ac:dyDescent="0.2">
      <c r="A27" s="1" t="s">
        <v>11</v>
      </c>
      <c r="B27" s="19">
        <f t="shared" si="23"/>
        <v>-4</v>
      </c>
      <c r="C27" s="19">
        <v>23</v>
      </c>
      <c r="D27" s="19">
        <f t="shared" si="24"/>
        <v>32</v>
      </c>
      <c r="E27" s="19">
        <f t="shared" si="25"/>
        <v>-10</v>
      </c>
      <c r="F27" s="19">
        <v>10</v>
      </c>
      <c r="G27" s="19">
        <v>2</v>
      </c>
      <c r="H27" s="21">
        <v>20</v>
      </c>
      <c r="I27" s="21">
        <v>-13</v>
      </c>
      <c r="J27" s="27">
        <f t="shared" si="26"/>
        <v>-7.4371348742697485</v>
      </c>
      <c r="K27" s="34">
        <v>7.4371348742697485</v>
      </c>
      <c r="L27" s="34">
        <v>14.874269748539497</v>
      </c>
      <c r="M27" s="21">
        <f t="shared" si="27"/>
        <v>6</v>
      </c>
      <c r="N27" s="21">
        <f t="shared" si="28"/>
        <v>29</v>
      </c>
      <c r="O27" s="24">
        <v>6</v>
      </c>
      <c r="P27" s="24">
        <v>7</v>
      </c>
      <c r="Q27" s="24">
        <v>22</v>
      </c>
      <c r="R27" s="24">
        <f t="shared" si="29"/>
        <v>23</v>
      </c>
      <c r="S27" s="24">
        <v>-11</v>
      </c>
      <c r="T27" s="24">
        <v>12</v>
      </c>
      <c r="U27" s="24">
        <v>11</v>
      </c>
      <c r="V27" s="31">
        <v>4.4622809245618491</v>
      </c>
    </row>
    <row r="28" spans="1:22" ht="18.75" customHeight="1" x14ac:dyDescent="0.2">
      <c r="A28" s="5" t="s">
        <v>10</v>
      </c>
      <c r="B28" s="18">
        <f t="shared" si="23"/>
        <v>-6</v>
      </c>
      <c r="C28" s="18">
        <v>3</v>
      </c>
      <c r="D28" s="18">
        <f t="shared" si="24"/>
        <v>-2</v>
      </c>
      <c r="E28" s="18">
        <f>F28-H28</f>
        <v>-10</v>
      </c>
      <c r="F28" s="18">
        <v>1</v>
      </c>
      <c r="G28" s="18">
        <v>-3</v>
      </c>
      <c r="H28" s="18">
        <v>11</v>
      </c>
      <c r="I28" s="18">
        <v>-1</v>
      </c>
      <c r="J28" s="25">
        <f t="shared" si="26"/>
        <v>-19.573029862240094</v>
      </c>
      <c r="K28" s="33">
        <v>1.9573029862240097</v>
      </c>
      <c r="L28" s="33">
        <v>21.530332848464106</v>
      </c>
      <c r="M28" s="18">
        <f t="shared" si="27"/>
        <v>4</v>
      </c>
      <c r="N28" s="18">
        <f t="shared" si="28"/>
        <v>10</v>
      </c>
      <c r="O28" s="18">
        <v>-1</v>
      </c>
      <c r="P28" s="18">
        <v>5</v>
      </c>
      <c r="Q28" s="18">
        <v>5</v>
      </c>
      <c r="R28" s="18">
        <f t="shared" si="29"/>
        <v>6</v>
      </c>
      <c r="S28" s="18">
        <v>-1</v>
      </c>
      <c r="T28" s="18">
        <v>3</v>
      </c>
      <c r="U28" s="18">
        <v>3</v>
      </c>
      <c r="V28" s="25">
        <v>7.829211944896036</v>
      </c>
    </row>
    <row r="29" spans="1:22" ht="18.75" customHeight="1" x14ac:dyDescent="0.2">
      <c r="A29" s="3" t="s">
        <v>9</v>
      </c>
      <c r="B29" s="20">
        <f t="shared" si="23"/>
        <v>9</v>
      </c>
      <c r="C29" s="20">
        <v>21</v>
      </c>
      <c r="D29" s="20">
        <f t="shared" si="24"/>
        <v>15</v>
      </c>
      <c r="E29" s="20">
        <f t="shared" si="25"/>
        <v>-5</v>
      </c>
      <c r="F29" s="20">
        <v>11</v>
      </c>
      <c r="G29" s="20">
        <v>0</v>
      </c>
      <c r="H29" s="20">
        <v>16</v>
      </c>
      <c r="I29" s="20">
        <v>-14</v>
      </c>
      <c r="J29" s="26">
        <f t="shared" si="26"/>
        <v>-3.6789391788929411</v>
      </c>
      <c r="K29" s="35">
        <v>8.09366619356447</v>
      </c>
      <c r="L29" s="35">
        <v>11.772605372457411</v>
      </c>
      <c r="M29" s="22">
        <f t="shared" si="27"/>
        <v>14</v>
      </c>
      <c r="N29" s="22">
        <f t="shared" si="28"/>
        <v>33</v>
      </c>
      <c r="O29" s="20">
        <v>-11</v>
      </c>
      <c r="P29" s="20">
        <v>16</v>
      </c>
      <c r="Q29" s="20">
        <v>17</v>
      </c>
      <c r="R29" s="20">
        <f t="shared" si="29"/>
        <v>19</v>
      </c>
      <c r="S29" s="20">
        <v>-12</v>
      </c>
      <c r="T29" s="20">
        <v>7</v>
      </c>
      <c r="U29" s="20">
        <v>12</v>
      </c>
      <c r="V29" s="26">
        <v>10.301029700900232</v>
      </c>
    </row>
    <row r="30" spans="1:22" ht="18.75" customHeight="1" x14ac:dyDescent="0.2">
      <c r="A30" s="3" t="s">
        <v>8</v>
      </c>
      <c r="B30" s="20">
        <f t="shared" si="23"/>
        <v>-20</v>
      </c>
      <c r="C30" s="20">
        <v>-15</v>
      </c>
      <c r="D30" s="20">
        <f t="shared" si="24"/>
        <v>-5</v>
      </c>
      <c r="E30" s="20">
        <f t="shared" si="25"/>
        <v>-13</v>
      </c>
      <c r="F30" s="20">
        <v>14</v>
      </c>
      <c r="G30" s="20">
        <v>1</v>
      </c>
      <c r="H30" s="20">
        <v>27</v>
      </c>
      <c r="I30" s="20">
        <v>5</v>
      </c>
      <c r="J30" s="29">
        <f t="shared" si="26"/>
        <v>-9.4202339021507342</v>
      </c>
      <c r="K30" s="36">
        <v>10.144867279239254</v>
      </c>
      <c r="L30" s="36">
        <v>19.565101181389988</v>
      </c>
      <c r="M30" s="20">
        <f t="shared" si="27"/>
        <v>-7</v>
      </c>
      <c r="N30" s="20">
        <f t="shared" si="28"/>
        <v>34</v>
      </c>
      <c r="O30" s="20">
        <v>11</v>
      </c>
      <c r="P30" s="20">
        <v>26</v>
      </c>
      <c r="Q30" s="20">
        <v>8</v>
      </c>
      <c r="R30" s="20">
        <f t="shared" si="29"/>
        <v>41</v>
      </c>
      <c r="S30" s="20">
        <v>12</v>
      </c>
      <c r="T30" s="20">
        <v>17</v>
      </c>
      <c r="U30" s="20">
        <v>24</v>
      </c>
      <c r="V30" s="26">
        <v>-5.0724336396196286</v>
      </c>
    </row>
    <row r="31" spans="1:22" ht="18.75" customHeight="1" x14ac:dyDescent="0.2">
      <c r="A31" s="1" t="s">
        <v>7</v>
      </c>
      <c r="B31" s="19">
        <f t="shared" si="23"/>
        <v>-14</v>
      </c>
      <c r="C31" s="19">
        <v>10</v>
      </c>
      <c r="D31" s="19">
        <f t="shared" si="24"/>
        <v>-7</v>
      </c>
      <c r="E31" s="19">
        <f t="shared" si="25"/>
        <v>-7</v>
      </c>
      <c r="F31" s="19">
        <v>8</v>
      </c>
      <c r="G31" s="19">
        <v>3</v>
      </c>
      <c r="H31" s="19">
        <v>15</v>
      </c>
      <c r="I31" s="21">
        <v>-1</v>
      </c>
      <c r="J31" s="27">
        <f t="shared" si="26"/>
        <v>-5.82746871318027</v>
      </c>
      <c r="K31" s="34">
        <v>6.6599642436345938</v>
      </c>
      <c r="L31" s="34">
        <v>12.487432956814864</v>
      </c>
      <c r="M31" s="19">
        <f t="shared" si="27"/>
        <v>-7</v>
      </c>
      <c r="N31" s="19">
        <f t="shared" si="28"/>
        <v>25</v>
      </c>
      <c r="O31" s="19">
        <v>3</v>
      </c>
      <c r="P31" s="19">
        <v>6</v>
      </c>
      <c r="Q31" s="19">
        <v>19</v>
      </c>
      <c r="R31" s="19">
        <f t="shared" si="29"/>
        <v>32</v>
      </c>
      <c r="S31" s="19">
        <v>14</v>
      </c>
      <c r="T31" s="19">
        <v>9</v>
      </c>
      <c r="U31" s="19">
        <v>23</v>
      </c>
      <c r="V31" s="30">
        <v>-5.8274687131802736</v>
      </c>
    </row>
    <row r="32" spans="1:22" ht="18.75" customHeight="1" x14ac:dyDescent="0.2">
      <c r="A32" s="5" t="s">
        <v>6</v>
      </c>
      <c r="B32" s="18">
        <f t="shared" si="23"/>
        <v>3</v>
      </c>
      <c r="C32" s="18">
        <v>-2</v>
      </c>
      <c r="D32" s="18">
        <f t="shared" si="24"/>
        <v>-3</v>
      </c>
      <c r="E32" s="18">
        <f t="shared" si="25"/>
        <v>1</v>
      </c>
      <c r="F32" s="18">
        <v>3</v>
      </c>
      <c r="G32" s="18">
        <v>-3</v>
      </c>
      <c r="H32" s="18">
        <v>2</v>
      </c>
      <c r="I32" s="18">
        <v>-3</v>
      </c>
      <c r="J32" s="25">
        <f t="shared" si="26"/>
        <v>3.363661428177557</v>
      </c>
      <c r="K32" s="33">
        <v>10.090984284532672</v>
      </c>
      <c r="L32" s="33">
        <v>6.7273228563551148</v>
      </c>
      <c r="M32" s="18">
        <f t="shared" si="27"/>
        <v>2</v>
      </c>
      <c r="N32" s="18">
        <f t="shared" si="28"/>
        <v>16</v>
      </c>
      <c r="O32" s="22">
        <v>3</v>
      </c>
      <c r="P32" s="22">
        <v>3</v>
      </c>
      <c r="Q32" s="22">
        <v>13</v>
      </c>
      <c r="R32" s="22">
        <f t="shared" si="29"/>
        <v>14</v>
      </c>
      <c r="S32" s="22">
        <v>6</v>
      </c>
      <c r="T32" s="22">
        <v>3</v>
      </c>
      <c r="U32" s="22">
        <v>11</v>
      </c>
      <c r="V32" s="29">
        <v>6.7273228563551228</v>
      </c>
    </row>
    <row r="33" spans="1:22" ht="18.75" customHeight="1" x14ac:dyDescent="0.2">
      <c r="A33" s="3" t="s">
        <v>5</v>
      </c>
      <c r="B33" s="20">
        <f t="shared" si="23"/>
        <v>-2</v>
      </c>
      <c r="C33" s="20">
        <v>4</v>
      </c>
      <c r="D33" s="20">
        <f t="shared" si="24"/>
        <v>21</v>
      </c>
      <c r="E33" s="20">
        <f t="shared" si="25"/>
        <v>-12</v>
      </c>
      <c r="F33" s="20">
        <v>7</v>
      </c>
      <c r="G33" s="20">
        <v>1</v>
      </c>
      <c r="H33" s="20">
        <v>19</v>
      </c>
      <c r="I33" s="20">
        <v>-9</v>
      </c>
      <c r="J33" s="26">
        <f t="shared" si="26"/>
        <v>-9.2400325673278996</v>
      </c>
      <c r="K33" s="35">
        <v>5.3900189976079425</v>
      </c>
      <c r="L33" s="35">
        <v>14.630051564935842</v>
      </c>
      <c r="M33" s="20">
        <f t="shared" si="27"/>
        <v>10</v>
      </c>
      <c r="N33" s="20">
        <f t="shared" si="28"/>
        <v>34</v>
      </c>
      <c r="O33" s="20">
        <v>-6</v>
      </c>
      <c r="P33" s="20">
        <v>25</v>
      </c>
      <c r="Q33" s="20">
        <v>9</v>
      </c>
      <c r="R33" s="20">
        <f t="shared" si="29"/>
        <v>24</v>
      </c>
      <c r="S33" s="20">
        <v>-17</v>
      </c>
      <c r="T33" s="20">
        <v>12</v>
      </c>
      <c r="U33" s="20">
        <v>12</v>
      </c>
      <c r="V33" s="26">
        <v>7.7000271394399142</v>
      </c>
    </row>
    <row r="34" spans="1:22" ht="18.75" customHeight="1" x14ac:dyDescent="0.2">
      <c r="A34" s="3" t="s">
        <v>4</v>
      </c>
      <c r="B34" s="20">
        <f t="shared" si="23"/>
        <v>-18</v>
      </c>
      <c r="C34" s="20">
        <v>-15</v>
      </c>
      <c r="D34" s="20">
        <f t="shared" si="24"/>
        <v>-10</v>
      </c>
      <c r="E34" s="20">
        <f t="shared" si="25"/>
        <v>-7</v>
      </c>
      <c r="F34" s="20">
        <v>1</v>
      </c>
      <c r="G34" s="20">
        <v>-1</v>
      </c>
      <c r="H34" s="20">
        <v>8</v>
      </c>
      <c r="I34" s="20">
        <v>-5</v>
      </c>
      <c r="J34" s="26">
        <f t="shared" si="26"/>
        <v>-8.0300389905093841</v>
      </c>
      <c r="K34" s="35">
        <v>1.1471484272156263</v>
      </c>
      <c r="L34" s="35">
        <v>9.1771874177250101</v>
      </c>
      <c r="M34" s="20">
        <f>N34-R34</f>
        <v>-11</v>
      </c>
      <c r="N34" s="20">
        <f t="shared" si="28"/>
        <v>14</v>
      </c>
      <c r="O34" s="20">
        <v>-5</v>
      </c>
      <c r="P34" s="20">
        <v>7</v>
      </c>
      <c r="Q34" s="20">
        <v>7</v>
      </c>
      <c r="R34" s="20">
        <f t="shared" si="29"/>
        <v>25</v>
      </c>
      <c r="S34" s="20">
        <v>9</v>
      </c>
      <c r="T34" s="20">
        <v>16</v>
      </c>
      <c r="U34" s="20">
        <v>9</v>
      </c>
      <c r="V34" s="26">
        <v>-12.618632699371886</v>
      </c>
    </row>
    <row r="35" spans="1:22" ht="18.75" customHeight="1" x14ac:dyDescent="0.2">
      <c r="A35" s="1" t="s">
        <v>3</v>
      </c>
      <c r="B35" s="19">
        <f t="shared" si="23"/>
        <v>-19</v>
      </c>
      <c r="C35" s="19">
        <v>-23</v>
      </c>
      <c r="D35" s="19">
        <f t="shared" si="24"/>
        <v>11</v>
      </c>
      <c r="E35" s="19">
        <f t="shared" si="25"/>
        <v>-9</v>
      </c>
      <c r="F35" s="19">
        <v>5</v>
      </c>
      <c r="G35" s="19">
        <v>0</v>
      </c>
      <c r="H35" s="19">
        <v>14</v>
      </c>
      <c r="I35" s="21">
        <v>-5</v>
      </c>
      <c r="J35" s="27">
        <f t="shared" si="26"/>
        <v>-9.9483254860152623</v>
      </c>
      <c r="K35" s="34">
        <v>5.5268474922307025</v>
      </c>
      <c r="L35" s="34">
        <v>15.475172978245965</v>
      </c>
      <c r="M35" s="21">
        <f t="shared" si="27"/>
        <v>-10</v>
      </c>
      <c r="N35" s="21">
        <f t="shared" si="28"/>
        <v>16</v>
      </c>
      <c r="O35" s="24">
        <v>-6</v>
      </c>
      <c r="P35" s="24">
        <v>3</v>
      </c>
      <c r="Q35" s="24">
        <v>13</v>
      </c>
      <c r="R35" s="24">
        <f t="shared" si="29"/>
        <v>26</v>
      </c>
      <c r="S35" s="24">
        <v>-12</v>
      </c>
      <c r="T35" s="24">
        <v>10</v>
      </c>
      <c r="U35" s="24">
        <v>16</v>
      </c>
      <c r="V35" s="31">
        <v>-11.053694984461409</v>
      </c>
    </row>
    <row r="36" spans="1:22" ht="18.75" customHeight="1" x14ac:dyDescent="0.2">
      <c r="A36" s="5" t="s">
        <v>2</v>
      </c>
      <c r="B36" s="18">
        <f t="shared" si="23"/>
        <v>-10</v>
      </c>
      <c r="C36" s="18">
        <v>-6</v>
      </c>
      <c r="D36" s="18">
        <f t="shared" si="24"/>
        <v>-3</v>
      </c>
      <c r="E36" s="18">
        <f t="shared" si="25"/>
        <v>-8</v>
      </c>
      <c r="F36" s="18">
        <v>0</v>
      </c>
      <c r="G36" s="18">
        <v>0</v>
      </c>
      <c r="H36" s="18">
        <v>8</v>
      </c>
      <c r="I36" s="18">
        <v>0</v>
      </c>
      <c r="J36" s="25">
        <f t="shared" si="26"/>
        <v>-22.623140815143906</v>
      </c>
      <c r="K36" s="33">
        <v>0</v>
      </c>
      <c r="L36" s="33">
        <v>22.623140815143906</v>
      </c>
      <c r="M36" s="18">
        <f t="shared" si="27"/>
        <v>-2</v>
      </c>
      <c r="N36" s="18">
        <f t="shared" si="28"/>
        <v>3</v>
      </c>
      <c r="O36" s="18">
        <v>-7</v>
      </c>
      <c r="P36" s="18">
        <v>2</v>
      </c>
      <c r="Q36" s="18">
        <v>1</v>
      </c>
      <c r="R36" s="18">
        <f t="shared" si="29"/>
        <v>5</v>
      </c>
      <c r="S36" s="18">
        <v>-4</v>
      </c>
      <c r="T36" s="18">
        <v>3</v>
      </c>
      <c r="U36" s="18">
        <v>2</v>
      </c>
      <c r="V36" s="25">
        <v>-5.6557852037859746</v>
      </c>
    </row>
    <row r="37" spans="1:22" ht="18.75" customHeight="1" x14ac:dyDescent="0.2">
      <c r="A37" s="3" t="s">
        <v>1</v>
      </c>
      <c r="B37" s="20">
        <f t="shared" si="23"/>
        <v>-10</v>
      </c>
      <c r="C37" s="20">
        <v>-9</v>
      </c>
      <c r="D37" s="20">
        <f t="shared" si="24"/>
        <v>6</v>
      </c>
      <c r="E37" s="20">
        <f t="shared" si="25"/>
        <v>-4</v>
      </c>
      <c r="F37" s="20">
        <v>0</v>
      </c>
      <c r="G37" s="20">
        <v>-1</v>
      </c>
      <c r="H37" s="20">
        <v>4</v>
      </c>
      <c r="I37" s="20">
        <v>-6</v>
      </c>
      <c r="J37" s="26">
        <f t="shared" si="26"/>
        <v>-16.35809021531448</v>
      </c>
      <c r="K37" s="35">
        <v>0</v>
      </c>
      <c r="L37" s="35">
        <v>16.35809021531448</v>
      </c>
      <c r="M37" s="20">
        <f>N37-R37</f>
        <v>-6</v>
      </c>
      <c r="N37" s="22">
        <f t="shared" si="28"/>
        <v>4</v>
      </c>
      <c r="O37" s="20">
        <v>2</v>
      </c>
      <c r="P37" s="20">
        <v>1</v>
      </c>
      <c r="Q37" s="20">
        <v>3</v>
      </c>
      <c r="R37" s="20">
        <f t="shared" si="29"/>
        <v>10</v>
      </c>
      <c r="S37" s="20">
        <v>1</v>
      </c>
      <c r="T37" s="20">
        <v>5</v>
      </c>
      <c r="U37" s="20">
        <v>5</v>
      </c>
      <c r="V37" s="26">
        <v>-24.537135322971718</v>
      </c>
    </row>
    <row r="38" spans="1:22" ht="18.75" customHeight="1" x14ac:dyDescent="0.2">
      <c r="A38" s="1" t="s">
        <v>0</v>
      </c>
      <c r="B38" s="19">
        <f t="shared" si="23"/>
        <v>-5</v>
      </c>
      <c r="C38" s="19">
        <v>0</v>
      </c>
      <c r="D38" s="19">
        <f t="shared" si="24"/>
        <v>8</v>
      </c>
      <c r="E38" s="19">
        <f t="shared" si="25"/>
        <v>-5</v>
      </c>
      <c r="F38" s="19">
        <v>3</v>
      </c>
      <c r="G38" s="19">
        <v>2</v>
      </c>
      <c r="H38" s="19">
        <v>8</v>
      </c>
      <c r="I38" s="21">
        <v>3</v>
      </c>
      <c r="J38" s="27">
        <f t="shared" si="26"/>
        <v>-22.192578219742906</v>
      </c>
      <c r="K38" s="34">
        <v>13.315546931845743</v>
      </c>
      <c r="L38" s="34">
        <v>35.508125151588651</v>
      </c>
      <c r="M38" s="21">
        <f t="shared" si="27"/>
        <v>0</v>
      </c>
      <c r="N38" s="19">
        <f t="shared" si="28"/>
        <v>4</v>
      </c>
      <c r="O38" s="19">
        <v>0</v>
      </c>
      <c r="P38" s="19">
        <v>1</v>
      </c>
      <c r="Q38" s="19">
        <v>3</v>
      </c>
      <c r="R38" s="19">
        <f t="shared" si="29"/>
        <v>4</v>
      </c>
      <c r="S38" s="19">
        <v>-9</v>
      </c>
      <c r="T38" s="19">
        <v>1</v>
      </c>
      <c r="U38" s="19">
        <v>3</v>
      </c>
      <c r="V38" s="30">
        <v>0</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 ref="M6:M8"/>
    <mergeCell ref="J7:J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H9" si="0">B10+B11</f>
        <v>-87</v>
      </c>
      <c r="C9" s="17">
        <f t="shared" si="0"/>
        <v>-4</v>
      </c>
      <c r="D9" s="17">
        <f t="shared" si="0"/>
        <v>63</v>
      </c>
      <c r="E9" s="17">
        <f t="shared" si="0"/>
        <v>-148</v>
      </c>
      <c r="F9" s="17">
        <f t="shared" si="0"/>
        <v>184</v>
      </c>
      <c r="G9" s="17">
        <f t="shared" si="0"/>
        <v>25</v>
      </c>
      <c r="H9" s="17">
        <f t="shared" si="0"/>
        <v>332</v>
      </c>
      <c r="I9" s="17">
        <f>I10+I11</f>
        <v>-7</v>
      </c>
      <c r="J9" s="28">
        <f>K9-L9</f>
        <v>-6.6150849288830731</v>
      </c>
      <c r="K9" s="28">
        <v>8.2241596413140918</v>
      </c>
      <c r="L9" s="28">
        <v>14.839244570197165</v>
      </c>
      <c r="M9" s="17">
        <f t="shared" ref="M9:U9" si="1">M10+M11</f>
        <v>61</v>
      </c>
      <c r="N9" s="17">
        <f t="shared" si="1"/>
        <v>503</v>
      </c>
      <c r="O9" s="17">
        <f t="shared" si="1"/>
        <v>58</v>
      </c>
      <c r="P9" s="17">
        <f t="shared" si="1"/>
        <v>332</v>
      </c>
      <c r="Q9" s="17">
        <f t="shared" si="1"/>
        <v>171</v>
      </c>
      <c r="R9" s="17">
        <f>R10+R11</f>
        <v>442</v>
      </c>
      <c r="S9" s="17">
        <f t="shared" si="1"/>
        <v>27</v>
      </c>
      <c r="T9" s="17">
        <f t="shared" si="1"/>
        <v>271</v>
      </c>
      <c r="U9" s="17">
        <f t="shared" si="1"/>
        <v>171</v>
      </c>
      <c r="V9" s="28">
        <v>2.7264877071747833</v>
      </c>
    </row>
    <row r="10" spans="1:22" ht="15" customHeight="1" x14ac:dyDescent="0.2">
      <c r="A10" s="6" t="s">
        <v>28</v>
      </c>
      <c r="B10" s="18">
        <f t="shared" ref="B10:I10" si="2">B20+B21+B22+B23</f>
        <v>-33</v>
      </c>
      <c r="C10" s="18">
        <f t="shared" si="2"/>
        <v>3</v>
      </c>
      <c r="D10" s="18">
        <f t="shared" si="2"/>
        <v>32</v>
      </c>
      <c r="E10" s="18">
        <f t="shared" si="2"/>
        <v>-99</v>
      </c>
      <c r="F10" s="18">
        <f t="shared" si="2"/>
        <v>141</v>
      </c>
      <c r="G10" s="18">
        <f t="shared" si="2"/>
        <v>20</v>
      </c>
      <c r="H10" s="18">
        <f t="shared" si="2"/>
        <v>240</v>
      </c>
      <c r="I10" s="18">
        <f t="shared" si="2"/>
        <v>9</v>
      </c>
      <c r="J10" s="25">
        <f t="shared" ref="J10:J38" si="3">K10-L10</f>
        <v>-5.8851838539297177</v>
      </c>
      <c r="K10" s="25">
        <v>8.3819285192332327</v>
      </c>
      <c r="L10" s="25">
        <v>14.26711237316295</v>
      </c>
      <c r="M10" s="18">
        <f t="shared" ref="M10:U10" si="4">M20+M21+M22+M23</f>
        <v>66</v>
      </c>
      <c r="N10" s="18">
        <f t="shared" si="4"/>
        <v>384</v>
      </c>
      <c r="O10" s="18">
        <f t="shared" si="4"/>
        <v>52</v>
      </c>
      <c r="P10" s="18">
        <f t="shared" si="4"/>
        <v>274</v>
      </c>
      <c r="Q10" s="18">
        <f t="shared" si="4"/>
        <v>110</v>
      </c>
      <c r="R10" s="18">
        <f t="shared" si="4"/>
        <v>318</v>
      </c>
      <c r="S10" s="18">
        <f t="shared" si="4"/>
        <v>31</v>
      </c>
      <c r="T10" s="18">
        <f t="shared" si="4"/>
        <v>217</v>
      </c>
      <c r="U10" s="18">
        <f t="shared" si="4"/>
        <v>101</v>
      </c>
      <c r="V10" s="25">
        <v>3.9234559026198106</v>
      </c>
    </row>
    <row r="11" spans="1:22" ht="15" customHeight="1" x14ac:dyDescent="0.2">
      <c r="A11" s="2" t="s">
        <v>27</v>
      </c>
      <c r="B11" s="19">
        <f t="shared" ref="B11:I11" si="5">B12+B13+B14+B15+B16</f>
        <v>-54</v>
      </c>
      <c r="C11" s="19">
        <f t="shared" si="5"/>
        <v>-7</v>
      </c>
      <c r="D11" s="19">
        <f t="shared" si="5"/>
        <v>31</v>
      </c>
      <c r="E11" s="19">
        <f t="shared" si="5"/>
        <v>-49</v>
      </c>
      <c r="F11" s="19">
        <f t="shared" si="5"/>
        <v>43</v>
      </c>
      <c r="G11" s="19">
        <f t="shared" si="5"/>
        <v>5</v>
      </c>
      <c r="H11" s="19">
        <f t="shared" si="5"/>
        <v>92</v>
      </c>
      <c r="I11" s="19">
        <f t="shared" si="5"/>
        <v>-16</v>
      </c>
      <c r="J11" s="30">
        <f t="shared" si="3"/>
        <v>-8.8269168299093401</v>
      </c>
      <c r="K11" s="30">
        <v>7.7460698711449298</v>
      </c>
      <c r="L11" s="30">
        <v>16.572986701054269</v>
      </c>
      <c r="M11" s="19">
        <f t="shared" ref="M11:U11" si="6">M12+M13+M14+M15+M16</f>
        <v>-5</v>
      </c>
      <c r="N11" s="19">
        <f t="shared" si="6"/>
        <v>119</v>
      </c>
      <c r="O11" s="19">
        <f t="shared" si="6"/>
        <v>6</v>
      </c>
      <c r="P11" s="19">
        <f t="shared" si="6"/>
        <v>58</v>
      </c>
      <c r="Q11" s="19">
        <f t="shared" si="6"/>
        <v>61</v>
      </c>
      <c r="R11" s="19">
        <f t="shared" si="6"/>
        <v>124</v>
      </c>
      <c r="S11" s="19">
        <f t="shared" si="6"/>
        <v>-4</v>
      </c>
      <c r="T11" s="19">
        <f t="shared" si="6"/>
        <v>54</v>
      </c>
      <c r="U11" s="19">
        <f t="shared" si="6"/>
        <v>70</v>
      </c>
      <c r="V11" s="30">
        <v>-0.90070579897033909</v>
      </c>
    </row>
    <row r="12" spans="1:22" ht="15" customHeight="1" x14ac:dyDescent="0.2">
      <c r="A12" s="6" t="s">
        <v>26</v>
      </c>
      <c r="B12" s="18">
        <f t="shared" ref="B12:I12" si="7">B24</f>
        <v>1</v>
      </c>
      <c r="C12" s="18">
        <f t="shared" si="7"/>
        <v>4</v>
      </c>
      <c r="D12" s="18">
        <f t="shared" si="7"/>
        <v>3</v>
      </c>
      <c r="E12" s="18">
        <f t="shared" si="7"/>
        <v>3</v>
      </c>
      <c r="F12" s="18">
        <f t="shared" si="7"/>
        <v>6</v>
      </c>
      <c r="G12" s="18">
        <f t="shared" si="7"/>
        <v>2</v>
      </c>
      <c r="H12" s="18">
        <f t="shared" si="7"/>
        <v>3</v>
      </c>
      <c r="I12" s="18">
        <f t="shared" si="7"/>
        <v>-5</v>
      </c>
      <c r="J12" s="25">
        <f t="shared" si="3"/>
        <v>6.8456426050849783</v>
      </c>
      <c r="K12" s="25">
        <v>13.691285210169957</v>
      </c>
      <c r="L12" s="25">
        <v>6.8456426050849783</v>
      </c>
      <c r="M12" s="18">
        <f t="shared" ref="M12:U12" si="8">M24</f>
        <v>-2</v>
      </c>
      <c r="N12" s="18">
        <f t="shared" si="8"/>
        <v>7</v>
      </c>
      <c r="O12" s="18">
        <f t="shared" si="8"/>
        <v>-2</v>
      </c>
      <c r="P12" s="18">
        <f t="shared" si="8"/>
        <v>1</v>
      </c>
      <c r="Q12" s="18">
        <f t="shared" si="8"/>
        <v>6</v>
      </c>
      <c r="R12" s="18">
        <f t="shared" si="8"/>
        <v>9</v>
      </c>
      <c r="S12" s="18">
        <f t="shared" si="8"/>
        <v>2</v>
      </c>
      <c r="T12" s="18">
        <f t="shared" si="8"/>
        <v>4</v>
      </c>
      <c r="U12" s="18">
        <f t="shared" si="8"/>
        <v>5</v>
      </c>
      <c r="V12" s="25">
        <v>-4.5637617367233219</v>
      </c>
    </row>
    <row r="13" spans="1:22" ht="15" customHeight="1" x14ac:dyDescent="0.2">
      <c r="A13" s="4" t="s">
        <v>25</v>
      </c>
      <c r="B13" s="20">
        <f t="shared" ref="B13:I13" si="9">B25+B26+B27</f>
        <v>-20</v>
      </c>
      <c r="C13" s="20">
        <f t="shared" si="9"/>
        <v>6</v>
      </c>
      <c r="D13" s="20">
        <f t="shared" si="9"/>
        <v>5</v>
      </c>
      <c r="E13" s="20">
        <f t="shared" si="9"/>
        <v>-19</v>
      </c>
      <c r="F13" s="20">
        <f t="shared" si="9"/>
        <v>9</v>
      </c>
      <c r="G13" s="20">
        <f t="shared" si="9"/>
        <v>3</v>
      </c>
      <c r="H13" s="20">
        <f t="shared" si="9"/>
        <v>28</v>
      </c>
      <c r="I13" s="20">
        <f t="shared" si="9"/>
        <v>6</v>
      </c>
      <c r="J13" s="26">
        <f t="shared" si="3"/>
        <v>-18.860146346490772</v>
      </c>
      <c r="K13" s="26">
        <v>8.9337535325482627</v>
      </c>
      <c r="L13" s="26">
        <v>27.793899879039035</v>
      </c>
      <c r="M13" s="20">
        <f t="shared" ref="M13:U13" si="10">M25+M26+M27</f>
        <v>-1</v>
      </c>
      <c r="N13" s="20">
        <f t="shared" si="10"/>
        <v>19</v>
      </c>
      <c r="O13" s="20">
        <f t="shared" si="10"/>
        <v>2</v>
      </c>
      <c r="P13" s="20">
        <f t="shared" si="10"/>
        <v>10</v>
      </c>
      <c r="Q13" s="20">
        <f t="shared" si="10"/>
        <v>9</v>
      </c>
      <c r="R13" s="20">
        <f t="shared" si="10"/>
        <v>20</v>
      </c>
      <c r="S13" s="20">
        <f t="shared" si="10"/>
        <v>-6</v>
      </c>
      <c r="T13" s="20">
        <f t="shared" si="10"/>
        <v>9</v>
      </c>
      <c r="U13" s="20">
        <f t="shared" si="10"/>
        <v>11</v>
      </c>
      <c r="V13" s="26">
        <v>-0.99263928139425062</v>
      </c>
    </row>
    <row r="14" spans="1:22" ht="15" customHeight="1" x14ac:dyDescent="0.2">
      <c r="A14" s="4" t="s">
        <v>24</v>
      </c>
      <c r="B14" s="20">
        <f t="shared" ref="B14:I14" si="11">B28+B29+B30+B31</f>
        <v>-15</v>
      </c>
      <c r="C14" s="20">
        <f t="shared" si="11"/>
        <v>0</v>
      </c>
      <c r="D14" s="20">
        <f t="shared" si="11"/>
        <v>2</v>
      </c>
      <c r="E14" s="20">
        <f t="shared" si="11"/>
        <v>-14</v>
      </c>
      <c r="F14" s="20">
        <f t="shared" si="11"/>
        <v>18</v>
      </c>
      <c r="G14" s="20">
        <f t="shared" si="11"/>
        <v>1</v>
      </c>
      <c r="H14" s="20">
        <f t="shared" si="11"/>
        <v>32</v>
      </c>
      <c r="I14" s="20">
        <f t="shared" si="11"/>
        <v>-6</v>
      </c>
      <c r="J14" s="26">
        <f t="shared" si="3"/>
        <v>-6.6187611652843135</v>
      </c>
      <c r="K14" s="26">
        <v>8.5098357839369747</v>
      </c>
      <c r="L14" s="26">
        <v>15.128596949221288</v>
      </c>
      <c r="M14" s="20">
        <f t="shared" ref="M14:U14" si="12">M28+M29+M30+M31</f>
        <v>-1</v>
      </c>
      <c r="N14" s="20">
        <f t="shared" si="12"/>
        <v>50</v>
      </c>
      <c r="O14" s="20">
        <f t="shared" si="12"/>
        <v>7</v>
      </c>
      <c r="P14" s="20">
        <f t="shared" si="12"/>
        <v>26</v>
      </c>
      <c r="Q14" s="20">
        <f t="shared" si="12"/>
        <v>24</v>
      </c>
      <c r="R14" s="20">
        <f t="shared" si="12"/>
        <v>51</v>
      </c>
      <c r="S14" s="20">
        <f t="shared" si="12"/>
        <v>12</v>
      </c>
      <c r="T14" s="20">
        <f t="shared" si="12"/>
        <v>15</v>
      </c>
      <c r="U14" s="20">
        <f t="shared" si="12"/>
        <v>36</v>
      </c>
      <c r="V14" s="26">
        <v>-0.47276865466316664</v>
      </c>
    </row>
    <row r="15" spans="1:22" ht="15" customHeight="1" x14ac:dyDescent="0.2">
      <c r="A15" s="4" t="s">
        <v>23</v>
      </c>
      <c r="B15" s="20">
        <f t="shared" ref="B15:I15" si="13">B32+B33+B34+B35</f>
        <v>-13</v>
      </c>
      <c r="C15" s="20">
        <f t="shared" si="13"/>
        <v>-13</v>
      </c>
      <c r="D15" s="20">
        <f t="shared" si="13"/>
        <v>7</v>
      </c>
      <c r="E15" s="20">
        <f t="shared" si="13"/>
        <v>-14</v>
      </c>
      <c r="F15" s="20">
        <f t="shared" si="13"/>
        <v>8</v>
      </c>
      <c r="G15" s="20">
        <f t="shared" si="13"/>
        <v>-3</v>
      </c>
      <c r="H15" s="20">
        <f t="shared" si="13"/>
        <v>22</v>
      </c>
      <c r="I15" s="20">
        <f t="shared" si="13"/>
        <v>-7</v>
      </c>
      <c r="J15" s="26">
        <f t="shared" si="3"/>
        <v>-8.7155456145871426</v>
      </c>
      <c r="K15" s="26">
        <v>4.9803117797640821</v>
      </c>
      <c r="L15" s="26">
        <v>13.695857394351224</v>
      </c>
      <c r="M15" s="20">
        <f t="shared" ref="M15:U15" si="14">M32+M33+M34+M35</f>
        <v>1</v>
      </c>
      <c r="N15" s="20">
        <f t="shared" si="14"/>
        <v>36</v>
      </c>
      <c r="O15" s="20">
        <f t="shared" si="14"/>
        <v>-2</v>
      </c>
      <c r="P15" s="20">
        <f t="shared" si="14"/>
        <v>18</v>
      </c>
      <c r="Q15" s="20">
        <f t="shared" si="14"/>
        <v>18</v>
      </c>
      <c r="R15" s="20">
        <f t="shared" si="14"/>
        <v>35</v>
      </c>
      <c r="S15" s="20">
        <f t="shared" si="14"/>
        <v>-5</v>
      </c>
      <c r="T15" s="20">
        <f t="shared" si="14"/>
        <v>20</v>
      </c>
      <c r="U15" s="20">
        <f t="shared" si="14"/>
        <v>15</v>
      </c>
      <c r="V15" s="26">
        <v>0.62253897247051171</v>
      </c>
    </row>
    <row r="16" spans="1:22" ht="15" customHeight="1" x14ac:dyDescent="0.2">
      <c r="A16" s="2" t="s">
        <v>22</v>
      </c>
      <c r="B16" s="19">
        <f t="shared" ref="B16:I16" si="15">B36+B37+B38</f>
        <v>-7</v>
      </c>
      <c r="C16" s="19">
        <f t="shared" si="15"/>
        <v>-4</v>
      </c>
      <c r="D16" s="19">
        <f t="shared" si="15"/>
        <v>14</v>
      </c>
      <c r="E16" s="19">
        <f t="shared" si="15"/>
        <v>-5</v>
      </c>
      <c r="F16" s="19">
        <f t="shared" si="15"/>
        <v>2</v>
      </c>
      <c r="G16" s="19">
        <f t="shared" si="15"/>
        <v>2</v>
      </c>
      <c r="H16" s="19">
        <f t="shared" si="15"/>
        <v>7</v>
      </c>
      <c r="I16" s="19">
        <f t="shared" si="15"/>
        <v>-4</v>
      </c>
      <c r="J16" s="30">
        <f t="shared" si="3"/>
        <v>-13.01990693968154</v>
      </c>
      <c r="K16" s="30">
        <v>5.2079627758726188</v>
      </c>
      <c r="L16" s="30">
        <v>18.22786971555416</v>
      </c>
      <c r="M16" s="19">
        <f t="shared" ref="M16:U16" si="16">M36+M37+M38</f>
        <v>-2</v>
      </c>
      <c r="N16" s="19">
        <f t="shared" si="16"/>
        <v>7</v>
      </c>
      <c r="O16" s="19">
        <f t="shared" si="16"/>
        <v>1</v>
      </c>
      <c r="P16" s="19">
        <f t="shared" si="16"/>
        <v>3</v>
      </c>
      <c r="Q16" s="19">
        <f t="shared" si="16"/>
        <v>4</v>
      </c>
      <c r="R16" s="19">
        <f t="shared" si="16"/>
        <v>9</v>
      </c>
      <c r="S16" s="19">
        <f t="shared" si="16"/>
        <v>-7</v>
      </c>
      <c r="T16" s="19">
        <f t="shared" si="16"/>
        <v>6</v>
      </c>
      <c r="U16" s="19">
        <f t="shared" si="16"/>
        <v>3</v>
      </c>
      <c r="V16" s="30">
        <v>-5.2079627758726232</v>
      </c>
    </row>
    <row r="17" spans="1:22" ht="15" customHeight="1" x14ac:dyDescent="0.2">
      <c r="A17" s="6" t="s">
        <v>21</v>
      </c>
      <c r="B17" s="18">
        <f t="shared" ref="B17:I17" si="17">B12+B13+B20</f>
        <v>-43</v>
      </c>
      <c r="C17" s="18">
        <f t="shared" si="17"/>
        <v>5</v>
      </c>
      <c r="D17" s="18">
        <f t="shared" si="17"/>
        <v>12</v>
      </c>
      <c r="E17" s="18">
        <f t="shared" si="17"/>
        <v>-53</v>
      </c>
      <c r="F17" s="18">
        <f t="shared" si="17"/>
        <v>89</v>
      </c>
      <c r="G17" s="18">
        <f t="shared" si="17"/>
        <v>25</v>
      </c>
      <c r="H17" s="18">
        <f t="shared" si="17"/>
        <v>142</v>
      </c>
      <c r="I17" s="18">
        <f t="shared" si="17"/>
        <v>13</v>
      </c>
      <c r="J17" s="25">
        <f t="shared" si="3"/>
        <v>-5.7744980803767998</v>
      </c>
      <c r="K17" s="25">
        <v>9.6967986632742456</v>
      </c>
      <c r="L17" s="25">
        <v>15.471296743651045</v>
      </c>
      <c r="M17" s="18">
        <f t="shared" ref="M17:U17" si="18">M12+M13+M20</f>
        <v>10</v>
      </c>
      <c r="N17" s="18">
        <f t="shared" si="18"/>
        <v>152</v>
      </c>
      <c r="O17" s="18">
        <f t="shared" si="18"/>
        <v>1</v>
      </c>
      <c r="P17" s="18">
        <f t="shared" si="18"/>
        <v>101</v>
      </c>
      <c r="Q17" s="18">
        <f t="shared" si="18"/>
        <v>51</v>
      </c>
      <c r="R17" s="18">
        <f t="shared" si="18"/>
        <v>142</v>
      </c>
      <c r="S17" s="18">
        <f t="shared" si="18"/>
        <v>1</v>
      </c>
      <c r="T17" s="18">
        <f t="shared" si="18"/>
        <v>99</v>
      </c>
      <c r="U17" s="18">
        <f t="shared" si="18"/>
        <v>43</v>
      </c>
      <c r="V17" s="25">
        <v>1.0895279396937347</v>
      </c>
    </row>
    <row r="18" spans="1:22" ht="15" customHeight="1" x14ac:dyDescent="0.2">
      <c r="A18" s="4" t="s">
        <v>20</v>
      </c>
      <c r="B18" s="20">
        <f t="shared" ref="B18:I18" si="19">B14+B22</f>
        <v>-28</v>
      </c>
      <c r="C18" s="20">
        <f t="shared" si="19"/>
        <v>8</v>
      </c>
      <c r="D18" s="20">
        <f t="shared" si="19"/>
        <v>8</v>
      </c>
      <c r="E18" s="20">
        <f t="shared" si="19"/>
        <v>-19</v>
      </c>
      <c r="F18" s="20">
        <f t="shared" si="19"/>
        <v>36</v>
      </c>
      <c r="G18" s="20">
        <f t="shared" si="19"/>
        <v>6</v>
      </c>
      <c r="H18" s="20">
        <f t="shared" si="19"/>
        <v>55</v>
      </c>
      <c r="I18" s="20">
        <f t="shared" si="19"/>
        <v>-10</v>
      </c>
      <c r="J18" s="26">
        <f t="shared" si="3"/>
        <v>-4.7964971913522323</v>
      </c>
      <c r="K18" s="26">
        <v>9.0880999415094976</v>
      </c>
      <c r="L18" s="26">
        <v>13.88459713286173</v>
      </c>
      <c r="M18" s="20">
        <f t="shared" ref="M18:U18" si="20">M14+M22</f>
        <v>-9</v>
      </c>
      <c r="N18" s="20">
        <f t="shared" si="20"/>
        <v>91</v>
      </c>
      <c r="O18" s="20">
        <f t="shared" si="20"/>
        <v>14</v>
      </c>
      <c r="P18" s="20">
        <f t="shared" si="20"/>
        <v>48</v>
      </c>
      <c r="Q18" s="20">
        <f t="shared" si="20"/>
        <v>43</v>
      </c>
      <c r="R18" s="20">
        <f t="shared" si="20"/>
        <v>100</v>
      </c>
      <c r="S18" s="20">
        <f t="shared" si="20"/>
        <v>22</v>
      </c>
      <c r="T18" s="20">
        <f t="shared" si="20"/>
        <v>43</v>
      </c>
      <c r="U18" s="20">
        <f t="shared" si="20"/>
        <v>57</v>
      </c>
      <c r="V18" s="26">
        <v>-2.2720249853773709</v>
      </c>
    </row>
    <row r="19" spans="1:22" ht="15" customHeight="1" x14ac:dyDescent="0.2">
      <c r="A19" s="2" t="s">
        <v>19</v>
      </c>
      <c r="B19" s="19">
        <f t="shared" ref="B19:I19" si="21">B15+B16+B21+B23</f>
        <v>-16</v>
      </c>
      <c r="C19" s="19">
        <f t="shared" si="21"/>
        <v>-17</v>
      </c>
      <c r="D19" s="19">
        <f t="shared" si="21"/>
        <v>43</v>
      </c>
      <c r="E19" s="19">
        <f t="shared" si="21"/>
        <v>-76</v>
      </c>
      <c r="F19" s="19">
        <f t="shared" si="21"/>
        <v>59</v>
      </c>
      <c r="G19" s="19">
        <f t="shared" si="21"/>
        <v>-6</v>
      </c>
      <c r="H19" s="19">
        <f t="shared" si="21"/>
        <v>135</v>
      </c>
      <c r="I19" s="19">
        <f t="shared" si="21"/>
        <v>-10</v>
      </c>
      <c r="J19" s="30">
        <f t="shared" si="3"/>
        <v>-8.2308131153284378</v>
      </c>
      <c r="K19" s="30">
        <v>6.389710181636552</v>
      </c>
      <c r="L19" s="30">
        <v>14.62052329696499</v>
      </c>
      <c r="M19" s="19">
        <f t="shared" ref="M19:U19" si="22">M15+M16+M21+M23</f>
        <v>60</v>
      </c>
      <c r="N19" s="19">
        <f t="shared" si="22"/>
        <v>260</v>
      </c>
      <c r="O19" s="19">
        <f t="shared" si="22"/>
        <v>43</v>
      </c>
      <c r="P19" s="19">
        <f t="shared" si="22"/>
        <v>183</v>
      </c>
      <c r="Q19" s="19">
        <f t="shared" si="22"/>
        <v>77</v>
      </c>
      <c r="R19" s="19">
        <f t="shared" si="22"/>
        <v>200</v>
      </c>
      <c r="S19" s="19">
        <f t="shared" si="22"/>
        <v>4</v>
      </c>
      <c r="T19" s="19">
        <f t="shared" si="22"/>
        <v>129</v>
      </c>
      <c r="U19" s="19">
        <f t="shared" si="22"/>
        <v>71</v>
      </c>
      <c r="V19" s="30">
        <v>6.498010354206663</v>
      </c>
    </row>
    <row r="20" spans="1:22" ht="15" customHeight="1" x14ac:dyDescent="0.2">
      <c r="A20" s="5" t="s">
        <v>18</v>
      </c>
      <c r="B20" s="18">
        <f>E20+M20</f>
        <v>-24</v>
      </c>
      <c r="C20" s="18">
        <v>-5</v>
      </c>
      <c r="D20" s="18">
        <f>G20-I20+O20-S20</f>
        <v>4</v>
      </c>
      <c r="E20" s="18">
        <f>F20-H20</f>
        <v>-37</v>
      </c>
      <c r="F20" s="18">
        <v>74</v>
      </c>
      <c r="G20" s="18">
        <v>20</v>
      </c>
      <c r="H20" s="18">
        <v>111</v>
      </c>
      <c r="I20" s="18">
        <v>12</v>
      </c>
      <c r="J20" s="25">
        <f t="shared" si="3"/>
        <v>-4.7849138471703743</v>
      </c>
      <c r="K20" s="25">
        <v>9.5698276943407485</v>
      </c>
      <c r="L20" s="25">
        <v>14.354741541511123</v>
      </c>
      <c r="M20" s="18">
        <f>N20-R20</f>
        <v>13</v>
      </c>
      <c r="N20" s="18">
        <f>SUM(P20:Q20)</f>
        <v>126</v>
      </c>
      <c r="O20" s="22">
        <v>1</v>
      </c>
      <c r="P20" s="22">
        <v>90</v>
      </c>
      <c r="Q20" s="22">
        <v>36</v>
      </c>
      <c r="R20" s="22">
        <f>SUM(T20:U20)</f>
        <v>113</v>
      </c>
      <c r="S20" s="22">
        <v>5</v>
      </c>
      <c r="T20" s="22">
        <v>86</v>
      </c>
      <c r="U20" s="22">
        <v>27</v>
      </c>
      <c r="V20" s="29">
        <v>1.6811859463031045</v>
      </c>
    </row>
    <row r="21" spans="1:22" ht="15" customHeight="1" x14ac:dyDescent="0.2">
      <c r="A21" s="3" t="s">
        <v>17</v>
      </c>
      <c r="B21" s="20">
        <f t="shared" ref="B21:B38" si="23">E21+M21</f>
        <v>-11</v>
      </c>
      <c r="C21" s="20">
        <v>-23</v>
      </c>
      <c r="D21" s="20">
        <f t="shared" ref="D21:D38" si="24">G21-I21+O21-S21</f>
        <v>2</v>
      </c>
      <c r="E21" s="20">
        <f t="shared" ref="E21:E38" si="25">F21-H21</f>
        <v>-35</v>
      </c>
      <c r="F21" s="20">
        <v>43</v>
      </c>
      <c r="G21" s="20">
        <v>-3</v>
      </c>
      <c r="H21" s="20">
        <v>78</v>
      </c>
      <c r="I21" s="20">
        <v>-11</v>
      </c>
      <c r="J21" s="26">
        <f t="shared" si="3"/>
        <v>-5.9252338177747772</v>
      </c>
      <c r="K21" s="26">
        <v>7.2795729761232968</v>
      </c>
      <c r="L21" s="26">
        <v>13.204806793898074</v>
      </c>
      <c r="M21" s="20">
        <f t="shared" ref="M21:M38" si="26">N21-R21</f>
        <v>24</v>
      </c>
      <c r="N21" s="20">
        <f>SUM(P21:Q21)</f>
        <v>151</v>
      </c>
      <c r="O21" s="20">
        <v>4</v>
      </c>
      <c r="P21" s="20">
        <v>108</v>
      </c>
      <c r="Q21" s="20">
        <v>43</v>
      </c>
      <c r="R21" s="20">
        <f t="shared" ref="R21:R38" si="27">SUM(T21:U21)</f>
        <v>127</v>
      </c>
      <c r="S21" s="20">
        <v>10</v>
      </c>
      <c r="T21" s="20">
        <v>86</v>
      </c>
      <c r="U21" s="20">
        <v>41</v>
      </c>
      <c r="V21" s="26">
        <v>4.0630174750455623</v>
      </c>
    </row>
    <row r="22" spans="1:22" ht="15" customHeight="1" x14ac:dyDescent="0.2">
      <c r="A22" s="3" t="s">
        <v>16</v>
      </c>
      <c r="B22" s="20">
        <f t="shared" si="23"/>
        <v>-13</v>
      </c>
      <c r="C22" s="20">
        <v>8</v>
      </c>
      <c r="D22" s="20">
        <f t="shared" si="24"/>
        <v>6</v>
      </c>
      <c r="E22" s="20">
        <f t="shared" si="25"/>
        <v>-5</v>
      </c>
      <c r="F22" s="20">
        <v>18</v>
      </c>
      <c r="G22" s="20">
        <v>5</v>
      </c>
      <c r="H22" s="20">
        <v>23</v>
      </c>
      <c r="I22" s="20">
        <v>-4</v>
      </c>
      <c r="J22" s="26">
        <f t="shared" si="3"/>
        <v>-2.7085229669427004</v>
      </c>
      <c r="K22" s="26">
        <v>9.7506826809937177</v>
      </c>
      <c r="L22" s="26">
        <v>12.459205647936418</v>
      </c>
      <c r="M22" s="20">
        <f>N22-R22</f>
        <v>-8</v>
      </c>
      <c r="N22" s="20">
        <f t="shared" ref="N22:N38" si="28">SUM(P22:Q22)</f>
        <v>41</v>
      </c>
      <c r="O22" s="20">
        <v>7</v>
      </c>
      <c r="P22" s="20">
        <v>22</v>
      </c>
      <c r="Q22" s="20">
        <v>19</v>
      </c>
      <c r="R22" s="20">
        <f t="shared" si="27"/>
        <v>49</v>
      </c>
      <c r="S22" s="20">
        <v>10</v>
      </c>
      <c r="T22" s="20">
        <v>28</v>
      </c>
      <c r="U22" s="20">
        <v>21</v>
      </c>
      <c r="V22" s="26">
        <v>-4.3336367471083186</v>
      </c>
    </row>
    <row r="23" spans="1:22" ht="15" customHeight="1" x14ac:dyDescent="0.2">
      <c r="A23" s="1" t="s">
        <v>15</v>
      </c>
      <c r="B23" s="19">
        <f t="shared" si="23"/>
        <v>15</v>
      </c>
      <c r="C23" s="19">
        <v>23</v>
      </c>
      <c r="D23" s="19">
        <f t="shared" si="24"/>
        <v>20</v>
      </c>
      <c r="E23" s="19">
        <f t="shared" si="25"/>
        <v>-22</v>
      </c>
      <c r="F23" s="19">
        <v>6</v>
      </c>
      <c r="G23" s="19">
        <v>-2</v>
      </c>
      <c r="H23" s="19">
        <v>28</v>
      </c>
      <c r="I23" s="19">
        <v>12</v>
      </c>
      <c r="J23" s="30">
        <f t="shared" si="3"/>
        <v>-16.463328610247256</v>
      </c>
      <c r="K23" s="30">
        <v>4.4899987118856162</v>
      </c>
      <c r="L23" s="30">
        <v>20.953327322132871</v>
      </c>
      <c r="M23" s="19">
        <f t="shared" si="26"/>
        <v>37</v>
      </c>
      <c r="N23" s="19">
        <f t="shared" si="28"/>
        <v>66</v>
      </c>
      <c r="O23" s="19">
        <v>40</v>
      </c>
      <c r="P23" s="19">
        <v>54</v>
      </c>
      <c r="Q23" s="19">
        <v>12</v>
      </c>
      <c r="R23" s="19">
        <f t="shared" si="27"/>
        <v>29</v>
      </c>
      <c r="S23" s="24">
        <v>6</v>
      </c>
      <c r="T23" s="24">
        <v>17</v>
      </c>
      <c r="U23" s="24">
        <v>12</v>
      </c>
      <c r="V23" s="31">
        <v>27.688325389961292</v>
      </c>
    </row>
    <row r="24" spans="1:22" ht="15" customHeight="1" x14ac:dyDescent="0.2">
      <c r="A24" s="7" t="s">
        <v>14</v>
      </c>
      <c r="B24" s="17">
        <f t="shared" si="23"/>
        <v>1</v>
      </c>
      <c r="C24" s="17">
        <v>4</v>
      </c>
      <c r="D24" s="17">
        <f t="shared" si="24"/>
        <v>3</v>
      </c>
      <c r="E24" s="18">
        <f t="shared" si="25"/>
        <v>3</v>
      </c>
      <c r="F24" s="17">
        <v>6</v>
      </c>
      <c r="G24" s="17">
        <v>2</v>
      </c>
      <c r="H24" s="17">
        <v>3</v>
      </c>
      <c r="I24" s="23">
        <v>-5</v>
      </c>
      <c r="J24" s="38">
        <f t="shared" si="3"/>
        <v>6.8456426050849783</v>
      </c>
      <c r="K24" s="38">
        <v>13.691285210169957</v>
      </c>
      <c r="L24" s="38">
        <v>6.8456426050849783</v>
      </c>
      <c r="M24" s="18">
        <f t="shared" si="26"/>
        <v>-2</v>
      </c>
      <c r="N24" s="17">
        <f t="shared" si="28"/>
        <v>7</v>
      </c>
      <c r="O24" s="17">
        <v>-2</v>
      </c>
      <c r="P24" s="17">
        <v>1</v>
      </c>
      <c r="Q24" s="17">
        <v>6</v>
      </c>
      <c r="R24" s="17">
        <f t="shared" si="27"/>
        <v>9</v>
      </c>
      <c r="S24" s="17">
        <v>2</v>
      </c>
      <c r="T24" s="17">
        <v>4</v>
      </c>
      <c r="U24" s="17">
        <v>5</v>
      </c>
      <c r="V24" s="28">
        <v>-4.5637617367233219</v>
      </c>
    </row>
    <row r="25" spans="1:22" ht="15" customHeight="1" x14ac:dyDescent="0.2">
      <c r="A25" s="5" t="s">
        <v>13</v>
      </c>
      <c r="B25" s="18">
        <f t="shared" si="23"/>
        <v>-7</v>
      </c>
      <c r="C25" s="18">
        <v>-3</v>
      </c>
      <c r="D25" s="18">
        <f t="shared" si="24"/>
        <v>-5</v>
      </c>
      <c r="E25" s="18">
        <f t="shared" si="25"/>
        <v>-3</v>
      </c>
      <c r="F25" s="18">
        <v>1</v>
      </c>
      <c r="G25" s="18">
        <v>1</v>
      </c>
      <c r="H25" s="18">
        <v>4</v>
      </c>
      <c r="I25" s="18">
        <v>2</v>
      </c>
      <c r="J25" s="25">
        <f t="shared" si="3"/>
        <v>-26.43235435724603</v>
      </c>
      <c r="K25" s="25">
        <v>8.8107847857486767</v>
      </c>
      <c r="L25" s="25">
        <v>35.243139142994707</v>
      </c>
      <c r="M25" s="18">
        <f t="shared" si="26"/>
        <v>-4</v>
      </c>
      <c r="N25" s="18">
        <f t="shared" si="28"/>
        <v>2</v>
      </c>
      <c r="O25" s="18">
        <v>0</v>
      </c>
      <c r="P25" s="18">
        <v>2</v>
      </c>
      <c r="Q25" s="18">
        <v>0</v>
      </c>
      <c r="R25" s="18">
        <f t="shared" si="27"/>
        <v>6</v>
      </c>
      <c r="S25" s="22">
        <v>4</v>
      </c>
      <c r="T25" s="22">
        <v>1</v>
      </c>
      <c r="U25" s="22">
        <v>5</v>
      </c>
      <c r="V25" s="29">
        <v>-35.243139142994707</v>
      </c>
    </row>
    <row r="26" spans="1:22" ht="15" customHeight="1" x14ac:dyDescent="0.2">
      <c r="A26" s="3" t="s">
        <v>12</v>
      </c>
      <c r="B26" s="20">
        <f t="shared" si="23"/>
        <v>-10</v>
      </c>
      <c r="C26" s="20">
        <v>3</v>
      </c>
      <c r="D26" s="20">
        <f t="shared" si="24"/>
        <v>-6</v>
      </c>
      <c r="E26" s="20">
        <f t="shared" si="25"/>
        <v>-11</v>
      </c>
      <c r="F26" s="20">
        <v>2</v>
      </c>
      <c r="G26" s="20">
        <v>0</v>
      </c>
      <c r="H26" s="20">
        <v>13</v>
      </c>
      <c r="I26" s="20">
        <v>11</v>
      </c>
      <c r="J26" s="26">
        <f t="shared" si="3"/>
        <v>-43.698172187730655</v>
      </c>
      <c r="K26" s="26">
        <v>7.9451222159510264</v>
      </c>
      <c r="L26" s="26">
        <v>51.643294403681679</v>
      </c>
      <c r="M26" s="20">
        <f t="shared" si="26"/>
        <v>1</v>
      </c>
      <c r="N26" s="20">
        <f t="shared" si="28"/>
        <v>4</v>
      </c>
      <c r="O26" s="20">
        <v>1</v>
      </c>
      <c r="P26" s="20">
        <v>4</v>
      </c>
      <c r="Q26" s="20">
        <v>0</v>
      </c>
      <c r="R26" s="20">
        <f t="shared" si="27"/>
        <v>3</v>
      </c>
      <c r="S26" s="20">
        <v>-4</v>
      </c>
      <c r="T26" s="20">
        <v>1</v>
      </c>
      <c r="U26" s="20">
        <v>2</v>
      </c>
      <c r="V26" s="26">
        <v>3.9725611079755119</v>
      </c>
    </row>
    <row r="27" spans="1:22" ht="15" customHeight="1" x14ac:dyDescent="0.2">
      <c r="A27" s="1" t="s">
        <v>11</v>
      </c>
      <c r="B27" s="19">
        <f t="shared" si="23"/>
        <v>-3</v>
      </c>
      <c r="C27" s="19">
        <v>6</v>
      </c>
      <c r="D27" s="19">
        <f t="shared" si="24"/>
        <v>16</v>
      </c>
      <c r="E27" s="19">
        <f t="shared" si="25"/>
        <v>-5</v>
      </c>
      <c r="F27" s="19">
        <v>6</v>
      </c>
      <c r="G27" s="19">
        <v>2</v>
      </c>
      <c r="H27" s="19">
        <v>11</v>
      </c>
      <c r="I27" s="19">
        <v>-7</v>
      </c>
      <c r="J27" s="30">
        <f t="shared" si="3"/>
        <v>-7.7858425302711876</v>
      </c>
      <c r="K27" s="30">
        <v>9.3430110363254233</v>
      </c>
      <c r="L27" s="30">
        <v>17.128853566596611</v>
      </c>
      <c r="M27" s="19">
        <f t="shared" si="26"/>
        <v>2</v>
      </c>
      <c r="N27" s="19">
        <f t="shared" si="28"/>
        <v>13</v>
      </c>
      <c r="O27" s="24">
        <v>1</v>
      </c>
      <c r="P27" s="24">
        <v>4</v>
      </c>
      <c r="Q27" s="24">
        <v>9</v>
      </c>
      <c r="R27" s="24">
        <f t="shared" si="27"/>
        <v>11</v>
      </c>
      <c r="S27" s="24">
        <v>-6</v>
      </c>
      <c r="T27" s="24">
        <v>7</v>
      </c>
      <c r="U27" s="24">
        <v>4</v>
      </c>
      <c r="V27" s="31">
        <v>3.114337012108475</v>
      </c>
    </row>
    <row r="28" spans="1:22" ht="15" customHeight="1" x14ac:dyDescent="0.2">
      <c r="A28" s="5" t="s">
        <v>10</v>
      </c>
      <c r="B28" s="18">
        <f t="shared" si="23"/>
        <v>0</v>
      </c>
      <c r="C28" s="18">
        <v>1</v>
      </c>
      <c r="D28" s="18">
        <f t="shared" si="24"/>
        <v>1</v>
      </c>
      <c r="E28" s="18">
        <f t="shared" si="25"/>
        <v>-5</v>
      </c>
      <c r="F28" s="18">
        <v>1</v>
      </c>
      <c r="G28" s="18">
        <v>0</v>
      </c>
      <c r="H28" s="18">
        <v>6</v>
      </c>
      <c r="I28" s="18">
        <v>1</v>
      </c>
      <c r="J28" s="25">
        <f t="shared" si="3"/>
        <v>-20.554407404079434</v>
      </c>
      <c r="K28" s="25">
        <v>4.1108814808158867</v>
      </c>
      <c r="L28" s="25">
        <v>24.665288884895322</v>
      </c>
      <c r="M28" s="18">
        <f t="shared" si="26"/>
        <v>5</v>
      </c>
      <c r="N28" s="18">
        <f t="shared" si="28"/>
        <v>8</v>
      </c>
      <c r="O28" s="18">
        <v>1</v>
      </c>
      <c r="P28" s="18">
        <v>4</v>
      </c>
      <c r="Q28" s="18">
        <v>4</v>
      </c>
      <c r="R28" s="18">
        <f t="shared" si="27"/>
        <v>3</v>
      </c>
      <c r="S28" s="18">
        <v>-1</v>
      </c>
      <c r="T28" s="18">
        <v>0</v>
      </c>
      <c r="U28" s="18">
        <v>3</v>
      </c>
      <c r="V28" s="25">
        <v>20.554407404079434</v>
      </c>
    </row>
    <row r="29" spans="1:22" ht="15" customHeight="1" x14ac:dyDescent="0.2">
      <c r="A29" s="3" t="s">
        <v>9</v>
      </c>
      <c r="B29" s="20">
        <f t="shared" si="23"/>
        <v>1</v>
      </c>
      <c r="C29" s="20">
        <v>7</v>
      </c>
      <c r="D29" s="20">
        <f t="shared" si="24"/>
        <v>6</v>
      </c>
      <c r="E29" s="20">
        <f>F29-H29</f>
        <v>-4</v>
      </c>
      <c r="F29" s="20">
        <v>6</v>
      </c>
      <c r="G29" s="20">
        <v>-1</v>
      </c>
      <c r="H29" s="20">
        <v>10</v>
      </c>
      <c r="I29" s="20">
        <v>-6</v>
      </c>
      <c r="J29" s="26">
        <f t="shared" si="3"/>
        <v>-6.1725011699925361</v>
      </c>
      <c r="K29" s="26">
        <v>9.2587517549888059</v>
      </c>
      <c r="L29" s="26">
        <v>15.431252924981342</v>
      </c>
      <c r="M29" s="20">
        <f t="shared" si="26"/>
        <v>5</v>
      </c>
      <c r="N29" s="20">
        <f t="shared" si="28"/>
        <v>18</v>
      </c>
      <c r="O29" s="20">
        <v>0</v>
      </c>
      <c r="P29" s="20">
        <v>10</v>
      </c>
      <c r="Q29" s="20">
        <v>8</v>
      </c>
      <c r="R29" s="20">
        <f t="shared" si="27"/>
        <v>13</v>
      </c>
      <c r="S29" s="20">
        <v>-1</v>
      </c>
      <c r="T29" s="20">
        <v>3</v>
      </c>
      <c r="U29" s="20">
        <v>10</v>
      </c>
      <c r="V29" s="26">
        <v>7.7156264624906683</v>
      </c>
    </row>
    <row r="30" spans="1:22" ht="15" customHeight="1" x14ac:dyDescent="0.2">
      <c r="A30" s="3" t="s">
        <v>8</v>
      </c>
      <c r="B30" s="20">
        <f t="shared" si="23"/>
        <v>-9</v>
      </c>
      <c r="C30" s="20">
        <v>-13</v>
      </c>
      <c r="D30" s="20">
        <f t="shared" si="24"/>
        <v>2</v>
      </c>
      <c r="E30" s="20">
        <f t="shared" si="25"/>
        <v>-3</v>
      </c>
      <c r="F30" s="20">
        <v>8</v>
      </c>
      <c r="G30" s="20">
        <v>1</v>
      </c>
      <c r="H30" s="20">
        <v>11</v>
      </c>
      <c r="I30" s="20">
        <v>-1</v>
      </c>
      <c r="J30" s="26">
        <f t="shared" si="3"/>
        <v>-4.6269568698510337</v>
      </c>
      <c r="K30" s="26">
        <v>12.338551652936095</v>
      </c>
      <c r="L30" s="26">
        <v>16.965508522787129</v>
      </c>
      <c r="M30" s="20">
        <f t="shared" si="26"/>
        <v>-6</v>
      </c>
      <c r="N30" s="20">
        <f t="shared" si="28"/>
        <v>14</v>
      </c>
      <c r="O30" s="20">
        <v>10</v>
      </c>
      <c r="P30" s="20">
        <v>10</v>
      </c>
      <c r="Q30" s="20">
        <v>4</v>
      </c>
      <c r="R30" s="20">
        <f t="shared" si="27"/>
        <v>20</v>
      </c>
      <c r="S30" s="20">
        <v>10</v>
      </c>
      <c r="T30" s="20">
        <v>7</v>
      </c>
      <c r="U30" s="20">
        <v>13</v>
      </c>
      <c r="V30" s="26">
        <v>-9.2539137397020674</v>
      </c>
    </row>
    <row r="31" spans="1:22" ht="15" customHeight="1" x14ac:dyDescent="0.2">
      <c r="A31" s="1" t="s">
        <v>7</v>
      </c>
      <c r="B31" s="19">
        <f t="shared" si="23"/>
        <v>-7</v>
      </c>
      <c r="C31" s="19">
        <v>5</v>
      </c>
      <c r="D31" s="19">
        <f t="shared" si="24"/>
        <v>-7</v>
      </c>
      <c r="E31" s="19">
        <f t="shared" si="25"/>
        <v>-2</v>
      </c>
      <c r="F31" s="19">
        <v>3</v>
      </c>
      <c r="G31" s="19">
        <v>1</v>
      </c>
      <c r="H31" s="19">
        <v>5</v>
      </c>
      <c r="I31" s="19">
        <v>0</v>
      </c>
      <c r="J31" s="30">
        <f t="shared" si="3"/>
        <v>-3.4750409456668807</v>
      </c>
      <c r="K31" s="30">
        <v>5.2125614185003206</v>
      </c>
      <c r="L31" s="30">
        <v>8.6876023641672013</v>
      </c>
      <c r="M31" s="19">
        <f t="shared" si="26"/>
        <v>-5</v>
      </c>
      <c r="N31" s="19">
        <f t="shared" si="28"/>
        <v>10</v>
      </c>
      <c r="O31" s="19">
        <v>-4</v>
      </c>
      <c r="P31" s="19">
        <v>2</v>
      </c>
      <c r="Q31" s="19">
        <v>8</v>
      </c>
      <c r="R31" s="19">
        <f t="shared" si="27"/>
        <v>15</v>
      </c>
      <c r="S31" s="19">
        <v>4</v>
      </c>
      <c r="T31" s="19">
        <v>5</v>
      </c>
      <c r="U31" s="19">
        <v>10</v>
      </c>
      <c r="V31" s="30">
        <v>-8.6876023641671978</v>
      </c>
    </row>
    <row r="32" spans="1:22" ht="15" customHeight="1" x14ac:dyDescent="0.2">
      <c r="A32" s="5" t="s">
        <v>6</v>
      </c>
      <c r="B32" s="18">
        <f t="shared" si="23"/>
        <v>6</v>
      </c>
      <c r="C32" s="18">
        <v>4</v>
      </c>
      <c r="D32" s="18">
        <f t="shared" si="24"/>
        <v>6</v>
      </c>
      <c r="E32" s="18">
        <f t="shared" si="25"/>
        <v>2</v>
      </c>
      <c r="F32" s="18">
        <v>3</v>
      </c>
      <c r="G32" s="18">
        <v>1</v>
      </c>
      <c r="H32" s="18">
        <v>1</v>
      </c>
      <c r="I32" s="18">
        <v>-3</v>
      </c>
      <c r="J32" s="25">
        <f t="shared" si="3"/>
        <v>14.380574437153747</v>
      </c>
      <c r="K32" s="25">
        <v>21.570861655730621</v>
      </c>
      <c r="L32" s="25">
        <v>7.1902872185768736</v>
      </c>
      <c r="M32" s="18">
        <f t="shared" si="26"/>
        <v>4</v>
      </c>
      <c r="N32" s="18">
        <f t="shared" si="28"/>
        <v>8</v>
      </c>
      <c r="O32" s="22">
        <v>2</v>
      </c>
      <c r="P32" s="22">
        <v>2</v>
      </c>
      <c r="Q32" s="22">
        <v>6</v>
      </c>
      <c r="R32" s="22">
        <f t="shared" si="27"/>
        <v>4</v>
      </c>
      <c r="S32" s="22">
        <v>0</v>
      </c>
      <c r="T32" s="22">
        <v>0</v>
      </c>
      <c r="U32" s="22">
        <v>4</v>
      </c>
      <c r="V32" s="29">
        <v>28.761148874307494</v>
      </c>
    </row>
    <row r="33" spans="1:22" ht="15" customHeight="1" x14ac:dyDescent="0.2">
      <c r="A33" s="3" t="s">
        <v>5</v>
      </c>
      <c r="B33" s="20">
        <f t="shared" si="23"/>
        <v>-4</v>
      </c>
      <c r="C33" s="20">
        <v>0</v>
      </c>
      <c r="D33" s="20">
        <f t="shared" si="24"/>
        <v>3</v>
      </c>
      <c r="E33" s="20">
        <f t="shared" si="25"/>
        <v>-7</v>
      </c>
      <c r="F33" s="20">
        <v>4</v>
      </c>
      <c r="G33" s="20">
        <v>-1</v>
      </c>
      <c r="H33" s="20">
        <v>11</v>
      </c>
      <c r="I33" s="20">
        <v>-3</v>
      </c>
      <c r="J33" s="26">
        <f t="shared" si="3"/>
        <v>-11.22896213183731</v>
      </c>
      <c r="K33" s="26">
        <v>6.4165497896213184</v>
      </c>
      <c r="L33" s="26">
        <v>17.645511921458628</v>
      </c>
      <c r="M33" s="20">
        <f t="shared" si="26"/>
        <v>3</v>
      </c>
      <c r="N33" s="20">
        <f t="shared" si="28"/>
        <v>14</v>
      </c>
      <c r="O33" s="20">
        <v>-3</v>
      </c>
      <c r="P33" s="20">
        <v>11</v>
      </c>
      <c r="Q33" s="20">
        <v>3</v>
      </c>
      <c r="R33" s="20">
        <f t="shared" si="27"/>
        <v>11</v>
      </c>
      <c r="S33" s="20">
        <v>-4</v>
      </c>
      <c r="T33" s="20">
        <v>7</v>
      </c>
      <c r="U33" s="20">
        <v>4</v>
      </c>
      <c r="V33" s="26">
        <v>4.8124123422159855</v>
      </c>
    </row>
    <row r="34" spans="1:22" ht="15" customHeight="1" x14ac:dyDescent="0.2">
      <c r="A34" s="3" t="s">
        <v>4</v>
      </c>
      <c r="B34" s="20">
        <f t="shared" si="23"/>
        <v>-6</v>
      </c>
      <c r="C34" s="20">
        <v>-5</v>
      </c>
      <c r="D34" s="20">
        <f t="shared" si="24"/>
        <v>0</v>
      </c>
      <c r="E34" s="20">
        <f t="shared" si="25"/>
        <v>-2</v>
      </c>
      <c r="F34" s="20">
        <v>0</v>
      </c>
      <c r="G34" s="20">
        <v>-2</v>
      </c>
      <c r="H34" s="20">
        <v>2</v>
      </c>
      <c r="I34" s="20">
        <v>-4</v>
      </c>
      <c r="J34" s="26">
        <f t="shared" si="3"/>
        <v>-4.8032756765269431</v>
      </c>
      <c r="K34" s="26">
        <v>0</v>
      </c>
      <c r="L34" s="26">
        <v>4.8032756765269431</v>
      </c>
      <c r="M34" s="20">
        <f t="shared" si="26"/>
        <v>-4</v>
      </c>
      <c r="N34" s="20">
        <f t="shared" si="28"/>
        <v>8</v>
      </c>
      <c r="O34" s="20">
        <v>0</v>
      </c>
      <c r="P34" s="20">
        <v>3</v>
      </c>
      <c r="Q34" s="20">
        <v>5</v>
      </c>
      <c r="R34" s="20">
        <f t="shared" si="27"/>
        <v>12</v>
      </c>
      <c r="S34" s="20">
        <v>2</v>
      </c>
      <c r="T34" s="20">
        <v>8</v>
      </c>
      <c r="U34" s="20">
        <v>4</v>
      </c>
      <c r="V34" s="26">
        <v>-9.6065513530538844</v>
      </c>
    </row>
    <row r="35" spans="1:22" ht="15" customHeight="1" x14ac:dyDescent="0.2">
      <c r="A35" s="1" t="s">
        <v>3</v>
      </c>
      <c r="B35" s="19">
        <f t="shared" si="23"/>
        <v>-9</v>
      </c>
      <c r="C35" s="19">
        <v>-12</v>
      </c>
      <c r="D35" s="19">
        <f t="shared" si="24"/>
        <v>-2</v>
      </c>
      <c r="E35" s="19">
        <f t="shared" si="25"/>
        <v>-7</v>
      </c>
      <c r="F35" s="19">
        <v>1</v>
      </c>
      <c r="G35" s="19">
        <v>-1</v>
      </c>
      <c r="H35" s="19">
        <v>8</v>
      </c>
      <c r="I35" s="19">
        <v>3</v>
      </c>
      <c r="J35" s="30">
        <f t="shared" si="3"/>
        <v>-16.375106259227778</v>
      </c>
      <c r="K35" s="30">
        <v>2.3393008941753966</v>
      </c>
      <c r="L35" s="30">
        <v>18.714407153403172</v>
      </c>
      <c r="M35" s="19">
        <f>N35-R35</f>
        <v>-2</v>
      </c>
      <c r="N35" s="19">
        <f t="shared" si="28"/>
        <v>6</v>
      </c>
      <c r="O35" s="24">
        <v>-1</v>
      </c>
      <c r="P35" s="24">
        <v>2</v>
      </c>
      <c r="Q35" s="24">
        <v>4</v>
      </c>
      <c r="R35" s="24">
        <f t="shared" si="27"/>
        <v>8</v>
      </c>
      <c r="S35" s="24">
        <v>-3</v>
      </c>
      <c r="T35" s="24">
        <v>5</v>
      </c>
      <c r="U35" s="24">
        <v>3</v>
      </c>
      <c r="V35" s="31">
        <v>-4.6786017883507931</v>
      </c>
    </row>
    <row r="36" spans="1:22" ht="15" customHeight="1" x14ac:dyDescent="0.2">
      <c r="A36" s="5" t="s">
        <v>2</v>
      </c>
      <c r="B36" s="18">
        <f t="shared" si="23"/>
        <v>-5</v>
      </c>
      <c r="C36" s="18">
        <v>-8</v>
      </c>
      <c r="D36" s="18">
        <f t="shared" si="24"/>
        <v>-2</v>
      </c>
      <c r="E36" s="18">
        <f t="shared" si="25"/>
        <v>-3</v>
      </c>
      <c r="F36" s="18">
        <v>0</v>
      </c>
      <c r="G36" s="18">
        <v>0</v>
      </c>
      <c r="H36" s="18">
        <v>3</v>
      </c>
      <c r="I36" s="18">
        <v>0</v>
      </c>
      <c r="J36" s="25">
        <f t="shared" si="3"/>
        <v>-17.888563049853374</v>
      </c>
      <c r="K36" s="25">
        <v>0</v>
      </c>
      <c r="L36" s="25">
        <v>17.888563049853374</v>
      </c>
      <c r="M36" s="18">
        <f t="shared" si="26"/>
        <v>-2</v>
      </c>
      <c r="N36" s="18">
        <f t="shared" si="28"/>
        <v>2</v>
      </c>
      <c r="O36" s="18">
        <v>-2</v>
      </c>
      <c r="P36" s="18">
        <v>1</v>
      </c>
      <c r="Q36" s="18">
        <v>1</v>
      </c>
      <c r="R36" s="18">
        <f t="shared" si="27"/>
        <v>4</v>
      </c>
      <c r="S36" s="18">
        <v>0</v>
      </c>
      <c r="T36" s="18">
        <v>3</v>
      </c>
      <c r="U36" s="18">
        <v>1</v>
      </c>
      <c r="V36" s="25">
        <v>-11.925708699902248</v>
      </c>
    </row>
    <row r="37" spans="1:22" ht="15" customHeight="1" x14ac:dyDescent="0.2">
      <c r="A37" s="3" t="s">
        <v>1</v>
      </c>
      <c r="B37" s="20">
        <f t="shared" si="23"/>
        <v>-3</v>
      </c>
      <c r="C37" s="20">
        <v>-3</v>
      </c>
      <c r="D37" s="20">
        <f t="shared" si="24"/>
        <v>6</v>
      </c>
      <c r="E37" s="20">
        <f t="shared" si="25"/>
        <v>-2</v>
      </c>
      <c r="F37" s="20">
        <v>0</v>
      </c>
      <c r="G37" s="20">
        <v>0</v>
      </c>
      <c r="H37" s="20">
        <v>2</v>
      </c>
      <c r="I37" s="20">
        <v>-3</v>
      </c>
      <c r="J37" s="26">
        <f t="shared" si="3"/>
        <v>-17.956580399852815</v>
      </c>
      <c r="K37" s="26">
        <v>0</v>
      </c>
      <c r="L37" s="26">
        <v>17.956580399852815</v>
      </c>
      <c r="M37" s="20">
        <f t="shared" si="26"/>
        <v>-1</v>
      </c>
      <c r="N37" s="20">
        <f t="shared" si="28"/>
        <v>3</v>
      </c>
      <c r="O37" s="20">
        <v>3</v>
      </c>
      <c r="P37" s="20">
        <v>1</v>
      </c>
      <c r="Q37" s="20">
        <v>2</v>
      </c>
      <c r="R37" s="20">
        <f t="shared" si="27"/>
        <v>4</v>
      </c>
      <c r="S37" s="20">
        <v>0</v>
      </c>
      <c r="T37" s="20">
        <v>2</v>
      </c>
      <c r="U37" s="20">
        <v>2</v>
      </c>
      <c r="V37" s="26">
        <v>-8.9782901999264055</v>
      </c>
    </row>
    <row r="38" spans="1:22" ht="15" customHeight="1" x14ac:dyDescent="0.2">
      <c r="A38" s="1" t="s">
        <v>0</v>
      </c>
      <c r="B38" s="19">
        <f t="shared" si="23"/>
        <v>1</v>
      </c>
      <c r="C38" s="19">
        <v>7</v>
      </c>
      <c r="D38" s="19">
        <f t="shared" si="24"/>
        <v>10</v>
      </c>
      <c r="E38" s="19">
        <f t="shared" si="25"/>
        <v>0</v>
      </c>
      <c r="F38" s="19">
        <v>2</v>
      </c>
      <c r="G38" s="19">
        <v>2</v>
      </c>
      <c r="H38" s="19">
        <v>2</v>
      </c>
      <c r="I38" s="19">
        <v>-1</v>
      </c>
      <c r="J38" s="30">
        <f t="shared" si="3"/>
        <v>0</v>
      </c>
      <c r="K38" s="30">
        <v>19.058033273451535</v>
      </c>
      <c r="L38" s="30">
        <v>19.058033273451535</v>
      </c>
      <c r="M38" s="19">
        <f t="shared" si="26"/>
        <v>1</v>
      </c>
      <c r="N38" s="19">
        <f t="shared" si="28"/>
        <v>2</v>
      </c>
      <c r="O38" s="19">
        <v>0</v>
      </c>
      <c r="P38" s="19">
        <v>1</v>
      </c>
      <c r="Q38" s="19">
        <v>1</v>
      </c>
      <c r="R38" s="19">
        <f t="shared" si="27"/>
        <v>1</v>
      </c>
      <c r="S38" s="19">
        <v>-7</v>
      </c>
      <c r="T38" s="19">
        <v>1</v>
      </c>
      <c r="U38" s="19">
        <v>0</v>
      </c>
      <c r="V38" s="30">
        <v>9.5290166367257676</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50</v>
      </c>
      <c r="H6" s="14"/>
      <c r="I6" s="39" t="s">
        <v>50</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I9" si="0">B10+B11</f>
        <v>-135</v>
      </c>
      <c r="C9" s="17">
        <f t="shared" si="0"/>
        <v>42</v>
      </c>
      <c r="D9" s="17">
        <f t="shared" si="0"/>
        <v>85</v>
      </c>
      <c r="E9" s="17">
        <f t="shared" si="0"/>
        <v>-179</v>
      </c>
      <c r="F9" s="17">
        <f t="shared" si="0"/>
        <v>165</v>
      </c>
      <c r="G9" s="17">
        <f t="shared" si="0"/>
        <v>6</v>
      </c>
      <c r="H9" s="17">
        <f t="shared" si="0"/>
        <v>344</v>
      </c>
      <c r="I9" s="17">
        <f t="shared" si="0"/>
        <v>-14</v>
      </c>
      <c r="J9" s="28">
        <f>K9-L9</f>
        <v>-7.3250915524634506</v>
      </c>
      <c r="K9" s="28">
        <v>6.7521793640026209</v>
      </c>
      <c r="L9" s="28">
        <v>14.077270916466071</v>
      </c>
      <c r="M9" s="17">
        <f t="shared" ref="M9:U9" si="1">M10+M11</f>
        <v>44</v>
      </c>
      <c r="N9" s="17">
        <f t="shared" si="1"/>
        <v>475</v>
      </c>
      <c r="O9" s="17">
        <f t="shared" si="1"/>
        <v>-19</v>
      </c>
      <c r="P9" s="17">
        <f t="shared" si="1"/>
        <v>288</v>
      </c>
      <c r="Q9" s="17">
        <f t="shared" si="1"/>
        <v>187</v>
      </c>
      <c r="R9" s="17">
        <f>R10+R11</f>
        <v>431</v>
      </c>
      <c r="S9" s="17">
        <f t="shared" si="1"/>
        <v>-84</v>
      </c>
      <c r="T9" s="17">
        <f t="shared" si="1"/>
        <v>244</v>
      </c>
      <c r="U9" s="17">
        <f t="shared" si="1"/>
        <v>187</v>
      </c>
      <c r="V9" s="28">
        <v>1.8005811637340301</v>
      </c>
    </row>
    <row r="10" spans="1:22" ht="15" customHeight="1" x14ac:dyDescent="0.2">
      <c r="A10" s="6" t="s">
        <v>28</v>
      </c>
      <c r="B10" s="18">
        <f t="shared" ref="B10:I10" si="2">B20+B21+B22+B23</f>
        <v>-51</v>
      </c>
      <c r="C10" s="18">
        <f t="shared" si="2"/>
        <v>45</v>
      </c>
      <c r="D10" s="18">
        <f t="shared" si="2"/>
        <v>65</v>
      </c>
      <c r="E10" s="18">
        <f t="shared" si="2"/>
        <v>-117</v>
      </c>
      <c r="F10" s="18">
        <f t="shared" si="2"/>
        <v>131</v>
      </c>
      <c r="G10" s="18">
        <f t="shared" si="2"/>
        <v>6</v>
      </c>
      <c r="H10" s="18">
        <f t="shared" si="2"/>
        <v>248</v>
      </c>
      <c r="I10" s="18">
        <f t="shared" si="2"/>
        <v>10</v>
      </c>
      <c r="J10" s="25">
        <f t="shared" ref="J10:J38" si="3">K10-L10</f>
        <v>-6.392024463502529</v>
      </c>
      <c r="K10" s="25">
        <v>7.1568820916139417</v>
      </c>
      <c r="L10" s="25">
        <v>13.548906555116471</v>
      </c>
      <c r="M10" s="18">
        <f t="shared" ref="M10:U10" si="4">M20+M21+M22+M23</f>
        <v>66</v>
      </c>
      <c r="N10" s="18">
        <f t="shared" si="4"/>
        <v>340</v>
      </c>
      <c r="O10" s="18">
        <f t="shared" si="4"/>
        <v>-4</v>
      </c>
      <c r="P10" s="18">
        <f t="shared" si="4"/>
        <v>223</v>
      </c>
      <c r="Q10" s="18">
        <f t="shared" si="4"/>
        <v>117</v>
      </c>
      <c r="R10" s="18">
        <f t="shared" si="4"/>
        <v>274</v>
      </c>
      <c r="S10" s="18">
        <f t="shared" si="4"/>
        <v>-73</v>
      </c>
      <c r="T10" s="18">
        <f t="shared" si="4"/>
        <v>174</v>
      </c>
      <c r="U10" s="18">
        <f t="shared" si="4"/>
        <v>100</v>
      </c>
      <c r="V10" s="25">
        <v>3.6057573896680974</v>
      </c>
    </row>
    <row r="11" spans="1:22" ht="15" customHeight="1" x14ac:dyDescent="0.2">
      <c r="A11" s="2" t="s">
        <v>27</v>
      </c>
      <c r="B11" s="19">
        <f t="shared" ref="B11:I11" si="5">B12+B13+B14+B15+B16</f>
        <v>-84</v>
      </c>
      <c r="C11" s="19">
        <f t="shared" si="5"/>
        <v>-3</v>
      </c>
      <c r="D11" s="19">
        <f t="shared" si="5"/>
        <v>20</v>
      </c>
      <c r="E11" s="19">
        <f t="shared" si="5"/>
        <v>-62</v>
      </c>
      <c r="F11" s="19">
        <f t="shared" si="5"/>
        <v>34</v>
      </c>
      <c r="G11" s="19">
        <f t="shared" si="5"/>
        <v>0</v>
      </c>
      <c r="H11" s="19">
        <f t="shared" si="5"/>
        <v>96</v>
      </c>
      <c r="I11" s="19">
        <f t="shared" si="5"/>
        <v>-24</v>
      </c>
      <c r="J11" s="30">
        <f t="shared" si="3"/>
        <v>-10.110078311672167</v>
      </c>
      <c r="K11" s="30">
        <v>5.5442364934976407</v>
      </c>
      <c r="L11" s="30">
        <v>15.654314805169808</v>
      </c>
      <c r="M11" s="19">
        <f t="shared" ref="M11:U11" si="6">M12+M13+M14+M15+M16</f>
        <v>-22</v>
      </c>
      <c r="N11" s="19">
        <f t="shared" si="6"/>
        <v>135</v>
      </c>
      <c r="O11" s="19">
        <f t="shared" si="6"/>
        <v>-15</v>
      </c>
      <c r="P11" s="19">
        <f t="shared" si="6"/>
        <v>65</v>
      </c>
      <c r="Q11" s="19">
        <f t="shared" si="6"/>
        <v>70</v>
      </c>
      <c r="R11" s="19">
        <f t="shared" si="6"/>
        <v>157</v>
      </c>
      <c r="S11" s="19">
        <f t="shared" si="6"/>
        <v>-11</v>
      </c>
      <c r="T11" s="19">
        <f t="shared" si="6"/>
        <v>70</v>
      </c>
      <c r="U11" s="19">
        <f t="shared" si="6"/>
        <v>87</v>
      </c>
      <c r="V11" s="30">
        <v>-3.587447142851417</v>
      </c>
    </row>
    <row r="12" spans="1:22" ht="15" customHeight="1" x14ac:dyDescent="0.2">
      <c r="A12" s="6" t="s">
        <v>26</v>
      </c>
      <c r="B12" s="18">
        <f t="shared" ref="B12:I12" si="7">B24</f>
        <v>-14</v>
      </c>
      <c r="C12" s="18">
        <f t="shared" si="7"/>
        <v>-3</v>
      </c>
      <c r="D12" s="18">
        <f t="shared" si="7"/>
        <v>-8</v>
      </c>
      <c r="E12" s="18">
        <f t="shared" si="7"/>
        <v>-5</v>
      </c>
      <c r="F12" s="18">
        <f t="shared" si="7"/>
        <v>3</v>
      </c>
      <c r="G12" s="18">
        <f t="shared" si="7"/>
        <v>0</v>
      </c>
      <c r="H12" s="18">
        <f t="shared" si="7"/>
        <v>8</v>
      </c>
      <c r="I12" s="18">
        <f t="shared" si="7"/>
        <v>1</v>
      </c>
      <c r="J12" s="25">
        <f t="shared" si="3"/>
        <v>-10.566002875338487</v>
      </c>
      <c r="K12" s="25">
        <v>6.3396017252030932</v>
      </c>
      <c r="L12" s="25">
        <v>16.905604600541579</v>
      </c>
      <c r="M12" s="18">
        <f t="shared" ref="M12:U12" si="8">M24</f>
        <v>-9</v>
      </c>
      <c r="N12" s="18">
        <f t="shared" si="8"/>
        <v>15</v>
      </c>
      <c r="O12" s="18">
        <f t="shared" si="8"/>
        <v>4</v>
      </c>
      <c r="P12" s="18">
        <f t="shared" si="8"/>
        <v>10</v>
      </c>
      <c r="Q12" s="18">
        <f t="shared" si="8"/>
        <v>5</v>
      </c>
      <c r="R12" s="18">
        <f t="shared" si="8"/>
        <v>24</v>
      </c>
      <c r="S12" s="18">
        <f t="shared" si="8"/>
        <v>11</v>
      </c>
      <c r="T12" s="18">
        <f t="shared" si="8"/>
        <v>18</v>
      </c>
      <c r="U12" s="18">
        <f t="shared" si="8"/>
        <v>6</v>
      </c>
      <c r="V12" s="25">
        <v>-19.018805175609284</v>
      </c>
    </row>
    <row r="13" spans="1:22" ht="15" customHeight="1" x14ac:dyDescent="0.2">
      <c r="A13" s="4" t="s">
        <v>25</v>
      </c>
      <c r="B13" s="20">
        <f t="shared" ref="B13:I13" si="9">B25+B26+B27</f>
        <v>-13</v>
      </c>
      <c r="C13" s="20">
        <f t="shared" si="9"/>
        <v>15</v>
      </c>
      <c r="D13" s="20">
        <f t="shared" si="9"/>
        <v>20</v>
      </c>
      <c r="E13" s="20">
        <f t="shared" si="9"/>
        <v>-11</v>
      </c>
      <c r="F13" s="20">
        <f t="shared" si="9"/>
        <v>6</v>
      </c>
      <c r="G13" s="20">
        <f t="shared" si="9"/>
        <v>1</v>
      </c>
      <c r="H13" s="20">
        <f t="shared" si="9"/>
        <v>17</v>
      </c>
      <c r="I13" s="20">
        <f t="shared" si="9"/>
        <v>-6</v>
      </c>
      <c r="J13" s="26">
        <f t="shared" si="3"/>
        <v>-9.8409462561139236</v>
      </c>
      <c r="K13" s="26">
        <v>5.3677888669712326</v>
      </c>
      <c r="L13" s="26">
        <v>15.208735123085157</v>
      </c>
      <c r="M13" s="20">
        <f t="shared" ref="M13:U13" si="10">M25+M26+M27</f>
        <v>-2</v>
      </c>
      <c r="N13" s="20">
        <f t="shared" si="10"/>
        <v>20</v>
      </c>
      <c r="O13" s="20">
        <f t="shared" si="10"/>
        <v>4</v>
      </c>
      <c r="P13" s="20">
        <f t="shared" si="10"/>
        <v>7</v>
      </c>
      <c r="Q13" s="20">
        <f t="shared" si="10"/>
        <v>13</v>
      </c>
      <c r="R13" s="20">
        <f t="shared" si="10"/>
        <v>22</v>
      </c>
      <c r="S13" s="20">
        <f t="shared" si="10"/>
        <v>-9</v>
      </c>
      <c r="T13" s="20">
        <f t="shared" si="10"/>
        <v>7</v>
      </c>
      <c r="U13" s="20">
        <f t="shared" si="10"/>
        <v>15</v>
      </c>
      <c r="V13" s="26">
        <v>-1.7892629556570796</v>
      </c>
    </row>
    <row r="14" spans="1:22" ht="15" customHeight="1" x14ac:dyDescent="0.2">
      <c r="A14" s="4" t="s">
        <v>24</v>
      </c>
      <c r="B14" s="20">
        <f t="shared" ref="B14:I14" si="11">B28+B29+B30+B31</f>
        <v>-16</v>
      </c>
      <c r="C14" s="20">
        <f t="shared" si="11"/>
        <v>19</v>
      </c>
      <c r="D14" s="20">
        <f t="shared" si="11"/>
        <v>-1</v>
      </c>
      <c r="E14" s="20">
        <f t="shared" si="11"/>
        <v>-21</v>
      </c>
      <c r="F14" s="20">
        <f t="shared" si="11"/>
        <v>16</v>
      </c>
      <c r="G14" s="20">
        <f t="shared" si="11"/>
        <v>0</v>
      </c>
      <c r="H14" s="20">
        <f t="shared" si="11"/>
        <v>37</v>
      </c>
      <c r="I14" s="20">
        <f t="shared" si="11"/>
        <v>-5</v>
      </c>
      <c r="J14" s="26">
        <f t="shared" si="3"/>
        <v>-8.9896839692156565</v>
      </c>
      <c r="K14" s="26">
        <v>6.8492830241643077</v>
      </c>
      <c r="L14" s="26">
        <v>15.838966993379964</v>
      </c>
      <c r="M14" s="20">
        <f t="shared" ref="M14:U14" si="12">M28+M29+M30+M31</f>
        <v>5</v>
      </c>
      <c r="N14" s="20">
        <f t="shared" si="12"/>
        <v>52</v>
      </c>
      <c r="O14" s="20">
        <f t="shared" si="12"/>
        <v>-5</v>
      </c>
      <c r="P14" s="20">
        <f t="shared" si="12"/>
        <v>27</v>
      </c>
      <c r="Q14" s="20">
        <f t="shared" si="12"/>
        <v>25</v>
      </c>
      <c r="R14" s="20">
        <f t="shared" si="12"/>
        <v>47</v>
      </c>
      <c r="S14" s="20">
        <f t="shared" si="12"/>
        <v>1</v>
      </c>
      <c r="T14" s="20">
        <f t="shared" si="12"/>
        <v>21</v>
      </c>
      <c r="U14" s="20">
        <f t="shared" si="12"/>
        <v>26</v>
      </c>
      <c r="V14" s="26">
        <v>2.1404009450513435</v>
      </c>
    </row>
    <row r="15" spans="1:22" ht="15" customHeight="1" x14ac:dyDescent="0.2">
      <c r="A15" s="4" t="s">
        <v>23</v>
      </c>
      <c r="B15" s="20">
        <f t="shared" ref="B15:I15" si="13">B32+B33+B34+B35</f>
        <v>-23</v>
      </c>
      <c r="C15" s="20">
        <f t="shared" si="13"/>
        <v>-23</v>
      </c>
      <c r="D15" s="20">
        <f t="shared" si="13"/>
        <v>12</v>
      </c>
      <c r="E15" s="20">
        <f t="shared" si="13"/>
        <v>-13</v>
      </c>
      <c r="F15" s="20">
        <f t="shared" si="13"/>
        <v>8</v>
      </c>
      <c r="G15" s="20">
        <f t="shared" si="13"/>
        <v>0</v>
      </c>
      <c r="H15" s="20">
        <f t="shared" si="13"/>
        <v>21</v>
      </c>
      <c r="I15" s="20">
        <f t="shared" si="13"/>
        <v>-15</v>
      </c>
      <c r="J15" s="26">
        <f t="shared" si="3"/>
        <v>-7.3609836922805583</v>
      </c>
      <c r="K15" s="26">
        <v>4.5298361183264975</v>
      </c>
      <c r="L15" s="26">
        <v>11.890819810607056</v>
      </c>
      <c r="M15" s="20">
        <f t="shared" ref="M15:U15" si="14">M32+M33+M34+M35</f>
        <v>-10</v>
      </c>
      <c r="N15" s="20">
        <f t="shared" si="14"/>
        <v>44</v>
      </c>
      <c r="O15" s="20">
        <f t="shared" si="14"/>
        <v>-12</v>
      </c>
      <c r="P15" s="20">
        <f t="shared" si="14"/>
        <v>20</v>
      </c>
      <c r="Q15" s="20">
        <f t="shared" si="14"/>
        <v>24</v>
      </c>
      <c r="R15" s="20">
        <f t="shared" si="14"/>
        <v>54</v>
      </c>
      <c r="S15" s="20">
        <f t="shared" si="14"/>
        <v>-9</v>
      </c>
      <c r="T15" s="20">
        <f t="shared" si="14"/>
        <v>21</v>
      </c>
      <c r="U15" s="20">
        <f t="shared" si="14"/>
        <v>33</v>
      </c>
      <c r="V15" s="26">
        <v>-5.6622951479081181</v>
      </c>
    </row>
    <row r="16" spans="1:22" ht="15" customHeight="1" x14ac:dyDescent="0.2">
      <c r="A16" s="2" t="s">
        <v>22</v>
      </c>
      <c r="B16" s="19">
        <f t="shared" ref="B16:I16" si="15">B36+B37+B38</f>
        <v>-18</v>
      </c>
      <c r="C16" s="19">
        <f t="shared" si="15"/>
        <v>-11</v>
      </c>
      <c r="D16" s="19">
        <f t="shared" si="15"/>
        <v>-3</v>
      </c>
      <c r="E16" s="19">
        <f t="shared" si="15"/>
        <v>-12</v>
      </c>
      <c r="F16" s="19">
        <f t="shared" si="15"/>
        <v>1</v>
      </c>
      <c r="G16" s="19">
        <f t="shared" si="15"/>
        <v>-1</v>
      </c>
      <c r="H16" s="19">
        <f t="shared" si="15"/>
        <v>13</v>
      </c>
      <c r="I16" s="19">
        <f t="shared" si="15"/>
        <v>1</v>
      </c>
      <c r="J16" s="30">
        <f t="shared" si="3"/>
        <v>-27.308677593453879</v>
      </c>
      <c r="K16" s="30">
        <v>2.2757231327878231</v>
      </c>
      <c r="L16" s="30">
        <v>29.584400726241704</v>
      </c>
      <c r="M16" s="19">
        <f t="shared" ref="M16:U16" si="16">M36+M37+M38</f>
        <v>-6</v>
      </c>
      <c r="N16" s="19">
        <f t="shared" si="16"/>
        <v>4</v>
      </c>
      <c r="O16" s="19">
        <f t="shared" si="16"/>
        <v>-6</v>
      </c>
      <c r="P16" s="19">
        <f t="shared" si="16"/>
        <v>1</v>
      </c>
      <c r="Q16" s="19">
        <f t="shared" si="16"/>
        <v>3</v>
      </c>
      <c r="R16" s="19">
        <f t="shared" si="16"/>
        <v>10</v>
      </c>
      <c r="S16" s="19">
        <f t="shared" si="16"/>
        <v>-5</v>
      </c>
      <c r="T16" s="19">
        <f t="shared" si="16"/>
        <v>3</v>
      </c>
      <c r="U16" s="19">
        <f t="shared" si="16"/>
        <v>7</v>
      </c>
      <c r="V16" s="30">
        <v>-13.654338796726938</v>
      </c>
    </row>
    <row r="17" spans="1:22" ht="15" customHeight="1" x14ac:dyDescent="0.2">
      <c r="A17" s="6" t="s">
        <v>21</v>
      </c>
      <c r="B17" s="18">
        <f t="shared" ref="B17:I17" si="17">B12+B13+B20</f>
        <v>-61</v>
      </c>
      <c r="C17" s="18">
        <f t="shared" si="17"/>
        <v>-7</v>
      </c>
      <c r="D17" s="18">
        <f t="shared" si="17"/>
        <v>21</v>
      </c>
      <c r="E17" s="18">
        <f t="shared" si="17"/>
        <v>-68</v>
      </c>
      <c r="F17" s="18">
        <f t="shared" si="17"/>
        <v>64</v>
      </c>
      <c r="G17" s="18">
        <f t="shared" si="17"/>
        <v>13</v>
      </c>
      <c r="H17" s="18">
        <f t="shared" si="17"/>
        <v>132</v>
      </c>
      <c r="I17" s="18">
        <f t="shared" si="17"/>
        <v>-4</v>
      </c>
      <c r="J17" s="25">
        <f t="shared" si="3"/>
        <v>-6.933096510107422</v>
      </c>
      <c r="K17" s="25">
        <v>6.5252673036305158</v>
      </c>
      <c r="L17" s="25">
        <v>13.458363813737938</v>
      </c>
      <c r="M17" s="18">
        <f t="shared" ref="M17:U17" si="18">M12+M13+M20</f>
        <v>7</v>
      </c>
      <c r="N17" s="18">
        <f t="shared" si="18"/>
        <v>155</v>
      </c>
      <c r="O17" s="18">
        <f t="shared" si="18"/>
        <v>5</v>
      </c>
      <c r="P17" s="18">
        <f t="shared" si="18"/>
        <v>106</v>
      </c>
      <c r="Q17" s="18">
        <f t="shared" si="18"/>
        <v>49</v>
      </c>
      <c r="R17" s="18">
        <f t="shared" si="18"/>
        <v>148</v>
      </c>
      <c r="S17" s="18">
        <f t="shared" si="18"/>
        <v>1</v>
      </c>
      <c r="T17" s="18">
        <f t="shared" si="18"/>
        <v>101</v>
      </c>
      <c r="U17" s="18">
        <f t="shared" si="18"/>
        <v>47</v>
      </c>
      <c r="V17" s="25">
        <v>0.71370111133458636</v>
      </c>
    </row>
    <row r="18" spans="1:22" ht="15" customHeight="1" x14ac:dyDescent="0.2">
      <c r="A18" s="4" t="s">
        <v>20</v>
      </c>
      <c r="B18" s="20">
        <f t="shared" ref="B18:I18" si="19">B14+B22</f>
        <v>-41</v>
      </c>
      <c r="C18" s="20">
        <f t="shared" si="19"/>
        <v>20</v>
      </c>
      <c r="D18" s="20">
        <f t="shared" si="19"/>
        <v>8</v>
      </c>
      <c r="E18" s="20">
        <f t="shared" si="19"/>
        <v>-47</v>
      </c>
      <c r="F18" s="20">
        <f t="shared" si="19"/>
        <v>26</v>
      </c>
      <c r="G18" s="20">
        <f t="shared" si="19"/>
        <v>-10</v>
      </c>
      <c r="H18" s="20">
        <f t="shared" si="19"/>
        <v>73</v>
      </c>
      <c r="I18" s="20">
        <f t="shared" si="19"/>
        <v>13</v>
      </c>
      <c r="J18" s="26">
        <f t="shared" si="3"/>
        <v>-10.640318034293715</v>
      </c>
      <c r="K18" s="26">
        <v>5.8861333806731206</v>
      </c>
      <c r="L18" s="26">
        <v>16.526451414966836</v>
      </c>
      <c r="M18" s="20">
        <f t="shared" ref="M18:U18" si="20">M14+M22</f>
        <v>6</v>
      </c>
      <c r="N18" s="20">
        <f t="shared" si="20"/>
        <v>90</v>
      </c>
      <c r="O18" s="20">
        <f t="shared" si="20"/>
        <v>-1</v>
      </c>
      <c r="P18" s="20">
        <f t="shared" si="20"/>
        <v>41</v>
      </c>
      <c r="Q18" s="20">
        <f t="shared" si="20"/>
        <v>49</v>
      </c>
      <c r="R18" s="20">
        <f t="shared" si="20"/>
        <v>84</v>
      </c>
      <c r="S18" s="20">
        <f t="shared" si="20"/>
        <v>-32</v>
      </c>
      <c r="T18" s="20">
        <f t="shared" si="20"/>
        <v>36</v>
      </c>
      <c r="U18" s="20">
        <f t="shared" si="20"/>
        <v>48</v>
      </c>
      <c r="V18" s="26">
        <v>1.3583384724630285</v>
      </c>
    </row>
    <row r="19" spans="1:22" ht="15" customHeight="1" x14ac:dyDescent="0.2">
      <c r="A19" s="2" t="s">
        <v>19</v>
      </c>
      <c r="B19" s="19">
        <f t="shared" ref="B19:I19" si="21">B15+B16+B21+B23</f>
        <v>-33</v>
      </c>
      <c r="C19" s="19">
        <f t="shared" si="21"/>
        <v>29</v>
      </c>
      <c r="D19" s="19">
        <f t="shared" si="21"/>
        <v>56</v>
      </c>
      <c r="E19" s="19">
        <f t="shared" si="21"/>
        <v>-64</v>
      </c>
      <c r="F19" s="19">
        <f t="shared" si="21"/>
        <v>75</v>
      </c>
      <c r="G19" s="19">
        <f t="shared" si="21"/>
        <v>3</v>
      </c>
      <c r="H19" s="19">
        <f t="shared" si="21"/>
        <v>139</v>
      </c>
      <c r="I19" s="19">
        <f t="shared" si="21"/>
        <v>-23</v>
      </c>
      <c r="J19" s="30">
        <f t="shared" si="3"/>
        <v>-6.2675257400946114</v>
      </c>
      <c r="K19" s="30">
        <v>7.3447567266733733</v>
      </c>
      <c r="L19" s="30">
        <v>13.612282466767985</v>
      </c>
      <c r="M19" s="19">
        <f t="shared" ref="M19:U19" si="22">M15+M16+M21+M23</f>
        <v>31</v>
      </c>
      <c r="N19" s="19">
        <f t="shared" si="22"/>
        <v>230</v>
      </c>
      <c r="O19" s="19">
        <f t="shared" si="22"/>
        <v>-23</v>
      </c>
      <c r="P19" s="19">
        <f t="shared" si="22"/>
        <v>141</v>
      </c>
      <c r="Q19" s="19">
        <f t="shared" si="22"/>
        <v>89</v>
      </c>
      <c r="R19" s="19">
        <f t="shared" si="22"/>
        <v>199</v>
      </c>
      <c r="S19" s="19">
        <f t="shared" si="22"/>
        <v>-53</v>
      </c>
      <c r="T19" s="19">
        <f t="shared" si="22"/>
        <v>107</v>
      </c>
      <c r="U19" s="19">
        <f t="shared" si="22"/>
        <v>92</v>
      </c>
      <c r="V19" s="30">
        <v>3.0358327803583265</v>
      </c>
    </row>
    <row r="20" spans="1:22" ht="15" customHeight="1" x14ac:dyDescent="0.2">
      <c r="A20" s="5" t="s">
        <v>18</v>
      </c>
      <c r="B20" s="18">
        <f>E20+M20</f>
        <v>-34</v>
      </c>
      <c r="C20" s="18">
        <v>-19</v>
      </c>
      <c r="D20" s="18">
        <f>G20-I20+O20-S20</f>
        <v>9</v>
      </c>
      <c r="E20" s="18">
        <f>F20-H20</f>
        <v>-52</v>
      </c>
      <c r="F20" s="18">
        <v>55</v>
      </c>
      <c r="G20" s="18">
        <v>12</v>
      </c>
      <c r="H20" s="18">
        <v>107</v>
      </c>
      <c r="I20" s="18">
        <v>1</v>
      </c>
      <c r="J20" s="25">
        <f t="shared" si="3"/>
        <v>-6.3283184269380461</v>
      </c>
      <c r="K20" s="25">
        <v>6.6934137207998576</v>
      </c>
      <c r="L20" s="25">
        <v>13.021732147737904</v>
      </c>
      <c r="M20" s="18">
        <f>N20-R20</f>
        <v>18</v>
      </c>
      <c r="N20" s="18">
        <f>SUM(P20:Q20)</f>
        <v>120</v>
      </c>
      <c r="O20" s="22">
        <v>-3</v>
      </c>
      <c r="P20" s="22">
        <v>89</v>
      </c>
      <c r="Q20" s="22">
        <v>31</v>
      </c>
      <c r="R20" s="22">
        <f>SUM(T20:U20)</f>
        <v>102</v>
      </c>
      <c r="S20" s="22">
        <v>-1</v>
      </c>
      <c r="T20" s="22">
        <v>76</v>
      </c>
      <c r="U20" s="22">
        <v>26</v>
      </c>
      <c r="V20" s="29">
        <v>2.1905717631708619</v>
      </c>
    </row>
    <row r="21" spans="1:22" ht="15" customHeight="1" x14ac:dyDescent="0.2">
      <c r="A21" s="3" t="s">
        <v>17</v>
      </c>
      <c r="B21" s="20">
        <f t="shared" ref="B21:B38" si="23">E21+M21</f>
        <v>12</v>
      </c>
      <c r="C21" s="20">
        <v>59</v>
      </c>
      <c r="D21" s="20">
        <f t="shared" ref="D21:D38" si="24">G21-I21+O21-S21</f>
        <v>51</v>
      </c>
      <c r="E21" s="20">
        <f t="shared" ref="E21:E38" si="25">F21-H21</f>
        <v>-33</v>
      </c>
      <c r="F21" s="20">
        <v>54</v>
      </c>
      <c r="G21" s="20">
        <v>4</v>
      </c>
      <c r="H21" s="20">
        <v>87</v>
      </c>
      <c r="I21" s="20">
        <v>-5</v>
      </c>
      <c r="J21" s="26">
        <f t="shared" si="3"/>
        <v>-5.0209789453948801</v>
      </c>
      <c r="K21" s="26">
        <v>8.2161473651916204</v>
      </c>
      <c r="L21" s="26">
        <v>13.2371263105865</v>
      </c>
      <c r="M21" s="20">
        <f t="shared" ref="M21:M38" si="26">N21-R21</f>
        <v>45</v>
      </c>
      <c r="N21" s="20">
        <f>SUM(P21:Q21)</f>
        <v>153</v>
      </c>
      <c r="O21" s="20">
        <v>14</v>
      </c>
      <c r="P21" s="20">
        <v>98</v>
      </c>
      <c r="Q21" s="20">
        <v>55</v>
      </c>
      <c r="R21" s="20">
        <f t="shared" ref="R21:R38" si="27">SUM(T21:U21)</f>
        <v>108</v>
      </c>
      <c r="S21" s="20">
        <v>-28</v>
      </c>
      <c r="T21" s="20">
        <v>73</v>
      </c>
      <c r="U21" s="20">
        <v>35</v>
      </c>
      <c r="V21" s="26">
        <v>6.8467894709930199</v>
      </c>
    </row>
    <row r="22" spans="1:22" ht="15" customHeight="1" x14ac:dyDescent="0.2">
      <c r="A22" s="3" t="s">
        <v>16</v>
      </c>
      <c r="B22" s="20">
        <f t="shared" si="23"/>
        <v>-25</v>
      </c>
      <c r="C22" s="20">
        <v>1</v>
      </c>
      <c r="D22" s="20">
        <f t="shared" si="24"/>
        <v>9</v>
      </c>
      <c r="E22" s="20">
        <f t="shared" si="25"/>
        <v>-26</v>
      </c>
      <c r="F22" s="20">
        <v>10</v>
      </c>
      <c r="G22" s="20">
        <v>-10</v>
      </c>
      <c r="H22" s="20">
        <v>36</v>
      </c>
      <c r="I22" s="20">
        <v>18</v>
      </c>
      <c r="J22" s="26">
        <f t="shared" si="3"/>
        <v>-12.49309112105669</v>
      </c>
      <c r="K22" s="26">
        <v>4.8050350465602643</v>
      </c>
      <c r="L22" s="26">
        <v>17.298126167616953</v>
      </c>
      <c r="M22" s="20">
        <f t="shared" si="26"/>
        <v>1</v>
      </c>
      <c r="N22" s="20">
        <f t="shared" ref="N22:N38" si="28">SUM(P22:Q22)</f>
        <v>38</v>
      </c>
      <c r="O22" s="20">
        <v>4</v>
      </c>
      <c r="P22" s="20">
        <v>14</v>
      </c>
      <c r="Q22" s="20">
        <v>24</v>
      </c>
      <c r="R22" s="20">
        <f t="shared" si="27"/>
        <v>37</v>
      </c>
      <c r="S22" s="20">
        <v>-33</v>
      </c>
      <c r="T22" s="20">
        <v>15</v>
      </c>
      <c r="U22" s="20">
        <v>22</v>
      </c>
      <c r="V22" s="26">
        <v>0.48050350465602065</v>
      </c>
    </row>
    <row r="23" spans="1:22" ht="15" customHeight="1" x14ac:dyDescent="0.2">
      <c r="A23" s="1" t="s">
        <v>15</v>
      </c>
      <c r="B23" s="19">
        <f t="shared" si="23"/>
        <v>-4</v>
      </c>
      <c r="C23" s="19">
        <v>4</v>
      </c>
      <c r="D23" s="19">
        <f t="shared" si="24"/>
        <v>-4</v>
      </c>
      <c r="E23" s="19">
        <f t="shared" si="25"/>
        <v>-6</v>
      </c>
      <c r="F23" s="19">
        <v>12</v>
      </c>
      <c r="G23" s="19">
        <v>0</v>
      </c>
      <c r="H23" s="19">
        <v>18</v>
      </c>
      <c r="I23" s="19">
        <v>-4</v>
      </c>
      <c r="J23" s="30">
        <f t="shared" si="3"/>
        <v>-4.1856954430051623</v>
      </c>
      <c r="K23" s="30">
        <v>8.3713908860103228</v>
      </c>
      <c r="L23" s="30">
        <v>12.557086329015485</v>
      </c>
      <c r="M23" s="19">
        <f t="shared" si="26"/>
        <v>2</v>
      </c>
      <c r="N23" s="19">
        <f t="shared" si="28"/>
        <v>29</v>
      </c>
      <c r="O23" s="19">
        <v>-19</v>
      </c>
      <c r="P23" s="19">
        <v>22</v>
      </c>
      <c r="Q23" s="19">
        <v>7</v>
      </c>
      <c r="R23" s="19">
        <f t="shared" si="27"/>
        <v>27</v>
      </c>
      <c r="S23" s="24">
        <v>-11</v>
      </c>
      <c r="T23" s="24">
        <v>10</v>
      </c>
      <c r="U23" s="24">
        <v>17</v>
      </c>
      <c r="V23" s="31">
        <v>1.3952318143350553</v>
      </c>
    </row>
    <row r="24" spans="1:22" ht="15" customHeight="1" x14ac:dyDescent="0.2">
      <c r="A24" s="7" t="s">
        <v>14</v>
      </c>
      <c r="B24" s="17">
        <f t="shared" si="23"/>
        <v>-14</v>
      </c>
      <c r="C24" s="17">
        <v>-3</v>
      </c>
      <c r="D24" s="17">
        <f t="shared" si="24"/>
        <v>-8</v>
      </c>
      <c r="E24" s="18">
        <f t="shared" si="25"/>
        <v>-5</v>
      </c>
      <c r="F24" s="17">
        <v>3</v>
      </c>
      <c r="G24" s="17">
        <v>0</v>
      </c>
      <c r="H24" s="17">
        <v>8</v>
      </c>
      <c r="I24" s="23">
        <v>1</v>
      </c>
      <c r="J24" s="38">
        <f t="shared" si="3"/>
        <v>-10.566002875338487</v>
      </c>
      <c r="K24" s="38">
        <v>6.3396017252030932</v>
      </c>
      <c r="L24" s="38">
        <v>16.905604600541579</v>
      </c>
      <c r="M24" s="18">
        <f t="shared" si="26"/>
        <v>-9</v>
      </c>
      <c r="N24" s="17">
        <f t="shared" si="28"/>
        <v>15</v>
      </c>
      <c r="O24" s="17">
        <v>4</v>
      </c>
      <c r="P24" s="17">
        <v>10</v>
      </c>
      <c r="Q24" s="17">
        <v>5</v>
      </c>
      <c r="R24" s="17">
        <f t="shared" si="27"/>
        <v>24</v>
      </c>
      <c r="S24" s="17">
        <v>11</v>
      </c>
      <c r="T24" s="17">
        <v>18</v>
      </c>
      <c r="U24" s="17">
        <v>6</v>
      </c>
      <c r="V24" s="28">
        <v>-19.018805175609284</v>
      </c>
    </row>
    <row r="25" spans="1:22" ht="15" customHeight="1" x14ac:dyDescent="0.2">
      <c r="A25" s="5" t="s">
        <v>13</v>
      </c>
      <c r="B25" s="18">
        <f t="shared" si="23"/>
        <v>-6</v>
      </c>
      <c r="C25" s="18">
        <v>-5</v>
      </c>
      <c r="D25" s="18">
        <f t="shared" si="24"/>
        <v>-3</v>
      </c>
      <c r="E25" s="18">
        <f t="shared" si="25"/>
        <v>-3</v>
      </c>
      <c r="F25" s="18">
        <v>0</v>
      </c>
      <c r="G25" s="18">
        <v>0</v>
      </c>
      <c r="H25" s="18">
        <v>3</v>
      </c>
      <c r="I25" s="18">
        <v>0</v>
      </c>
      <c r="J25" s="25">
        <f t="shared" si="3"/>
        <v>-23.597171777954483</v>
      </c>
      <c r="K25" s="25">
        <v>0</v>
      </c>
      <c r="L25" s="25">
        <v>23.597171777954483</v>
      </c>
      <c r="M25" s="18">
        <f t="shared" si="26"/>
        <v>-3</v>
      </c>
      <c r="N25" s="18">
        <f t="shared" si="28"/>
        <v>0</v>
      </c>
      <c r="O25" s="18">
        <v>-3</v>
      </c>
      <c r="P25" s="18">
        <v>0</v>
      </c>
      <c r="Q25" s="18">
        <v>0</v>
      </c>
      <c r="R25" s="18">
        <f t="shared" si="27"/>
        <v>3</v>
      </c>
      <c r="S25" s="22">
        <v>0</v>
      </c>
      <c r="T25" s="22">
        <v>0</v>
      </c>
      <c r="U25" s="22">
        <v>3</v>
      </c>
      <c r="V25" s="29">
        <v>-23.597171777954483</v>
      </c>
    </row>
    <row r="26" spans="1:22" ht="15" customHeight="1" x14ac:dyDescent="0.2">
      <c r="A26" s="3" t="s">
        <v>12</v>
      </c>
      <c r="B26" s="20">
        <f t="shared" si="23"/>
        <v>-6</v>
      </c>
      <c r="C26" s="20">
        <v>3</v>
      </c>
      <c r="D26" s="20">
        <f t="shared" si="24"/>
        <v>7</v>
      </c>
      <c r="E26" s="20">
        <f t="shared" si="25"/>
        <v>-3</v>
      </c>
      <c r="F26" s="20">
        <v>2</v>
      </c>
      <c r="G26" s="20">
        <v>1</v>
      </c>
      <c r="H26" s="20">
        <v>5</v>
      </c>
      <c r="I26" s="20">
        <v>0</v>
      </c>
      <c r="J26" s="26">
        <f t="shared" si="3"/>
        <v>-10.408273534736903</v>
      </c>
      <c r="K26" s="26">
        <v>6.9388490231579354</v>
      </c>
      <c r="L26" s="26">
        <v>17.347122557894838</v>
      </c>
      <c r="M26" s="20">
        <f t="shared" si="26"/>
        <v>-3</v>
      </c>
      <c r="N26" s="20">
        <f t="shared" si="28"/>
        <v>4</v>
      </c>
      <c r="O26" s="20">
        <v>2</v>
      </c>
      <c r="P26" s="20">
        <v>4</v>
      </c>
      <c r="Q26" s="20">
        <v>0</v>
      </c>
      <c r="R26" s="20">
        <f t="shared" si="27"/>
        <v>7</v>
      </c>
      <c r="S26" s="20">
        <v>-4</v>
      </c>
      <c r="T26" s="20">
        <v>2</v>
      </c>
      <c r="U26" s="20">
        <v>5</v>
      </c>
      <c r="V26" s="26">
        <v>-10.408273534736896</v>
      </c>
    </row>
    <row r="27" spans="1:22" ht="15" customHeight="1" x14ac:dyDescent="0.2">
      <c r="A27" s="1" t="s">
        <v>11</v>
      </c>
      <c r="B27" s="19">
        <f t="shared" si="23"/>
        <v>-1</v>
      </c>
      <c r="C27" s="19">
        <v>17</v>
      </c>
      <c r="D27" s="19">
        <f t="shared" si="24"/>
        <v>16</v>
      </c>
      <c r="E27" s="19">
        <f t="shared" si="25"/>
        <v>-5</v>
      </c>
      <c r="F27" s="19">
        <v>4</v>
      </c>
      <c r="G27" s="19">
        <v>0</v>
      </c>
      <c r="H27" s="19">
        <v>9</v>
      </c>
      <c r="I27" s="19">
        <v>-6</v>
      </c>
      <c r="J27" s="30">
        <f t="shared" si="3"/>
        <v>-7.1183236542284023</v>
      </c>
      <c r="K27" s="30">
        <v>5.6946589233827209</v>
      </c>
      <c r="L27" s="30">
        <v>12.812982577611123</v>
      </c>
      <c r="M27" s="19">
        <f t="shared" si="26"/>
        <v>4</v>
      </c>
      <c r="N27" s="19">
        <f t="shared" si="28"/>
        <v>16</v>
      </c>
      <c r="O27" s="24">
        <v>5</v>
      </c>
      <c r="P27" s="24">
        <v>3</v>
      </c>
      <c r="Q27" s="24">
        <v>13</v>
      </c>
      <c r="R27" s="24">
        <f t="shared" si="27"/>
        <v>12</v>
      </c>
      <c r="S27" s="24">
        <v>-5</v>
      </c>
      <c r="T27" s="24">
        <v>5</v>
      </c>
      <c r="U27" s="24">
        <v>7</v>
      </c>
      <c r="V27" s="31">
        <v>5.6946589233827183</v>
      </c>
    </row>
    <row r="28" spans="1:22" ht="15" customHeight="1" x14ac:dyDescent="0.2">
      <c r="A28" s="5" t="s">
        <v>10</v>
      </c>
      <c r="B28" s="18">
        <f t="shared" si="23"/>
        <v>-6</v>
      </c>
      <c r="C28" s="18">
        <v>2</v>
      </c>
      <c r="D28" s="18">
        <f t="shared" si="24"/>
        <v>-3</v>
      </c>
      <c r="E28" s="18">
        <f t="shared" si="25"/>
        <v>-5</v>
      </c>
      <c r="F28" s="18">
        <v>0</v>
      </c>
      <c r="G28" s="18">
        <v>-3</v>
      </c>
      <c r="H28" s="18">
        <v>5</v>
      </c>
      <c r="I28" s="18">
        <v>-2</v>
      </c>
      <c r="J28" s="25">
        <f t="shared" si="3"/>
        <v>-18.681094324213962</v>
      </c>
      <c r="K28" s="25">
        <v>0</v>
      </c>
      <c r="L28" s="25">
        <v>18.681094324213962</v>
      </c>
      <c r="M28" s="18">
        <f t="shared" si="26"/>
        <v>-1</v>
      </c>
      <c r="N28" s="18">
        <f t="shared" si="28"/>
        <v>2</v>
      </c>
      <c r="O28" s="18">
        <v>-2</v>
      </c>
      <c r="P28" s="18">
        <v>1</v>
      </c>
      <c r="Q28" s="18">
        <v>1</v>
      </c>
      <c r="R28" s="18">
        <f t="shared" si="27"/>
        <v>3</v>
      </c>
      <c r="S28" s="18">
        <v>0</v>
      </c>
      <c r="T28" s="18">
        <v>3</v>
      </c>
      <c r="U28" s="18">
        <v>0</v>
      </c>
      <c r="V28" s="25">
        <v>-3.736218864842793</v>
      </c>
    </row>
    <row r="29" spans="1:22" ht="15" customHeight="1" x14ac:dyDescent="0.2">
      <c r="A29" s="3" t="s">
        <v>9</v>
      </c>
      <c r="B29" s="20">
        <f t="shared" si="23"/>
        <v>8</v>
      </c>
      <c r="C29" s="20">
        <v>14</v>
      </c>
      <c r="D29" s="20">
        <f t="shared" si="24"/>
        <v>9</v>
      </c>
      <c r="E29" s="20">
        <f t="shared" si="25"/>
        <v>-1</v>
      </c>
      <c r="F29" s="20">
        <v>5</v>
      </c>
      <c r="G29" s="20">
        <v>1</v>
      </c>
      <c r="H29" s="20">
        <v>6</v>
      </c>
      <c r="I29" s="20">
        <v>-8</v>
      </c>
      <c r="J29" s="26">
        <f t="shared" si="3"/>
        <v>-1.4063670771772756</v>
      </c>
      <c r="K29" s="26">
        <v>7.0318353858863762</v>
      </c>
      <c r="L29" s="26">
        <v>8.4382024630636518</v>
      </c>
      <c r="M29" s="20">
        <f t="shared" si="26"/>
        <v>9</v>
      </c>
      <c r="N29" s="20">
        <f t="shared" si="28"/>
        <v>15</v>
      </c>
      <c r="O29" s="20">
        <v>-11</v>
      </c>
      <c r="P29" s="20">
        <v>6</v>
      </c>
      <c r="Q29" s="20">
        <v>9</v>
      </c>
      <c r="R29" s="20">
        <f t="shared" si="27"/>
        <v>6</v>
      </c>
      <c r="S29" s="20">
        <v>-11</v>
      </c>
      <c r="T29" s="20">
        <v>4</v>
      </c>
      <c r="U29" s="20">
        <v>2</v>
      </c>
      <c r="V29" s="26">
        <v>12.657303694595479</v>
      </c>
    </row>
    <row r="30" spans="1:22" ht="15" customHeight="1" x14ac:dyDescent="0.2">
      <c r="A30" s="3" t="s">
        <v>8</v>
      </c>
      <c r="B30" s="20">
        <f t="shared" si="23"/>
        <v>-11</v>
      </c>
      <c r="C30" s="20">
        <v>-2</v>
      </c>
      <c r="D30" s="20">
        <f t="shared" si="24"/>
        <v>-7</v>
      </c>
      <c r="E30" s="20">
        <f t="shared" si="25"/>
        <v>-10</v>
      </c>
      <c r="F30" s="20">
        <v>6</v>
      </c>
      <c r="G30" s="20">
        <v>0</v>
      </c>
      <c r="H30" s="20">
        <v>16</v>
      </c>
      <c r="I30" s="20">
        <v>6</v>
      </c>
      <c r="J30" s="26">
        <f t="shared" si="3"/>
        <v>-13.668038449760623</v>
      </c>
      <c r="K30" s="26">
        <v>8.2008230698563729</v>
      </c>
      <c r="L30" s="26">
        <v>21.868861519616996</v>
      </c>
      <c r="M30" s="20">
        <f t="shared" si="26"/>
        <v>-1</v>
      </c>
      <c r="N30" s="20">
        <f t="shared" si="28"/>
        <v>20</v>
      </c>
      <c r="O30" s="20">
        <v>1</v>
      </c>
      <c r="P30" s="20">
        <v>16</v>
      </c>
      <c r="Q30" s="20">
        <v>4</v>
      </c>
      <c r="R30" s="20">
        <f t="shared" si="27"/>
        <v>21</v>
      </c>
      <c r="S30" s="20">
        <v>2</v>
      </c>
      <c r="T30" s="20">
        <v>10</v>
      </c>
      <c r="U30" s="20">
        <v>11</v>
      </c>
      <c r="V30" s="26">
        <v>-1.366803844976058</v>
      </c>
    </row>
    <row r="31" spans="1:22" ht="15" customHeight="1" x14ac:dyDescent="0.2">
      <c r="A31" s="1" t="s">
        <v>7</v>
      </c>
      <c r="B31" s="19">
        <f t="shared" si="23"/>
        <v>-7</v>
      </c>
      <c r="C31" s="19">
        <v>5</v>
      </c>
      <c r="D31" s="19">
        <f t="shared" si="24"/>
        <v>0</v>
      </c>
      <c r="E31" s="19">
        <f t="shared" si="25"/>
        <v>-5</v>
      </c>
      <c r="F31" s="19">
        <v>5</v>
      </c>
      <c r="G31" s="19">
        <v>2</v>
      </c>
      <c r="H31" s="19">
        <v>10</v>
      </c>
      <c r="I31" s="19">
        <v>-1</v>
      </c>
      <c r="J31" s="30">
        <f t="shared" si="3"/>
        <v>-7.9913710659964972</v>
      </c>
      <c r="K31" s="30">
        <v>7.9913710659964972</v>
      </c>
      <c r="L31" s="30">
        <v>15.982742131992994</v>
      </c>
      <c r="M31" s="19">
        <f t="shared" si="26"/>
        <v>-2</v>
      </c>
      <c r="N31" s="19">
        <f t="shared" si="28"/>
        <v>15</v>
      </c>
      <c r="O31" s="19">
        <v>7</v>
      </c>
      <c r="P31" s="19">
        <v>4</v>
      </c>
      <c r="Q31" s="19">
        <v>11</v>
      </c>
      <c r="R31" s="19">
        <f t="shared" si="27"/>
        <v>17</v>
      </c>
      <c r="S31" s="19">
        <v>10</v>
      </c>
      <c r="T31" s="19">
        <v>4</v>
      </c>
      <c r="U31" s="19">
        <v>13</v>
      </c>
      <c r="V31" s="30">
        <v>-3.1965484263985928</v>
      </c>
    </row>
    <row r="32" spans="1:22" ht="15" customHeight="1" x14ac:dyDescent="0.2">
      <c r="A32" s="5" t="s">
        <v>6</v>
      </c>
      <c r="B32" s="18">
        <f t="shared" si="23"/>
        <v>-3</v>
      </c>
      <c r="C32" s="18">
        <v>-6</v>
      </c>
      <c r="D32" s="18">
        <f t="shared" si="24"/>
        <v>-9</v>
      </c>
      <c r="E32" s="18">
        <f t="shared" si="25"/>
        <v>-1</v>
      </c>
      <c r="F32" s="18">
        <v>0</v>
      </c>
      <c r="G32" s="18">
        <v>-4</v>
      </c>
      <c r="H32" s="18">
        <v>1</v>
      </c>
      <c r="I32" s="18">
        <v>0</v>
      </c>
      <c r="J32" s="25">
        <f t="shared" si="3"/>
        <v>-6.3203702424535475</v>
      </c>
      <c r="K32" s="25">
        <v>0</v>
      </c>
      <c r="L32" s="25">
        <v>6.3203702424535475</v>
      </c>
      <c r="M32" s="18">
        <f t="shared" si="26"/>
        <v>-2</v>
      </c>
      <c r="N32" s="18">
        <f t="shared" si="28"/>
        <v>8</v>
      </c>
      <c r="O32" s="22">
        <v>1</v>
      </c>
      <c r="P32" s="22">
        <v>1</v>
      </c>
      <c r="Q32" s="22">
        <v>7</v>
      </c>
      <c r="R32" s="22">
        <f t="shared" si="27"/>
        <v>10</v>
      </c>
      <c r="S32" s="22">
        <v>6</v>
      </c>
      <c r="T32" s="22">
        <v>3</v>
      </c>
      <c r="U32" s="22">
        <v>7</v>
      </c>
      <c r="V32" s="29">
        <v>-12.640740484907084</v>
      </c>
    </row>
    <row r="33" spans="1:22" ht="15" customHeight="1" x14ac:dyDescent="0.2">
      <c r="A33" s="3" t="s">
        <v>5</v>
      </c>
      <c r="B33" s="20">
        <f t="shared" si="23"/>
        <v>2</v>
      </c>
      <c r="C33" s="20">
        <v>4</v>
      </c>
      <c r="D33" s="20">
        <f t="shared" si="24"/>
        <v>18</v>
      </c>
      <c r="E33" s="20">
        <f>F33-H33</f>
        <v>-5</v>
      </c>
      <c r="F33" s="20">
        <v>3</v>
      </c>
      <c r="G33" s="20">
        <v>2</v>
      </c>
      <c r="H33" s="20">
        <v>8</v>
      </c>
      <c r="I33" s="20">
        <v>-6</v>
      </c>
      <c r="J33" s="26">
        <f t="shared" si="3"/>
        <v>-7.4040208283602329</v>
      </c>
      <c r="K33" s="26">
        <v>4.4424124970161394</v>
      </c>
      <c r="L33" s="26">
        <v>11.846433325376372</v>
      </c>
      <c r="M33" s="20">
        <f>N33-R33</f>
        <v>7</v>
      </c>
      <c r="N33" s="20">
        <f t="shared" si="28"/>
        <v>20</v>
      </c>
      <c r="O33" s="20">
        <v>-3</v>
      </c>
      <c r="P33" s="20">
        <v>14</v>
      </c>
      <c r="Q33" s="20">
        <v>6</v>
      </c>
      <c r="R33" s="20">
        <f t="shared" si="27"/>
        <v>13</v>
      </c>
      <c r="S33" s="20">
        <v>-13</v>
      </c>
      <c r="T33" s="20">
        <v>5</v>
      </c>
      <c r="U33" s="20">
        <v>8</v>
      </c>
      <c r="V33" s="26">
        <v>10.365629159704323</v>
      </c>
    </row>
    <row r="34" spans="1:22" ht="15" customHeight="1" x14ac:dyDescent="0.2">
      <c r="A34" s="3" t="s">
        <v>4</v>
      </c>
      <c r="B34" s="20">
        <f t="shared" si="23"/>
        <v>-12</v>
      </c>
      <c r="C34" s="20">
        <v>-10</v>
      </c>
      <c r="D34" s="20">
        <f t="shared" si="24"/>
        <v>-10</v>
      </c>
      <c r="E34" s="20">
        <f t="shared" si="25"/>
        <v>-5</v>
      </c>
      <c r="F34" s="20">
        <v>1</v>
      </c>
      <c r="G34" s="20">
        <v>1</v>
      </c>
      <c r="H34" s="20">
        <v>6</v>
      </c>
      <c r="I34" s="20">
        <v>-1</v>
      </c>
      <c r="J34" s="26">
        <f t="shared" si="3"/>
        <v>-10.980702764976959</v>
      </c>
      <c r="K34" s="26">
        <v>2.1961405529953919</v>
      </c>
      <c r="L34" s="26">
        <v>13.176843317972351</v>
      </c>
      <c r="M34" s="20">
        <f t="shared" si="26"/>
        <v>-7</v>
      </c>
      <c r="N34" s="20">
        <f t="shared" si="28"/>
        <v>6</v>
      </c>
      <c r="O34" s="20">
        <v>-5</v>
      </c>
      <c r="P34" s="20">
        <v>4</v>
      </c>
      <c r="Q34" s="20">
        <v>2</v>
      </c>
      <c r="R34" s="20">
        <f t="shared" si="27"/>
        <v>13</v>
      </c>
      <c r="S34" s="20">
        <v>7</v>
      </c>
      <c r="T34" s="20">
        <v>8</v>
      </c>
      <c r="U34" s="20">
        <v>5</v>
      </c>
      <c r="V34" s="26">
        <v>-15.372983870967746</v>
      </c>
    </row>
    <row r="35" spans="1:22" ht="15" customHeight="1" x14ac:dyDescent="0.2">
      <c r="A35" s="1" t="s">
        <v>3</v>
      </c>
      <c r="B35" s="19">
        <f t="shared" si="23"/>
        <v>-10</v>
      </c>
      <c r="C35" s="19">
        <v>-11</v>
      </c>
      <c r="D35" s="19">
        <f t="shared" si="24"/>
        <v>13</v>
      </c>
      <c r="E35" s="19">
        <f t="shared" si="25"/>
        <v>-2</v>
      </c>
      <c r="F35" s="19">
        <v>4</v>
      </c>
      <c r="G35" s="19">
        <v>1</v>
      </c>
      <c r="H35" s="19">
        <v>6</v>
      </c>
      <c r="I35" s="19">
        <v>-8</v>
      </c>
      <c r="J35" s="30">
        <f t="shared" si="3"/>
        <v>-4.1911436325535067</v>
      </c>
      <c r="K35" s="30">
        <v>8.3822872651070117</v>
      </c>
      <c r="L35" s="30">
        <v>12.573430897660518</v>
      </c>
      <c r="M35" s="19">
        <f t="shared" si="26"/>
        <v>-8</v>
      </c>
      <c r="N35" s="19">
        <f t="shared" si="28"/>
        <v>10</v>
      </c>
      <c r="O35" s="24">
        <v>-5</v>
      </c>
      <c r="P35" s="24">
        <v>1</v>
      </c>
      <c r="Q35" s="24">
        <v>9</v>
      </c>
      <c r="R35" s="24">
        <f t="shared" si="27"/>
        <v>18</v>
      </c>
      <c r="S35" s="24">
        <v>-9</v>
      </c>
      <c r="T35" s="24">
        <v>5</v>
      </c>
      <c r="U35" s="24">
        <v>13</v>
      </c>
      <c r="V35" s="31">
        <v>-16.764574530214027</v>
      </c>
    </row>
    <row r="36" spans="1:22" ht="15" customHeight="1" x14ac:dyDescent="0.2">
      <c r="A36" s="5" t="s">
        <v>2</v>
      </c>
      <c r="B36" s="18">
        <f t="shared" si="23"/>
        <v>-5</v>
      </c>
      <c r="C36" s="18">
        <v>2</v>
      </c>
      <c r="D36" s="18">
        <f t="shared" si="24"/>
        <v>-1</v>
      </c>
      <c r="E36" s="18">
        <f t="shared" si="25"/>
        <v>-5</v>
      </c>
      <c r="F36" s="18">
        <v>0</v>
      </c>
      <c r="G36" s="18">
        <v>0</v>
      </c>
      <c r="H36" s="18">
        <v>5</v>
      </c>
      <c r="I36" s="18">
        <v>0</v>
      </c>
      <c r="J36" s="25">
        <f t="shared" si="3"/>
        <v>-26.893967227569988</v>
      </c>
      <c r="K36" s="25">
        <v>0</v>
      </c>
      <c r="L36" s="25">
        <v>26.893967227569988</v>
      </c>
      <c r="M36" s="18">
        <f t="shared" si="26"/>
        <v>0</v>
      </c>
      <c r="N36" s="18">
        <f t="shared" si="28"/>
        <v>1</v>
      </c>
      <c r="O36" s="18">
        <v>-5</v>
      </c>
      <c r="P36" s="18">
        <v>1</v>
      </c>
      <c r="Q36" s="18">
        <v>0</v>
      </c>
      <c r="R36" s="18">
        <f t="shared" si="27"/>
        <v>1</v>
      </c>
      <c r="S36" s="18">
        <v>-4</v>
      </c>
      <c r="T36" s="18">
        <v>0</v>
      </c>
      <c r="U36" s="18">
        <v>1</v>
      </c>
      <c r="V36" s="25">
        <v>0</v>
      </c>
    </row>
    <row r="37" spans="1:22" ht="15" customHeight="1" x14ac:dyDescent="0.2">
      <c r="A37" s="3" t="s">
        <v>1</v>
      </c>
      <c r="B37" s="20">
        <f t="shared" si="23"/>
        <v>-7</v>
      </c>
      <c r="C37" s="20">
        <v>-6</v>
      </c>
      <c r="D37" s="20">
        <f t="shared" si="24"/>
        <v>0</v>
      </c>
      <c r="E37" s="20">
        <f t="shared" si="25"/>
        <v>-2</v>
      </c>
      <c r="F37" s="20">
        <v>0</v>
      </c>
      <c r="G37" s="20">
        <v>-1</v>
      </c>
      <c r="H37" s="20">
        <v>2</v>
      </c>
      <c r="I37" s="20">
        <v>-3</v>
      </c>
      <c r="J37" s="26">
        <f t="shared" si="3"/>
        <v>-15.020930805220388</v>
      </c>
      <c r="K37" s="26">
        <v>0</v>
      </c>
      <c r="L37" s="26">
        <v>15.020930805220388</v>
      </c>
      <c r="M37" s="20">
        <f t="shared" si="26"/>
        <v>-5</v>
      </c>
      <c r="N37" s="20">
        <f t="shared" si="28"/>
        <v>1</v>
      </c>
      <c r="O37" s="20">
        <v>-1</v>
      </c>
      <c r="P37" s="20">
        <v>0</v>
      </c>
      <c r="Q37" s="20">
        <v>1</v>
      </c>
      <c r="R37" s="20">
        <f t="shared" si="27"/>
        <v>6</v>
      </c>
      <c r="S37" s="20">
        <v>1</v>
      </c>
      <c r="T37" s="20">
        <v>3</v>
      </c>
      <c r="U37" s="20">
        <v>3</v>
      </c>
      <c r="V37" s="26">
        <v>-37.552327013050977</v>
      </c>
    </row>
    <row r="38" spans="1:22" ht="15" customHeight="1" x14ac:dyDescent="0.2">
      <c r="A38" s="1" t="s">
        <v>0</v>
      </c>
      <c r="B38" s="19">
        <f t="shared" si="23"/>
        <v>-6</v>
      </c>
      <c r="C38" s="19">
        <v>-7</v>
      </c>
      <c r="D38" s="19">
        <f t="shared" si="24"/>
        <v>-2</v>
      </c>
      <c r="E38" s="19">
        <f t="shared" si="25"/>
        <v>-5</v>
      </c>
      <c r="F38" s="19">
        <v>1</v>
      </c>
      <c r="G38" s="19">
        <v>0</v>
      </c>
      <c r="H38" s="19">
        <v>6</v>
      </c>
      <c r="I38" s="19">
        <v>4</v>
      </c>
      <c r="J38" s="30">
        <f t="shared" si="3"/>
        <v>-41.542757258632044</v>
      </c>
      <c r="K38" s="30">
        <v>8.3085514517264087</v>
      </c>
      <c r="L38" s="30">
        <v>49.851308710358452</v>
      </c>
      <c r="M38" s="19">
        <f t="shared" si="26"/>
        <v>-1</v>
      </c>
      <c r="N38" s="19">
        <f t="shared" si="28"/>
        <v>2</v>
      </c>
      <c r="O38" s="19">
        <v>0</v>
      </c>
      <c r="P38" s="19">
        <v>0</v>
      </c>
      <c r="Q38" s="19">
        <v>2</v>
      </c>
      <c r="R38" s="19">
        <f t="shared" si="27"/>
        <v>3</v>
      </c>
      <c r="S38" s="19">
        <v>-2</v>
      </c>
      <c r="T38" s="19">
        <v>0</v>
      </c>
      <c r="U38" s="19">
        <v>3</v>
      </c>
      <c r="V38" s="30">
        <v>-8.3085514517264087</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2024-10-28T06:52:14Z</dcterms:modified>
</cp:coreProperties>
</file>