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3.1\③公表資料\⑤202201HP公表分データ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N10" i="12" l="1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40" i="4"/>
  <c r="AH40" i="21"/>
  <c r="AK38" i="18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3" i="1" l="1"/>
  <c r="AC25" i="1"/>
  <c r="AC27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<sst xmlns="http://schemas.openxmlformats.org/spreadsheetml/2006/main" count="7700" uniqueCount="97">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</sst>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349</v>
      </c>
      <c r="C9" s="17">
        <f>SUM(C10:C30)</f>
        <v>184</v>
      </c>
      <c r="D9" s="17">
        <f>SUM(D10:D30)</f>
        <v>165</v>
      </c>
      <c r="E9" s="17">
        <f>F9+G9</f>
        <v>88</v>
      </c>
      <c r="F9" s="17">
        <f>SUM(F10:F30)</f>
        <v>50</v>
      </c>
      <c r="G9" s="17">
        <f>SUM(G10:G30)</f>
        <v>38</v>
      </c>
      <c r="H9" s="15">
        <f>IF(B9=E9,0,(1-(B9/(B9-E9)))*-100)</f>
        <v>33.716475095785434</v>
      </c>
      <c r="I9" s="15">
        <f>IF(C9=F9,0,(1-(C9/(C9-F9)))*-100)</f>
        <v>37.31343283582089</v>
      </c>
      <c r="J9" s="15">
        <f>IF(D9=G9,0,(1-(D9/(D9-G9)))*-100)</f>
        <v>29.921259842519675</v>
      </c>
      <c r="K9" s="17">
        <f>L9+M9</f>
        <v>31</v>
      </c>
      <c r="L9" s="17">
        <f>SUM(L10:L30)</f>
        <v>25</v>
      </c>
      <c r="M9" s="17">
        <f>SUM(M10:M30)</f>
        <v>6</v>
      </c>
      <c r="N9" s="15">
        <f>IF(B9=K9,0,(1-(B9/(B9-K9)))*-100)</f>
        <v>9.7484276729559838</v>
      </c>
      <c r="O9" s="15">
        <f t="shared" ref="O9" si="0">IF(C9=L9,0,(1-(C9/(C9-L9)))*-100)</f>
        <v>15.723270440251568</v>
      </c>
      <c r="P9" s="15">
        <f>IF(D9=M9,0,(1-(D9/(D9-M9)))*-100)</f>
        <v>3.7735849056603765</v>
      </c>
      <c r="Q9" s="17">
        <f>R9+S9</f>
        <v>676</v>
      </c>
      <c r="R9" s="17">
        <f>SUM(R10:R30)</f>
        <v>332</v>
      </c>
      <c r="S9" s="17">
        <f>SUM(S10:S30)</f>
        <v>344</v>
      </c>
      <c r="T9" s="17">
        <f>U9+V9</f>
        <v>73</v>
      </c>
      <c r="U9" s="17">
        <f>SUM(U10:U30)</f>
        <v>38</v>
      </c>
      <c r="V9" s="17">
        <f>SUM(V10:V30)</f>
        <v>35</v>
      </c>
      <c r="W9" s="15">
        <f>IF(Q9=T9,IF(Q9&gt;0,"皆増",0),(1-(Q9/(Q9-T9)))*-100)</f>
        <v>12.106135986733001</v>
      </c>
      <c r="X9" s="15">
        <f t="shared" ref="X9:Y30" si="1">IF(R9=U9,IF(R9&gt;0,"皆増",0),(1-(R9/(R9-U9)))*-100)</f>
        <v>12.925170068027203</v>
      </c>
      <c r="Y9" s="15">
        <f t="shared" si="1"/>
        <v>11.326860841423958</v>
      </c>
      <c r="Z9" s="17">
        <f>AA9+AB9</f>
        <v>-21</v>
      </c>
      <c r="AA9" s="17">
        <f>SUM(AA10:AA30)</f>
        <v>-7</v>
      </c>
      <c r="AB9" s="17">
        <f>SUM(AB10:AB30)</f>
        <v>-14</v>
      </c>
      <c r="AC9" s="15">
        <f>IF(Q9=Z9,IF(Q9&gt;0,"皆増",0),(1-(Q9/(Q9-Z9)))*-100)</f>
        <v>-3.0129124820659992</v>
      </c>
      <c r="AD9" s="15">
        <f t="shared" ref="AD9:AE30" si="2">IF(R9=AA9,IF(R9&gt;0,"皆増",0),(1-(R9/(R9-AA9)))*-100)</f>
        <v>-2.0648967551622377</v>
      </c>
      <c r="AE9" s="15">
        <f t="shared" si="2"/>
        <v>-3.9106145251396662</v>
      </c>
      <c r="AH9" s="4">
        <f t="shared" ref="AH9:AH30" si="3">Q9-T9</f>
        <v>603</v>
      </c>
      <c r="AI9" s="4">
        <f t="shared" ref="AI9:AI30" si="4">R9-U9</f>
        <v>294</v>
      </c>
      <c r="AJ9" s="4">
        <f t="shared" ref="AJ9:AJ30" si="5">S9-V9</f>
        <v>309</v>
      </c>
      <c r="AK9" s="4">
        <f t="shared" ref="AK9:AK30" si="6">Q9-Z9</f>
        <v>697</v>
      </c>
      <c r="AL9" s="4">
        <f t="shared" ref="AL9:AL30" si="7">R9-AA9</f>
        <v>339</v>
      </c>
      <c r="AM9" s="4">
        <f t="shared" ref="AM9:AM30" si="8">S9-AB9</f>
        <v>358</v>
      </c>
    </row>
    <row r="10" spans="1:39" s="1" customFormat="1" ht="18" customHeight="1" x14ac:dyDescent="0.15">
      <c r="A10" s="4" t="s">
        <v>1</v>
      </c>
      <c r="B10" s="17">
        <f t="shared" ref="B10" si="9">C10+D10</f>
        <v>349</v>
      </c>
      <c r="C10" s="17">
        <v>184</v>
      </c>
      <c r="D10" s="17">
        <v>165</v>
      </c>
      <c r="E10" s="17">
        <f t="shared" ref="E10" si="10">F10+G10</f>
        <v>88</v>
      </c>
      <c r="F10" s="17">
        <v>50</v>
      </c>
      <c r="G10" s="17">
        <v>38</v>
      </c>
      <c r="H10" s="15">
        <f>IF(B10=E10,0,(1-(B10/(B10-E10)))*-100)</f>
        <v>33.716475095785434</v>
      </c>
      <c r="I10" s="15">
        <f t="shared" ref="I10" si="11">IF(C10=F10,0,(1-(C10/(C10-F10)))*-100)</f>
        <v>37.31343283582089</v>
      </c>
      <c r="J10" s="15">
        <f>IF(D10=G10,0,(1-(D10/(D10-G10)))*-100)</f>
        <v>29.921259842519675</v>
      </c>
      <c r="K10" s="17">
        <f t="shared" ref="K10" si="12">L10+M10</f>
        <v>31</v>
      </c>
      <c r="L10" s="17">
        <v>25</v>
      </c>
      <c r="M10" s="17">
        <v>6</v>
      </c>
      <c r="N10" s="15">
        <f>IF(B10=K10,0,(1-(B10/(B10-K10)))*-100)</f>
        <v>9.7484276729559838</v>
      </c>
      <c r="O10" s="15">
        <f t="shared" ref="O10" si="13">IF(C10=L10,0,(1-(C10/(C10-L10)))*-100)</f>
        <v>15.723270440251568</v>
      </c>
      <c r="P10" s="15">
        <f t="shared" ref="P10" si="14">IF(D10=M10,0,(1-(D10/(D10-M10)))*-100)</f>
        <v>3.7735849056603765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-1</v>
      </c>
      <c r="AA10" s="17">
        <v>-1</v>
      </c>
      <c r="AB10" s="17">
        <v>0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1</v>
      </c>
      <c r="R11" s="17">
        <v>0</v>
      </c>
      <c r="S11" s="17">
        <v>1</v>
      </c>
      <c r="T11" s="17">
        <f t="shared" si="16"/>
        <v>1</v>
      </c>
      <c r="U11" s="17">
        <v>0</v>
      </c>
      <c r="V11" s="17">
        <v>1</v>
      </c>
      <c r="W11" s="15" t="str">
        <f t="shared" si="17"/>
        <v>皆増</v>
      </c>
      <c r="X11" s="15">
        <f t="shared" si="1"/>
        <v>0</v>
      </c>
      <c r="Y11" s="15" t="str">
        <f t="shared" si="1"/>
        <v>皆増</v>
      </c>
      <c r="Z11" s="17">
        <f t="shared" si="18"/>
        <v>1</v>
      </c>
      <c r="AA11" s="17">
        <v>0</v>
      </c>
      <c r="AB11" s="17">
        <v>1</v>
      </c>
      <c r="AC11" s="15" t="str">
        <f t="shared" si="19"/>
        <v>皆増</v>
      </c>
      <c r="AD11" s="15">
        <f t="shared" si="2"/>
        <v>0</v>
      </c>
      <c r="AE11" s="15" t="str">
        <f t="shared" si="2"/>
        <v>皆増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-2</v>
      </c>
      <c r="AA13" s="17">
        <v>0</v>
      </c>
      <c r="AB13" s="17">
        <v>-2</v>
      </c>
      <c r="AC13" s="15">
        <f t="shared" si="19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2</v>
      </c>
      <c r="AL13" s="4">
        <f t="shared" si="7"/>
        <v>0</v>
      </c>
      <c r="AM13" s="4">
        <f t="shared" si="8"/>
        <v>2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-2</v>
      </c>
      <c r="AA14" s="17">
        <v>-2</v>
      </c>
      <c r="AB14" s="17">
        <v>0</v>
      </c>
      <c r="AC14" s="15">
        <f t="shared" si="19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2</v>
      </c>
      <c r="AL14" s="4">
        <f t="shared" si="7"/>
        <v>2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2</v>
      </c>
      <c r="R16" s="17">
        <v>2</v>
      </c>
      <c r="S16" s="17">
        <v>0</v>
      </c>
      <c r="T16" s="17">
        <f t="shared" si="16"/>
        <v>0</v>
      </c>
      <c r="U16" s="17">
        <v>1</v>
      </c>
      <c r="V16" s="17">
        <v>-1</v>
      </c>
      <c r="W16" s="15">
        <f t="shared" si="17"/>
        <v>0</v>
      </c>
      <c r="X16" s="15">
        <f t="shared" si="1"/>
        <v>100</v>
      </c>
      <c r="Y16" s="15">
        <f t="shared" si="1"/>
        <v>-100</v>
      </c>
      <c r="Z16" s="17">
        <f t="shared" si="18"/>
        <v>0</v>
      </c>
      <c r="AA16" s="17">
        <v>1</v>
      </c>
      <c r="AB16" s="17">
        <v>-1</v>
      </c>
      <c r="AC16" s="15">
        <f t="shared" si="19"/>
        <v>0</v>
      </c>
      <c r="AD16" s="15">
        <f t="shared" si="2"/>
        <v>100</v>
      </c>
      <c r="AE16" s="15">
        <f t="shared" si="2"/>
        <v>-100</v>
      </c>
      <c r="AH16" s="4">
        <f t="shared" si="3"/>
        <v>2</v>
      </c>
      <c r="AI16" s="4">
        <f t="shared" si="4"/>
        <v>1</v>
      </c>
      <c r="AJ16" s="4">
        <f t="shared" si="5"/>
        <v>1</v>
      </c>
      <c r="AK16" s="4">
        <f t="shared" si="6"/>
        <v>2</v>
      </c>
      <c r="AL16" s="4">
        <f t="shared" si="7"/>
        <v>1</v>
      </c>
      <c r="AM16" s="4">
        <f t="shared" si="8"/>
        <v>1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3</v>
      </c>
      <c r="R17" s="17">
        <v>3</v>
      </c>
      <c r="S17" s="17">
        <v>0</v>
      </c>
      <c r="T17" s="17">
        <f t="shared" si="16"/>
        <v>1</v>
      </c>
      <c r="U17" s="17">
        <v>3</v>
      </c>
      <c r="V17" s="17">
        <v>-2</v>
      </c>
      <c r="W17" s="15">
        <f t="shared" si="17"/>
        <v>50</v>
      </c>
      <c r="X17" s="15" t="str">
        <f t="shared" si="1"/>
        <v>皆増</v>
      </c>
      <c r="Y17" s="15">
        <f t="shared" si="1"/>
        <v>-100</v>
      </c>
      <c r="Z17" s="17">
        <f t="shared" si="18"/>
        <v>1</v>
      </c>
      <c r="AA17" s="17">
        <v>2</v>
      </c>
      <c r="AB17" s="17">
        <v>-1</v>
      </c>
      <c r="AC17" s="15">
        <f t="shared" si="19"/>
        <v>50</v>
      </c>
      <c r="AD17" s="15">
        <f t="shared" si="2"/>
        <v>200</v>
      </c>
      <c r="AE17" s="15">
        <f t="shared" si="2"/>
        <v>-100</v>
      </c>
      <c r="AH17" s="4">
        <f t="shared" si="3"/>
        <v>2</v>
      </c>
      <c r="AI17" s="4">
        <f t="shared" si="4"/>
        <v>0</v>
      </c>
      <c r="AJ17" s="4">
        <f t="shared" si="5"/>
        <v>2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4</v>
      </c>
      <c r="R18" s="17">
        <v>3</v>
      </c>
      <c r="S18" s="17">
        <v>1</v>
      </c>
      <c r="T18" s="17">
        <f t="shared" si="16"/>
        <v>2</v>
      </c>
      <c r="U18" s="17">
        <v>1</v>
      </c>
      <c r="V18" s="17">
        <v>1</v>
      </c>
      <c r="W18" s="15">
        <f t="shared" si="17"/>
        <v>100</v>
      </c>
      <c r="X18" s="15">
        <f t="shared" si="1"/>
        <v>50</v>
      </c>
      <c r="Y18" s="15" t="str">
        <f t="shared" si="1"/>
        <v>皆増</v>
      </c>
      <c r="Z18" s="17">
        <f t="shared" si="18"/>
        <v>2</v>
      </c>
      <c r="AA18" s="17">
        <v>2</v>
      </c>
      <c r="AB18" s="17">
        <v>0</v>
      </c>
      <c r="AC18" s="15">
        <f t="shared" si="19"/>
        <v>100</v>
      </c>
      <c r="AD18" s="15">
        <f t="shared" si="2"/>
        <v>200</v>
      </c>
      <c r="AE18" s="15">
        <f t="shared" si="2"/>
        <v>0</v>
      </c>
      <c r="AH18" s="4">
        <f t="shared" si="3"/>
        <v>2</v>
      </c>
      <c r="AI18" s="4">
        <f t="shared" si="4"/>
        <v>2</v>
      </c>
      <c r="AJ18" s="4">
        <f t="shared" si="5"/>
        <v>0</v>
      </c>
      <c r="AK18" s="4">
        <f t="shared" si="6"/>
        <v>2</v>
      </c>
      <c r="AL18" s="4">
        <f t="shared" si="7"/>
        <v>1</v>
      </c>
      <c r="AM18" s="4">
        <f t="shared" si="8"/>
        <v>1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5</v>
      </c>
      <c r="S19" s="17">
        <v>0</v>
      </c>
      <c r="T19" s="17">
        <f t="shared" si="16"/>
        <v>1</v>
      </c>
      <c r="U19" s="17">
        <v>2</v>
      </c>
      <c r="V19" s="17">
        <v>-1</v>
      </c>
      <c r="W19" s="15">
        <f t="shared" si="17"/>
        <v>25</v>
      </c>
      <c r="X19" s="15">
        <f t="shared" si="1"/>
        <v>66.666666666666671</v>
      </c>
      <c r="Y19" s="15">
        <f t="shared" si="1"/>
        <v>-100</v>
      </c>
      <c r="Z19" s="17">
        <f t="shared" si="18"/>
        <v>2</v>
      </c>
      <c r="AA19" s="17">
        <v>2</v>
      </c>
      <c r="AB19" s="17">
        <v>0</v>
      </c>
      <c r="AC19" s="15">
        <f t="shared" si="19"/>
        <v>66.666666666666671</v>
      </c>
      <c r="AD19" s="15">
        <f t="shared" si="2"/>
        <v>66.666666666666671</v>
      </c>
      <c r="AE19" s="15">
        <f t="shared" si="2"/>
        <v>0</v>
      </c>
      <c r="AH19" s="4">
        <f t="shared" si="3"/>
        <v>4</v>
      </c>
      <c r="AI19" s="4">
        <f t="shared" si="4"/>
        <v>3</v>
      </c>
      <c r="AJ19" s="4">
        <f t="shared" si="5"/>
        <v>1</v>
      </c>
      <c r="AK19" s="4">
        <f t="shared" si="6"/>
        <v>3</v>
      </c>
      <c r="AL19" s="4">
        <f t="shared" si="7"/>
        <v>3</v>
      </c>
      <c r="AM19" s="4">
        <f t="shared" si="8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7</v>
      </c>
      <c r="R20" s="17">
        <v>3</v>
      </c>
      <c r="S20" s="17">
        <v>4</v>
      </c>
      <c r="T20" s="17">
        <f t="shared" si="16"/>
        <v>0</v>
      </c>
      <c r="U20" s="17">
        <v>-1</v>
      </c>
      <c r="V20" s="17">
        <v>1</v>
      </c>
      <c r="W20" s="15">
        <f t="shared" si="17"/>
        <v>0</v>
      </c>
      <c r="X20" s="15">
        <f t="shared" si="1"/>
        <v>-25</v>
      </c>
      <c r="Y20" s="15">
        <f t="shared" si="1"/>
        <v>33.333333333333329</v>
      </c>
      <c r="Z20" s="17">
        <f t="shared" si="18"/>
        <v>-3</v>
      </c>
      <c r="AA20" s="17">
        <v>-4</v>
      </c>
      <c r="AB20" s="17">
        <v>1</v>
      </c>
      <c r="AC20" s="15">
        <f t="shared" si="19"/>
        <v>-30.000000000000004</v>
      </c>
      <c r="AD20" s="15">
        <f t="shared" si="2"/>
        <v>-57.142857142857139</v>
      </c>
      <c r="AE20" s="15">
        <f t="shared" si="2"/>
        <v>33.333333333333329</v>
      </c>
      <c r="AH20" s="4">
        <f t="shared" si="3"/>
        <v>7</v>
      </c>
      <c r="AI20" s="4">
        <f t="shared" si="4"/>
        <v>4</v>
      </c>
      <c r="AJ20" s="4">
        <f t="shared" si="5"/>
        <v>3</v>
      </c>
      <c r="AK20" s="4">
        <f t="shared" si="6"/>
        <v>10</v>
      </c>
      <c r="AL20" s="4">
        <f t="shared" si="7"/>
        <v>7</v>
      </c>
      <c r="AM20" s="4">
        <f t="shared" si="8"/>
        <v>3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13</v>
      </c>
      <c r="R21" s="17">
        <v>6</v>
      </c>
      <c r="S21" s="17">
        <v>7</v>
      </c>
      <c r="T21" s="17">
        <f t="shared" si="16"/>
        <v>5</v>
      </c>
      <c r="U21" s="17">
        <v>0</v>
      </c>
      <c r="V21" s="17">
        <v>5</v>
      </c>
      <c r="W21" s="15">
        <f t="shared" si="17"/>
        <v>62.5</v>
      </c>
      <c r="X21" s="15">
        <f t="shared" si="1"/>
        <v>0</v>
      </c>
      <c r="Y21" s="15">
        <f t="shared" si="1"/>
        <v>250</v>
      </c>
      <c r="Z21" s="17">
        <f t="shared" si="18"/>
        <v>4</v>
      </c>
      <c r="AA21" s="17">
        <v>0</v>
      </c>
      <c r="AB21" s="17">
        <v>4</v>
      </c>
      <c r="AC21" s="15">
        <f t="shared" si="19"/>
        <v>44.444444444444443</v>
      </c>
      <c r="AD21" s="15">
        <f t="shared" si="2"/>
        <v>0</v>
      </c>
      <c r="AE21" s="15">
        <f t="shared" si="2"/>
        <v>133.33333333333334</v>
      </c>
      <c r="AH21" s="4">
        <f t="shared" si="3"/>
        <v>8</v>
      </c>
      <c r="AI21" s="4">
        <f t="shared" si="4"/>
        <v>6</v>
      </c>
      <c r="AJ21" s="4">
        <f t="shared" si="5"/>
        <v>2</v>
      </c>
      <c r="AK21" s="4">
        <f t="shared" si="6"/>
        <v>9</v>
      </c>
      <c r="AL21" s="4">
        <f t="shared" si="7"/>
        <v>6</v>
      </c>
      <c r="AM21" s="4">
        <f t="shared" si="8"/>
        <v>3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16</v>
      </c>
      <c r="R22" s="17">
        <v>12</v>
      </c>
      <c r="S22" s="17">
        <v>4</v>
      </c>
      <c r="T22" s="17">
        <f t="shared" si="16"/>
        <v>-15</v>
      </c>
      <c r="U22" s="17">
        <v>-13</v>
      </c>
      <c r="V22" s="17">
        <v>-2</v>
      </c>
      <c r="W22" s="15">
        <f t="shared" si="17"/>
        <v>-48.387096774193552</v>
      </c>
      <c r="X22" s="15">
        <f t="shared" si="1"/>
        <v>-52</v>
      </c>
      <c r="Y22" s="15">
        <f t="shared" si="1"/>
        <v>-33.333333333333336</v>
      </c>
      <c r="Z22" s="17">
        <f t="shared" si="18"/>
        <v>-6</v>
      </c>
      <c r="AA22" s="17">
        <v>-1</v>
      </c>
      <c r="AB22" s="17">
        <v>-5</v>
      </c>
      <c r="AC22" s="15">
        <f t="shared" si="19"/>
        <v>-27.27272727272727</v>
      </c>
      <c r="AD22" s="15">
        <f t="shared" si="2"/>
        <v>-7.6923076923076872</v>
      </c>
      <c r="AE22" s="15">
        <f t="shared" si="2"/>
        <v>-55.555555555555557</v>
      </c>
      <c r="AH22" s="4">
        <f t="shared" si="3"/>
        <v>31</v>
      </c>
      <c r="AI22" s="4">
        <f t="shared" si="4"/>
        <v>25</v>
      </c>
      <c r="AJ22" s="4">
        <f t="shared" si="5"/>
        <v>6</v>
      </c>
      <c r="AK22" s="4">
        <f t="shared" si="6"/>
        <v>22</v>
      </c>
      <c r="AL22" s="4">
        <f t="shared" si="7"/>
        <v>13</v>
      </c>
      <c r="AM22" s="4">
        <f t="shared" si="8"/>
        <v>9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46</v>
      </c>
      <c r="R23" s="17">
        <v>32</v>
      </c>
      <c r="S23" s="17">
        <v>14</v>
      </c>
      <c r="T23" s="17">
        <f t="shared" si="16"/>
        <v>16</v>
      </c>
      <c r="U23" s="17">
        <v>5</v>
      </c>
      <c r="V23" s="17">
        <v>11</v>
      </c>
      <c r="W23" s="15">
        <f t="shared" si="17"/>
        <v>53.333333333333343</v>
      </c>
      <c r="X23" s="15">
        <f t="shared" si="1"/>
        <v>18.518518518518512</v>
      </c>
      <c r="Y23" s="15">
        <f t="shared" si="1"/>
        <v>366.66666666666669</v>
      </c>
      <c r="Z23" s="17">
        <f t="shared" si="18"/>
        <v>17</v>
      </c>
      <c r="AA23" s="17">
        <v>8</v>
      </c>
      <c r="AB23" s="17">
        <v>9</v>
      </c>
      <c r="AC23" s="15">
        <f t="shared" si="19"/>
        <v>58.62068965517242</v>
      </c>
      <c r="AD23" s="15">
        <f t="shared" si="2"/>
        <v>33.333333333333329</v>
      </c>
      <c r="AE23" s="15">
        <f t="shared" si="2"/>
        <v>179.99999999999997</v>
      </c>
      <c r="AH23" s="4">
        <f t="shared" si="3"/>
        <v>30</v>
      </c>
      <c r="AI23" s="4">
        <f t="shared" si="4"/>
        <v>27</v>
      </c>
      <c r="AJ23" s="4">
        <f t="shared" si="5"/>
        <v>3</v>
      </c>
      <c r="AK23" s="4">
        <f t="shared" si="6"/>
        <v>29</v>
      </c>
      <c r="AL23" s="4">
        <f t="shared" si="7"/>
        <v>24</v>
      </c>
      <c r="AM23" s="4">
        <f t="shared" si="8"/>
        <v>5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50</v>
      </c>
      <c r="R24" s="17">
        <v>35</v>
      </c>
      <c r="S24" s="17">
        <v>15</v>
      </c>
      <c r="T24" s="17">
        <f t="shared" si="16"/>
        <v>-4</v>
      </c>
      <c r="U24" s="17">
        <v>-6</v>
      </c>
      <c r="V24" s="17">
        <v>2</v>
      </c>
      <c r="W24" s="15">
        <f t="shared" si="17"/>
        <v>-7.4074074074074066</v>
      </c>
      <c r="X24" s="15">
        <f t="shared" si="1"/>
        <v>-14.634146341463417</v>
      </c>
      <c r="Y24" s="15">
        <f t="shared" si="1"/>
        <v>15.384615384615374</v>
      </c>
      <c r="Z24" s="17">
        <f t="shared" si="18"/>
        <v>9</v>
      </c>
      <c r="AA24" s="17">
        <v>6</v>
      </c>
      <c r="AB24" s="17">
        <v>3</v>
      </c>
      <c r="AC24" s="15">
        <f t="shared" si="19"/>
        <v>21.95121951219512</v>
      </c>
      <c r="AD24" s="15">
        <f t="shared" si="2"/>
        <v>20.68965517241379</v>
      </c>
      <c r="AE24" s="15">
        <f t="shared" si="2"/>
        <v>25</v>
      </c>
      <c r="AH24" s="4">
        <f t="shared" si="3"/>
        <v>54</v>
      </c>
      <c r="AI24" s="4">
        <f t="shared" si="4"/>
        <v>41</v>
      </c>
      <c r="AJ24" s="4">
        <f t="shared" si="5"/>
        <v>13</v>
      </c>
      <c r="AK24" s="4">
        <f t="shared" si="6"/>
        <v>41</v>
      </c>
      <c r="AL24" s="4">
        <f t="shared" si="7"/>
        <v>29</v>
      </c>
      <c r="AM24" s="4">
        <f t="shared" si="8"/>
        <v>12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67</v>
      </c>
      <c r="R25" s="17">
        <v>42</v>
      </c>
      <c r="S25" s="17">
        <v>25</v>
      </c>
      <c r="T25" s="17">
        <f t="shared" si="16"/>
        <v>11</v>
      </c>
      <c r="U25" s="17">
        <v>4</v>
      </c>
      <c r="V25" s="17">
        <v>7</v>
      </c>
      <c r="W25" s="15">
        <f t="shared" si="17"/>
        <v>19.642857142857139</v>
      </c>
      <c r="X25" s="15">
        <f t="shared" si="1"/>
        <v>10.526315789473696</v>
      </c>
      <c r="Y25" s="15">
        <f t="shared" si="1"/>
        <v>38.888888888888886</v>
      </c>
      <c r="Z25" s="17">
        <f t="shared" si="18"/>
        <v>-4</v>
      </c>
      <c r="AA25" s="17">
        <v>-2</v>
      </c>
      <c r="AB25" s="17">
        <v>-2</v>
      </c>
      <c r="AC25" s="15">
        <f t="shared" si="19"/>
        <v>-5.6338028169014116</v>
      </c>
      <c r="AD25" s="15">
        <f t="shared" si="2"/>
        <v>-4.5454545454545414</v>
      </c>
      <c r="AE25" s="15">
        <f t="shared" si="2"/>
        <v>-7.4074074074074066</v>
      </c>
      <c r="AH25" s="4">
        <f t="shared" si="3"/>
        <v>56</v>
      </c>
      <c r="AI25" s="4">
        <f t="shared" si="4"/>
        <v>38</v>
      </c>
      <c r="AJ25" s="4">
        <f t="shared" si="5"/>
        <v>18</v>
      </c>
      <c r="AK25" s="4">
        <f t="shared" si="6"/>
        <v>71</v>
      </c>
      <c r="AL25" s="4">
        <f t="shared" si="7"/>
        <v>44</v>
      </c>
      <c r="AM25" s="4">
        <f t="shared" si="8"/>
        <v>27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83</v>
      </c>
      <c r="R26" s="17">
        <v>47</v>
      </c>
      <c r="S26" s="17">
        <v>36</v>
      </c>
      <c r="T26" s="17">
        <f t="shared" si="16"/>
        <v>14</v>
      </c>
      <c r="U26" s="17">
        <v>11</v>
      </c>
      <c r="V26" s="17">
        <v>3</v>
      </c>
      <c r="W26" s="15">
        <f t="shared" si="17"/>
        <v>20.289855072463769</v>
      </c>
      <c r="X26" s="15">
        <f t="shared" si="1"/>
        <v>30.555555555555557</v>
      </c>
      <c r="Y26" s="15">
        <f t="shared" si="1"/>
        <v>9.0909090909090828</v>
      </c>
      <c r="Z26" s="17">
        <f t="shared" si="18"/>
        <v>-18</v>
      </c>
      <c r="AA26" s="17">
        <v>-15</v>
      </c>
      <c r="AB26" s="17">
        <v>-3</v>
      </c>
      <c r="AC26" s="15">
        <f t="shared" si="19"/>
        <v>-17.821782178217827</v>
      </c>
      <c r="AD26" s="15">
        <f t="shared" si="2"/>
        <v>-24.193548387096776</v>
      </c>
      <c r="AE26" s="15">
        <f t="shared" si="2"/>
        <v>-7.6923076923076872</v>
      </c>
      <c r="AH26" s="4">
        <f t="shared" si="3"/>
        <v>69</v>
      </c>
      <c r="AI26" s="4">
        <f t="shared" si="4"/>
        <v>36</v>
      </c>
      <c r="AJ26" s="4">
        <f t="shared" si="5"/>
        <v>33</v>
      </c>
      <c r="AK26" s="4">
        <f t="shared" si="6"/>
        <v>101</v>
      </c>
      <c r="AL26" s="4">
        <f t="shared" si="7"/>
        <v>62</v>
      </c>
      <c r="AM26" s="4">
        <f t="shared" si="8"/>
        <v>39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130</v>
      </c>
      <c r="R27" s="17">
        <v>71</v>
      </c>
      <c r="S27" s="17">
        <v>59</v>
      </c>
      <c r="T27" s="17">
        <f t="shared" si="16"/>
        <v>9</v>
      </c>
      <c r="U27" s="17">
        <v>8</v>
      </c>
      <c r="V27" s="17">
        <v>1</v>
      </c>
      <c r="W27" s="15">
        <f t="shared" si="17"/>
        <v>7.4380165289256173</v>
      </c>
      <c r="X27" s="15">
        <f t="shared" si="1"/>
        <v>12.698412698412698</v>
      </c>
      <c r="Y27" s="15">
        <f t="shared" si="1"/>
        <v>1.7241379310344751</v>
      </c>
      <c r="Z27" s="17">
        <f t="shared" si="18"/>
        <v>-28</v>
      </c>
      <c r="AA27" s="17">
        <v>-4</v>
      </c>
      <c r="AB27" s="17">
        <v>-24</v>
      </c>
      <c r="AC27" s="15">
        <f t="shared" si="19"/>
        <v>-17.721518987341767</v>
      </c>
      <c r="AD27" s="15">
        <f t="shared" si="2"/>
        <v>-5.3333333333333339</v>
      </c>
      <c r="AE27" s="15">
        <f t="shared" si="2"/>
        <v>-28.915662650602414</v>
      </c>
      <c r="AH27" s="4">
        <f t="shared" si="3"/>
        <v>121</v>
      </c>
      <c r="AI27" s="4">
        <f t="shared" si="4"/>
        <v>63</v>
      </c>
      <c r="AJ27" s="4">
        <f t="shared" si="5"/>
        <v>58</v>
      </c>
      <c r="AK27" s="4">
        <f t="shared" si="6"/>
        <v>158</v>
      </c>
      <c r="AL27" s="4">
        <f t="shared" si="7"/>
        <v>75</v>
      </c>
      <c r="AM27" s="4">
        <f t="shared" si="8"/>
        <v>83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141</v>
      </c>
      <c r="R28" s="17">
        <v>50</v>
      </c>
      <c r="S28" s="17">
        <v>91</v>
      </c>
      <c r="T28" s="17">
        <f t="shared" si="16"/>
        <v>11</v>
      </c>
      <c r="U28" s="17">
        <v>14</v>
      </c>
      <c r="V28" s="17">
        <v>-3</v>
      </c>
      <c r="W28" s="15">
        <f t="shared" si="17"/>
        <v>8.4615384615384528</v>
      </c>
      <c r="X28" s="15">
        <f t="shared" si="1"/>
        <v>38.888888888888886</v>
      </c>
      <c r="Y28" s="15">
        <f t="shared" si="1"/>
        <v>-3.1914893617021267</v>
      </c>
      <c r="Z28" s="17">
        <f t="shared" si="18"/>
        <v>2</v>
      </c>
      <c r="AA28" s="17">
        <v>6</v>
      </c>
      <c r="AB28" s="17">
        <v>-4</v>
      </c>
      <c r="AC28" s="15">
        <f t="shared" si="19"/>
        <v>1.4388489208633004</v>
      </c>
      <c r="AD28" s="15">
        <f t="shared" si="2"/>
        <v>13.636363636363647</v>
      </c>
      <c r="AE28" s="15">
        <f t="shared" si="2"/>
        <v>-4.2105263157894761</v>
      </c>
      <c r="AH28" s="4">
        <f t="shared" si="3"/>
        <v>130</v>
      </c>
      <c r="AI28" s="4">
        <f t="shared" si="4"/>
        <v>36</v>
      </c>
      <c r="AJ28" s="4">
        <f t="shared" si="5"/>
        <v>94</v>
      </c>
      <c r="AK28" s="4">
        <f t="shared" si="6"/>
        <v>139</v>
      </c>
      <c r="AL28" s="4">
        <f t="shared" si="7"/>
        <v>44</v>
      </c>
      <c r="AM28" s="4">
        <f t="shared" si="8"/>
        <v>95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80</v>
      </c>
      <c r="R29" s="17">
        <v>20</v>
      </c>
      <c r="S29" s="17">
        <v>60</v>
      </c>
      <c r="T29" s="17">
        <f t="shared" si="16"/>
        <v>6</v>
      </c>
      <c r="U29" s="17">
        <v>8</v>
      </c>
      <c r="V29" s="17">
        <v>-2</v>
      </c>
      <c r="W29" s="15">
        <f t="shared" si="17"/>
        <v>8.1081081081081141</v>
      </c>
      <c r="X29" s="15">
        <f t="shared" si="1"/>
        <v>66.666666666666671</v>
      </c>
      <c r="Y29" s="15">
        <f t="shared" si="1"/>
        <v>-3.2258064516129004</v>
      </c>
      <c r="Z29" s="17">
        <f t="shared" si="18"/>
        <v>2</v>
      </c>
      <c r="AA29" s="17">
        <v>-4</v>
      </c>
      <c r="AB29" s="17">
        <v>6</v>
      </c>
      <c r="AC29" s="15">
        <f t="shared" si="19"/>
        <v>2.564102564102555</v>
      </c>
      <c r="AD29" s="15">
        <f t="shared" si="2"/>
        <v>-16.666666666666664</v>
      </c>
      <c r="AE29" s="15">
        <f t="shared" si="2"/>
        <v>11.111111111111116</v>
      </c>
      <c r="AH29" s="4">
        <f t="shared" si="3"/>
        <v>74</v>
      </c>
      <c r="AI29" s="4">
        <f t="shared" si="4"/>
        <v>12</v>
      </c>
      <c r="AJ29" s="4">
        <f t="shared" si="5"/>
        <v>62</v>
      </c>
      <c r="AK29" s="4">
        <f t="shared" si="6"/>
        <v>78</v>
      </c>
      <c r="AL29" s="4">
        <f t="shared" si="7"/>
        <v>24</v>
      </c>
      <c r="AM29" s="4">
        <f t="shared" si="8"/>
        <v>54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28</v>
      </c>
      <c r="R30" s="17">
        <v>1</v>
      </c>
      <c r="S30" s="17">
        <v>27</v>
      </c>
      <c r="T30" s="17">
        <f t="shared" si="16"/>
        <v>15</v>
      </c>
      <c r="U30" s="17">
        <v>1</v>
      </c>
      <c r="V30" s="17">
        <v>14</v>
      </c>
      <c r="W30" s="15">
        <f t="shared" si="17"/>
        <v>115.38461538461537</v>
      </c>
      <c r="X30" s="15" t="str">
        <f t="shared" si="1"/>
        <v>皆増</v>
      </c>
      <c r="Y30" s="15">
        <f t="shared" si="1"/>
        <v>107.69230769230771</v>
      </c>
      <c r="Z30" s="17">
        <f t="shared" si="18"/>
        <v>3</v>
      </c>
      <c r="AA30" s="17">
        <v>-1</v>
      </c>
      <c r="AB30" s="17">
        <v>4</v>
      </c>
      <c r="AC30" s="15">
        <f t="shared" si="19"/>
        <v>12.000000000000011</v>
      </c>
      <c r="AD30" s="15">
        <f t="shared" si="2"/>
        <v>-50</v>
      </c>
      <c r="AE30" s="15">
        <f t="shared" si="2"/>
        <v>17.391304347826097</v>
      </c>
      <c r="AH30" s="4">
        <f t="shared" si="3"/>
        <v>13</v>
      </c>
      <c r="AI30" s="4">
        <f t="shared" si="4"/>
        <v>0</v>
      </c>
      <c r="AJ30" s="4">
        <f t="shared" si="5"/>
        <v>13</v>
      </c>
      <c r="AK30" s="4">
        <f t="shared" si="6"/>
        <v>25</v>
      </c>
      <c r="AL30" s="4">
        <f t="shared" si="7"/>
        <v>2</v>
      </c>
      <c r="AM30" s="4">
        <f t="shared" si="8"/>
        <v>23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0</v>
      </c>
      <c r="S32" s="17">
        <f t="shared" si="20"/>
        <v>1</v>
      </c>
      <c r="T32" s="17">
        <f t="shared" si="20"/>
        <v>1</v>
      </c>
      <c r="U32" s="17">
        <f t="shared" si="20"/>
        <v>0</v>
      </c>
      <c r="V32" s="17">
        <f t="shared" si="20"/>
        <v>1</v>
      </c>
      <c r="W32" s="15" t="str">
        <f t="shared" ref="W32:Y36" si="21">IF(Q32=T32,IF(Q32&gt;0,"皆増",0),(1-(Q32/(Q32-T32)))*-100)</f>
        <v>皆増</v>
      </c>
      <c r="X32" s="15">
        <f t="shared" si="21"/>
        <v>0</v>
      </c>
      <c r="Y32" s="15" t="str">
        <f t="shared" si="21"/>
        <v>皆増</v>
      </c>
      <c r="Z32" s="17">
        <f t="shared" si="20"/>
        <v>0</v>
      </c>
      <c r="AA32" s="17">
        <f t="shared" si="20"/>
        <v>-1</v>
      </c>
      <c r="AB32" s="17">
        <f t="shared" si="20"/>
        <v>1</v>
      </c>
      <c r="AC32" s="15">
        <f t="shared" ref="AC32:AE36" si="22">IF(Q32=Z32,IF(Q32&gt;0,"皆増",0),(1-(Q32/(Q32-Z32)))*-100)</f>
        <v>0</v>
      </c>
      <c r="AD32" s="15">
        <f t="shared" si="22"/>
        <v>-100</v>
      </c>
      <c r="AE32" s="15" t="str">
        <f t="shared" si="22"/>
        <v>皆増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50</v>
      </c>
      <c r="R33" s="17">
        <f t="shared" si="24"/>
        <v>34</v>
      </c>
      <c r="S33" s="17">
        <f>SUM(S13:S22)</f>
        <v>16</v>
      </c>
      <c r="T33" s="17">
        <f t="shared" si="24"/>
        <v>-6</v>
      </c>
      <c r="U33" s="17">
        <f t="shared" si="24"/>
        <v>-7</v>
      </c>
      <c r="V33" s="17">
        <f t="shared" si="24"/>
        <v>1</v>
      </c>
      <c r="W33" s="15">
        <f t="shared" si="21"/>
        <v>-10.71428571428571</v>
      </c>
      <c r="X33" s="15">
        <f t="shared" si="21"/>
        <v>-17.073170731707322</v>
      </c>
      <c r="Y33" s="15">
        <f t="shared" si="21"/>
        <v>6.6666666666666652</v>
      </c>
      <c r="Z33" s="17">
        <f t="shared" si="24"/>
        <v>-4</v>
      </c>
      <c r="AA33" s="17">
        <f t="shared" si="24"/>
        <v>0</v>
      </c>
      <c r="AB33" s="17">
        <f t="shared" si="24"/>
        <v>-4</v>
      </c>
      <c r="AC33" s="15">
        <f t="shared" si="22"/>
        <v>-7.4074074074074066</v>
      </c>
      <c r="AD33" s="15">
        <f t="shared" si="22"/>
        <v>0</v>
      </c>
      <c r="AE33" s="15">
        <f t="shared" si="22"/>
        <v>-19.999999999999996</v>
      </c>
      <c r="AH33" s="4">
        <f t="shared" ref="AH33:AI33" si="25">SUM(AH13:AH22)</f>
        <v>56</v>
      </c>
      <c r="AI33" s="4">
        <f t="shared" si="25"/>
        <v>41</v>
      </c>
      <c r="AJ33" s="4">
        <f t="shared" ref="AJ33" si="26">SUM(AJ13:AJ22)</f>
        <v>15</v>
      </c>
      <c r="AK33" s="4">
        <f>SUM(AK13:AK22)</f>
        <v>54</v>
      </c>
      <c r="AL33" s="4">
        <f>SUM(AL13:AL22)</f>
        <v>34</v>
      </c>
      <c r="AM33" s="4">
        <f>SUM(AM13:AM22)</f>
        <v>20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625</v>
      </c>
      <c r="R34" s="17">
        <f t="shared" si="27"/>
        <v>298</v>
      </c>
      <c r="S34" s="17">
        <f t="shared" si="27"/>
        <v>327</v>
      </c>
      <c r="T34" s="17">
        <f t="shared" si="27"/>
        <v>78</v>
      </c>
      <c r="U34" s="17">
        <f t="shared" si="27"/>
        <v>45</v>
      </c>
      <c r="V34" s="17">
        <f t="shared" si="27"/>
        <v>33</v>
      </c>
      <c r="W34" s="15">
        <f t="shared" si="21"/>
        <v>14.25959780621573</v>
      </c>
      <c r="X34" s="15">
        <f t="shared" si="21"/>
        <v>17.786561264822144</v>
      </c>
      <c r="Y34" s="15">
        <f t="shared" si="21"/>
        <v>11.22448979591837</v>
      </c>
      <c r="Z34" s="17">
        <f t="shared" si="27"/>
        <v>-17</v>
      </c>
      <c r="AA34" s="17">
        <f t="shared" si="27"/>
        <v>-6</v>
      </c>
      <c r="AB34" s="17">
        <f t="shared" si="27"/>
        <v>-11</v>
      </c>
      <c r="AC34" s="15">
        <f t="shared" si="22"/>
        <v>-2.6479750778816147</v>
      </c>
      <c r="AD34" s="15">
        <f t="shared" si="22"/>
        <v>-1.9736842105263164</v>
      </c>
      <c r="AE34" s="15">
        <f t="shared" si="22"/>
        <v>-3.2544378698224907</v>
      </c>
      <c r="AH34" s="4">
        <f t="shared" ref="AH34:AI34" si="28">SUM(AH23:AH30)</f>
        <v>547</v>
      </c>
      <c r="AI34" s="4">
        <f t="shared" si="28"/>
        <v>253</v>
      </c>
      <c r="AJ34" s="4">
        <f t="shared" ref="AJ34" si="29">SUM(AJ23:AJ30)</f>
        <v>294</v>
      </c>
      <c r="AK34" s="4">
        <f>SUM(AK23:AK30)</f>
        <v>642</v>
      </c>
      <c r="AL34" s="4">
        <f>SUM(AL23:AL30)</f>
        <v>304</v>
      </c>
      <c r="AM34" s="4">
        <f>SUM(AM23:AM30)</f>
        <v>338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529</v>
      </c>
      <c r="R35" s="17">
        <f t="shared" si="30"/>
        <v>231</v>
      </c>
      <c r="S35" s="17">
        <f t="shared" si="30"/>
        <v>298</v>
      </c>
      <c r="T35" s="17">
        <f t="shared" si="30"/>
        <v>66</v>
      </c>
      <c r="U35" s="17">
        <f t="shared" si="30"/>
        <v>46</v>
      </c>
      <c r="V35" s="17">
        <f t="shared" si="30"/>
        <v>20</v>
      </c>
      <c r="W35" s="15">
        <f t="shared" si="21"/>
        <v>14.254859611231097</v>
      </c>
      <c r="X35" s="15">
        <f t="shared" si="21"/>
        <v>24.864864864864856</v>
      </c>
      <c r="Y35" s="15">
        <f t="shared" si="21"/>
        <v>7.1942446043165464</v>
      </c>
      <c r="Z35" s="17">
        <f t="shared" si="30"/>
        <v>-43</v>
      </c>
      <c r="AA35" s="17">
        <f t="shared" si="30"/>
        <v>-20</v>
      </c>
      <c r="AB35" s="17">
        <f t="shared" si="30"/>
        <v>-23</v>
      </c>
      <c r="AC35" s="15">
        <f t="shared" si="22"/>
        <v>-7.5174825174825211</v>
      </c>
      <c r="AD35" s="15">
        <f t="shared" si="22"/>
        <v>-7.9681274900398442</v>
      </c>
      <c r="AE35" s="15">
        <f t="shared" si="22"/>
        <v>-7.165109034267914</v>
      </c>
      <c r="AH35" s="4">
        <f t="shared" ref="AH35:AI35" si="31">SUM(AH25:AH30)</f>
        <v>463</v>
      </c>
      <c r="AI35" s="4">
        <f t="shared" si="31"/>
        <v>185</v>
      </c>
      <c r="AJ35" s="4">
        <f t="shared" ref="AJ35" si="32">SUM(AJ25:AJ30)</f>
        <v>278</v>
      </c>
      <c r="AK35" s="4">
        <f>SUM(AK25:AK30)</f>
        <v>572</v>
      </c>
      <c r="AL35" s="4">
        <f>SUM(AL25:AL30)</f>
        <v>251</v>
      </c>
      <c r="AM35" s="4">
        <f>SUM(AM25:AM30)</f>
        <v>321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379</v>
      </c>
      <c r="R36" s="17">
        <f t="shared" si="33"/>
        <v>142</v>
      </c>
      <c r="S36" s="17">
        <f t="shared" si="33"/>
        <v>237</v>
      </c>
      <c r="T36" s="17">
        <f t="shared" si="33"/>
        <v>41</v>
      </c>
      <c r="U36" s="17">
        <f t="shared" si="33"/>
        <v>31</v>
      </c>
      <c r="V36" s="17">
        <f t="shared" si="33"/>
        <v>10</v>
      </c>
      <c r="W36" s="15">
        <f t="shared" si="21"/>
        <v>12.130177514792905</v>
      </c>
      <c r="X36" s="15">
        <f t="shared" si="21"/>
        <v>27.927927927927932</v>
      </c>
      <c r="Y36" s="15">
        <f t="shared" si="21"/>
        <v>4.4052863436123246</v>
      </c>
      <c r="Z36" s="17">
        <f t="shared" si="33"/>
        <v>-21</v>
      </c>
      <c r="AA36" s="17">
        <f t="shared" si="33"/>
        <v>-3</v>
      </c>
      <c r="AB36" s="17">
        <f t="shared" si="33"/>
        <v>-18</v>
      </c>
      <c r="AC36" s="15">
        <f t="shared" si="22"/>
        <v>-5.2499999999999991</v>
      </c>
      <c r="AD36" s="15">
        <f t="shared" si="22"/>
        <v>-2.0689655172413834</v>
      </c>
      <c r="AE36" s="15">
        <f t="shared" si="22"/>
        <v>-7.0588235294117618</v>
      </c>
      <c r="AH36" s="4">
        <f t="shared" ref="AH36:AI36" si="34">SUM(AH27:AH30)</f>
        <v>338</v>
      </c>
      <c r="AI36" s="4">
        <f t="shared" si="34"/>
        <v>111</v>
      </c>
      <c r="AJ36" s="4">
        <f t="shared" ref="AJ36" si="35">SUM(AJ27:AJ30)</f>
        <v>227</v>
      </c>
      <c r="AK36" s="4">
        <f>SUM(AK27:AK30)</f>
        <v>400</v>
      </c>
      <c r="AL36" s="4">
        <f>SUM(AL27:AL30)</f>
        <v>145</v>
      </c>
      <c r="AM36" s="4">
        <f>SUM(AM27:AM30)</f>
        <v>255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0.14792899408284024</v>
      </c>
      <c r="R38" s="12">
        <f t="shared" si="36"/>
        <v>0</v>
      </c>
      <c r="S38" s="12">
        <f t="shared" si="36"/>
        <v>0.29069767441860467</v>
      </c>
      <c r="T38" s="12">
        <f>T32/T9*100</f>
        <v>1.3698630136986301</v>
      </c>
      <c r="U38" s="12">
        <f t="shared" ref="U38:V38" si="37">U32/U9*100</f>
        <v>0</v>
      </c>
      <c r="V38" s="12">
        <f t="shared" si="37"/>
        <v>2.8571428571428572</v>
      </c>
      <c r="W38" s="12">
        <f>Q38-AH38</f>
        <v>0.14792899408284024</v>
      </c>
      <c r="X38" s="12">
        <f t="shared" ref="X38:Y42" si="38">R38-AI38</f>
        <v>0</v>
      </c>
      <c r="Y38" s="12">
        <f t="shared" si="38"/>
        <v>0.29069767441860467</v>
      </c>
      <c r="Z38" s="12">
        <f>Z32/Z9*100</f>
        <v>0</v>
      </c>
      <c r="AA38" s="12">
        <f t="shared" ref="AA38:AB38" si="39">AA32/AA9*100</f>
        <v>14.285714285714285</v>
      </c>
      <c r="AB38" s="12">
        <f t="shared" si="39"/>
        <v>-7.1428571428571423</v>
      </c>
      <c r="AC38" s="12">
        <f>Q38-AK38</f>
        <v>4.4569711273165502E-3</v>
      </c>
      <c r="AD38" s="12">
        <f t="shared" ref="AD38:AE42" si="40">R38-AL38</f>
        <v>-0.29498525073746312</v>
      </c>
      <c r="AE38" s="12">
        <f t="shared" si="40"/>
        <v>0.29069767441860467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0.14347202295552369</v>
      </c>
      <c r="AL38" s="12">
        <f>AL32/AL9*100</f>
        <v>0.29498525073746312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7.3964497041420119</v>
      </c>
      <c r="R39" s="12">
        <f>R33/R9*100</f>
        <v>10.240963855421686</v>
      </c>
      <c r="S39" s="13">
        <f t="shared" si="43"/>
        <v>4.6511627906976747</v>
      </c>
      <c r="T39" s="12">
        <f>T33/T9*100</f>
        <v>-8.2191780821917799</v>
      </c>
      <c r="U39" s="12">
        <f t="shared" ref="U39:V39" si="44">U33/U9*100</f>
        <v>-18.421052631578945</v>
      </c>
      <c r="V39" s="12">
        <f t="shared" si="44"/>
        <v>2.8571428571428572</v>
      </c>
      <c r="W39" s="12">
        <f>Q39-AH39</f>
        <v>-1.8904491349956318</v>
      </c>
      <c r="X39" s="12">
        <f t="shared" si="38"/>
        <v>-3.704614375870829</v>
      </c>
      <c r="Y39" s="12">
        <f>S39-AJ39</f>
        <v>-0.20320614134115988</v>
      </c>
      <c r="Z39" s="12">
        <f t="shared" si="43"/>
        <v>19.047619047619047</v>
      </c>
      <c r="AA39" s="12">
        <f t="shared" ref="AA39:AB39" si="45">AA33/AA9*100</f>
        <v>0</v>
      </c>
      <c r="AB39" s="12">
        <f t="shared" si="45"/>
        <v>28.571428571428569</v>
      </c>
      <c r="AC39" s="12">
        <f>Q39-AK39</f>
        <v>-0.35103953545626609</v>
      </c>
      <c r="AD39" s="12">
        <f t="shared" si="40"/>
        <v>0.21146533034793968</v>
      </c>
      <c r="AE39" s="12">
        <f t="shared" si="40"/>
        <v>-0.93542938807327491</v>
      </c>
      <c r="AH39" s="12">
        <f t="shared" ref="AH39:AI39" si="46">AH33/AH9*100</f>
        <v>9.2868988391376437</v>
      </c>
      <c r="AI39" s="12">
        <f t="shared" si="46"/>
        <v>13.945578231292515</v>
      </c>
      <c r="AJ39" s="12">
        <f t="shared" ref="AJ39" si="47">AJ33/AJ9*100</f>
        <v>4.8543689320388346</v>
      </c>
      <c r="AK39" s="12">
        <f>AK33/AK9*100</f>
        <v>7.747489239598278</v>
      </c>
      <c r="AL39" s="12">
        <f>AL33/AL9*100</f>
        <v>10.029498525073747</v>
      </c>
      <c r="AM39" s="12">
        <f>AM33/AM9*100</f>
        <v>5.5865921787709496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92.455621301775153</v>
      </c>
      <c r="R40" s="12">
        <f t="shared" si="48"/>
        <v>89.759036144578303</v>
      </c>
      <c r="S40" s="12">
        <f t="shared" si="48"/>
        <v>95.058139534883722</v>
      </c>
      <c r="T40" s="12">
        <f>T34/T9*100</f>
        <v>106.84931506849315</v>
      </c>
      <c r="U40" s="12">
        <f t="shared" ref="U40:V40" si="49">U34/U9*100</f>
        <v>118.42105263157893</v>
      </c>
      <c r="V40" s="12">
        <f t="shared" si="49"/>
        <v>94.285714285714278</v>
      </c>
      <c r="W40" s="12">
        <f t="shared" ref="W40:W42" si="50">Q40-AH40</f>
        <v>1.7425201409128022</v>
      </c>
      <c r="X40" s="12">
        <f t="shared" si="38"/>
        <v>3.7046143758708183</v>
      </c>
      <c r="Y40" s="12">
        <f>S40-AJ40</f>
        <v>-8.7491533077439954E-2</v>
      </c>
      <c r="Z40" s="12">
        <f>Z34/Z9*100</f>
        <v>80.952380952380949</v>
      </c>
      <c r="AA40" s="12">
        <f t="shared" ref="AA40:AB40" si="51">AA34/AA9*100</f>
        <v>85.714285714285708</v>
      </c>
      <c r="AB40" s="12">
        <f t="shared" si="51"/>
        <v>78.571428571428569</v>
      </c>
      <c r="AC40" s="12">
        <f t="shared" ref="AC40:AC42" si="52">Q40-AK40</f>
        <v>0.34658256432895485</v>
      </c>
      <c r="AD40" s="12">
        <f t="shared" si="40"/>
        <v>8.3519920389520053E-2</v>
      </c>
      <c r="AE40" s="12">
        <f t="shared" si="40"/>
        <v>0.64473171365467863</v>
      </c>
      <c r="AH40" s="12">
        <f t="shared" ref="AH40:AI40" si="53">AH34/AH9*100</f>
        <v>90.713101160862351</v>
      </c>
      <c r="AI40" s="12">
        <f t="shared" si="53"/>
        <v>86.054421768707485</v>
      </c>
      <c r="AJ40" s="12">
        <f t="shared" ref="AJ40" si="54">AJ34/AJ9*100</f>
        <v>95.145631067961162</v>
      </c>
      <c r="AK40" s="12">
        <f>AK34/AK9*100</f>
        <v>92.109038737446198</v>
      </c>
      <c r="AL40" s="12">
        <f>AL34/AL9*100</f>
        <v>89.675516224188783</v>
      </c>
      <c r="AM40" s="12">
        <f>AM34/AM9*100</f>
        <v>94.413407821229043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78.254437869822496</v>
      </c>
      <c r="R41" s="12">
        <f t="shared" si="55"/>
        <v>69.578313253012041</v>
      </c>
      <c r="S41" s="12">
        <f t="shared" si="55"/>
        <v>86.627906976744185</v>
      </c>
      <c r="T41" s="12">
        <f>T35/T9*100</f>
        <v>90.410958904109577</v>
      </c>
      <c r="U41" s="12">
        <f t="shared" ref="U41:V41" si="56">U35/U9*100</f>
        <v>121.05263157894737</v>
      </c>
      <c r="V41" s="12">
        <f t="shared" si="56"/>
        <v>57.142857142857139</v>
      </c>
      <c r="W41" s="12">
        <f t="shared" si="50"/>
        <v>1.4716849676666186</v>
      </c>
      <c r="X41" s="12">
        <f t="shared" si="38"/>
        <v>6.6531431849848275</v>
      </c>
      <c r="Y41" s="12">
        <f>S41-AJ41</f>
        <v>-3.3397305637088834</v>
      </c>
      <c r="Z41" s="12">
        <f>Z35/Z9*100</f>
        <v>204.76190476190476</v>
      </c>
      <c r="AA41" s="12">
        <f t="shared" ref="AA41:AB41" si="57">AA35/AA9*100</f>
        <v>285.71428571428572</v>
      </c>
      <c r="AB41" s="12">
        <f t="shared" si="57"/>
        <v>164.28571428571428</v>
      </c>
      <c r="AC41" s="12">
        <f t="shared" si="52"/>
        <v>-3.8115592607370417</v>
      </c>
      <c r="AD41" s="12">
        <f>R41-AL41</f>
        <v>-4.4629846820912036</v>
      </c>
      <c r="AE41" s="12">
        <f t="shared" si="40"/>
        <v>-3.0368974925295618</v>
      </c>
      <c r="AH41" s="12">
        <f>AH35/AH9*100</f>
        <v>76.782752902155877</v>
      </c>
      <c r="AI41" s="12">
        <f>AI35/AI9*100</f>
        <v>62.925170068027214</v>
      </c>
      <c r="AJ41" s="12">
        <f>AJ35/AJ9*100</f>
        <v>89.967637540453069</v>
      </c>
      <c r="AK41" s="12">
        <f t="shared" ref="AK41:AL41" si="58">AK35/AK9*100</f>
        <v>82.065997130559538</v>
      </c>
      <c r="AL41" s="12">
        <f t="shared" si="58"/>
        <v>74.041297935103245</v>
      </c>
      <c r="AM41" s="12">
        <f t="shared" ref="AM41" si="59">AM35/AM9*100</f>
        <v>89.664804469273747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56.065088757396452</v>
      </c>
      <c r="R42" s="12">
        <f t="shared" si="60"/>
        <v>42.771084337349393</v>
      </c>
      <c r="S42" s="12">
        <f t="shared" si="60"/>
        <v>68.895348837209298</v>
      </c>
      <c r="T42" s="12">
        <f t="shared" ref="T42:V42" si="61">T36/T9*100</f>
        <v>56.164383561643838</v>
      </c>
      <c r="U42" s="12">
        <f t="shared" si="61"/>
        <v>81.578947368421055</v>
      </c>
      <c r="V42" s="12">
        <f t="shared" si="61"/>
        <v>28.571428571428569</v>
      </c>
      <c r="W42" s="12">
        <f t="shared" si="50"/>
        <v>1.2020764029948339E-2</v>
      </c>
      <c r="X42" s="12">
        <f t="shared" si="38"/>
        <v>5.0159822965330676</v>
      </c>
      <c r="Y42" s="12">
        <f>S42-AJ42</f>
        <v>-4.5674343343117414</v>
      </c>
      <c r="Z42" s="12">
        <f t="shared" si="60"/>
        <v>100</v>
      </c>
      <c r="AA42" s="12">
        <f t="shared" ref="AA42:AB42" si="62">AA36/AA9*100</f>
        <v>42.857142857142854</v>
      </c>
      <c r="AB42" s="12">
        <f t="shared" si="62"/>
        <v>128.57142857142858</v>
      </c>
      <c r="AC42" s="12">
        <f t="shared" si="52"/>
        <v>-1.3237204248130112</v>
      </c>
      <c r="AD42" s="12">
        <f>R42-AL42</f>
        <v>-1.7770195827608859E-3</v>
      </c>
      <c r="AE42" s="12">
        <f t="shared" si="40"/>
        <v>-2.3337014421203151</v>
      </c>
      <c r="AH42" s="12">
        <f t="shared" ref="AH42:AI42" si="63">AH36/AH9*100</f>
        <v>56.053067993366504</v>
      </c>
      <c r="AI42" s="12">
        <f t="shared" si="63"/>
        <v>37.755102040816325</v>
      </c>
      <c r="AJ42" s="12">
        <f t="shared" ref="AJ42" si="64">AJ36/AJ9*100</f>
        <v>73.462783171521039</v>
      </c>
      <c r="AK42" s="12">
        <f>AK36/AK9*100</f>
        <v>57.388809182209464</v>
      </c>
      <c r="AL42" s="12">
        <f>AL36/AL9*100</f>
        <v>42.772861356932154</v>
      </c>
      <c r="AM42" s="12">
        <f>AM36/AM9*100</f>
        <v>71.229050279329613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0</v>
      </c>
      <c r="M9" s="17">
        <f>SUM(M10:M30)</f>
        <v>-3</v>
      </c>
      <c r="N9" s="15">
        <f>IF(B9=K9,0,(1-(B9/(B9-K9)))*-100)</f>
        <v>-75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11</v>
      </c>
      <c r="R9" s="17">
        <f>SUM(R10:R30)</f>
        <v>6</v>
      </c>
      <c r="S9" s="17">
        <f>SUM(S10:S30)</f>
        <v>5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22.222222222222232</v>
      </c>
      <c r="X9" s="15">
        <f t="shared" ref="X9:Y30" si="1">IF(R9=U9,IF(R9&gt;0,"皆増",0),(1-(R9/(R9-U9)))*-100)</f>
        <v>50</v>
      </c>
      <c r="Y9" s="15">
        <f t="shared" si="1"/>
        <v>0</v>
      </c>
      <c r="Z9" s="17">
        <f>AA9+AB9</f>
        <v>-1</v>
      </c>
      <c r="AA9" s="17">
        <f>SUM(AA10:AA30)</f>
        <v>1</v>
      </c>
      <c r="AB9" s="17">
        <f>SUM(AB10:AB30)</f>
        <v>-2</v>
      </c>
      <c r="AC9" s="15">
        <f>IF(Q9=Z9,IF(Q9&gt;0,"皆増",0),(1-(Q9/(Q9-Z9)))*-100)</f>
        <v>-8.3333333333333375</v>
      </c>
      <c r="AD9" s="15">
        <f t="shared" ref="AD9:AE30" si="2">IF(R9=AA9,IF(R9&gt;0,"皆増",0),(1-(R9/(R9-AA9)))*-100)</f>
        <v>19.999999999999996</v>
      </c>
      <c r="AE9" s="15">
        <f t="shared" si="2"/>
        <v>-28.571428571428569</v>
      </c>
      <c r="AH9" s="4">
        <f t="shared" ref="AH9:AJ30" si="3">Q9-T9</f>
        <v>9</v>
      </c>
      <c r="AI9" s="4">
        <f t="shared" si="3"/>
        <v>4</v>
      </c>
      <c r="AJ9" s="4">
        <f t="shared" si="3"/>
        <v>5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0</v>
      </c>
      <c r="M10" s="17">
        <v>-3</v>
      </c>
      <c r="N10" s="15">
        <f>IF(B10=K10,0,(1-(B10/(B10-K10)))*-100)</f>
        <v>-75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-1</v>
      </c>
      <c r="U28" s="17">
        <v>-2</v>
      </c>
      <c r="V28" s="17">
        <v>1</v>
      </c>
      <c r="W28" s="15">
        <f t="shared" si="11"/>
        <v>-25</v>
      </c>
      <c r="X28" s="15">
        <f t="shared" si="1"/>
        <v>-100</v>
      </c>
      <c r="Y28" s="15">
        <f t="shared" si="1"/>
        <v>50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50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-50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-33.333333333333336</v>
      </c>
      <c r="AD29" s="15">
        <f t="shared" si="2"/>
        <v>-50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11.111111111111116</v>
      </c>
      <c r="X34" s="15">
        <f t="shared" si="15"/>
        <v>25</v>
      </c>
      <c r="Y34" s="15">
        <f t="shared" si="15"/>
        <v>0</v>
      </c>
      <c r="Z34" s="17">
        <f t="shared" ref="Z34:AB34" si="23">SUM(Z23:Z30)</f>
        <v>-2</v>
      </c>
      <c r="AA34" s="17">
        <f t="shared" si="23"/>
        <v>0</v>
      </c>
      <c r="AB34" s="17">
        <f t="shared" si="23"/>
        <v>-2</v>
      </c>
      <c r="AC34" s="15">
        <f t="shared" si="17"/>
        <v>-16.666666666666664</v>
      </c>
      <c r="AD34" s="15">
        <f t="shared" si="17"/>
        <v>0</v>
      </c>
      <c r="AE34" s="15">
        <f t="shared" si="17"/>
        <v>-28.571428571428569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3</v>
      </c>
      <c r="S35" s="17">
        <f t="shared" si="25"/>
        <v>5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-19.999999999999996</v>
      </c>
      <c r="AD35" s="15">
        <f t="shared" si="17"/>
        <v>-25</v>
      </c>
      <c r="AE35" s="15">
        <f t="shared" si="17"/>
        <v>-16.666666666666664</v>
      </c>
      <c r="AH35" s="4">
        <f t="shared" ref="AH35:AJ35" si="27">SUM(AH25:AH30)</f>
        <v>8</v>
      </c>
      <c r="AI35" s="4">
        <f t="shared" si="27"/>
        <v>3</v>
      </c>
      <c r="AJ35" s="4">
        <f t="shared" si="27"/>
        <v>5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-50</v>
      </c>
      <c r="Y36" s="15">
        <f t="shared" si="15"/>
        <v>25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-50</v>
      </c>
      <c r="AE36" s="15">
        <f t="shared" si="17"/>
        <v>25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16.666666666666664</v>
      </c>
      <c r="S39" s="13">
        <f t="shared" si="37"/>
        <v>0</v>
      </c>
      <c r="T39" s="12">
        <f>T33/T9*100</f>
        <v>50</v>
      </c>
      <c r="U39" s="12">
        <f t="shared" ref="U39:V39" si="38">U33/U9*100</f>
        <v>50</v>
      </c>
      <c r="V39" s="12" t="e">
        <f t="shared" si="38"/>
        <v>#DIV/0!</v>
      </c>
      <c r="W39" s="12">
        <f>Q39-AH39</f>
        <v>9.0909090909090917</v>
      </c>
      <c r="X39" s="12">
        <f t="shared" si="33"/>
        <v>16.666666666666664</v>
      </c>
      <c r="Y39" s="12">
        <f>S39-AJ39</f>
        <v>0</v>
      </c>
      <c r="Z39" s="12">
        <f t="shared" si="37"/>
        <v>-100</v>
      </c>
      <c r="AA39" s="12">
        <f t="shared" si="37"/>
        <v>100</v>
      </c>
      <c r="AB39" s="12">
        <f t="shared" si="37"/>
        <v>0</v>
      </c>
      <c r="AC39" s="12">
        <f>Q39-AK39</f>
        <v>9.0909090909090917</v>
      </c>
      <c r="AD39" s="12">
        <f t="shared" si="35"/>
        <v>16.666666666666664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83.333333333333343</v>
      </c>
      <c r="S40" s="12">
        <f t="shared" si="40"/>
        <v>100</v>
      </c>
      <c r="T40" s="12">
        <f>T34/T9*100</f>
        <v>50</v>
      </c>
      <c r="U40" s="12">
        <f t="shared" ref="U40:V40" si="41">U34/U9*100</f>
        <v>50</v>
      </c>
      <c r="V40" s="12" t="e">
        <f t="shared" si="41"/>
        <v>#DIV/0!</v>
      </c>
      <c r="W40" s="12">
        <f t="shared" ref="W40:W42" si="42">Q40-AH40</f>
        <v>-9.0909090909090935</v>
      </c>
      <c r="X40" s="12">
        <f t="shared" si="33"/>
        <v>-16.666666666666657</v>
      </c>
      <c r="Y40" s="12">
        <f>S40-AJ40</f>
        <v>0</v>
      </c>
      <c r="Z40" s="12">
        <f>Z34/Z9*100</f>
        <v>200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-9.0909090909090935</v>
      </c>
      <c r="AD40" s="12">
        <f t="shared" si="35"/>
        <v>-16.666666666666657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50</v>
      </c>
      <c r="S41" s="12">
        <f t="shared" si="46"/>
        <v>100</v>
      </c>
      <c r="T41" s="12">
        <f>T35/T9*100</f>
        <v>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-16.161616161616152</v>
      </c>
      <c r="X41" s="12">
        <f t="shared" si="33"/>
        <v>-25</v>
      </c>
      <c r="Y41" s="12">
        <f>S41-AJ41</f>
        <v>0</v>
      </c>
      <c r="Z41" s="12">
        <f>Z35/Z9*100</f>
        <v>200</v>
      </c>
      <c r="AA41" s="12">
        <f t="shared" ref="AA41:AB41" si="48">AA35/AA9*100</f>
        <v>-100</v>
      </c>
      <c r="AB41" s="12">
        <f t="shared" si="48"/>
        <v>50</v>
      </c>
      <c r="AC41" s="12">
        <f t="shared" si="44"/>
        <v>-10.606060606060609</v>
      </c>
      <c r="AD41" s="12">
        <f>R41-AL41</f>
        <v>-30</v>
      </c>
      <c r="AE41" s="12">
        <f t="shared" si="35"/>
        <v>14.285714285714292</v>
      </c>
      <c r="AH41" s="12">
        <f>AH35/AH9*100</f>
        <v>88.888888888888886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80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16.666666666666664</v>
      </c>
      <c r="S42" s="12">
        <f t="shared" si="50"/>
        <v>100</v>
      </c>
      <c r="T42" s="12">
        <f t="shared" si="50"/>
        <v>0</v>
      </c>
      <c r="U42" s="12">
        <f t="shared" si="50"/>
        <v>-50</v>
      </c>
      <c r="V42" s="12" t="e">
        <f t="shared" si="50"/>
        <v>#DIV/0!</v>
      </c>
      <c r="W42" s="12">
        <f t="shared" si="42"/>
        <v>-12.121212121212118</v>
      </c>
      <c r="X42" s="12">
        <f t="shared" si="33"/>
        <v>-33.333333333333336</v>
      </c>
      <c r="Y42" s="12">
        <f>S42-AJ42</f>
        <v>20</v>
      </c>
      <c r="Z42" s="12">
        <f t="shared" si="50"/>
        <v>0</v>
      </c>
      <c r="AA42" s="12">
        <f t="shared" si="50"/>
        <v>-100</v>
      </c>
      <c r="AB42" s="12">
        <f t="shared" si="50"/>
        <v>-50</v>
      </c>
      <c r="AC42" s="12">
        <f t="shared" si="44"/>
        <v>4.5454545454545396</v>
      </c>
      <c r="AD42" s="12">
        <f>R42-AL42</f>
        <v>-23.333333333333336</v>
      </c>
      <c r="AE42" s="12">
        <f t="shared" si="35"/>
        <v>42.857142857142861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80</v>
      </c>
      <c r="AK42" s="12">
        <f>AK36/AK9*100</f>
        <v>50</v>
      </c>
      <c r="AL42" s="12">
        <f>AL36/AL9*100</f>
        <v>40</v>
      </c>
      <c r="AM42" s="12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</v>
      </c>
      <c r="C9" s="17">
        <f>SUM(C10:C30)</f>
        <v>6</v>
      </c>
      <c r="D9" s="17">
        <f>SUM(D10:D30)</f>
        <v>5</v>
      </c>
      <c r="E9" s="17">
        <f>F9+G9</f>
        <v>-1</v>
      </c>
      <c r="F9" s="17">
        <f>SUM(F10:F30)</f>
        <v>-2</v>
      </c>
      <c r="G9" s="17">
        <f>SUM(G10:G30)</f>
        <v>1</v>
      </c>
      <c r="H9" s="15">
        <f>IF(B9=E9,0,(1-(B9/(B9-E9)))*-100)</f>
        <v>-8.3333333333333375</v>
      </c>
      <c r="I9" s="15">
        <f>IF(C9=F9,0,(1-(C9/(C9-F9)))*-100)</f>
        <v>-25</v>
      </c>
      <c r="J9" s="15">
        <f>IF(D9=G9,0,(1-(D9/(D9-G9)))*-100)</f>
        <v>25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-14.28571428571429</v>
      </c>
      <c r="P9" s="15">
        <f>IF(D9=M9,0,(1-(D9/(D9-M9)))*-100)</f>
        <v>25</v>
      </c>
      <c r="Q9" s="17">
        <f>R9+S9</f>
        <v>16</v>
      </c>
      <c r="R9" s="17">
        <f>SUM(R10:R30)</f>
        <v>10</v>
      </c>
      <c r="S9" s="17">
        <f>SUM(S10:S30)</f>
        <v>6</v>
      </c>
      <c r="T9" s="17">
        <f>U9+V9</f>
        <v>0</v>
      </c>
      <c r="U9" s="17">
        <f>SUM(U10:U30)</f>
        <v>6</v>
      </c>
      <c r="V9" s="17">
        <f>SUM(V10:V30)</f>
        <v>-6</v>
      </c>
      <c r="W9" s="15">
        <f>IF(Q9=T9,IF(Q9&gt;0,"皆増",0),(1-(Q9/(Q9-T9)))*-100)</f>
        <v>0</v>
      </c>
      <c r="X9" s="15">
        <f t="shared" ref="X9:Y30" si="1">IF(R9=U9,IF(R9&gt;0,"皆増",0),(1-(R9/(R9-U9)))*-100)</f>
        <v>150</v>
      </c>
      <c r="Y9" s="15">
        <f t="shared" si="1"/>
        <v>-50</v>
      </c>
      <c r="Z9" s="17">
        <f>AA9+AB9</f>
        <v>-14</v>
      </c>
      <c r="AA9" s="17">
        <f>SUM(AA10:AA30)</f>
        <v>-6</v>
      </c>
      <c r="AB9" s="17">
        <f>SUM(AB10:AB30)</f>
        <v>-8</v>
      </c>
      <c r="AC9" s="15">
        <f>IF(Q9=Z9,IF(Q9&gt;0,"皆増",0),(1-(Q9/(Q9-Z9)))*-100)</f>
        <v>-46.666666666666664</v>
      </c>
      <c r="AD9" s="15">
        <f t="shared" ref="AD9:AE30" si="2">IF(R9=AA9,IF(R9&gt;0,"皆増",0),(1-(R9/(R9-AA9)))*-100)</f>
        <v>-37.5</v>
      </c>
      <c r="AE9" s="15">
        <f t="shared" si="2"/>
        <v>-57.142857142857139</v>
      </c>
      <c r="AH9" s="4">
        <f t="shared" ref="AH9:AJ30" si="3">Q9-T9</f>
        <v>16</v>
      </c>
      <c r="AI9" s="4">
        <f t="shared" si="3"/>
        <v>4</v>
      </c>
      <c r="AJ9" s="4">
        <f t="shared" si="3"/>
        <v>12</v>
      </c>
      <c r="AK9" s="4">
        <f t="shared" ref="AK9:AM30" si="4">Q9-Z9</f>
        <v>30</v>
      </c>
      <c r="AL9" s="4">
        <f t="shared" si="4"/>
        <v>16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11</v>
      </c>
      <c r="C10" s="17">
        <v>6</v>
      </c>
      <c r="D10" s="17">
        <v>5</v>
      </c>
      <c r="E10" s="17">
        <f t="shared" ref="E10" si="6">F10+G10</f>
        <v>-1</v>
      </c>
      <c r="F10" s="17">
        <v>-2</v>
      </c>
      <c r="G10" s="17">
        <v>1</v>
      </c>
      <c r="H10" s="15">
        <f>IF(B10=E10,0,(1-(B10/(B10-E10)))*-100)</f>
        <v>-8.3333333333333375</v>
      </c>
      <c r="I10" s="15">
        <f t="shared" ref="I10" si="7">IF(C10=F10,0,(1-(C10/(C10-F10)))*-100)</f>
        <v>-25</v>
      </c>
      <c r="J10" s="15">
        <f>IF(D10=G10,0,(1-(D10/(D10-G10)))*-100)</f>
        <v>25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-14.28571428571429</v>
      </c>
      <c r="P10" s="15">
        <f t="shared" si="0"/>
        <v>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-2</v>
      </c>
      <c r="U16" s="17">
        <v>-1</v>
      </c>
      <c r="V16" s="17">
        <v>-1</v>
      </c>
      <c r="W16" s="15">
        <f t="shared" si="11"/>
        <v>-100</v>
      </c>
      <c r="X16" s="15">
        <f t="shared" si="1"/>
        <v>-100</v>
      </c>
      <c r="Y16" s="15">
        <f t="shared" si="1"/>
        <v>-100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2</v>
      </c>
      <c r="AI16" s="4">
        <f t="shared" si="3"/>
        <v>1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-50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1</v>
      </c>
      <c r="S23" s="17">
        <v>3</v>
      </c>
      <c r="T23" s="17">
        <f t="shared" si="10"/>
        <v>3</v>
      </c>
      <c r="U23" s="17">
        <v>0</v>
      </c>
      <c r="V23" s="17">
        <v>3</v>
      </c>
      <c r="W23" s="15">
        <f t="shared" si="11"/>
        <v>300</v>
      </c>
      <c r="X23" s="15">
        <f t="shared" si="1"/>
        <v>0</v>
      </c>
      <c r="Y23" s="15" t="str">
        <f t="shared" si="1"/>
        <v>皆増</v>
      </c>
      <c r="Z23" s="17">
        <f t="shared" si="12"/>
        <v>4</v>
      </c>
      <c r="AA23" s="17">
        <v>1</v>
      </c>
      <c r="AB23" s="17">
        <v>3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-2</v>
      </c>
      <c r="AA24" s="17">
        <v>0</v>
      </c>
      <c r="AB24" s="17">
        <v>-2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-5</v>
      </c>
      <c r="AA25" s="17">
        <v>-4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-100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1</v>
      </c>
      <c r="V27" s="17">
        <v>-2</v>
      </c>
      <c r="W27" s="15">
        <f t="shared" si="11"/>
        <v>-50</v>
      </c>
      <c r="X27" s="15" t="str">
        <f t="shared" si="1"/>
        <v>皆増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 t="str">
        <f t="shared" si="1"/>
        <v>皆増</v>
      </c>
      <c r="Y28" s="15">
        <f t="shared" si="1"/>
        <v>-66.666666666666671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-57.142857142857139</v>
      </c>
      <c r="AD28" s="15">
        <f t="shared" si="2"/>
        <v>-33.333333333333336</v>
      </c>
      <c r="AE28" s="15">
        <f t="shared" si="2"/>
        <v>-75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-3</v>
      </c>
      <c r="AA29" s="17">
        <v>-2</v>
      </c>
      <c r="AB29" s="17">
        <v>-1</v>
      </c>
      <c r="AC29" s="15">
        <f t="shared" si="13"/>
        <v>-75</v>
      </c>
      <c r="AD29" s="15">
        <f t="shared" si="2"/>
        <v>-100</v>
      </c>
      <c r="AE29" s="15">
        <f t="shared" si="2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-1</v>
      </c>
      <c r="U33" s="17">
        <f t="shared" si="19"/>
        <v>1</v>
      </c>
      <c r="V33" s="17">
        <f t="shared" si="19"/>
        <v>-2</v>
      </c>
      <c r="W33" s="15">
        <f t="shared" si="15"/>
        <v>-33.333333333333336</v>
      </c>
      <c r="X33" s="15">
        <f t="shared" si="15"/>
        <v>100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-33.333333333333336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8</v>
      </c>
      <c r="S34" s="17">
        <f t="shared" si="22"/>
        <v>6</v>
      </c>
      <c r="T34" s="17">
        <f t="shared" si="22"/>
        <v>1</v>
      </c>
      <c r="U34" s="17">
        <f t="shared" si="22"/>
        <v>5</v>
      </c>
      <c r="V34" s="17">
        <f t="shared" si="22"/>
        <v>-4</v>
      </c>
      <c r="W34" s="15">
        <f t="shared" si="15"/>
        <v>7.6923076923076872</v>
      </c>
      <c r="X34" s="15">
        <f t="shared" si="15"/>
        <v>166.66666666666666</v>
      </c>
      <c r="Y34" s="15">
        <f t="shared" si="15"/>
        <v>-40</v>
      </c>
      <c r="Z34" s="17">
        <f t="shared" ref="Z34:AB34" si="23">SUM(Z23:Z30)</f>
        <v>-13</v>
      </c>
      <c r="AA34" s="17">
        <f t="shared" si="23"/>
        <v>-6</v>
      </c>
      <c r="AB34" s="17">
        <f t="shared" si="23"/>
        <v>-7</v>
      </c>
      <c r="AC34" s="15">
        <f t="shared" si="17"/>
        <v>-48.148148148148152</v>
      </c>
      <c r="AD34" s="15">
        <f t="shared" si="17"/>
        <v>-42.857142857142861</v>
      </c>
      <c r="AE34" s="15">
        <f t="shared" si="17"/>
        <v>-53.846153846153847</v>
      </c>
      <c r="AH34" s="4">
        <f t="shared" ref="AH34:AJ34" si="24">SUM(AH23:AH30)</f>
        <v>13</v>
      </c>
      <c r="AI34" s="4">
        <f t="shared" si="24"/>
        <v>3</v>
      </c>
      <c r="AJ34" s="4">
        <f t="shared" si="24"/>
        <v>10</v>
      </c>
      <c r="AK34" s="4">
        <f>SUM(AK23:AK30)</f>
        <v>27</v>
      </c>
      <c r="AL34" s="4">
        <f>SUM(AL23:AL30)</f>
        <v>14</v>
      </c>
      <c r="AM34" s="4">
        <f>SUM(AM23:AM30)</f>
        <v>13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5</v>
      </c>
      <c r="S35" s="17">
        <f t="shared" si="25"/>
        <v>3</v>
      </c>
      <c r="T35" s="17">
        <f t="shared" si="25"/>
        <v>-3</v>
      </c>
      <c r="U35" s="17">
        <f t="shared" si="25"/>
        <v>4</v>
      </c>
      <c r="V35" s="17">
        <f t="shared" si="25"/>
        <v>-7</v>
      </c>
      <c r="W35" s="15">
        <f t="shared" si="15"/>
        <v>-27.27272727272727</v>
      </c>
      <c r="X35" s="15">
        <f t="shared" si="15"/>
        <v>400</v>
      </c>
      <c r="Y35" s="15">
        <f t="shared" si="15"/>
        <v>-70</v>
      </c>
      <c r="Z35" s="17">
        <f t="shared" ref="Z35:AB35" si="26">SUM(Z25:Z30)</f>
        <v>-15</v>
      </c>
      <c r="AA35" s="17">
        <f t="shared" si="26"/>
        <v>-7</v>
      </c>
      <c r="AB35" s="17">
        <f t="shared" si="26"/>
        <v>-8</v>
      </c>
      <c r="AC35" s="15">
        <f t="shared" si="17"/>
        <v>-65.217391304347828</v>
      </c>
      <c r="AD35" s="15">
        <f t="shared" si="17"/>
        <v>-58.333333333333329</v>
      </c>
      <c r="AE35" s="15">
        <f t="shared" si="17"/>
        <v>-72.727272727272734</v>
      </c>
      <c r="AH35" s="4">
        <f t="shared" ref="AH35:AJ35" si="27">SUM(AH25:AH30)</f>
        <v>11</v>
      </c>
      <c r="AI35" s="4">
        <f t="shared" si="27"/>
        <v>1</v>
      </c>
      <c r="AJ35" s="4">
        <f t="shared" si="27"/>
        <v>10</v>
      </c>
      <c r="AK35" s="4">
        <f>SUM(AK25:AK30)</f>
        <v>23</v>
      </c>
      <c r="AL35" s="4">
        <f>SUM(AL25:AL30)</f>
        <v>12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-3</v>
      </c>
      <c r="U36" s="17">
        <f t="shared" si="28"/>
        <v>3</v>
      </c>
      <c r="V36" s="17">
        <f t="shared" si="28"/>
        <v>-6</v>
      </c>
      <c r="W36" s="15">
        <f t="shared" si="15"/>
        <v>-33.333333333333336</v>
      </c>
      <c r="X36" s="15" t="str">
        <f t="shared" si="15"/>
        <v>皆増</v>
      </c>
      <c r="Y36" s="15">
        <f t="shared" si="15"/>
        <v>-66.666666666666671</v>
      </c>
      <c r="Z36" s="17">
        <f t="shared" ref="Z36:AB36" si="29">SUM(Z27:Z30)</f>
        <v>-8</v>
      </c>
      <c r="AA36" s="17">
        <f t="shared" si="29"/>
        <v>-3</v>
      </c>
      <c r="AB36" s="17">
        <f t="shared" si="29"/>
        <v>-5</v>
      </c>
      <c r="AC36" s="15">
        <f t="shared" si="17"/>
        <v>-57.142857142857139</v>
      </c>
      <c r="AD36" s="15">
        <f t="shared" si="17"/>
        <v>-50</v>
      </c>
      <c r="AE36" s="15">
        <f t="shared" si="17"/>
        <v>-62.5</v>
      </c>
      <c r="AH36" s="4">
        <f t="shared" ref="AH36:AJ36" si="30">SUM(AH27:AH30)</f>
        <v>9</v>
      </c>
      <c r="AI36" s="4">
        <f t="shared" si="30"/>
        <v>0</v>
      </c>
      <c r="AJ36" s="4">
        <f t="shared" si="30"/>
        <v>9</v>
      </c>
      <c r="AK36" s="4">
        <f>SUM(AK27:AK30)</f>
        <v>14</v>
      </c>
      <c r="AL36" s="4">
        <f>SUM(AL27:AL30)</f>
        <v>6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20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16.666666666666664</v>
      </c>
      <c r="V39" s="12">
        <f t="shared" si="38"/>
        <v>33.333333333333329</v>
      </c>
      <c r="W39" s="12">
        <f>Q39-AH39</f>
        <v>-6.25</v>
      </c>
      <c r="X39" s="12">
        <f t="shared" si="33"/>
        <v>-5</v>
      </c>
      <c r="Y39" s="12">
        <f>S39-AJ39</f>
        <v>-16.666666666666664</v>
      </c>
      <c r="Z39" s="12">
        <f t="shared" si="37"/>
        <v>7.1428571428571423</v>
      </c>
      <c r="AA39" s="12">
        <f t="shared" si="37"/>
        <v>0</v>
      </c>
      <c r="AB39" s="12">
        <f t="shared" si="37"/>
        <v>12.5</v>
      </c>
      <c r="AC39" s="12">
        <f>Q39-AK39</f>
        <v>2.5</v>
      </c>
      <c r="AD39" s="12">
        <f t="shared" si="35"/>
        <v>7.5</v>
      </c>
      <c r="AE39" s="12">
        <f t="shared" si="35"/>
        <v>-7.1428571428571423</v>
      </c>
      <c r="AH39" s="12">
        <f t="shared" ref="AH39:AJ39" si="39">AH33/AH9*100</f>
        <v>18.75</v>
      </c>
      <c r="AI39" s="12">
        <f t="shared" si="39"/>
        <v>25</v>
      </c>
      <c r="AJ39" s="12">
        <f t="shared" si="39"/>
        <v>16.666666666666664</v>
      </c>
      <c r="AK39" s="12">
        <f>AK33/AK9*100</f>
        <v>10</v>
      </c>
      <c r="AL39" s="12">
        <f>AL33/AL9*100</f>
        <v>12.5</v>
      </c>
      <c r="AM39" s="12">
        <f>AM33/AM9*100</f>
        <v>7.1428571428571423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80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83.333333333333343</v>
      </c>
      <c r="V40" s="12">
        <f t="shared" si="41"/>
        <v>66.666666666666657</v>
      </c>
      <c r="W40" s="12">
        <f t="shared" ref="W40:W42" si="42">Q40-AH40</f>
        <v>6.25</v>
      </c>
      <c r="X40" s="12">
        <f t="shared" si="33"/>
        <v>5</v>
      </c>
      <c r="Y40" s="12">
        <f>S40-AJ40</f>
        <v>16.666666666666657</v>
      </c>
      <c r="Z40" s="12">
        <f>Z34/Z9*100</f>
        <v>92.857142857142861</v>
      </c>
      <c r="AA40" s="12">
        <f t="shared" ref="AA40:AB40" si="43">AA34/AA9*100</f>
        <v>100</v>
      </c>
      <c r="AB40" s="12">
        <f t="shared" si="43"/>
        <v>87.5</v>
      </c>
      <c r="AC40" s="12">
        <f t="shared" ref="AC40:AC42" si="44">Q40-AK40</f>
        <v>-2.5</v>
      </c>
      <c r="AD40" s="12">
        <f t="shared" si="35"/>
        <v>-7.5</v>
      </c>
      <c r="AE40" s="12">
        <f t="shared" si="35"/>
        <v>7.1428571428571388</v>
      </c>
      <c r="AH40" s="12">
        <f t="shared" ref="AH40:AJ40" si="45">AH34/AH9*100</f>
        <v>81.25</v>
      </c>
      <c r="AI40" s="12">
        <f t="shared" si="45"/>
        <v>75</v>
      </c>
      <c r="AJ40" s="12">
        <f t="shared" si="45"/>
        <v>83.333333333333343</v>
      </c>
      <c r="AK40" s="12">
        <f>AK34/AK9*100</f>
        <v>90</v>
      </c>
      <c r="AL40" s="12">
        <f>AL34/AL9*100</f>
        <v>87.5</v>
      </c>
      <c r="AM40" s="12">
        <f>AM34/AM9*100</f>
        <v>92.857142857142861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50</v>
      </c>
      <c r="S41" s="12">
        <f t="shared" si="46"/>
        <v>50</v>
      </c>
      <c r="T41" s="12" t="e">
        <f>T35/T9*100</f>
        <v>#DIV/0!</v>
      </c>
      <c r="U41" s="12">
        <f t="shared" ref="U41:V41" si="47">U35/U9*100</f>
        <v>66.666666666666657</v>
      </c>
      <c r="V41" s="12">
        <f t="shared" si="47"/>
        <v>116.66666666666667</v>
      </c>
      <c r="W41" s="12">
        <f t="shared" si="42"/>
        <v>-18.75</v>
      </c>
      <c r="X41" s="12">
        <f t="shared" si="33"/>
        <v>25</v>
      </c>
      <c r="Y41" s="12">
        <f>S41-AJ41</f>
        <v>-33.333333333333343</v>
      </c>
      <c r="Z41" s="12">
        <f>Z35/Z9*100</f>
        <v>107.14285714285714</v>
      </c>
      <c r="AA41" s="12">
        <f t="shared" ref="AA41:AB41" si="48">AA35/AA9*100</f>
        <v>116.66666666666667</v>
      </c>
      <c r="AB41" s="12">
        <f t="shared" si="48"/>
        <v>100</v>
      </c>
      <c r="AC41" s="12">
        <f t="shared" si="44"/>
        <v>-26.666666666666671</v>
      </c>
      <c r="AD41" s="12">
        <f>R41-AL41</f>
        <v>-25</v>
      </c>
      <c r="AE41" s="12">
        <f t="shared" si="35"/>
        <v>-28.571428571428569</v>
      </c>
      <c r="AH41" s="12">
        <f>AH35/AH9*100</f>
        <v>68.75</v>
      </c>
      <c r="AI41" s="12">
        <f>AI35/AI9*100</f>
        <v>25</v>
      </c>
      <c r="AJ41" s="12">
        <f>AJ35/AJ9*100</f>
        <v>83.333333333333343</v>
      </c>
      <c r="AK41" s="12">
        <f t="shared" ref="AK41:AM41" si="49">AK35/AK9*100</f>
        <v>76.666666666666671</v>
      </c>
      <c r="AL41" s="12">
        <f t="shared" si="49"/>
        <v>75</v>
      </c>
      <c r="AM41" s="12">
        <f t="shared" si="49"/>
        <v>78.571428571428569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37.5</v>
      </c>
      <c r="R42" s="12">
        <f t="shared" si="50"/>
        <v>30</v>
      </c>
      <c r="S42" s="12">
        <f t="shared" si="50"/>
        <v>50</v>
      </c>
      <c r="T42" s="12" t="e">
        <f t="shared" si="50"/>
        <v>#DIV/0!</v>
      </c>
      <c r="U42" s="12">
        <f t="shared" si="50"/>
        <v>50</v>
      </c>
      <c r="V42" s="12">
        <f t="shared" si="50"/>
        <v>100</v>
      </c>
      <c r="W42" s="12">
        <f t="shared" si="42"/>
        <v>-18.75</v>
      </c>
      <c r="X42" s="12">
        <f t="shared" si="33"/>
        <v>30</v>
      </c>
      <c r="Y42" s="12">
        <f>S42-AJ42</f>
        <v>-25</v>
      </c>
      <c r="Z42" s="12">
        <f t="shared" si="50"/>
        <v>57.142857142857139</v>
      </c>
      <c r="AA42" s="12">
        <f t="shared" si="50"/>
        <v>50</v>
      </c>
      <c r="AB42" s="12">
        <f t="shared" si="50"/>
        <v>62.5</v>
      </c>
      <c r="AC42" s="12">
        <f t="shared" si="44"/>
        <v>-9.1666666666666643</v>
      </c>
      <c r="AD42" s="12">
        <f>R42-AL42</f>
        <v>-7.5</v>
      </c>
      <c r="AE42" s="12">
        <f t="shared" si="35"/>
        <v>-7.1428571428571388</v>
      </c>
      <c r="AH42" s="12">
        <f t="shared" ref="AH42:AJ42" si="51">AH36/AH9*100</f>
        <v>56.25</v>
      </c>
      <c r="AI42" s="12">
        <f t="shared" si="51"/>
        <v>0</v>
      </c>
      <c r="AJ42" s="12">
        <f t="shared" si="51"/>
        <v>75</v>
      </c>
      <c r="AK42" s="12">
        <f>AK36/AK9*100</f>
        <v>46.666666666666664</v>
      </c>
      <c r="AL42" s="12">
        <f>AL36/AL9*100</f>
        <v>37.5</v>
      </c>
      <c r="AM42" s="12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14</v>
      </c>
      <c r="C9" s="17">
        <f>SUM(C10:C30)</f>
        <v>8</v>
      </c>
      <c r="D9" s="17">
        <f>SUM(D10:D30)</f>
        <v>6</v>
      </c>
      <c r="E9" s="17">
        <f>F9+G9</f>
        <v>5</v>
      </c>
      <c r="F9" s="17">
        <f>SUM(F10:F30)</f>
        <v>1</v>
      </c>
      <c r="G9" s="17">
        <f>SUM(G10:G30)</f>
        <v>4</v>
      </c>
      <c r="H9" s="15">
        <f>IF(B9=E9,0,(1-(B9/(B9-E9)))*-100)</f>
        <v>55.555555555555557</v>
      </c>
      <c r="I9" s="15">
        <f>IF(C9=F9,0,(1-(C9/(C9-F9)))*-100)</f>
        <v>14.285714285714279</v>
      </c>
      <c r="J9" s="15">
        <f>IF(D9=G9,0,(1-(D9/(D9-G9)))*-100)</f>
        <v>200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7.6923076923076872</v>
      </c>
      <c r="O9" s="15">
        <f t="shared" ref="O9:P10" si="0">IF(C9=L9,0,(1-(C9/(C9-L9)))*-100)</f>
        <v>14.285714285714279</v>
      </c>
      <c r="P9" s="15">
        <f>IF(D9=M9,0,(1-(D9/(D9-M9)))*-100)</f>
        <v>0</v>
      </c>
      <c r="Q9" s="17">
        <f>R9+S9</f>
        <v>27</v>
      </c>
      <c r="R9" s="17">
        <f>SUM(R10:R30)</f>
        <v>11</v>
      </c>
      <c r="S9" s="17">
        <f>SUM(S10:S30)</f>
        <v>16</v>
      </c>
      <c r="T9" s="17">
        <f>U9+V9</f>
        <v>8</v>
      </c>
      <c r="U9" s="17">
        <f>SUM(U10:U30)</f>
        <v>3</v>
      </c>
      <c r="V9" s="17">
        <f>SUM(V10:V30)</f>
        <v>5</v>
      </c>
      <c r="W9" s="15">
        <f>IF(Q9=T9,IF(Q9&gt;0,"皆増",0),(1-(Q9/(Q9-T9)))*-100)</f>
        <v>42.105263157894733</v>
      </c>
      <c r="X9" s="15">
        <f t="shared" ref="X9:Y30" si="1">IF(R9=U9,IF(R9&gt;0,"皆増",0),(1-(R9/(R9-U9)))*-100)</f>
        <v>37.5</v>
      </c>
      <c r="Y9" s="15">
        <f t="shared" si="1"/>
        <v>45.45454545454546</v>
      </c>
      <c r="Z9" s="17">
        <f>AA9+AB9</f>
        <v>5</v>
      </c>
      <c r="AA9" s="17">
        <f>SUM(AA10:AA30)</f>
        <v>-1</v>
      </c>
      <c r="AB9" s="17">
        <f>SUM(AB10:AB30)</f>
        <v>6</v>
      </c>
      <c r="AC9" s="15">
        <f>IF(Q9=Z9,IF(Q9&gt;0,"皆増",0),(1-(Q9/(Q9-Z9)))*-100)</f>
        <v>22.72727272727273</v>
      </c>
      <c r="AD9" s="15">
        <f t="shared" ref="AD9:AE30" si="2">IF(R9=AA9,IF(R9&gt;0,"皆増",0),(1-(R9/(R9-AA9)))*-100)</f>
        <v>-8.3333333333333375</v>
      </c>
      <c r="AE9" s="15">
        <f t="shared" si="2"/>
        <v>60.000000000000007</v>
      </c>
      <c r="AH9" s="4">
        <f t="shared" ref="AH9:AJ30" si="3">Q9-T9</f>
        <v>19</v>
      </c>
      <c r="AI9" s="4">
        <f t="shared" si="3"/>
        <v>8</v>
      </c>
      <c r="AJ9" s="4">
        <f t="shared" si="3"/>
        <v>11</v>
      </c>
      <c r="AK9" s="4">
        <f t="shared" ref="AK9:AM30" si="4">Q9-Z9</f>
        <v>22</v>
      </c>
      <c r="AL9" s="4">
        <f t="shared" si="4"/>
        <v>12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14</v>
      </c>
      <c r="C10" s="17">
        <v>8</v>
      </c>
      <c r="D10" s="17">
        <v>6</v>
      </c>
      <c r="E10" s="17">
        <f t="shared" ref="E10" si="6">F10+G10</f>
        <v>5</v>
      </c>
      <c r="F10" s="17">
        <v>1</v>
      </c>
      <c r="G10" s="17">
        <v>4</v>
      </c>
      <c r="H10" s="15">
        <f>IF(B10=E10,0,(1-(B10/(B10-E10)))*-100)</f>
        <v>55.555555555555557</v>
      </c>
      <c r="I10" s="15">
        <f t="shared" ref="I10" si="7">IF(C10=F10,0,(1-(C10/(C10-F10)))*-100)</f>
        <v>14.285714285714279</v>
      </c>
      <c r="J10" s="15">
        <f>IF(D10=G10,0,(1-(D10/(D10-G10)))*-100)</f>
        <v>200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7.6923076923076872</v>
      </c>
      <c r="O10" s="15">
        <f t="shared" si="0"/>
        <v>14.285714285714279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1</v>
      </c>
      <c r="AA23" s="17">
        <v>2</v>
      </c>
      <c r="AB23" s="17">
        <v>-1</v>
      </c>
      <c r="AC23" s="15">
        <f t="shared" si="13"/>
        <v>100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1</v>
      </c>
      <c r="S25" s="17">
        <v>3</v>
      </c>
      <c r="T25" s="17">
        <f t="shared" si="10"/>
        <v>3</v>
      </c>
      <c r="U25" s="17">
        <v>0</v>
      </c>
      <c r="V25" s="17">
        <v>3</v>
      </c>
      <c r="W25" s="15">
        <f t="shared" si="11"/>
        <v>300</v>
      </c>
      <c r="X25" s="15">
        <f t="shared" si="1"/>
        <v>0</v>
      </c>
      <c r="Y25" s="15" t="str">
        <f t="shared" si="1"/>
        <v>皆増</v>
      </c>
      <c r="Z25" s="17">
        <f t="shared" si="12"/>
        <v>4</v>
      </c>
      <c r="AA25" s="17">
        <v>1</v>
      </c>
      <c r="AB25" s="17">
        <v>3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-50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-57.142857142857139</v>
      </c>
      <c r="AD26" s="15">
        <f t="shared" si="2"/>
        <v>-60</v>
      </c>
      <c r="AE26" s="15">
        <f t="shared" si="2"/>
        <v>-50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7</v>
      </c>
      <c r="AL26" s="4">
        <f t="shared" si="4"/>
        <v>5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-1</v>
      </c>
      <c r="U27" s="17">
        <v>-2</v>
      </c>
      <c r="V27" s="17">
        <v>1</v>
      </c>
      <c r="W27" s="15">
        <f t="shared" si="11"/>
        <v>-19.999999999999996</v>
      </c>
      <c r="X27" s="15">
        <f t="shared" si="1"/>
        <v>-66.666666666666671</v>
      </c>
      <c r="Y27" s="15">
        <f t="shared" si="1"/>
        <v>50</v>
      </c>
      <c r="Z27" s="17">
        <f t="shared" si="12"/>
        <v>-4</v>
      </c>
      <c r="AA27" s="17">
        <v>-4</v>
      </c>
      <c r="AB27" s="17">
        <v>0</v>
      </c>
      <c r="AC27" s="15">
        <f t="shared" si="13"/>
        <v>-50</v>
      </c>
      <c r="AD27" s="15">
        <f t="shared" si="2"/>
        <v>-80</v>
      </c>
      <c r="AE27" s="15">
        <f t="shared" si="2"/>
        <v>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2</v>
      </c>
      <c r="U28" s="17">
        <v>1</v>
      </c>
      <c r="V28" s="17">
        <v>1</v>
      </c>
      <c r="W28" s="15">
        <f t="shared" si="11"/>
        <v>66.666666666666671</v>
      </c>
      <c r="X28" s="15" t="str">
        <f t="shared" si="1"/>
        <v>皆増</v>
      </c>
      <c r="Y28" s="15">
        <f t="shared" si="1"/>
        <v>33.333333333333329</v>
      </c>
      <c r="Z28" s="17">
        <f t="shared" si="12"/>
        <v>3</v>
      </c>
      <c r="AA28" s="17">
        <v>0</v>
      </c>
      <c r="AB28" s="17">
        <v>3</v>
      </c>
      <c r="AC28" s="15">
        <f t="shared" si="13"/>
        <v>150</v>
      </c>
      <c r="AD28" s="15">
        <f t="shared" si="2"/>
        <v>0</v>
      </c>
      <c r="AE28" s="15">
        <f t="shared" si="2"/>
        <v>300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-1</v>
      </c>
      <c r="U29" s="17">
        <v>1</v>
      </c>
      <c r="V29" s="17">
        <v>-2</v>
      </c>
      <c r="W29" s="15">
        <f t="shared" si="11"/>
        <v>-25</v>
      </c>
      <c r="X29" s="15" t="str">
        <f t="shared" si="1"/>
        <v>皆増</v>
      </c>
      <c r="Y29" s="15">
        <f t="shared" si="1"/>
        <v>-50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-33.333333333333336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3</v>
      </c>
      <c r="AA30" s="17">
        <v>0</v>
      </c>
      <c r="AB30" s="17">
        <v>3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9</v>
      </c>
      <c r="S34" s="17">
        <f t="shared" si="22"/>
        <v>16</v>
      </c>
      <c r="T34" s="17">
        <f t="shared" si="22"/>
        <v>7</v>
      </c>
      <c r="U34" s="17">
        <f t="shared" si="22"/>
        <v>2</v>
      </c>
      <c r="V34" s="17">
        <f t="shared" si="22"/>
        <v>5</v>
      </c>
      <c r="W34" s="15">
        <f t="shared" si="15"/>
        <v>38.888888888888886</v>
      </c>
      <c r="X34" s="15">
        <f t="shared" si="15"/>
        <v>28.57142857142858</v>
      </c>
      <c r="Y34" s="15">
        <f t="shared" si="15"/>
        <v>45.45454545454546</v>
      </c>
      <c r="Z34" s="17">
        <f t="shared" ref="Z34:AB34" si="23">SUM(Z23:Z30)</f>
        <v>4</v>
      </c>
      <c r="AA34" s="17">
        <f t="shared" si="23"/>
        <v>-2</v>
      </c>
      <c r="AB34" s="17">
        <f t="shared" si="23"/>
        <v>6</v>
      </c>
      <c r="AC34" s="15">
        <f t="shared" si="17"/>
        <v>19.047619047619047</v>
      </c>
      <c r="AD34" s="15">
        <f t="shared" si="17"/>
        <v>-18.181818181818176</v>
      </c>
      <c r="AE34" s="15">
        <f t="shared" si="17"/>
        <v>60.000000000000007</v>
      </c>
      <c r="AH34" s="4">
        <f t="shared" ref="AH34:AJ34" si="24">SUM(AH23:AH30)</f>
        <v>18</v>
      </c>
      <c r="AI34" s="4">
        <f t="shared" si="24"/>
        <v>7</v>
      </c>
      <c r="AJ34" s="4">
        <f t="shared" si="24"/>
        <v>11</v>
      </c>
      <c r="AK34" s="4">
        <f>SUM(AK23:AK30)</f>
        <v>21</v>
      </c>
      <c r="AL34" s="4">
        <f>SUM(AL23:AL30)</f>
        <v>11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6</v>
      </c>
      <c r="S35" s="17">
        <f t="shared" si="25"/>
        <v>16</v>
      </c>
      <c r="T35" s="17">
        <f t="shared" si="25"/>
        <v>6</v>
      </c>
      <c r="U35" s="17">
        <f t="shared" si="25"/>
        <v>1</v>
      </c>
      <c r="V35" s="17">
        <f t="shared" si="25"/>
        <v>5</v>
      </c>
      <c r="W35" s="15">
        <f t="shared" si="15"/>
        <v>37.5</v>
      </c>
      <c r="X35" s="15">
        <f t="shared" si="15"/>
        <v>19.999999999999996</v>
      </c>
      <c r="Y35" s="15">
        <f t="shared" si="15"/>
        <v>45.45454545454546</v>
      </c>
      <c r="Z35" s="17">
        <f t="shared" ref="Z35:AB35" si="26">SUM(Z25:Z30)</f>
        <v>2</v>
      </c>
      <c r="AA35" s="17">
        <f t="shared" si="26"/>
        <v>-5</v>
      </c>
      <c r="AB35" s="17">
        <f t="shared" si="26"/>
        <v>7</v>
      </c>
      <c r="AC35" s="15">
        <f t="shared" si="17"/>
        <v>10.000000000000009</v>
      </c>
      <c r="AD35" s="15">
        <f t="shared" si="17"/>
        <v>-45.45454545454546</v>
      </c>
      <c r="AE35" s="15">
        <f t="shared" si="17"/>
        <v>77.777777777777771</v>
      </c>
      <c r="AH35" s="4">
        <f t="shared" ref="AH35:AJ35" si="27">SUM(AH25:AH30)</f>
        <v>16</v>
      </c>
      <c r="AI35" s="4">
        <f t="shared" si="27"/>
        <v>5</v>
      </c>
      <c r="AJ35" s="4">
        <f t="shared" si="27"/>
        <v>11</v>
      </c>
      <c r="AK35" s="4">
        <f>SUM(AK25:AK30)</f>
        <v>20</v>
      </c>
      <c r="AL35" s="4">
        <f>SUM(AL25:AL30)</f>
        <v>11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3</v>
      </c>
      <c r="S36" s="17">
        <f t="shared" si="28"/>
        <v>12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25</v>
      </c>
      <c r="X36" s="15">
        <f t="shared" si="15"/>
        <v>0</v>
      </c>
      <c r="Y36" s="15">
        <f t="shared" si="15"/>
        <v>33.333333333333329</v>
      </c>
      <c r="Z36" s="17">
        <f t="shared" ref="Z36:AB36" si="29">SUM(Z27:Z30)</f>
        <v>2</v>
      </c>
      <c r="AA36" s="17">
        <f t="shared" si="29"/>
        <v>-3</v>
      </c>
      <c r="AB36" s="17">
        <f t="shared" si="29"/>
        <v>5</v>
      </c>
      <c r="AC36" s="15">
        <f t="shared" si="17"/>
        <v>15.384615384615374</v>
      </c>
      <c r="AD36" s="15">
        <f t="shared" si="17"/>
        <v>-50</v>
      </c>
      <c r="AE36" s="15">
        <f t="shared" si="17"/>
        <v>71.428571428571416</v>
      </c>
      <c r="AH36" s="4">
        <f t="shared" ref="AH36:AJ36" si="30">SUM(AH27:AH30)</f>
        <v>12</v>
      </c>
      <c r="AI36" s="4">
        <f t="shared" si="30"/>
        <v>3</v>
      </c>
      <c r="AJ36" s="4">
        <f t="shared" si="30"/>
        <v>9</v>
      </c>
      <c r="AK36" s="4">
        <f>SUM(AK27:AK30)</f>
        <v>13</v>
      </c>
      <c r="AL36" s="4">
        <f>SUM(AL27:AL30)</f>
        <v>6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7.4074074074074066</v>
      </c>
      <c r="R39" s="12">
        <f>R33/R9*100</f>
        <v>18.181818181818183</v>
      </c>
      <c r="S39" s="13">
        <f t="shared" si="37"/>
        <v>0</v>
      </c>
      <c r="T39" s="12">
        <f>T33/T9*100</f>
        <v>12.5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2.144249512670565</v>
      </c>
      <c r="X39" s="12">
        <f t="shared" si="33"/>
        <v>5.6818181818181834</v>
      </c>
      <c r="Y39" s="12">
        <f>S39-AJ39</f>
        <v>0</v>
      </c>
      <c r="Z39" s="12">
        <f t="shared" si="37"/>
        <v>20</v>
      </c>
      <c r="AA39" s="12">
        <f t="shared" si="37"/>
        <v>-100</v>
      </c>
      <c r="AB39" s="12">
        <f t="shared" si="37"/>
        <v>0</v>
      </c>
      <c r="AC39" s="12">
        <f>Q39-AK39</f>
        <v>2.8619528619528607</v>
      </c>
      <c r="AD39" s="12">
        <f t="shared" si="35"/>
        <v>9.8484848484848513</v>
      </c>
      <c r="AE39" s="12">
        <f t="shared" si="35"/>
        <v>0</v>
      </c>
      <c r="AH39" s="12">
        <f t="shared" ref="AH39:AJ39" si="39">AH33/AH9*100</f>
        <v>5.2631578947368416</v>
      </c>
      <c r="AI39" s="12">
        <f t="shared" si="39"/>
        <v>12.5</v>
      </c>
      <c r="AJ39" s="12">
        <f t="shared" si="39"/>
        <v>0</v>
      </c>
      <c r="AK39" s="12">
        <f>AK33/AK9*100</f>
        <v>4.5454545454545459</v>
      </c>
      <c r="AL39" s="12">
        <f>AL33/AL9*100</f>
        <v>8.3333333333333321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92.592592592592595</v>
      </c>
      <c r="R40" s="12">
        <f t="shared" si="40"/>
        <v>81.818181818181827</v>
      </c>
      <c r="S40" s="12">
        <f t="shared" si="40"/>
        <v>100</v>
      </c>
      <c r="T40" s="12">
        <f>T34/T9*100</f>
        <v>87.5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-2.1442495126705552</v>
      </c>
      <c r="X40" s="12">
        <f t="shared" si="33"/>
        <v>-5.6818181818181728</v>
      </c>
      <c r="Y40" s="12">
        <f>S40-AJ40</f>
        <v>0</v>
      </c>
      <c r="Z40" s="12">
        <f>Z34/Z9*100</f>
        <v>80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-2.861952861952858</v>
      </c>
      <c r="AD40" s="12">
        <f t="shared" si="35"/>
        <v>-9.84848484848483</v>
      </c>
      <c r="AE40" s="12">
        <f t="shared" si="35"/>
        <v>0</v>
      </c>
      <c r="AH40" s="12">
        <f t="shared" ref="AH40:AJ40" si="45">AH34/AH9*100</f>
        <v>94.73684210526315</v>
      </c>
      <c r="AI40" s="12">
        <f t="shared" si="45"/>
        <v>87.5</v>
      </c>
      <c r="AJ40" s="12">
        <f t="shared" si="45"/>
        <v>100</v>
      </c>
      <c r="AK40" s="12">
        <f>AK34/AK9*100</f>
        <v>95.454545454545453</v>
      </c>
      <c r="AL40" s="12">
        <f>AL34/AL9*100</f>
        <v>91.666666666666657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81.481481481481481</v>
      </c>
      <c r="R41" s="12">
        <f t="shared" si="46"/>
        <v>54.54545454545454</v>
      </c>
      <c r="S41" s="12">
        <f t="shared" si="46"/>
        <v>100</v>
      </c>
      <c r="T41" s="12">
        <f>T35/T9*100</f>
        <v>75</v>
      </c>
      <c r="U41" s="12">
        <f t="shared" ref="U41:V41" si="47">U35/U9*100</f>
        <v>33.333333333333329</v>
      </c>
      <c r="V41" s="12">
        <f t="shared" si="47"/>
        <v>100</v>
      </c>
      <c r="W41" s="12">
        <f t="shared" si="42"/>
        <v>-2.7290448343079845</v>
      </c>
      <c r="X41" s="12">
        <f t="shared" si="33"/>
        <v>-7.9545454545454604</v>
      </c>
      <c r="Y41" s="12">
        <f>S41-AJ41</f>
        <v>0</v>
      </c>
      <c r="Z41" s="12">
        <f>Z35/Z9*100</f>
        <v>40</v>
      </c>
      <c r="AA41" s="12">
        <f t="shared" ref="AA41:AB41" si="48">AA35/AA9*100</f>
        <v>500</v>
      </c>
      <c r="AB41" s="12">
        <f t="shared" si="48"/>
        <v>116.66666666666667</v>
      </c>
      <c r="AC41" s="12">
        <f t="shared" si="44"/>
        <v>-9.4276094276094256</v>
      </c>
      <c r="AD41" s="12">
        <f>R41-AL41</f>
        <v>-37.121212121212118</v>
      </c>
      <c r="AE41" s="12">
        <f t="shared" si="35"/>
        <v>10</v>
      </c>
      <c r="AH41" s="12">
        <f>AH35/AH9*100</f>
        <v>84.210526315789465</v>
      </c>
      <c r="AI41" s="12">
        <f>AI35/AI9*100</f>
        <v>62.5</v>
      </c>
      <c r="AJ41" s="12">
        <f>AJ35/AJ9*100</f>
        <v>100</v>
      </c>
      <c r="AK41" s="12">
        <f t="shared" ref="AK41:AM41" si="49">AK35/AK9*100</f>
        <v>90.909090909090907</v>
      </c>
      <c r="AL41" s="12">
        <f t="shared" si="49"/>
        <v>91.666666666666657</v>
      </c>
      <c r="AM41" s="12">
        <f t="shared" si="49"/>
        <v>90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27.27272727272727</v>
      </c>
      <c r="S42" s="12">
        <f t="shared" si="50"/>
        <v>75</v>
      </c>
      <c r="T42" s="12">
        <f t="shared" si="50"/>
        <v>37.5</v>
      </c>
      <c r="U42" s="12">
        <f t="shared" si="50"/>
        <v>0</v>
      </c>
      <c r="V42" s="12">
        <f t="shared" si="50"/>
        <v>60</v>
      </c>
      <c r="W42" s="12">
        <f t="shared" si="42"/>
        <v>-7.6023391812865455</v>
      </c>
      <c r="X42" s="12">
        <f t="shared" si="33"/>
        <v>-10.22727272727273</v>
      </c>
      <c r="Y42" s="12">
        <f>S42-AJ42</f>
        <v>-6.8181818181818272</v>
      </c>
      <c r="Z42" s="12">
        <f t="shared" si="50"/>
        <v>40</v>
      </c>
      <c r="AA42" s="12">
        <f t="shared" si="50"/>
        <v>300</v>
      </c>
      <c r="AB42" s="12">
        <f t="shared" si="50"/>
        <v>83.333333333333343</v>
      </c>
      <c r="AC42" s="12">
        <f t="shared" si="44"/>
        <v>-3.5353535353535364</v>
      </c>
      <c r="AD42" s="12">
        <f>R42-AL42</f>
        <v>-22.72727272727273</v>
      </c>
      <c r="AE42" s="12">
        <f t="shared" si="35"/>
        <v>5</v>
      </c>
      <c r="AH42" s="12">
        <f t="shared" ref="AH42:AJ42" si="51">AH36/AH9*100</f>
        <v>63.157894736842103</v>
      </c>
      <c r="AI42" s="12">
        <f t="shared" si="51"/>
        <v>37.5</v>
      </c>
      <c r="AJ42" s="12">
        <f t="shared" si="51"/>
        <v>81.818181818181827</v>
      </c>
      <c r="AK42" s="12">
        <f>AK36/AK9*100</f>
        <v>59.090909090909093</v>
      </c>
      <c r="AL42" s="12">
        <f>AL36/AL9*100</f>
        <v>50</v>
      </c>
      <c r="AM42" s="12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3</v>
      </c>
      <c r="D9" s="17">
        <f>SUM(D10:D30)</f>
        <v>5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33.333333333333329</v>
      </c>
      <c r="I9" s="15">
        <f>IF(C9=F9,0,(1-(C9/(C9-F9)))*-100)</f>
        <v>0</v>
      </c>
      <c r="J9" s="15">
        <f>IF(D9=G9,0,(1-(D9/(D9-G9)))*-100)</f>
        <v>66.666666666666671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60.000000000000007</v>
      </c>
      <c r="O9" s="15">
        <f t="shared" ref="O9:P10" si="0">IF(C9=L9,0,(1-(C9/(C9-L9)))*-100)</f>
        <v>50</v>
      </c>
      <c r="P9" s="15">
        <f>IF(D9=M9,0,(1-(D9/(D9-M9)))*-100)</f>
        <v>66.666666666666671</v>
      </c>
      <c r="Q9" s="17">
        <f>R9+S9</f>
        <v>15</v>
      </c>
      <c r="R9" s="17">
        <f>SUM(R10:R30)</f>
        <v>5</v>
      </c>
      <c r="S9" s="17">
        <f>SUM(S10:S30)</f>
        <v>10</v>
      </c>
      <c r="T9" s="17">
        <f>U9+V9</f>
        <v>1</v>
      </c>
      <c r="U9" s="17">
        <f>SUM(U10:U30)</f>
        <v>-5</v>
      </c>
      <c r="V9" s="17">
        <f>SUM(V10:V30)</f>
        <v>6</v>
      </c>
      <c r="W9" s="15">
        <f>IF(Q9=T9,IF(Q9&gt;0,"皆増",0),(1-(Q9/(Q9-T9)))*-100)</f>
        <v>7.1428571428571397</v>
      </c>
      <c r="X9" s="15">
        <f t="shared" ref="X9:Y30" si="1">IF(R9=U9,IF(R9&gt;0,"皆増",0),(1-(R9/(R9-U9)))*-100)</f>
        <v>-50</v>
      </c>
      <c r="Y9" s="15">
        <f t="shared" si="1"/>
        <v>150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-6.25</v>
      </c>
      <c r="AD9" s="15">
        <f t="shared" ref="AD9:AE30" si="2">IF(R9=AA9,IF(R9&gt;0,"皆増",0),(1-(R9/(R9-AA9)))*-100)</f>
        <v>0</v>
      </c>
      <c r="AE9" s="15">
        <f t="shared" si="2"/>
        <v>-9.0909090909090935</v>
      </c>
      <c r="AH9" s="4">
        <f t="shared" ref="AH9:AJ30" si="3">Q9-T9</f>
        <v>14</v>
      </c>
      <c r="AI9" s="4">
        <f t="shared" si="3"/>
        <v>10</v>
      </c>
      <c r="AJ9" s="4">
        <f t="shared" si="3"/>
        <v>4</v>
      </c>
      <c r="AK9" s="4">
        <f t="shared" ref="AK9:AM30" si="4">Q9-Z9</f>
        <v>16</v>
      </c>
      <c r="AL9" s="4">
        <f t="shared" si="4"/>
        <v>5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3</v>
      </c>
      <c r="D10" s="17">
        <v>5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33.333333333333329</v>
      </c>
      <c r="I10" s="15">
        <f t="shared" ref="I10" si="7">IF(C10=F10,0,(1-(C10/(C10-F10)))*-100)</f>
        <v>0</v>
      </c>
      <c r="J10" s="15">
        <f>IF(D10=G10,0,(1-(D10/(D10-G10)))*-100)</f>
        <v>66.666666666666671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60.000000000000007</v>
      </c>
      <c r="O10" s="15">
        <f t="shared" si="0"/>
        <v>50</v>
      </c>
      <c r="P10" s="15">
        <f t="shared" si="0"/>
        <v>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0</v>
      </c>
      <c r="S21" s="17">
        <v>2</v>
      </c>
      <c r="T21" s="17">
        <f t="shared" si="10"/>
        <v>1</v>
      </c>
      <c r="U21" s="17">
        <v>-1</v>
      </c>
      <c r="V21" s="17">
        <v>2</v>
      </c>
      <c r="W21" s="15">
        <f t="shared" si="11"/>
        <v>100</v>
      </c>
      <c r="X21" s="15">
        <f t="shared" si="1"/>
        <v>-100</v>
      </c>
      <c r="Y21" s="15" t="str">
        <f t="shared" si="1"/>
        <v>皆増</v>
      </c>
      <c r="Z21" s="17">
        <f t="shared" si="12"/>
        <v>2</v>
      </c>
      <c r="AA21" s="17">
        <v>0</v>
      </c>
      <c r="AB21" s="17">
        <v>2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-1</v>
      </c>
      <c r="U23" s="17">
        <v>-2</v>
      </c>
      <c r="V23" s="17">
        <v>1</v>
      </c>
      <c r="W23" s="15">
        <f t="shared" si="11"/>
        <v>-50</v>
      </c>
      <c r="X23" s="15">
        <f t="shared" si="1"/>
        <v>-100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-33.333333333333336</v>
      </c>
      <c r="X26" s="15">
        <f t="shared" si="1"/>
        <v>-50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-50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0</v>
      </c>
      <c r="U27" s="17">
        <v>-3</v>
      </c>
      <c r="V27" s="17">
        <v>3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-40</v>
      </c>
      <c r="AD27" s="15">
        <f t="shared" si="2"/>
        <v>0</v>
      </c>
      <c r="AE27" s="15">
        <f t="shared" si="2"/>
        <v>-40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5</v>
      </c>
      <c r="AL27" s="4">
        <f t="shared" si="4"/>
        <v>0</v>
      </c>
      <c r="AM27" s="4">
        <f t="shared" si="4"/>
        <v>5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-25</v>
      </c>
      <c r="X28" s="15">
        <f t="shared" si="1"/>
        <v>-50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-25</v>
      </c>
      <c r="AD28" s="15">
        <f t="shared" si="2"/>
        <v>0</v>
      </c>
      <c r="AE28" s="15">
        <f t="shared" si="2"/>
        <v>-33.333333333333336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1</v>
      </c>
      <c r="U33" s="17">
        <f t="shared" si="19"/>
        <v>-1</v>
      </c>
      <c r="V33" s="17">
        <f t="shared" si="19"/>
        <v>2</v>
      </c>
      <c r="W33" s="15">
        <f t="shared" si="15"/>
        <v>100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-1</v>
      </c>
      <c r="AB33" s="17">
        <f t="shared" si="20"/>
        <v>2</v>
      </c>
      <c r="AC33" s="15">
        <f t="shared" si="17"/>
        <v>100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5</v>
      </c>
      <c r="S34" s="17">
        <f t="shared" si="22"/>
        <v>8</v>
      </c>
      <c r="T34" s="17">
        <f t="shared" si="22"/>
        <v>0</v>
      </c>
      <c r="U34" s="17">
        <f t="shared" si="22"/>
        <v>-4</v>
      </c>
      <c r="V34" s="17">
        <f t="shared" si="22"/>
        <v>4</v>
      </c>
      <c r="W34" s="15">
        <f t="shared" si="15"/>
        <v>0</v>
      </c>
      <c r="X34" s="15">
        <f t="shared" si="15"/>
        <v>-44.444444444444443</v>
      </c>
      <c r="Y34" s="15">
        <f t="shared" si="15"/>
        <v>100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-13.33333333333333</v>
      </c>
      <c r="AD34" s="15">
        <f t="shared" si="17"/>
        <v>25</v>
      </c>
      <c r="AE34" s="15">
        <f t="shared" si="17"/>
        <v>-27.27272727272727</v>
      </c>
      <c r="AH34" s="4">
        <f t="shared" ref="AH34:AJ34" si="24">SUM(AH23:AH30)</f>
        <v>13</v>
      </c>
      <c r="AI34" s="4">
        <f t="shared" si="24"/>
        <v>9</v>
      </c>
      <c r="AJ34" s="4">
        <f t="shared" si="24"/>
        <v>4</v>
      </c>
      <c r="AK34" s="4">
        <f>SUM(AK23:AK30)</f>
        <v>15</v>
      </c>
      <c r="AL34" s="4">
        <f>SUM(AL23:AL30)</f>
        <v>4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1</v>
      </c>
      <c r="U35" s="17">
        <f t="shared" si="25"/>
        <v>-3</v>
      </c>
      <c r="V35" s="17">
        <f t="shared" si="25"/>
        <v>4</v>
      </c>
      <c r="W35" s="15">
        <f t="shared" si="15"/>
        <v>10.000000000000009</v>
      </c>
      <c r="X35" s="15">
        <f t="shared" si="15"/>
        <v>-42.857142857142861</v>
      </c>
      <c r="Y35" s="15">
        <f t="shared" si="15"/>
        <v>133.33333333333334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-21.428571428571431</v>
      </c>
      <c r="AD35" s="15">
        <f t="shared" si="17"/>
        <v>0</v>
      </c>
      <c r="AE35" s="15">
        <f t="shared" si="17"/>
        <v>-30.000000000000004</v>
      </c>
      <c r="AH35" s="4">
        <f t="shared" ref="AH35:AJ35" si="27">SUM(AH25:AH30)</f>
        <v>10</v>
      </c>
      <c r="AI35" s="4">
        <f t="shared" si="27"/>
        <v>7</v>
      </c>
      <c r="AJ35" s="4">
        <f t="shared" si="27"/>
        <v>3</v>
      </c>
      <c r="AK35" s="4">
        <f>SUM(AK25:AK30)</f>
        <v>14</v>
      </c>
      <c r="AL35" s="4">
        <f>SUM(AL25:AL30)</f>
        <v>4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0</v>
      </c>
      <c r="U36" s="17">
        <f t="shared" si="28"/>
        <v>-4</v>
      </c>
      <c r="V36" s="17">
        <f t="shared" si="28"/>
        <v>4</v>
      </c>
      <c r="W36" s="15">
        <f t="shared" si="15"/>
        <v>0</v>
      </c>
      <c r="X36" s="15">
        <f t="shared" si="15"/>
        <v>-80</v>
      </c>
      <c r="Y36" s="15">
        <f t="shared" si="15"/>
        <v>200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-30.000000000000004</v>
      </c>
      <c r="AD36" s="15">
        <f t="shared" si="17"/>
        <v>0</v>
      </c>
      <c r="AE36" s="15">
        <f t="shared" si="17"/>
        <v>-33.333333333333336</v>
      </c>
      <c r="AH36" s="4">
        <f t="shared" ref="AH36:AJ36" si="30">SUM(AH27:AH30)</f>
        <v>7</v>
      </c>
      <c r="AI36" s="4">
        <f t="shared" si="30"/>
        <v>5</v>
      </c>
      <c r="AJ36" s="4">
        <f t="shared" si="30"/>
        <v>2</v>
      </c>
      <c r="AK36" s="4">
        <f>SUM(AK27:AK30)</f>
        <v>10</v>
      </c>
      <c r="AL36" s="4">
        <f>SUM(AL27:AL30)</f>
        <v>1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13.333333333333334</v>
      </c>
      <c r="R39" s="12">
        <f>R33/R9*100</f>
        <v>0</v>
      </c>
      <c r="S39" s="13">
        <f t="shared" si="37"/>
        <v>20</v>
      </c>
      <c r="T39" s="12">
        <f>T33/T9*100</f>
        <v>100</v>
      </c>
      <c r="U39" s="12">
        <f t="shared" ref="U39:V39" si="38">U33/U9*100</f>
        <v>20</v>
      </c>
      <c r="V39" s="12">
        <f t="shared" si="38"/>
        <v>33.333333333333329</v>
      </c>
      <c r="W39" s="12">
        <f>Q39-AH39</f>
        <v>6.1904761904761916</v>
      </c>
      <c r="X39" s="12">
        <f t="shared" si="33"/>
        <v>-10</v>
      </c>
      <c r="Y39" s="12">
        <f>S39-AJ39</f>
        <v>20</v>
      </c>
      <c r="Z39" s="12">
        <f t="shared" si="37"/>
        <v>-100</v>
      </c>
      <c r="AA39" s="12" t="e">
        <f t="shared" si="37"/>
        <v>#DIV/0!</v>
      </c>
      <c r="AB39" s="12">
        <f t="shared" si="37"/>
        <v>-200</v>
      </c>
      <c r="AC39" s="12">
        <f>Q39-AK39</f>
        <v>7.0833333333333339</v>
      </c>
      <c r="AD39" s="12">
        <f t="shared" si="35"/>
        <v>-20</v>
      </c>
      <c r="AE39" s="12">
        <f t="shared" si="35"/>
        <v>20</v>
      </c>
      <c r="AH39" s="12">
        <f t="shared" ref="AH39:AJ39" si="39">AH33/AH9*100</f>
        <v>7.1428571428571423</v>
      </c>
      <c r="AI39" s="12">
        <f t="shared" si="39"/>
        <v>10</v>
      </c>
      <c r="AJ39" s="12">
        <f t="shared" si="39"/>
        <v>0</v>
      </c>
      <c r="AK39" s="12">
        <f>AK33/AK9*100</f>
        <v>6.25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86.666666666666671</v>
      </c>
      <c r="R40" s="12">
        <f t="shared" si="40"/>
        <v>100</v>
      </c>
      <c r="S40" s="12">
        <f t="shared" si="40"/>
        <v>80</v>
      </c>
      <c r="T40" s="12">
        <f>T34/T9*100</f>
        <v>0</v>
      </c>
      <c r="U40" s="12">
        <f t="shared" ref="U40:V40" si="41">U34/U9*100</f>
        <v>80</v>
      </c>
      <c r="V40" s="12">
        <f t="shared" si="41"/>
        <v>66.666666666666657</v>
      </c>
      <c r="W40" s="12">
        <f t="shared" ref="W40:W42" si="42">Q40-AH40</f>
        <v>-6.1904761904761898</v>
      </c>
      <c r="X40" s="12">
        <f t="shared" si="33"/>
        <v>10</v>
      </c>
      <c r="Y40" s="12">
        <f>S40-AJ40</f>
        <v>-20</v>
      </c>
      <c r="Z40" s="12">
        <f>Z34/Z9*100</f>
        <v>200</v>
      </c>
      <c r="AA40" s="12" t="e">
        <f t="shared" ref="AA40:AB40" si="43">AA34/AA9*100</f>
        <v>#DIV/0!</v>
      </c>
      <c r="AB40" s="12">
        <f t="shared" si="43"/>
        <v>300</v>
      </c>
      <c r="AC40" s="12">
        <f t="shared" ref="AC40:AC42" si="44">Q40-AK40</f>
        <v>-7.0833333333333286</v>
      </c>
      <c r="AD40" s="12">
        <f t="shared" si="35"/>
        <v>20</v>
      </c>
      <c r="AE40" s="12">
        <f t="shared" si="35"/>
        <v>-20</v>
      </c>
      <c r="AH40" s="12">
        <f t="shared" ref="AH40:AJ40" si="45">AH34/AH9*100</f>
        <v>92.857142857142861</v>
      </c>
      <c r="AI40" s="12">
        <f t="shared" si="45"/>
        <v>90</v>
      </c>
      <c r="AJ40" s="12">
        <f t="shared" si="45"/>
        <v>100</v>
      </c>
      <c r="AK40" s="12">
        <f>AK34/AK9*100</f>
        <v>93.75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73.333333333333329</v>
      </c>
      <c r="R41" s="12">
        <f t="shared" si="46"/>
        <v>80</v>
      </c>
      <c r="S41" s="12">
        <f t="shared" si="46"/>
        <v>70</v>
      </c>
      <c r="T41" s="12">
        <f>T35/T9*100</f>
        <v>100</v>
      </c>
      <c r="U41" s="12">
        <f t="shared" ref="U41:V41" si="47">U35/U9*100</f>
        <v>60</v>
      </c>
      <c r="V41" s="12">
        <f t="shared" si="47"/>
        <v>66.666666666666657</v>
      </c>
      <c r="W41" s="12">
        <f t="shared" si="42"/>
        <v>1.904761904761898</v>
      </c>
      <c r="X41" s="12">
        <f t="shared" si="33"/>
        <v>10</v>
      </c>
      <c r="Y41" s="12">
        <f>S41-AJ41</f>
        <v>-5</v>
      </c>
      <c r="Z41" s="12">
        <f>Z35/Z9*100</f>
        <v>300</v>
      </c>
      <c r="AA41" s="12" t="e">
        <f t="shared" ref="AA41:AB41" si="48">AA35/AA9*100</f>
        <v>#DIV/0!</v>
      </c>
      <c r="AB41" s="12">
        <f t="shared" si="48"/>
        <v>300</v>
      </c>
      <c r="AC41" s="12">
        <f t="shared" si="44"/>
        <v>-14.166666666666671</v>
      </c>
      <c r="AD41" s="12">
        <f>R41-AL41</f>
        <v>0</v>
      </c>
      <c r="AE41" s="12">
        <f t="shared" si="35"/>
        <v>-20.909090909090907</v>
      </c>
      <c r="AH41" s="12">
        <f>AH35/AH9*100</f>
        <v>71.428571428571431</v>
      </c>
      <c r="AI41" s="12">
        <f>AI35/AI9*100</f>
        <v>70</v>
      </c>
      <c r="AJ41" s="12">
        <f>AJ35/AJ9*100</f>
        <v>75</v>
      </c>
      <c r="AK41" s="12">
        <f t="shared" ref="AK41:AM41" si="49">AK35/AK9*100</f>
        <v>87.5</v>
      </c>
      <c r="AL41" s="12">
        <f t="shared" si="49"/>
        <v>80</v>
      </c>
      <c r="AM41" s="12">
        <f t="shared" si="49"/>
        <v>90.909090909090907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46.666666666666664</v>
      </c>
      <c r="R42" s="12">
        <f t="shared" si="50"/>
        <v>20</v>
      </c>
      <c r="S42" s="12">
        <f t="shared" si="50"/>
        <v>60</v>
      </c>
      <c r="T42" s="12">
        <f t="shared" si="50"/>
        <v>0</v>
      </c>
      <c r="U42" s="12">
        <f t="shared" si="50"/>
        <v>80</v>
      </c>
      <c r="V42" s="12">
        <f t="shared" si="50"/>
        <v>66.666666666666657</v>
      </c>
      <c r="W42" s="12">
        <f t="shared" si="42"/>
        <v>-3.3333333333333357</v>
      </c>
      <c r="X42" s="12">
        <f t="shared" si="33"/>
        <v>-30</v>
      </c>
      <c r="Y42" s="12">
        <f>S42-AJ42</f>
        <v>10</v>
      </c>
      <c r="Z42" s="12">
        <f t="shared" si="50"/>
        <v>300</v>
      </c>
      <c r="AA42" s="12" t="e">
        <f t="shared" si="50"/>
        <v>#DIV/0!</v>
      </c>
      <c r="AB42" s="12">
        <f t="shared" si="50"/>
        <v>300</v>
      </c>
      <c r="AC42" s="12">
        <f t="shared" si="44"/>
        <v>-15.833333333333336</v>
      </c>
      <c r="AD42" s="12">
        <f>R42-AL42</f>
        <v>0</v>
      </c>
      <c r="AE42" s="12">
        <f t="shared" si="35"/>
        <v>-21.818181818181827</v>
      </c>
      <c r="AH42" s="12">
        <f t="shared" ref="AH42:AJ42" si="51">AH36/AH9*100</f>
        <v>50</v>
      </c>
      <c r="AI42" s="12">
        <f t="shared" si="51"/>
        <v>50</v>
      </c>
      <c r="AJ42" s="12">
        <f t="shared" si="51"/>
        <v>50</v>
      </c>
      <c r="AK42" s="12">
        <f>AK36/AK9*100</f>
        <v>62.5</v>
      </c>
      <c r="AL42" s="12">
        <f>AL36/AL9*100</f>
        <v>20</v>
      </c>
      <c r="AM42" s="12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50</v>
      </c>
      <c r="I9" s="15">
        <f>IF(C9=F9,0,(1-(C9/(C9-F9)))*-100)</f>
        <v>200</v>
      </c>
      <c r="J9" s="15">
        <f>IF(D9=G9,0,(1-(D9/(D9-G9)))*-100)</f>
        <v>-100</v>
      </c>
      <c r="K9" s="17">
        <f>L9+M9</f>
        <v>-3</v>
      </c>
      <c r="L9" s="17">
        <f>SUM(L10:L30)</f>
        <v>1</v>
      </c>
      <c r="M9" s="17">
        <f>SUM(M10:M30)</f>
        <v>-4</v>
      </c>
      <c r="N9" s="15">
        <f>IF(B9=K9,0,(1-(B9/(B9-K9)))*-100)</f>
        <v>-50</v>
      </c>
      <c r="O9" s="15">
        <f t="shared" ref="O9:P10" si="0">IF(C9=L9,0,(1-(C9/(C9-L9)))*-100)</f>
        <v>50</v>
      </c>
      <c r="P9" s="15">
        <f>IF(D9=M9,0,(1-(D9/(D9-M9)))*-100)</f>
        <v>-100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-50</v>
      </c>
      <c r="Y9" s="15" t="str">
        <f t="shared" si="1"/>
        <v>皆増</v>
      </c>
      <c r="Z9" s="17">
        <f>AA9+AB9</f>
        <v>-3</v>
      </c>
      <c r="AA9" s="17">
        <f>SUM(AA10:AA30)</f>
        <v>-3</v>
      </c>
      <c r="AB9" s="17">
        <f>SUM(AB10:AB30)</f>
        <v>0</v>
      </c>
      <c r="AC9" s="15">
        <f>IF(Q9=Z9,IF(Q9&gt;0,"皆増",0),(1-(Q9/(Q9-Z9)))*-100)</f>
        <v>-60</v>
      </c>
      <c r="AD9" s="15">
        <f t="shared" ref="AD9:AE30" si="2">IF(R9=AA9,IF(R9&gt;0,"皆増",0),(1-(R9/(R9-AA9)))*-100)</f>
        <v>-75</v>
      </c>
      <c r="AE9" s="15">
        <f t="shared" si="2"/>
        <v>0</v>
      </c>
      <c r="AH9" s="4">
        <f t="shared" ref="AH9:AJ30" si="3">Q9-T9</f>
        <v>2</v>
      </c>
      <c r="AI9" s="4">
        <f t="shared" si="3"/>
        <v>2</v>
      </c>
      <c r="AJ9" s="4">
        <f t="shared" si="3"/>
        <v>0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50</v>
      </c>
      <c r="I10" s="15">
        <f t="shared" ref="I10" si="7">IF(C10=F10,0,(1-(C10/(C10-F10)))*-100)</f>
        <v>200</v>
      </c>
      <c r="J10" s="15">
        <f>IF(D10=G10,0,(1-(D10/(D10-G10)))*-100)</f>
        <v>-100</v>
      </c>
      <c r="K10" s="17">
        <f t="shared" ref="K10" si="8">L10+M10</f>
        <v>-3</v>
      </c>
      <c r="L10" s="17">
        <v>1</v>
      </c>
      <c r="M10" s="17">
        <v>-4</v>
      </c>
      <c r="N10" s="15">
        <f>IF(B10=K10,0,(1-(B10/(B10-K10)))*-100)</f>
        <v>-50</v>
      </c>
      <c r="O10" s="15">
        <f t="shared" si="0"/>
        <v>50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-50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-50</v>
      </c>
      <c r="Y34" s="15" t="str">
        <f t="shared" si="15"/>
        <v>皆増</v>
      </c>
      <c r="Z34" s="17">
        <f t="shared" ref="Z34:AB34" si="23">SUM(Z23:Z30)</f>
        <v>-2</v>
      </c>
      <c r="AA34" s="17">
        <f t="shared" si="23"/>
        <v>-2</v>
      </c>
      <c r="AB34" s="17">
        <f t="shared" si="23"/>
        <v>0</v>
      </c>
      <c r="AC34" s="15">
        <f t="shared" si="17"/>
        <v>-50</v>
      </c>
      <c r="AD34" s="15">
        <f t="shared" si="17"/>
        <v>-66.666666666666671</v>
      </c>
      <c r="AE34" s="15">
        <f t="shared" si="17"/>
        <v>0</v>
      </c>
      <c r="AH34" s="4">
        <f t="shared" ref="AH34:AJ34" si="24">SUM(AH23:AH30)</f>
        <v>2</v>
      </c>
      <c r="AI34" s="4">
        <f t="shared" si="24"/>
        <v>2</v>
      </c>
      <c r="AJ34" s="4">
        <f t="shared" si="24"/>
        <v>0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-50</v>
      </c>
      <c r="Y35" s="15" t="str">
        <f t="shared" si="15"/>
        <v>皆増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-33.333333333333336</v>
      </c>
      <c r="AD35" s="15">
        <f t="shared" si="17"/>
        <v>-50</v>
      </c>
      <c r="AE35" s="15">
        <f t="shared" si="17"/>
        <v>0</v>
      </c>
      <c r="AH35" s="4">
        <f t="shared" ref="AH35:AJ35" si="27">SUM(AH25:AH30)</f>
        <v>2</v>
      </c>
      <c r="AI35" s="4">
        <f t="shared" si="27"/>
        <v>2</v>
      </c>
      <c r="AJ35" s="4">
        <f t="shared" si="27"/>
        <v>0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-50</v>
      </c>
      <c r="Y36" s="15" t="str">
        <f t="shared" si="15"/>
        <v>皆増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 t="str">
        <f t="shared" si="17"/>
        <v>皆増</v>
      </c>
      <c r="AD36" s="15" t="str">
        <f t="shared" si="17"/>
        <v>皆増</v>
      </c>
      <c r="AE36" s="15" t="str">
        <f t="shared" si="17"/>
        <v>皆増</v>
      </c>
      <c r="AH36" s="4">
        <f t="shared" ref="AH36:AJ36" si="30">SUM(AH27:AH30)</f>
        <v>2</v>
      </c>
      <c r="AI36" s="4">
        <f t="shared" si="30"/>
        <v>2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33.333333333333329</v>
      </c>
      <c r="AA39" s="12">
        <f t="shared" si="37"/>
        <v>33.333333333333329</v>
      </c>
      <c r="AB39" s="12" t="e">
        <f t="shared" si="37"/>
        <v>#DIV/0!</v>
      </c>
      <c r="AC39" s="12">
        <f>Q39-AK39</f>
        <v>-20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20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66.666666666666657</v>
      </c>
      <c r="AA40" s="12">
        <f t="shared" ref="AA40:AB40" si="43">AA34/AA9*100</f>
        <v>66.666666666666657</v>
      </c>
      <c r="AB40" s="12" t="e">
        <f t="shared" si="43"/>
        <v>#DIV/0!</v>
      </c>
      <c r="AC40" s="12">
        <f t="shared" ref="AC40:AC42" si="44">Q40-AK40</f>
        <v>20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80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 t="e">
        <f>S41-AJ41</f>
        <v>#DIV/0!</v>
      </c>
      <c r="Z41" s="12">
        <f>Z35/Z9*100</f>
        <v>33.333333333333329</v>
      </c>
      <c r="AA41" s="12">
        <f t="shared" ref="AA41:AB41" si="48">AA35/AA9*100</f>
        <v>33.333333333333329</v>
      </c>
      <c r="AB41" s="12" t="e">
        <f t="shared" si="48"/>
        <v>#DIV/0!</v>
      </c>
      <c r="AC41" s="12">
        <f t="shared" si="44"/>
        <v>40</v>
      </c>
      <c r="AD41" s="12">
        <f>R41-AL41</f>
        <v>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 t="e">
        <f>AJ35/AJ9*100</f>
        <v>#DIV/0!</v>
      </c>
      <c r="AK41" s="12">
        <f t="shared" ref="AK41:AM41" si="49">AK35/AK9*100</f>
        <v>60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 t="e">
        <f t="shared" si="50"/>
        <v>#DIV/0!</v>
      </c>
      <c r="U42" s="12">
        <f t="shared" si="50"/>
        <v>100</v>
      </c>
      <c r="V42" s="12">
        <f t="shared" si="50"/>
        <v>100</v>
      </c>
      <c r="W42" s="12">
        <f t="shared" si="42"/>
        <v>0</v>
      </c>
      <c r="X42" s="12">
        <f t="shared" si="33"/>
        <v>0</v>
      </c>
      <c r="Y42" s="12" t="e">
        <f>S42-AJ42</f>
        <v>#DIV/0!</v>
      </c>
      <c r="Z42" s="12">
        <f t="shared" si="50"/>
        <v>-66.666666666666657</v>
      </c>
      <c r="AA42" s="12">
        <f t="shared" si="50"/>
        <v>-33.333333333333329</v>
      </c>
      <c r="AB42" s="12" t="e">
        <f t="shared" si="50"/>
        <v>#DIV/0!</v>
      </c>
      <c r="AC42" s="12">
        <f t="shared" si="44"/>
        <v>100</v>
      </c>
      <c r="AD42" s="12">
        <f>R42-AL42</f>
        <v>100</v>
      </c>
      <c r="AE42" s="12">
        <f t="shared" si="35"/>
        <v>100</v>
      </c>
      <c r="AH42" s="12">
        <f t="shared" ref="AH42:AJ42" si="51">AH36/AH9*100</f>
        <v>100</v>
      </c>
      <c r="AI42" s="12">
        <f t="shared" si="51"/>
        <v>100</v>
      </c>
      <c r="AJ42" s="12" t="e">
        <f t="shared" si="51"/>
        <v>#DIV/0!</v>
      </c>
      <c r="AK42" s="12">
        <f>AK36/AK9*100</f>
        <v>0</v>
      </c>
      <c r="AL42" s="12">
        <f>AL36/AL9*100</f>
        <v>0</v>
      </c>
      <c r="AM42" s="12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75</v>
      </c>
      <c r="I9" s="15">
        <f>IF(C9=F9,0,(1-(C9/(C9-F9)))*-100)</f>
        <v>100</v>
      </c>
      <c r="J9" s="15">
        <f>IF(D9=G9,0,(1-(D9/(D9-G9)))*-100)</f>
        <v>50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16.666666666666675</v>
      </c>
      <c r="O9" s="15">
        <f t="shared" ref="O9:P10" si="0">IF(C9=L9,0,(1-(C9/(C9-L9)))*-100)</f>
        <v>-19.999999999999996</v>
      </c>
      <c r="P9" s="15">
        <f>IF(D9=M9,0,(1-(D9/(D9-M9)))*-100)</f>
        <v>200</v>
      </c>
      <c r="Q9" s="17">
        <f>R9+S9</f>
        <v>19</v>
      </c>
      <c r="R9" s="17">
        <f>SUM(R10:R30)</f>
        <v>11</v>
      </c>
      <c r="S9" s="17">
        <f>SUM(S10:S30)</f>
        <v>8</v>
      </c>
      <c r="T9" s="17">
        <f>U9+V9</f>
        <v>3</v>
      </c>
      <c r="U9" s="17">
        <f>SUM(U10:U30)</f>
        <v>4</v>
      </c>
      <c r="V9" s="17">
        <f>SUM(V10:V30)</f>
        <v>-1</v>
      </c>
      <c r="W9" s="15">
        <f>IF(Q9=T9,IF(Q9&gt;0,"皆増",0),(1-(Q9/(Q9-T9)))*-100)</f>
        <v>18.75</v>
      </c>
      <c r="X9" s="15">
        <f t="shared" ref="X9:Y30" si="1">IF(R9=U9,IF(R9&gt;0,"皆増",0),(1-(R9/(R9-U9)))*-100)</f>
        <v>57.142857142857139</v>
      </c>
      <c r="Y9" s="15">
        <f t="shared" si="1"/>
        <v>-11.111111111111116</v>
      </c>
      <c r="Z9" s="17">
        <f>AA9+AB9</f>
        <v>-9</v>
      </c>
      <c r="AA9" s="17">
        <f>SUM(AA10:AA30)</f>
        <v>-3</v>
      </c>
      <c r="AB9" s="17">
        <f>SUM(AB10:AB30)</f>
        <v>-6</v>
      </c>
      <c r="AC9" s="15">
        <f>IF(Q9=Z9,IF(Q9&gt;0,"皆増",0),(1-(Q9/(Q9-Z9)))*-100)</f>
        <v>-32.142857142857139</v>
      </c>
      <c r="AD9" s="15">
        <f t="shared" ref="AD9:AE30" si="2">IF(R9=AA9,IF(R9&gt;0,"皆増",0),(1-(R9/(R9-AA9)))*-100)</f>
        <v>-21.428571428571431</v>
      </c>
      <c r="AE9" s="15">
        <f t="shared" si="2"/>
        <v>-42.857142857142861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28</v>
      </c>
      <c r="AL9" s="4">
        <f t="shared" si="4"/>
        <v>14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75</v>
      </c>
      <c r="I10" s="15">
        <f t="shared" ref="I10" si="7">IF(C10=F10,0,(1-(C10/(C10-F10)))*-100)</f>
        <v>100</v>
      </c>
      <c r="J10" s="15">
        <f>IF(D10=G10,0,(1-(D10/(D10-G10)))*-100)</f>
        <v>50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16.666666666666675</v>
      </c>
      <c r="O10" s="15">
        <f t="shared" si="0"/>
        <v>-19.999999999999996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-66.666666666666671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-4</v>
      </c>
      <c r="AA26" s="17">
        <v>-2</v>
      </c>
      <c r="AB26" s="17">
        <v>-2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1</v>
      </c>
      <c r="U27" s="17">
        <v>2</v>
      </c>
      <c r="V27" s="17">
        <v>-1</v>
      </c>
      <c r="W27" s="15">
        <f t="shared" si="11"/>
        <v>25</v>
      </c>
      <c r="X27" s="15">
        <f t="shared" si="1"/>
        <v>100</v>
      </c>
      <c r="Y27" s="15">
        <f t="shared" si="1"/>
        <v>-50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-16.666666666666664</v>
      </c>
      <c r="AD27" s="15">
        <f t="shared" si="2"/>
        <v>0</v>
      </c>
      <c r="AE27" s="15">
        <f t="shared" si="2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3</v>
      </c>
      <c r="U28" s="17">
        <v>3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-14.28571428571429</v>
      </c>
      <c r="AD28" s="15">
        <f t="shared" si="2"/>
        <v>0</v>
      </c>
      <c r="AE28" s="15">
        <f t="shared" si="2"/>
        <v>-25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-1</v>
      </c>
      <c r="V29" s="17">
        <v>-1</v>
      </c>
      <c r="W29" s="15">
        <f t="shared" si="11"/>
        <v>-66.666666666666671</v>
      </c>
      <c r="X29" s="15">
        <f t="shared" si="1"/>
        <v>-100</v>
      </c>
      <c r="Y29" s="15">
        <f t="shared" si="1"/>
        <v>-50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-66.666666666666671</v>
      </c>
      <c r="AD29" s="15">
        <f t="shared" si="2"/>
        <v>0</v>
      </c>
      <c r="AE29" s="15">
        <f t="shared" si="2"/>
        <v>-66.666666666666671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10</v>
      </c>
      <c r="S34" s="17">
        <f t="shared" si="22"/>
        <v>8</v>
      </c>
      <c r="T34" s="17">
        <f t="shared" si="22"/>
        <v>3</v>
      </c>
      <c r="U34" s="17">
        <f t="shared" si="22"/>
        <v>4</v>
      </c>
      <c r="V34" s="17">
        <f t="shared" si="22"/>
        <v>-1</v>
      </c>
      <c r="W34" s="15">
        <f t="shared" si="15"/>
        <v>19.999999999999996</v>
      </c>
      <c r="X34" s="15">
        <f t="shared" si="15"/>
        <v>66.666666666666671</v>
      </c>
      <c r="Y34" s="15">
        <f t="shared" si="15"/>
        <v>-11.111111111111116</v>
      </c>
      <c r="Z34" s="17">
        <f t="shared" ref="Z34:AB34" si="23">SUM(Z23:Z30)</f>
        <v>-8</v>
      </c>
      <c r="AA34" s="17">
        <f t="shared" si="23"/>
        <v>-2</v>
      </c>
      <c r="AB34" s="17">
        <f t="shared" si="23"/>
        <v>-6</v>
      </c>
      <c r="AC34" s="15">
        <f t="shared" si="17"/>
        <v>-30.76923076923077</v>
      </c>
      <c r="AD34" s="15">
        <f t="shared" si="17"/>
        <v>-16.666666666666664</v>
      </c>
      <c r="AE34" s="15">
        <f t="shared" si="17"/>
        <v>-42.857142857142861</v>
      </c>
      <c r="AH34" s="4">
        <f t="shared" ref="AH34:AJ34" si="24">SUM(AH23:AH30)</f>
        <v>15</v>
      </c>
      <c r="AI34" s="4">
        <f t="shared" si="24"/>
        <v>6</v>
      </c>
      <c r="AJ34" s="4">
        <f t="shared" si="24"/>
        <v>9</v>
      </c>
      <c r="AK34" s="4">
        <f>SUM(AK23:AK30)</f>
        <v>26</v>
      </c>
      <c r="AL34" s="4">
        <f>SUM(AL23:AL30)</f>
        <v>12</v>
      </c>
      <c r="AM34" s="4">
        <f>SUM(AM23:AM30)</f>
        <v>14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8</v>
      </c>
      <c r="S35" s="17">
        <f t="shared" si="25"/>
        <v>6</v>
      </c>
      <c r="T35" s="17">
        <f t="shared" si="25"/>
        <v>0</v>
      </c>
      <c r="U35" s="17">
        <f t="shared" si="25"/>
        <v>3</v>
      </c>
      <c r="V35" s="17">
        <f t="shared" si="25"/>
        <v>-3</v>
      </c>
      <c r="W35" s="15">
        <f t="shared" si="15"/>
        <v>0</v>
      </c>
      <c r="X35" s="15">
        <f t="shared" si="15"/>
        <v>60.000000000000007</v>
      </c>
      <c r="Y35" s="15">
        <f t="shared" si="15"/>
        <v>-33.333333333333336</v>
      </c>
      <c r="Z35" s="17">
        <f t="shared" ref="Z35:AB35" si="26">SUM(Z25:Z30)</f>
        <v>-9</v>
      </c>
      <c r="AA35" s="17">
        <f t="shared" si="26"/>
        <v>-2</v>
      </c>
      <c r="AB35" s="17">
        <f t="shared" si="26"/>
        <v>-7</v>
      </c>
      <c r="AC35" s="15">
        <f t="shared" si="17"/>
        <v>-39.130434782608688</v>
      </c>
      <c r="AD35" s="15">
        <f t="shared" si="17"/>
        <v>-19.999999999999996</v>
      </c>
      <c r="AE35" s="15">
        <f t="shared" si="17"/>
        <v>-53.846153846153847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23</v>
      </c>
      <c r="AL35" s="4">
        <f>SUM(AL25:AL30)</f>
        <v>10</v>
      </c>
      <c r="AM35" s="4">
        <f>SUM(AM25:AM30)</f>
        <v>13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7</v>
      </c>
      <c r="S36" s="17">
        <f t="shared" si="28"/>
        <v>6</v>
      </c>
      <c r="T36" s="17">
        <f t="shared" si="28"/>
        <v>2</v>
      </c>
      <c r="U36" s="17">
        <f t="shared" si="28"/>
        <v>4</v>
      </c>
      <c r="V36" s="17">
        <f t="shared" si="28"/>
        <v>-2</v>
      </c>
      <c r="W36" s="15">
        <f t="shared" si="15"/>
        <v>18.181818181818187</v>
      </c>
      <c r="X36" s="15">
        <f t="shared" si="15"/>
        <v>133.33333333333334</v>
      </c>
      <c r="Y36" s="15">
        <f t="shared" si="15"/>
        <v>-25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-18.75</v>
      </c>
      <c r="AD36" s="15">
        <f t="shared" si="17"/>
        <v>0</v>
      </c>
      <c r="AE36" s="15">
        <f t="shared" si="17"/>
        <v>-33.333333333333336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16</v>
      </c>
      <c r="AL36" s="4">
        <f>SUM(AL27:AL30)</f>
        <v>7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9.0909090909090917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-0.98684210526315841</v>
      </c>
      <c r="X39" s="12">
        <f t="shared" si="33"/>
        <v>-5.194805194805193</v>
      </c>
      <c r="Y39" s="12">
        <f>S39-AJ39</f>
        <v>0</v>
      </c>
      <c r="Z39" s="12">
        <f t="shared" si="37"/>
        <v>11.111111111111111</v>
      </c>
      <c r="AA39" s="12">
        <f t="shared" si="37"/>
        <v>33.333333333333329</v>
      </c>
      <c r="AB39" s="12">
        <f t="shared" si="37"/>
        <v>0</v>
      </c>
      <c r="AC39" s="12">
        <f>Q39-AK39</f>
        <v>-1.8796992481203008</v>
      </c>
      <c r="AD39" s="12">
        <f t="shared" si="35"/>
        <v>-5.194805194805193</v>
      </c>
      <c r="AE39" s="12">
        <f t="shared" si="35"/>
        <v>0</v>
      </c>
      <c r="AH39" s="12">
        <f t="shared" ref="AH39:AJ39" si="39">AH33/AH9*100</f>
        <v>6.25</v>
      </c>
      <c r="AI39" s="12">
        <f t="shared" si="39"/>
        <v>14.285714285714285</v>
      </c>
      <c r="AJ39" s="12">
        <f t="shared" si="39"/>
        <v>0</v>
      </c>
      <c r="AK39" s="12">
        <f>AK33/AK9*100</f>
        <v>7.1428571428571423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90.909090909090907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0.98684210526315042</v>
      </c>
      <c r="X40" s="12">
        <f t="shared" si="33"/>
        <v>5.1948051948051983</v>
      </c>
      <c r="Y40" s="12">
        <f>S40-AJ40</f>
        <v>0</v>
      </c>
      <c r="Z40" s="12">
        <f>Z34/Z9*100</f>
        <v>88.888888888888886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1.8796992481202892</v>
      </c>
      <c r="AD40" s="12">
        <f t="shared" si="35"/>
        <v>5.1948051948051983</v>
      </c>
      <c r="AE40" s="12">
        <f t="shared" si="35"/>
        <v>0</v>
      </c>
      <c r="AH40" s="12">
        <f t="shared" ref="AH40:AJ40" si="45">AH34/AH9*100</f>
        <v>93.75</v>
      </c>
      <c r="AI40" s="12">
        <f t="shared" si="45"/>
        <v>85.714285714285708</v>
      </c>
      <c r="AJ40" s="12">
        <f t="shared" si="45"/>
        <v>100</v>
      </c>
      <c r="AK40" s="12">
        <f>AK34/AK9*100</f>
        <v>92.857142857142861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73.68421052631578</v>
      </c>
      <c r="R41" s="12">
        <f t="shared" si="46"/>
        <v>72.727272727272734</v>
      </c>
      <c r="S41" s="12">
        <f t="shared" si="46"/>
        <v>75</v>
      </c>
      <c r="T41" s="12">
        <f>T35/T9*100</f>
        <v>0</v>
      </c>
      <c r="U41" s="12">
        <f t="shared" ref="U41:V41" si="47">U35/U9*100</f>
        <v>75</v>
      </c>
      <c r="V41" s="12">
        <f t="shared" si="47"/>
        <v>300</v>
      </c>
      <c r="W41" s="12">
        <f t="shared" si="42"/>
        <v>-13.81578947368422</v>
      </c>
      <c r="X41" s="12">
        <f t="shared" si="33"/>
        <v>1.2987012987013031</v>
      </c>
      <c r="Y41" s="12">
        <f>S41-AJ41</f>
        <v>-25</v>
      </c>
      <c r="Z41" s="12">
        <f>Z35/Z9*100</f>
        <v>100</v>
      </c>
      <c r="AA41" s="12">
        <f t="shared" ref="AA41:AB41" si="48">AA35/AA9*100</f>
        <v>66.666666666666657</v>
      </c>
      <c r="AB41" s="12">
        <f t="shared" si="48"/>
        <v>116.66666666666667</v>
      </c>
      <c r="AC41" s="12">
        <f t="shared" si="44"/>
        <v>-8.4586466165413583</v>
      </c>
      <c r="AD41" s="12">
        <f>R41-AL41</f>
        <v>1.2987012987013031</v>
      </c>
      <c r="AE41" s="12">
        <f t="shared" si="35"/>
        <v>-17.857142857142861</v>
      </c>
      <c r="AH41" s="12">
        <f>AH35/AH9*100</f>
        <v>87.5</v>
      </c>
      <c r="AI41" s="12">
        <f>AI35/AI9*100</f>
        <v>71.428571428571431</v>
      </c>
      <c r="AJ41" s="12">
        <f>AJ35/AJ9*100</f>
        <v>100</v>
      </c>
      <c r="AK41" s="12">
        <f t="shared" ref="AK41:AM41" si="49">AK35/AK9*100</f>
        <v>82.142857142857139</v>
      </c>
      <c r="AL41" s="12">
        <f t="shared" si="49"/>
        <v>71.428571428571431</v>
      </c>
      <c r="AM41" s="12">
        <f t="shared" si="49"/>
        <v>92.857142857142861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68.421052631578945</v>
      </c>
      <c r="R42" s="12">
        <f t="shared" si="50"/>
        <v>63.636363636363633</v>
      </c>
      <c r="S42" s="12">
        <f t="shared" si="50"/>
        <v>75</v>
      </c>
      <c r="T42" s="12">
        <f t="shared" si="50"/>
        <v>66.666666666666657</v>
      </c>
      <c r="U42" s="12">
        <f t="shared" si="50"/>
        <v>100</v>
      </c>
      <c r="V42" s="12">
        <f t="shared" si="50"/>
        <v>200</v>
      </c>
      <c r="W42" s="12">
        <f t="shared" si="42"/>
        <v>-0.32894736842105488</v>
      </c>
      <c r="X42" s="12">
        <f t="shared" si="33"/>
        <v>20.779220779220779</v>
      </c>
      <c r="Y42" s="12">
        <f>S42-AJ42</f>
        <v>-13.888888888888886</v>
      </c>
      <c r="Z42" s="12">
        <f t="shared" si="50"/>
        <v>33.333333333333329</v>
      </c>
      <c r="AA42" s="12">
        <f t="shared" si="50"/>
        <v>0</v>
      </c>
      <c r="AB42" s="12">
        <f t="shared" si="50"/>
        <v>50</v>
      </c>
      <c r="AC42" s="12">
        <f t="shared" si="44"/>
        <v>11.278195488721806</v>
      </c>
      <c r="AD42" s="12">
        <f>R42-AL42</f>
        <v>13.636363636363633</v>
      </c>
      <c r="AE42" s="12">
        <f t="shared" si="35"/>
        <v>10.714285714285708</v>
      </c>
      <c r="AH42" s="12">
        <f t="shared" ref="AH42:AJ42" si="51">AH36/AH9*100</f>
        <v>68.75</v>
      </c>
      <c r="AI42" s="12">
        <f t="shared" si="51"/>
        <v>42.857142857142854</v>
      </c>
      <c r="AJ42" s="12">
        <f t="shared" si="51"/>
        <v>88.888888888888886</v>
      </c>
      <c r="AK42" s="12">
        <f>AK36/AK9*100</f>
        <v>57.142857142857139</v>
      </c>
      <c r="AL42" s="12">
        <f>AL36/AL9*100</f>
        <v>50</v>
      </c>
      <c r="AM42" s="12">
        <f>AM36/AM9*100</f>
        <v>64.285714285714292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-4</v>
      </c>
      <c r="F9" s="17">
        <f>SUM(F10:F30)</f>
        <v>-1</v>
      </c>
      <c r="G9" s="17">
        <f>SUM(G10:G30)</f>
        <v>-3</v>
      </c>
      <c r="H9" s="15">
        <f>IF(B9=E9,0,(1-(B9/(B9-E9)))*-100)</f>
        <v>-80</v>
      </c>
      <c r="I9" s="15">
        <f>IF(C9=F9,0,(1-(C9/(C9-F9)))*-100)</f>
        <v>-100</v>
      </c>
      <c r="J9" s="15">
        <f>IF(D9=G9,0,(1-(D9/(D9-G9)))*-100)</f>
        <v>-75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8</v>
      </c>
      <c r="R9" s="17">
        <f>SUM(R10:R30)</f>
        <v>2</v>
      </c>
      <c r="S9" s="17">
        <f>SUM(S10:S30)</f>
        <v>6</v>
      </c>
      <c r="T9" s="17">
        <f>U9+V9</f>
        <v>2</v>
      </c>
      <c r="U9" s="17">
        <f>SUM(U10:U30)</f>
        <v>-1</v>
      </c>
      <c r="V9" s="17">
        <f>SUM(V10:V30)</f>
        <v>3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-33.333333333333336</v>
      </c>
      <c r="Y9" s="15">
        <f t="shared" si="1"/>
        <v>100</v>
      </c>
      <c r="Z9" s="17">
        <f>AA9+AB9</f>
        <v>-5</v>
      </c>
      <c r="AA9" s="17">
        <f>SUM(AA10:AA30)</f>
        <v>-4</v>
      </c>
      <c r="AB9" s="17">
        <f>SUM(AB10:AB30)</f>
        <v>-1</v>
      </c>
      <c r="AC9" s="15">
        <f>IF(Q9=Z9,IF(Q9&gt;0,"皆増",0),(1-(Q9/(Q9-Z9)))*-100)</f>
        <v>-38.46153846153846</v>
      </c>
      <c r="AD9" s="15">
        <f t="shared" ref="AD9:AE30" si="2">IF(R9=AA9,IF(R9&gt;0,"皆増",0),(1-(R9/(R9-AA9)))*-100)</f>
        <v>-66.666666666666671</v>
      </c>
      <c r="AE9" s="15">
        <f t="shared" si="2"/>
        <v>-14.28571428571429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-4</v>
      </c>
      <c r="F10" s="17">
        <v>-1</v>
      </c>
      <c r="G10" s="17">
        <v>-3</v>
      </c>
      <c r="H10" s="15">
        <f>IF(B10=E10,0,(1-(B10/(B10-E10)))*-100)</f>
        <v>-80</v>
      </c>
      <c r="I10" s="15">
        <f t="shared" ref="I10" si="7">IF(C10=F10,0,(1-(C10/(C10-F10)))*-100)</f>
        <v>-100</v>
      </c>
      <c r="J10" s="15">
        <f>IF(D10=G10,0,(1-(D10/(D10-G10)))*-100)</f>
        <v>-75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-2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-4</v>
      </c>
      <c r="AA22" s="17">
        <v>-1</v>
      </c>
      <c r="AB22" s="17">
        <v>-3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4</v>
      </c>
      <c r="AL22" s="4">
        <f t="shared" si="4"/>
        <v>1</v>
      </c>
      <c r="AM22" s="4">
        <f t="shared" si="4"/>
        <v>3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3</v>
      </c>
      <c r="U25" s="17">
        <v>1</v>
      </c>
      <c r="V25" s="17">
        <v>2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3</v>
      </c>
      <c r="AA25" s="17">
        <v>1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-50</v>
      </c>
      <c r="AD26" s="15">
        <f t="shared" si="2"/>
        <v>-100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-66.666666666666671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-66.666666666666671</v>
      </c>
      <c r="X28" s="15">
        <f t="shared" si="1"/>
        <v>-100</v>
      </c>
      <c r="Y28" s="15">
        <f t="shared" si="1"/>
        <v>-50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-4</v>
      </c>
      <c r="AA33" s="17">
        <f t="shared" si="20"/>
        <v>-1</v>
      </c>
      <c r="AB33" s="17">
        <f t="shared" si="20"/>
        <v>-3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4</v>
      </c>
      <c r="AL33" s="4">
        <f>SUM(AL13:AL22)</f>
        <v>1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2</v>
      </c>
      <c r="S34" s="17">
        <f t="shared" si="22"/>
        <v>6</v>
      </c>
      <c r="T34" s="17">
        <f t="shared" si="22"/>
        <v>4</v>
      </c>
      <c r="U34" s="17">
        <f t="shared" si="22"/>
        <v>1</v>
      </c>
      <c r="V34" s="17">
        <f t="shared" si="22"/>
        <v>3</v>
      </c>
      <c r="W34" s="15">
        <f t="shared" si="15"/>
        <v>100</v>
      </c>
      <c r="X34" s="15">
        <f t="shared" si="15"/>
        <v>100</v>
      </c>
      <c r="Y34" s="15">
        <f t="shared" si="15"/>
        <v>100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-11.111111111111116</v>
      </c>
      <c r="AD34" s="15">
        <f t="shared" si="17"/>
        <v>-60</v>
      </c>
      <c r="AE34" s="15">
        <f t="shared" si="17"/>
        <v>50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9</v>
      </c>
      <c r="AL34" s="4">
        <f>SUM(AL23:AL30)</f>
        <v>5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1</v>
      </c>
      <c r="S35" s="17">
        <f t="shared" si="25"/>
        <v>6</v>
      </c>
      <c r="T35" s="17">
        <f t="shared" si="25"/>
        <v>3</v>
      </c>
      <c r="U35" s="17">
        <f t="shared" si="25"/>
        <v>0</v>
      </c>
      <c r="V35" s="17">
        <f t="shared" si="25"/>
        <v>3</v>
      </c>
      <c r="W35" s="15">
        <f t="shared" si="15"/>
        <v>75</v>
      </c>
      <c r="X35" s="15">
        <f t="shared" si="15"/>
        <v>0</v>
      </c>
      <c r="Y35" s="15">
        <f t="shared" si="15"/>
        <v>100</v>
      </c>
      <c r="Z35" s="17">
        <f t="shared" ref="Z35:AB35" si="26">SUM(Z25:Z30)</f>
        <v>-2</v>
      </c>
      <c r="AA35" s="17">
        <f t="shared" si="26"/>
        <v>-4</v>
      </c>
      <c r="AB35" s="17">
        <f t="shared" si="26"/>
        <v>2</v>
      </c>
      <c r="AC35" s="15">
        <f t="shared" si="17"/>
        <v>-22.222222222222221</v>
      </c>
      <c r="AD35" s="15">
        <f t="shared" si="17"/>
        <v>-80</v>
      </c>
      <c r="AE35" s="15">
        <f t="shared" si="17"/>
        <v>50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9</v>
      </c>
      <c r="AL35" s="4">
        <f>SUM(AL25:AL30)</f>
        <v>5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-25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-57.142857142857139</v>
      </c>
      <c r="AD36" s="15">
        <f t="shared" si="17"/>
        <v>-100</v>
      </c>
      <c r="AE36" s="15">
        <f t="shared" si="17"/>
        <v>-25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200</v>
      </c>
      <c r="V39" s="12">
        <f t="shared" si="38"/>
        <v>0</v>
      </c>
      <c r="W39" s="12">
        <f>Q39-AH39</f>
        <v>-33.333333333333329</v>
      </c>
      <c r="X39" s="12">
        <f t="shared" si="33"/>
        <v>-66.666666666666657</v>
      </c>
      <c r="Y39" s="12">
        <f>S39-AJ39</f>
        <v>0</v>
      </c>
      <c r="Z39" s="12">
        <f t="shared" si="37"/>
        <v>80</v>
      </c>
      <c r="AA39" s="12">
        <f t="shared" si="37"/>
        <v>25</v>
      </c>
      <c r="AB39" s="12">
        <f t="shared" si="37"/>
        <v>300</v>
      </c>
      <c r="AC39" s="12">
        <f>Q39-AK39</f>
        <v>-30.76923076923077</v>
      </c>
      <c r="AD39" s="12">
        <f t="shared" si="35"/>
        <v>-16.666666666666664</v>
      </c>
      <c r="AE39" s="12">
        <f t="shared" si="35"/>
        <v>-42.857142857142854</v>
      </c>
      <c r="AH39" s="12">
        <f t="shared" ref="AH39:AJ39" si="39">AH33/AH9*100</f>
        <v>33.333333333333329</v>
      </c>
      <c r="AI39" s="12">
        <f t="shared" si="39"/>
        <v>66.666666666666657</v>
      </c>
      <c r="AJ39" s="12">
        <f t="shared" si="39"/>
        <v>0</v>
      </c>
      <c r="AK39" s="12">
        <f>AK33/AK9*100</f>
        <v>30.76923076923077</v>
      </c>
      <c r="AL39" s="12">
        <f>AL33/AL9*100</f>
        <v>16.666666666666664</v>
      </c>
      <c r="AM39" s="12">
        <f>AM33/AM9*100</f>
        <v>42.857142857142854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-100</v>
      </c>
      <c r="V40" s="12">
        <f t="shared" si="41"/>
        <v>100</v>
      </c>
      <c r="W40" s="12">
        <f t="shared" ref="W40:W42" si="42">Q40-AH40</f>
        <v>33.333333333333343</v>
      </c>
      <c r="X40" s="12">
        <f t="shared" si="33"/>
        <v>66.666666666666671</v>
      </c>
      <c r="Y40" s="12">
        <f>S40-AJ40</f>
        <v>0</v>
      </c>
      <c r="Z40" s="12">
        <f>Z34/Z9*100</f>
        <v>20</v>
      </c>
      <c r="AA40" s="12">
        <f t="shared" ref="AA40:AB40" si="43">AA34/AA9*100</f>
        <v>75</v>
      </c>
      <c r="AB40" s="12">
        <f t="shared" si="43"/>
        <v>-200</v>
      </c>
      <c r="AC40" s="12">
        <f t="shared" ref="AC40:AC42" si="44">Q40-AK40</f>
        <v>30.769230769230774</v>
      </c>
      <c r="AD40" s="12">
        <f t="shared" si="35"/>
        <v>16.666666666666657</v>
      </c>
      <c r="AE40" s="12">
        <f t="shared" si="35"/>
        <v>42.857142857142861</v>
      </c>
      <c r="AH40" s="12">
        <f t="shared" ref="AH40:AJ40" si="45">AH34/AH9*100</f>
        <v>66.666666666666657</v>
      </c>
      <c r="AI40" s="12">
        <f t="shared" si="45"/>
        <v>33.333333333333329</v>
      </c>
      <c r="AJ40" s="12">
        <f t="shared" si="45"/>
        <v>100</v>
      </c>
      <c r="AK40" s="12">
        <f>AK34/AK9*100</f>
        <v>69.230769230769226</v>
      </c>
      <c r="AL40" s="12">
        <f>AL34/AL9*100</f>
        <v>83.333333333333343</v>
      </c>
      <c r="AM40" s="12">
        <f>AM34/AM9*100</f>
        <v>57.142857142857139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50</v>
      </c>
      <c r="S41" s="12">
        <f t="shared" si="46"/>
        <v>100</v>
      </c>
      <c r="T41" s="12">
        <f>T35/T9*100</f>
        <v>150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20.833333333333343</v>
      </c>
      <c r="X41" s="12">
        <f t="shared" si="33"/>
        <v>16.666666666666671</v>
      </c>
      <c r="Y41" s="12">
        <f>S41-AJ41</f>
        <v>0</v>
      </c>
      <c r="Z41" s="12">
        <f>Z35/Z9*100</f>
        <v>40</v>
      </c>
      <c r="AA41" s="12">
        <f t="shared" ref="AA41:AB41" si="48">AA35/AA9*100</f>
        <v>100</v>
      </c>
      <c r="AB41" s="12">
        <f t="shared" si="48"/>
        <v>-200</v>
      </c>
      <c r="AC41" s="12">
        <f t="shared" si="44"/>
        <v>18.269230769230774</v>
      </c>
      <c r="AD41" s="12">
        <f>R41-AL41</f>
        <v>-33.333333333333343</v>
      </c>
      <c r="AE41" s="12">
        <f t="shared" si="35"/>
        <v>42.857142857142861</v>
      </c>
      <c r="AH41" s="12">
        <f>AH35/AH9*100</f>
        <v>66.666666666666657</v>
      </c>
      <c r="AI41" s="12">
        <f>AI35/AI9*100</f>
        <v>33.333333333333329</v>
      </c>
      <c r="AJ41" s="12">
        <f>AJ35/AJ9*100</f>
        <v>100</v>
      </c>
      <c r="AK41" s="12">
        <f t="shared" ref="AK41:AM41" si="49">AK35/AK9*100</f>
        <v>69.230769230769226</v>
      </c>
      <c r="AL41" s="12">
        <f t="shared" si="49"/>
        <v>83.333333333333343</v>
      </c>
      <c r="AM41" s="12">
        <f t="shared" si="49"/>
        <v>57.142857142857139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37.5</v>
      </c>
      <c r="R42" s="12">
        <f t="shared" si="50"/>
        <v>0</v>
      </c>
      <c r="S42" s="12">
        <f t="shared" si="50"/>
        <v>50</v>
      </c>
      <c r="T42" s="12">
        <f t="shared" si="50"/>
        <v>-50</v>
      </c>
      <c r="U42" s="12">
        <f t="shared" si="50"/>
        <v>100</v>
      </c>
      <c r="V42" s="12">
        <f t="shared" si="50"/>
        <v>0</v>
      </c>
      <c r="W42" s="12">
        <f t="shared" si="42"/>
        <v>-29.166666666666657</v>
      </c>
      <c r="X42" s="12">
        <f t="shared" si="33"/>
        <v>-33.333333333333329</v>
      </c>
      <c r="Y42" s="12">
        <f>S42-AJ42</f>
        <v>-50</v>
      </c>
      <c r="Z42" s="12">
        <f t="shared" si="50"/>
        <v>80</v>
      </c>
      <c r="AA42" s="12">
        <f t="shared" si="50"/>
        <v>75</v>
      </c>
      <c r="AB42" s="12">
        <f t="shared" si="50"/>
        <v>100</v>
      </c>
      <c r="AC42" s="12">
        <f t="shared" si="44"/>
        <v>-16.346153846153847</v>
      </c>
      <c r="AD42" s="12">
        <f>R42-AL42</f>
        <v>-50</v>
      </c>
      <c r="AE42" s="12">
        <f t="shared" si="35"/>
        <v>-7.1428571428571388</v>
      </c>
      <c r="AH42" s="12">
        <f t="shared" ref="AH42:AJ42" si="51">AH36/AH9*100</f>
        <v>66.666666666666657</v>
      </c>
      <c r="AI42" s="12">
        <f t="shared" si="51"/>
        <v>33.333333333333329</v>
      </c>
      <c r="AJ42" s="12">
        <f t="shared" si="51"/>
        <v>100</v>
      </c>
      <c r="AK42" s="12">
        <f>AK36/AK9*100</f>
        <v>53.846153846153847</v>
      </c>
      <c r="AL42" s="12">
        <f>AL36/AL9*100</f>
        <v>50</v>
      </c>
      <c r="AM42" s="12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1</v>
      </c>
      <c r="D9" s="17">
        <f>SUM(D10:D30)</f>
        <v>4</v>
      </c>
      <c r="E9" s="17">
        <f>F9+G9</f>
        <v>2</v>
      </c>
      <c r="F9" s="17">
        <f>SUM(F10:F30)</f>
        <v>-1</v>
      </c>
      <c r="G9" s="17">
        <f>SUM(G10:G30)</f>
        <v>3</v>
      </c>
      <c r="H9" s="15">
        <f>IF(B9=E9,0,(1-(B9/(B9-E9)))*-100)</f>
        <v>66.666666666666671</v>
      </c>
      <c r="I9" s="15">
        <f>IF(C9=F9,0,(1-(C9/(C9-F9)))*-100)</f>
        <v>-50</v>
      </c>
      <c r="J9" s="15">
        <f>IF(D9=G9,0,(1-(D9/(D9-G9)))*-100)</f>
        <v>300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33.333333333333329</v>
      </c>
      <c r="Q9" s="17">
        <f>R9+S9</f>
        <v>14</v>
      </c>
      <c r="R9" s="17">
        <f>SUM(R10:R30)</f>
        <v>8</v>
      </c>
      <c r="S9" s="17">
        <f>SUM(S10:S30)</f>
        <v>6</v>
      </c>
      <c r="T9" s="17">
        <f>U9+V9</f>
        <v>8</v>
      </c>
      <c r="U9" s="17">
        <f>SUM(U10:U30)</f>
        <v>7</v>
      </c>
      <c r="V9" s="17">
        <f>SUM(V10:V30)</f>
        <v>1</v>
      </c>
      <c r="W9" s="15">
        <f>IF(Q9=T9,IF(Q9&gt;0,"皆増",0),(1-(Q9/(Q9-T9)))*-100)</f>
        <v>133.33333333333334</v>
      </c>
      <c r="X9" s="15">
        <f t="shared" ref="X9:Y30" si="1">IF(R9=U9,IF(R9&gt;0,"皆増",0),(1-(R9/(R9-U9)))*-100)</f>
        <v>700</v>
      </c>
      <c r="Y9" s="15">
        <f t="shared" si="1"/>
        <v>19.999999999999996</v>
      </c>
      <c r="Z9" s="17">
        <f>AA9+AB9</f>
        <v>-5</v>
      </c>
      <c r="AA9" s="17">
        <f>SUM(AA10:AA30)</f>
        <v>3</v>
      </c>
      <c r="AB9" s="17">
        <f>SUM(AB10:AB30)</f>
        <v>-8</v>
      </c>
      <c r="AC9" s="15">
        <f>IF(Q9=Z9,IF(Q9&gt;0,"皆増",0),(1-(Q9/(Q9-Z9)))*-100)</f>
        <v>-26.315789473684216</v>
      </c>
      <c r="AD9" s="15">
        <f t="shared" ref="AD9:AE30" si="2">IF(R9=AA9,IF(R9&gt;0,"皆増",0),(1-(R9/(R9-AA9)))*-100)</f>
        <v>60.000000000000007</v>
      </c>
      <c r="AE9" s="15">
        <f t="shared" si="2"/>
        <v>-57.142857142857139</v>
      </c>
      <c r="AH9" s="4">
        <f t="shared" ref="AH9:AJ30" si="3">Q9-T9</f>
        <v>6</v>
      </c>
      <c r="AI9" s="4">
        <f t="shared" si="3"/>
        <v>1</v>
      </c>
      <c r="AJ9" s="4">
        <f t="shared" si="3"/>
        <v>5</v>
      </c>
      <c r="AK9" s="4">
        <f t="shared" ref="AK9:AM30" si="4">Q9-Z9</f>
        <v>19</v>
      </c>
      <c r="AL9" s="4">
        <f t="shared" si="4"/>
        <v>5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1</v>
      </c>
      <c r="D10" s="17">
        <v>4</v>
      </c>
      <c r="E10" s="17">
        <f t="shared" ref="E10" si="6">F10+G10</f>
        <v>2</v>
      </c>
      <c r="F10" s="17">
        <v>-1</v>
      </c>
      <c r="G10" s="17">
        <v>3</v>
      </c>
      <c r="H10" s="15">
        <f>IF(B10=E10,0,(1-(B10/(B10-E10)))*-100)</f>
        <v>66.666666666666671</v>
      </c>
      <c r="I10" s="15">
        <f t="shared" ref="I10" si="7">IF(C10=F10,0,(1-(C10/(C10-F10)))*-100)</f>
        <v>-50</v>
      </c>
      <c r="J10" s="15">
        <f>IF(D10=G10,0,(1-(D10/(D10-G10)))*-100)</f>
        <v>300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-50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-3</v>
      </c>
      <c r="AA24" s="17">
        <v>-1</v>
      </c>
      <c r="AB24" s="17">
        <v>-2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-4</v>
      </c>
      <c r="AA26" s="17">
        <v>-2</v>
      </c>
      <c r="AB26" s="17">
        <v>-2</v>
      </c>
      <c r="AC26" s="15">
        <f t="shared" si="13"/>
        <v>-80</v>
      </c>
      <c r="AD26" s="15">
        <f t="shared" si="2"/>
        <v>-100</v>
      </c>
      <c r="AE26" s="15">
        <f t="shared" si="2"/>
        <v>-66.666666666666671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4</v>
      </c>
      <c r="S27" s="17">
        <v>0</v>
      </c>
      <c r="T27" s="17">
        <f t="shared" si="10"/>
        <v>1</v>
      </c>
      <c r="U27" s="17">
        <v>4</v>
      </c>
      <c r="V27" s="17">
        <v>-3</v>
      </c>
      <c r="W27" s="15">
        <f t="shared" si="11"/>
        <v>33.333333333333329</v>
      </c>
      <c r="X27" s="15" t="str">
        <f t="shared" si="1"/>
        <v>皆増</v>
      </c>
      <c r="Y27" s="15">
        <f t="shared" si="1"/>
        <v>-100</v>
      </c>
      <c r="Z27" s="17">
        <f t="shared" si="12"/>
        <v>2</v>
      </c>
      <c r="AA27" s="17">
        <v>4</v>
      </c>
      <c r="AB27" s="17">
        <v>-2</v>
      </c>
      <c r="AC27" s="15">
        <f t="shared" si="13"/>
        <v>100</v>
      </c>
      <c r="AD27" s="15" t="str">
        <f t="shared" si="2"/>
        <v>皆増</v>
      </c>
      <c r="AE27" s="15">
        <f t="shared" si="2"/>
        <v>-100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1</v>
      </c>
      <c r="U28" s="17">
        <v>2</v>
      </c>
      <c r="V28" s="17">
        <v>-1</v>
      </c>
      <c r="W28" s="15">
        <f t="shared" si="11"/>
        <v>50</v>
      </c>
      <c r="X28" s="15" t="str">
        <f t="shared" si="1"/>
        <v>皆増</v>
      </c>
      <c r="Y28" s="15">
        <f t="shared" si="1"/>
        <v>-50</v>
      </c>
      <c r="Z28" s="17">
        <f t="shared" si="12"/>
        <v>-2</v>
      </c>
      <c r="AA28" s="17">
        <v>1</v>
      </c>
      <c r="AB28" s="17">
        <v>-3</v>
      </c>
      <c r="AC28" s="15">
        <f t="shared" si="13"/>
        <v>-40</v>
      </c>
      <c r="AD28" s="15">
        <f t="shared" si="2"/>
        <v>100</v>
      </c>
      <c r="AE28" s="15">
        <f t="shared" si="2"/>
        <v>-75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4</v>
      </c>
      <c r="U29" s="17">
        <v>1</v>
      </c>
      <c r="V29" s="17">
        <v>3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>
        <f t="shared" si="13"/>
        <v>100</v>
      </c>
      <c r="AD29" s="15" t="str">
        <f t="shared" si="2"/>
        <v>皆増</v>
      </c>
      <c r="AE29" s="15">
        <f t="shared" si="2"/>
        <v>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8</v>
      </c>
      <c r="S34" s="17">
        <f t="shared" si="22"/>
        <v>6</v>
      </c>
      <c r="T34" s="17">
        <f t="shared" si="22"/>
        <v>8</v>
      </c>
      <c r="U34" s="17">
        <f t="shared" si="22"/>
        <v>7</v>
      </c>
      <c r="V34" s="17">
        <f t="shared" si="22"/>
        <v>1</v>
      </c>
      <c r="W34" s="15">
        <f t="shared" si="15"/>
        <v>133.33333333333334</v>
      </c>
      <c r="X34" s="15">
        <f t="shared" si="15"/>
        <v>700</v>
      </c>
      <c r="Y34" s="15">
        <f t="shared" si="15"/>
        <v>19.999999999999996</v>
      </c>
      <c r="Z34" s="17">
        <f t="shared" ref="Z34:AB34" si="23">SUM(Z23:Z30)</f>
        <v>-5</v>
      </c>
      <c r="AA34" s="17">
        <f t="shared" si="23"/>
        <v>3</v>
      </c>
      <c r="AB34" s="17">
        <f t="shared" si="23"/>
        <v>-8</v>
      </c>
      <c r="AC34" s="15">
        <f t="shared" si="17"/>
        <v>-26.315789473684216</v>
      </c>
      <c r="AD34" s="15">
        <f t="shared" si="17"/>
        <v>60.000000000000007</v>
      </c>
      <c r="AE34" s="15">
        <f t="shared" si="17"/>
        <v>-57.142857142857139</v>
      </c>
      <c r="AH34" s="4">
        <f t="shared" ref="AH34:AJ34" si="24">SUM(AH23:AH30)</f>
        <v>6</v>
      </c>
      <c r="AI34" s="4">
        <f t="shared" si="24"/>
        <v>1</v>
      </c>
      <c r="AJ34" s="4">
        <f t="shared" si="24"/>
        <v>5</v>
      </c>
      <c r="AK34" s="4">
        <f>SUM(AK23:AK30)</f>
        <v>19</v>
      </c>
      <c r="AL34" s="4">
        <f>SUM(AL23:AL30)</f>
        <v>5</v>
      </c>
      <c r="AM34" s="4">
        <f>SUM(AM23:AM30)</f>
        <v>14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7</v>
      </c>
      <c r="S35" s="17">
        <f t="shared" si="25"/>
        <v>6</v>
      </c>
      <c r="T35" s="17">
        <f t="shared" si="25"/>
        <v>7</v>
      </c>
      <c r="U35" s="17">
        <f t="shared" si="25"/>
        <v>6</v>
      </c>
      <c r="V35" s="17">
        <f t="shared" si="25"/>
        <v>1</v>
      </c>
      <c r="W35" s="15">
        <f t="shared" si="15"/>
        <v>116.66666666666666</v>
      </c>
      <c r="X35" s="15">
        <f t="shared" si="15"/>
        <v>600</v>
      </c>
      <c r="Y35" s="15">
        <f t="shared" si="15"/>
        <v>19.999999999999996</v>
      </c>
      <c r="Z35" s="17">
        <f t="shared" ref="Z35:AB35" si="26">SUM(Z25:Z30)</f>
        <v>-3</v>
      </c>
      <c r="AA35" s="17">
        <f t="shared" si="26"/>
        <v>3</v>
      </c>
      <c r="AB35" s="17">
        <f t="shared" si="26"/>
        <v>-6</v>
      </c>
      <c r="AC35" s="15">
        <f t="shared" si="17"/>
        <v>-18.75</v>
      </c>
      <c r="AD35" s="15">
        <f t="shared" si="17"/>
        <v>75</v>
      </c>
      <c r="AE35" s="15">
        <f t="shared" si="17"/>
        <v>-50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16</v>
      </c>
      <c r="AL35" s="4">
        <f>SUM(AL25:AL30)</f>
        <v>4</v>
      </c>
      <c r="AM35" s="4">
        <f>SUM(AM25:AM30)</f>
        <v>12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7</v>
      </c>
      <c r="S36" s="17">
        <f t="shared" si="28"/>
        <v>5</v>
      </c>
      <c r="T36" s="17">
        <f t="shared" si="28"/>
        <v>7</v>
      </c>
      <c r="U36" s="17">
        <f t="shared" si="28"/>
        <v>7</v>
      </c>
      <c r="V36" s="17">
        <f t="shared" si="28"/>
        <v>0</v>
      </c>
      <c r="W36" s="15">
        <f t="shared" si="15"/>
        <v>140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6</v>
      </c>
      <c r="AB36" s="17">
        <f t="shared" si="29"/>
        <v>-3</v>
      </c>
      <c r="AC36" s="15">
        <f t="shared" si="17"/>
        <v>33.333333333333329</v>
      </c>
      <c r="AD36" s="15">
        <f t="shared" si="17"/>
        <v>600</v>
      </c>
      <c r="AE36" s="15">
        <f t="shared" si="17"/>
        <v>-37.5</v>
      </c>
      <c r="AH36" s="4">
        <f t="shared" ref="AH36:AJ36" si="30">SUM(AH27:AH30)</f>
        <v>5</v>
      </c>
      <c r="AI36" s="4">
        <f t="shared" si="30"/>
        <v>0</v>
      </c>
      <c r="AJ36" s="4">
        <f t="shared" si="30"/>
        <v>5</v>
      </c>
      <c r="AK36" s="4">
        <f>SUM(AK27:AK30)</f>
        <v>9</v>
      </c>
      <c r="AL36" s="4">
        <f>SUM(AL27:AL30)</f>
        <v>1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87.5</v>
      </c>
      <c r="S41" s="12">
        <f t="shared" si="46"/>
        <v>100</v>
      </c>
      <c r="T41" s="12">
        <f>T35/T9*100</f>
        <v>87.5</v>
      </c>
      <c r="U41" s="12">
        <f t="shared" ref="U41:V41" si="47">U35/U9*100</f>
        <v>85.714285714285708</v>
      </c>
      <c r="V41" s="12">
        <f t="shared" si="47"/>
        <v>100</v>
      </c>
      <c r="W41" s="12">
        <f t="shared" si="42"/>
        <v>-7.1428571428571388</v>
      </c>
      <c r="X41" s="12">
        <f t="shared" si="33"/>
        <v>-12.5</v>
      </c>
      <c r="Y41" s="12">
        <f>S41-AJ41</f>
        <v>0</v>
      </c>
      <c r="Z41" s="12">
        <f>Z35/Z9*100</f>
        <v>60</v>
      </c>
      <c r="AA41" s="12">
        <f t="shared" ref="AA41:AB41" si="48">AA35/AA9*100</f>
        <v>100</v>
      </c>
      <c r="AB41" s="12">
        <f t="shared" si="48"/>
        <v>75</v>
      </c>
      <c r="AC41" s="12">
        <f t="shared" si="44"/>
        <v>8.6466165413533957</v>
      </c>
      <c r="AD41" s="12">
        <f>R41-AL41</f>
        <v>7.5</v>
      </c>
      <c r="AE41" s="12">
        <f t="shared" si="35"/>
        <v>14.285714285714292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84.210526315789465</v>
      </c>
      <c r="AL41" s="12">
        <f t="shared" si="49"/>
        <v>80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87.5</v>
      </c>
      <c r="S42" s="12">
        <f t="shared" si="50"/>
        <v>83.333333333333343</v>
      </c>
      <c r="T42" s="12">
        <f t="shared" si="50"/>
        <v>87.5</v>
      </c>
      <c r="U42" s="12">
        <f t="shared" si="50"/>
        <v>100</v>
      </c>
      <c r="V42" s="12">
        <f t="shared" si="50"/>
        <v>0</v>
      </c>
      <c r="W42" s="12">
        <f t="shared" si="42"/>
        <v>2.3809523809523654</v>
      </c>
      <c r="X42" s="12">
        <f t="shared" si="33"/>
        <v>87.5</v>
      </c>
      <c r="Y42" s="12">
        <f>S42-AJ42</f>
        <v>-16.666666666666657</v>
      </c>
      <c r="Z42" s="12">
        <f t="shared" si="50"/>
        <v>-60</v>
      </c>
      <c r="AA42" s="12">
        <f t="shared" si="50"/>
        <v>200</v>
      </c>
      <c r="AB42" s="12">
        <f t="shared" si="50"/>
        <v>37.5</v>
      </c>
      <c r="AC42" s="12">
        <f t="shared" si="44"/>
        <v>38.345864661654133</v>
      </c>
      <c r="AD42" s="12">
        <f>R42-AL42</f>
        <v>67.5</v>
      </c>
      <c r="AE42" s="12">
        <f t="shared" si="35"/>
        <v>26.190476190476204</v>
      </c>
      <c r="AH42" s="12">
        <f t="shared" ref="AH42:AJ42" si="51">AH36/AH9*100</f>
        <v>83.333333333333343</v>
      </c>
      <c r="AI42" s="12">
        <f t="shared" si="51"/>
        <v>0</v>
      </c>
      <c r="AJ42" s="12">
        <f t="shared" si="51"/>
        <v>100</v>
      </c>
      <c r="AK42" s="12">
        <f>AK36/AK9*100</f>
        <v>47.368421052631575</v>
      </c>
      <c r="AL42" s="12">
        <f>AL36/AL9*100</f>
        <v>20</v>
      </c>
      <c r="AM42" s="12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3</v>
      </c>
      <c r="S9" s="17">
        <f>SUM(S10:S30)</f>
        <v>5</v>
      </c>
      <c r="T9" s="17">
        <f>U9+V9</f>
        <v>1</v>
      </c>
      <c r="U9" s="17">
        <f>SUM(U10:U30)</f>
        <v>-2</v>
      </c>
      <c r="V9" s="17">
        <f>SUM(V10:V30)</f>
        <v>3</v>
      </c>
      <c r="W9" s="15">
        <f>IF(Q9=T9,IF(Q9&gt;0,"皆増",0),(1-(Q9/(Q9-T9)))*-100)</f>
        <v>14.285714285714279</v>
      </c>
      <c r="X9" s="15">
        <f t="shared" ref="X9:Y30" si="1">IF(R9=U9,IF(R9&gt;0,"皆増",0),(1-(R9/(R9-U9)))*-100)</f>
        <v>-40</v>
      </c>
      <c r="Y9" s="15">
        <f t="shared" si="1"/>
        <v>150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-100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3</v>
      </c>
      <c r="S34" s="17">
        <f t="shared" si="22"/>
        <v>5</v>
      </c>
      <c r="T34" s="17">
        <f t="shared" si="22"/>
        <v>2</v>
      </c>
      <c r="U34" s="17">
        <f t="shared" si="22"/>
        <v>-1</v>
      </c>
      <c r="V34" s="17">
        <f t="shared" si="22"/>
        <v>3</v>
      </c>
      <c r="W34" s="15">
        <f t="shared" si="15"/>
        <v>33.333333333333329</v>
      </c>
      <c r="X34" s="15">
        <f t="shared" si="15"/>
        <v>-25</v>
      </c>
      <c r="Y34" s="15">
        <f t="shared" si="15"/>
        <v>150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14.285714285714279</v>
      </c>
      <c r="AD34" s="15">
        <f t="shared" si="17"/>
        <v>50</v>
      </c>
      <c r="AE34" s="15">
        <f t="shared" si="17"/>
        <v>0</v>
      </c>
      <c r="AH34" s="4">
        <f t="shared" ref="AH34:AJ34" si="24">SUM(AH23:AH30)</f>
        <v>6</v>
      </c>
      <c r="AI34" s="4">
        <f t="shared" si="24"/>
        <v>4</v>
      </c>
      <c r="AJ34" s="4">
        <f t="shared" si="24"/>
        <v>2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2</v>
      </c>
      <c r="S35" s="17">
        <f t="shared" si="25"/>
        <v>5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16.666666666666675</v>
      </c>
      <c r="X35" s="15">
        <f t="shared" si="15"/>
        <v>-50</v>
      </c>
      <c r="Y35" s="15">
        <f t="shared" si="15"/>
        <v>150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4</v>
      </c>
      <c r="AJ35" s="4">
        <f t="shared" si="27"/>
        <v>2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0</v>
      </c>
      <c r="U36" s="17">
        <f t="shared" si="28"/>
        <v>-3</v>
      </c>
      <c r="V36" s="17">
        <f t="shared" si="28"/>
        <v>3</v>
      </c>
      <c r="W36" s="15">
        <f t="shared" si="15"/>
        <v>0</v>
      </c>
      <c r="X36" s="15">
        <f t="shared" si="15"/>
        <v>-75</v>
      </c>
      <c r="Y36" s="15">
        <f t="shared" si="15"/>
        <v>150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-50</v>
      </c>
      <c r="AE36" s="15">
        <f t="shared" si="17"/>
        <v>25</v>
      </c>
      <c r="AH36" s="4">
        <f t="shared" ref="AH36:AJ36" si="30">SUM(AH27:AH30)</f>
        <v>6</v>
      </c>
      <c r="AI36" s="4">
        <f t="shared" si="30"/>
        <v>4</v>
      </c>
      <c r="AJ36" s="4">
        <f t="shared" si="30"/>
        <v>2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50</v>
      </c>
      <c r="V39" s="12">
        <f t="shared" si="38"/>
        <v>0</v>
      </c>
      <c r="W39" s="12">
        <f>Q39-AH39</f>
        <v>-14.285714285714285</v>
      </c>
      <c r="X39" s="12">
        <f t="shared" si="33"/>
        <v>-20</v>
      </c>
      <c r="Y39" s="12">
        <f>S39-AJ39</f>
        <v>0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-12.5</v>
      </c>
      <c r="AD39" s="12">
        <f t="shared" si="35"/>
        <v>-33.333333333333329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20</v>
      </c>
      <c r="AJ39" s="12">
        <f t="shared" si="39"/>
        <v>0</v>
      </c>
      <c r="AK39" s="12">
        <f>AK33/AK9*100</f>
        <v>12.5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14.285714285714292</v>
      </c>
      <c r="X40" s="12">
        <f t="shared" si="33"/>
        <v>20</v>
      </c>
      <c r="Y40" s="12">
        <f>S40-AJ40</f>
        <v>0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12.5</v>
      </c>
      <c r="AD40" s="12">
        <f t="shared" si="35"/>
        <v>33.333333333333343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80</v>
      </c>
      <c r="AJ40" s="12">
        <f t="shared" si="45"/>
        <v>100</v>
      </c>
      <c r="AK40" s="12">
        <f>AK34/AK9*100</f>
        <v>87.5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1.7857142857142918</v>
      </c>
      <c r="X41" s="12">
        <f t="shared" si="33"/>
        <v>-13.333333333333343</v>
      </c>
      <c r="Y41" s="12">
        <f>S41-AJ41</f>
        <v>0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85.714285714285708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33.333333333333329</v>
      </c>
      <c r="S42" s="12">
        <f t="shared" si="50"/>
        <v>100</v>
      </c>
      <c r="T42" s="12">
        <f t="shared" si="50"/>
        <v>0</v>
      </c>
      <c r="U42" s="12">
        <f t="shared" si="50"/>
        <v>150</v>
      </c>
      <c r="V42" s="12">
        <f t="shared" si="50"/>
        <v>100</v>
      </c>
      <c r="W42" s="12">
        <f t="shared" si="42"/>
        <v>-10.714285714285708</v>
      </c>
      <c r="X42" s="12">
        <f t="shared" si="33"/>
        <v>-46.666666666666671</v>
      </c>
      <c r="Y42" s="12">
        <f>S42-AJ42</f>
        <v>0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0</v>
      </c>
      <c r="AD42" s="12">
        <f>R42-AL42</f>
        <v>-33.333333333333329</v>
      </c>
      <c r="AE42" s="12">
        <f t="shared" si="35"/>
        <v>20</v>
      </c>
      <c r="AH42" s="12">
        <f t="shared" ref="AH42:AJ42" si="51">AH36/AH9*100</f>
        <v>85.714285714285708</v>
      </c>
      <c r="AI42" s="12">
        <f t="shared" si="51"/>
        <v>80</v>
      </c>
      <c r="AJ42" s="12">
        <f t="shared" si="51"/>
        <v>100</v>
      </c>
      <c r="AK42" s="12">
        <f>AK36/AK9*100</f>
        <v>75</v>
      </c>
      <c r="AL42" s="12">
        <f>AL36/AL9*100</f>
        <v>66.666666666666657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0</v>
      </c>
      <c r="Y9" s="15">
        <f t="shared" si="1"/>
        <v>100</v>
      </c>
      <c r="Z9" s="17">
        <f>AA9+AB9</f>
        <v>-6</v>
      </c>
      <c r="AA9" s="17">
        <f>SUM(AA10:AA30)</f>
        <v>-3</v>
      </c>
      <c r="AB9" s="17">
        <f>SUM(AB10:AB30)</f>
        <v>-3</v>
      </c>
      <c r="AC9" s="15">
        <f>IF(Q9=Z9,IF(Q9&gt;0,"皆増",0),(1-(Q9/(Q9-Z9)))*-100)</f>
        <v>-60</v>
      </c>
      <c r="AD9" s="15">
        <f t="shared" ref="AD9:AE30" si="2">IF(R9=AA9,IF(R9&gt;0,"皆増",0),(1-(R9/(R9-AA9)))*-100)</f>
        <v>-60</v>
      </c>
      <c r="AE9" s="15">
        <f t="shared" si="2"/>
        <v>-60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-50</v>
      </c>
      <c r="AD27" s="15">
        <f t="shared" si="2"/>
        <v>-100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1</v>
      </c>
      <c r="AB28" s="17">
        <v>-3</v>
      </c>
      <c r="AC28" s="15">
        <f t="shared" si="13"/>
        <v>-66.666666666666671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33.333333333333329</v>
      </c>
      <c r="X34" s="15">
        <f t="shared" si="15"/>
        <v>0</v>
      </c>
      <c r="Y34" s="15">
        <f t="shared" si="15"/>
        <v>100</v>
      </c>
      <c r="Z34" s="17">
        <f t="shared" ref="Z34:AB34" si="23">SUM(Z23:Z30)</f>
        <v>-6</v>
      </c>
      <c r="AA34" s="17">
        <f t="shared" si="23"/>
        <v>-3</v>
      </c>
      <c r="AB34" s="17">
        <f t="shared" si="23"/>
        <v>-3</v>
      </c>
      <c r="AC34" s="15">
        <f t="shared" si="17"/>
        <v>-60</v>
      </c>
      <c r="AD34" s="15">
        <f t="shared" si="17"/>
        <v>-60</v>
      </c>
      <c r="AE34" s="15">
        <f t="shared" si="17"/>
        <v>-60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33.333333333333329</v>
      </c>
      <c r="X35" s="15">
        <f t="shared" si="15"/>
        <v>0</v>
      </c>
      <c r="Y35" s="15">
        <f t="shared" si="15"/>
        <v>100</v>
      </c>
      <c r="Z35" s="17">
        <f t="shared" ref="Z35:AB35" si="26">SUM(Z25:Z30)</f>
        <v>-5</v>
      </c>
      <c r="AA35" s="17">
        <f t="shared" si="26"/>
        <v>-2</v>
      </c>
      <c r="AB35" s="17">
        <f t="shared" si="26"/>
        <v>-3</v>
      </c>
      <c r="AC35" s="15">
        <f t="shared" si="17"/>
        <v>-55.555555555555557</v>
      </c>
      <c r="AD35" s="15">
        <f t="shared" si="17"/>
        <v>-50</v>
      </c>
      <c r="AE35" s="15">
        <f t="shared" si="17"/>
        <v>-60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-4</v>
      </c>
      <c r="AA36" s="17">
        <f t="shared" si="29"/>
        <v>-1</v>
      </c>
      <c r="AB36" s="17">
        <f t="shared" si="29"/>
        <v>-3</v>
      </c>
      <c r="AC36" s="15">
        <f t="shared" si="17"/>
        <v>-66.666666666666671</v>
      </c>
      <c r="AD36" s="15">
        <f t="shared" si="17"/>
        <v>-50</v>
      </c>
      <c r="AE36" s="15">
        <f t="shared" si="17"/>
        <v>-75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83.333333333333343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10</v>
      </c>
      <c r="AD41" s="12">
        <f>R41-AL41</f>
        <v>20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90</v>
      </c>
      <c r="AL41" s="12">
        <f t="shared" si="49"/>
        <v>80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50</v>
      </c>
      <c r="S42" s="12">
        <f t="shared" si="50"/>
        <v>50</v>
      </c>
      <c r="T42" s="12">
        <f t="shared" si="50"/>
        <v>0</v>
      </c>
      <c r="U42" s="12" t="e">
        <f t="shared" si="50"/>
        <v>#DIV/0!</v>
      </c>
      <c r="V42" s="12">
        <f t="shared" si="50"/>
        <v>0</v>
      </c>
      <c r="W42" s="12">
        <f t="shared" si="42"/>
        <v>-16.666666666666657</v>
      </c>
      <c r="X42" s="12">
        <f t="shared" si="33"/>
        <v>0</v>
      </c>
      <c r="Y42" s="12">
        <f>S42-AJ42</f>
        <v>-50</v>
      </c>
      <c r="Z42" s="12">
        <f t="shared" si="50"/>
        <v>66.666666666666657</v>
      </c>
      <c r="AA42" s="12">
        <f t="shared" si="50"/>
        <v>33.333333333333329</v>
      </c>
      <c r="AB42" s="12">
        <f t="shared" si="50"/>
        <v>100</v>
      </c>
      <c r="AC42" s="12">
        <f t="shared" si="44"/>
        <v>-10</v>
      </c>
      <c r="AD42" s="12">
        <f>R42-AL42</f>
        <v>10</v>
      </c>
      <c r="AE42" s="12">
        <f t="shared" si="35"/>
        <v>-30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100</v>
      </c>
      <c r="AK42" s="12">
        <f>AK36/AK9*100</f>
        <v>60</v>
      </c>
      <c r="AL42" s="12">
        <f>AL36/AL9*100</f>
        <v>40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129</v>
      </c>
      <c r="C9" s="17">
        <f>SUM(C10:C30)</f>
        <v>74</v>
      </c>
      <c r="D9" s="17">
        <f>SUM(D10:D30)</f>
        <v>55</v>
      </c>
      <c r="E9" s="17">
        <f>F9+G9</f>
        <v>36</v>
      </c>
      <c r="F9" s="17">
        <f>SUM(F10:F30)</f>
        <v>33</v>
      </c>
      <c r="G9" s="17">
        <f>SUM(G10:G30)</f>
        <v>3</v>
      </c>
      <c r="H9" s="15">
        <f>IF(B9=E9,0,(1-(B9/(B9-E9)))*-100)</f>
        <v>38.709677419354847</v>
      </c>
      <c r="I9" s="15">
        <f>IF(C9=F9,0,(1-(C9/(C9-F9)))*-100)</f>
        <v>80.487804878048792</v>
      </c>
      <c r="J9" s="15">
        <f>IF(D9=G9,0,(1-(D9/(D9-G9)))*-100)</f>
        <v>5.7692307692307709</v>
      </c>
      <c r="K9" s="17">
        <f>L9+M9</f>
        <v>32</v>
      </c>
      <c r="L9" s="17">
        <f>SUM(L10:L30)</f>
        <v>20</v>
      </c>
      <c r="M9" s="17">
        <f>SUM(M10:M30)</f>
        <v>12</v>
      </c>
      <c r="N9" s="15">
        <f>IF(B9=K9,0,(1-(B9/(B9-K9)))*-100)</f>
        <v>32.989690721649481</v>
      </c>
      <c r="O9" s="15">
        <f t="shared" ref="O9:P10" si="0">IF(C9=L9,0,(1-(C9/(C9-L9)))*-100)</f>
        <v>37.037037037037045</v>
      </c>
      <c r="P9" s="15">
        <f>IF(D9=M9,0,(1-(D9/(D9-M9)))*-100)</f>
        <v>27.906976744186053</v>
      </c>
      <c r="Q9" s="17">
        <f>R9+S9</f>
        <v>218</v>
      </c>
      <c r="R9" s="17">
        <f>SUM(R10:R30)</f>
        <v>111</v>
      </c>
      <c r="S9" s="17">
        <f>SUM(S10:S30)</f>
        <v>107</v>
      </c>
      <c r="T9" s="17">
        <f>U9+V9</f>
        <v>35</v>
      </c>
      <c r="U9" s="17">
        <f>SUM(U10:U30)</f>
        <v>21</v>
      </c>
      <c r="V9" s="17">
        <f>SUM(V10:V30)</f>
        <v>14</v>
      </c>
      <c r="W9" s="15">
        <f>IF(Q9=T9,IF(Q9&gt;0,"皆増",0),(1-(Q9/(Q9-T9)))*-100)</f>
        <v>19.125683060109289</v>
      </c>
      <c r="X9" s="15">
        <f t="shared" ref="X9:Y30" si="1">IF(R9=U9,IF(R9&gt;0,"皆増",0),(1-(R9/(R9-U9)))*-100)</f>
        <v>23.333333333333339</v>
      </c>
      <c r="Y9" s="15">
        <f t="shared" si="1"/>
        <v>15.053763440860223</v>
      </c>
      <c r="Z9" s="17">
        <f>AA9+AB9</f>
        <v>13</v>
      </c>
      <c r="AA9" s="17">
        <f>SUM(AA10:AA30)</f>
        <v>12</v>
      </c>
      <c r="AB9" s="17">
        <f>SUM(AB10:AB30)</f>
        <v>1</v>
      </c>
      <c r="AC9" s="15">
        <f>IF(Q9=Z9,IF(Q9&gt;0,"皆増",0),(1-(Q9/(Q9-Z9)))*-100)</f>
        <v>6.341463414634152</v>
      </c>
      <c r="AD9" s="15">
        <f t="shared" ref="AD9:AE30" si="2">IF(R9=AA9,IF(R9&gt;0,"皆増",0),(1-(R9/(R9-AA9)))*-100)</f>
        <v>12.12121212121211</v>
      </c>
      <c r="AE9" s="15">
        <f t="shared" si="2"/>
        <v>0.94339622641510523</v>
      </c>
      <c r="AH9" s="4">
        <f t="shared" ref="AH9:AJ30" si="3">Q9-T9</f>
        <v>183</v>
      </c>
      <c r="AI9" s="4">
        <f t="shared" si="3"/>
        <v>90</v>
      </c>
      <c r="AJ9" s="4">
        <f t="shared" si="3"/>
        <v>93</v>
      </c>
      <c r="AK9" s="4">
        <f t="shared" ref="AK9:AM30" si="4">Q9-Z9</f>
        <v>205</v>
      </c>
      <c r="AL9" s="4">
        <f t="shared" si="4"/>
        <v>99</v>
      </c>
      <c r="AM9" s="4">
        <f t="shared" si="4"/>
        <v>106</v>
      </c>
    </row>
    <row r="10" spans="1:39" s="1" customFormat="1" ht="18" customHeight="1" x14ac:dyDescent="0.15">
      <c r="A10" s="4" t="s">
        <v>1</v>
      </c>
      <c r="B10" s="17">
        <f t="shared" ref="B10" si="5">C10+D10</f>
        <v>129</v>
      </c>
      <c r="C10" s="17">
        <v>74</v>
      </c>
      <c r="D10" s="17">
        <v>55</v>
      </c>
      <c r="E10" s="17">
        <f t="shared" ref="E10" si="6">F10+G10</f>
        <v>36</v>
      </c>
      <c r="F10" s="17">
        <v>33</v>
      </c>
      <c r="G10" s="17">
        <v>3</v>
      </c>
      <c r="H10" s="15">
        <f>IF(B10=E10,0,(1-(B10/(B10-E10)))*-100)</f>
        <v>38.709677419354847</v>
      </c>
      <c r="I10" s="15">
        <f t="shared" ref="I10" si="7">IF(C10=F10,0,(1-(C10/(C10-F10)))*-100)</f>
        <v>80.487804878048792</v>
      </c>
      <c r="J10" s="15">
        <f>IF(D10=G10,0,(1-(D10/(D10-G10)))*-100)</f>
        <v>5.7692307692307709</v>
      </c>
      <c r="K10" s="17">
        <f t="shared" ref="K10" si="8">L10+M10</f>
        <v>32</v>
      </c>
      <c r="L10" s="17">
        <v>20</v>
      </c>
      <c r="M10" s="17">
        <v>12</v>
      </c>
      <c r="N10" s="15">
        <f>IF(B10=K10,0,(1-(B10/(B10-K10)))*-100)</f>
        <v>32.989690721649481</v>
      </c>
      <c r="O10" s="15">
        <f t="shared" si="0"/>
        <v>37.037037037037045</v>
      </c>
      <c r="P10" s="15">
        <f t="shared" si="0"/>
        <v>27.906976744186053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1</v>
      </c>
      <c r="R11" s="17">
        <v>0</v>
      </c>
      <c r="S11" s="17">
        <v>1</v>
      </c>
      <c r="T11" s="17">
        <f t="shared" si="10"/>
        <v>1</v>
      </c>
      <c r="U11" s="17">
        <v>0</v>
      </c>
      <c r="V11" s="17">
        <v>1</v>
      </c>
      <c r="W11" s="15" t="str">
        <f t="shared" si="11"/>
        <v>皆増</v>
      </c>
      <c r="X11" s="15">
        <f t="shared" si="1"/>
        <v>0</v>
      </c>
      <c r="Y11" s="15" t="str">
        <f t="shared" si="1"/>
        <v>皆増</v>
      </c>
      <c r="Z11" s="17">
        <f t="shared" si="12"/>
        <v>1</v>
      </c>
      <c r="AA11" s="17">
        <v>0</v>
      </c>
      <c r="AB11" s="17">
        <v>1</v>
      </c>
      <c r="AC11" s="15" t="str">
        <f t="shared" si="13"/>
        <v>皆増</v>
      </c>
      <c r="AD11" s="15">
        <f t="shared" si="2"/>
        <v>0</v>
      </c>
      <c r="AE11" s="15" t="str">
        <f t="shared" si="2"/>
        <v>皆増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-2</v>
      </c>
      <c r="AA14" s="17">
        <v>-2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2</v>
      </c>
      <c r="AL14" s="4">
        <f t="shared" si="4"/>
        <v>2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2</v>
      </c>
      <c r="R16" s="17">
        <v>2</v>
      </c>
      <c r="S16" s="17">
        <v>0</v>
      </c>
      <c r="T16" s="17">
        <f t="shared" si="10"/>
        <v>2</v>
      </c>
      <c r="U16" s="17">
        <v>2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2</v>
      </c>
      <c r="AB16" s="17">
        <v>-1</v>
      </c>
      <c r="AC16" s="15">
        <f t="shared" si="13"/>
        <v>100</v>
      </c>
      <c r="AD16" s="15" t="str">
        <f t="shared" si="2"/>
        <v>皆増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0</v>
      </c>
      <c r="U17" s="17">
        <v>1</v>
      </c>
      <c r="V17" s="17">
        <v>-1</v>
      </c>
      <c r="W17" s="15">
        <f t="shared" si="11"/>
        <v>0</v>
      </c>
      <c r="X17" s="15" t="str">
        <f t="shared" si="1"/>
        <v>皆増</v>
      </c>
      <c r="Y17" s="15">
        <f t="shared" si="1"/>
        <v>-100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-50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2</v>
      </c>
      <c r="AL18" s="4">
        <f t="shared" si="4"/>
        <v>1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1</v>
      </c>
      <c r="S20" s="17">
        <v>2</v>
      </c>
      <c r="T20" s="17">
        <f t="shared" si="10"/>
        <v>2</v>
      </c>
      <c r="U20" s="17">
        <v>1</v>
      </c>
      <c r="V20" s="17">
        <v>1</v>
      </c>
      <c r="W20" s="15">
        <f t="shared" si="11"/>
        <v>200</v>
      </c>
      <c r="X20" s="15" t="str">
        <f t="shared" si="1"/>
        <v>皆増</v>
      </c>
      <c r="Y20" s="15">
        <f t="shared" si="1"/>
        <v>100</v>
      </c>
      <c r="Z20" s="17">
        <f t="shared" si="12"/>
        <v>1</v>
      </c>
      <c r="AA20" s="17">
        <v>0</v>
      </c>
      <c r="AB20" s="17">
        <v>1</v>
      </c>
      <c r="AC20" s="15">
        <f t="shared" si="13"/>
        <v>50</v>
      </c>
      <c r="AD20" s="15">
        <f t="shared" si="2"/>
        <v>0</v>
      </c>
      <c r="AE20" s="15">
        <f t="shared" si="2"/>
        <v>100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6</v>
      </c>
      <c r="R21" s="17">
        <v>4</v>
      </c>
      <c r="S21" s="17">
        <v>2</v>
      </c>
      <c r="T21" s="17">
        <f t="shared" si="10"/>
        <v>2</v>
      </c>
      <c r="U21" s="17">
        <v>1</v>
      </c>
      <c r="V21" s="17">
        <v>1</v>
      </c>
      <c r="W21" s="15">
        <f t="shared" si="11"/>
        <v>50</v>
      </c>
      <c r="X21" s="15">
        <f t="shared" si="1"/>
        <v>33.333333333333329</v>
      </c>
      <c r="Y21" s="15">
        <f t="shared" si="1"/>
        <v>100</v>
      </c>
      <c r="Z21" s="17">
        <f t="shared" si="12"/>
        <v>1</v>
      </c>
      <c r="AA21" s="17">
        <v>1</v>
      </c>
      <c r="AB21" s="17">
        <v>0</v>
      </c>
      <c r="AC21" s="15">
        <f t="shared" si="13"/>
        <v>19.999999999999996</v>
      </c>
      <c r="AD21" s="15">
        <f t="shared" si="2"/>
        <v>33.333333333333329</v>
      </c>
      <c r="AE21" s="15">
        <f t="shared" si="2"/>
        <v>0</v>
      </c>
      <c r="AH21" s="4">
        <f t="shared" si="3"/>
        <v>4</v>
      </c>
      <c r="AI21" s="4">
        <f t="shared" si="3"/>
        <v>3</v>
      </c>
      <c r="AJ21" s="4">
        <f t="shared" si="3"/>
        <v>1</v>
      </c>
      <c r="AK21" s="4">
        <f t="shared" si="4"/>
        <v>5</v>
      </c>
      <c r="AL21" s="4">
        <f t="shared" si="4"/>
        <v>3</v>
      </c>
      <c r="AM21" s="4">
        <f t="shared" si="4"/>
        <v>2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7</v>
      </c>
      <c r="R22" s="17">
        <v>6</v>
      </c>
      <c r="S22" s="17">
        <v>1</v>
      </c>
      <c r="T22" s="17">
        <f t="shared" si="10"/>
        <v>-6</v>
      </c>
      <c r="U22" s="17">
        <v>-3</v>
      </c>
      <c r="V22" s="17">
        <v>-3</v>
      </c>
      <c r="W22" s="15">
        <f t="shared" si="11"/>
        <v>-46.153846153846153</v>
      </c>
      <c r="X22" s="15">
        <f t="shared" si="1"/>
        <v>-33.333333333333336</v>
      </c>
      <c r="Y22" s="15">
        <f t="shared" si="1"/>
        <v>-75</v>
      </c>
      <c r="Z22" s="17">
        <f t="shared" si="12"/>
        <v>0</v>
      </c>
      <c r="AA22" s="17">
        <v>2</v>
      </c>
      <c r="AB22" s="17">
        <v>-2</v>
      </c>
      <c r="AC22" s="15">
        <f t="shared" si="13"/>
        <v>0</v>
      </c>
      <c r="AD22" s="15">
        <f t="shared" si="2"/>
        <v>50</v>
      </c>
      <c r="AE22" s="15">
        <f t="shared" si="2"/>
        <v>-66.666666666666671</v>
      </c>
      <c r="AH22" s="4">
        <f t="shared" si="3"/>
        <v>13</v>
      </c>
      <c r="AI22" s="4">
        <f t="shared" si="3"/>
        <v>9</v>
      </c>
      <c r="AJ22" s="4">
        <f t="shared" si="3"/>
        <v>4</v>
      </c>
      <c r="AK22" s="4">
        <f t="shared" si="4"/>
        <v>7</v>
      </c>
      <c r="AL22" s="4">
        <f t="shared" si="4"/>
        <v>4</v>
      </c>
      <c r="AM22" s="4">
        <f t="shared" si="4"/>
        <v>3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14</v>
      </c>
      <c r="R23" s="17">
        <v>11</v>
      </c>
      <c r="S23" s="17">
        <v>3</v>
      </c>
      <c r="T23" s="17">
        <f t="shared" si="10"/>
        <v>2</v>
      </c>
      <c r="U23" s="17">
        <v>-1</v>
      </c>
      <c r="V23" s="17">
        <v>3</v>
      </c>
      <c r="W23" s="15">
        <f t="shared" si="11"/>
        <v>16.666666666666675</v>
      </c>
      <c r="X23" s="15">
        <f t="shared" si="1"/>
        <v>-8.3333333333333375</v>
      </c>
      <c r="Y23" s="15" t="str">
        <f t="shared" si="1"/>
        <v>皆増</v>
      </c>
      <c r="Z23" s="17">
        <f t="shared" si="12"/>
        <v>6</v>
      </c>
      <c r="AA23" s="17">
        <v>4</v>
      </c>
      <c r="AB23" s="17">
        <v>2</v>
      </c>
      <c r="AC23" s="15">
        <f t="shared" si="13"/>
        <v>75</v>
      </c>
      <c r="AD23" s="15">
        <f t="shared" si="2"/>
        <v>57.142857142857139</v>
      </c>
      <c r="AE23" s="15">
        <f t="shared" si="2"/>
        <v>200</v>
      </c>
      <c r="AH23" s="4">
        <f t="shared" si="3"/>
        <v>12</v>
      </c>
      <c r="AI23" s="4">
        <f t="shared" si="3"/>
        <v>12</v>
      </c>
      <c r="AJ23" s="4">
        <f t="shared" si="3"/>
        <v>0</v>
      </c>
      <c r="AK23" s="4">
        <f t="shared" si="4"/>
        <v>8</v>
      </c>
      <c r="AL23" s="4">
        <f t="shared" si="4"/>
        <v>7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9</v>
      </c>
      <c r="S24" s="17">
        <v>7</v>
      </c>
      <c r="T24" s="17">
        <f t="shared" si="10"/>
        <v>-8</v>
      </c>
      <c r="U24" s="17">
        <v>-6</v>
      </c>
      <c r="V24" s="17">
        <v>-2</v>
      </c>
      <c r="W24" s="15">
        <f t="shared" si="11"/>
        <v>-33.333333333333336</v>
      </c>
      <c r="X24" s="15">
        <f t="shared" si="1"/>
        <v>-40</v>
      </c>
      <c r="Y24" s="15">
        <f t="shared" si="1"/>
        <v>-22.222222222222221</v>
      </c>
      <c r="Z24" s="17">
        <f t="shared" si="12"/>
        <v>1</v>
      </c>
      <c r="AA24" s="17">
        <v>-3</v>
      </c>
      <c r="AB24" s="17">
        <v>4</v>
      </c>
      <c r="AC24" s="15">
        <f t="shared" si="13"/>
        <v>6.6666666666666652</v>
      </c>
      <c r="AD24" s="15">
        <f t="shared" si="2"/>
        <v>-25</v>
      </c>
      <c r="AE24" s="15">
        <f t="shared" si="2"/>
        <v>133.33333333333334</v>
      </c>
      <c r="AH24" s="4">
        <f t="shared" si="3"/>
        <v>24</v>
      </c>
      <c r="AI24" s="4">
        <f t="shared" si="3"/>
        <v>15</v>
      </c>
      <c r="AJ24" s="4">
        <f t="shared" si="3"/>
        <v>9</v>
      </c>
      <c r="AK24" s="4">
        <f t="shared" si="4"/>
        <v>15</v>
      </c>
      <c r="AL24" s="4">
        <f t="shared" si="4"/>
        <v>12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19</v>
      </c>
      <c r="R25" s="17">
        <v>14</v>
      </c>
      <c r="S25" s="17">
        <v>5</v>
      </c>
      <c r="T25" s="17">
        <f t="shared" si="10"/>
        <v>6</v>
      </c>
      <c r="U25" s="17">
        <v>4</v>
      </c>
      <c r="V25" s="17">
        <v>2</v>
      </c>
      <c r="W25" s="15">
        <f t="shared" si="11"/>
        <v>46.153846153846146</v>
      </c>
      <c r="X25" s="15">
        <f t="shared" si="1"/>
        <v>39.999999999999993</v>
      </c>
      <c r="Y25" s="15">
        <f t="shared" si="1"/>
        <v>66.666666666666671</v>
      </c>
      <c r="Z25" s="17">
        <f t="shared" si="12"/>
        <v>1</v>
      </c>
      <c r="AA25" s="17">
        <v>1</v>
      </c>
      <c r="AB25" s="17">
        <v>0</v>
      </c>
      <c r="AC25" s="15">
        <f t="shared" si="13"/>
        <v>5.555555555555558</v>
      </c>
      <c r="AD25" s="15">
        <f t="shared" si="2"/>
        <v>7.6923076923076872</v>
      </c>
      <c r="AE25" s="15">
        <f t="shared" si="2"/>
        <v>0</v>
      </c>
      <c r="AH25" s="4">
        <f t="shared" si="3"/>
        <v>13</v>
      </c>
      <c r="AI25" s="4">
        <f t="shared" si="3"/>
        <v>10</v>
      </c>
      <c r="AJ25" s="4">
        <f t="shared" si="3"/>
        <v>3</v>
      </c>
      <c r="AK25" s="4">
        <f t="shared" si="4"/>
        <v>18</v>
      </c>
      <c r="AL25" s="4">
        <f t="shared" si="4"/>
        <v>13</v>
      </c>
      <c r="AM25" s="4">
        <f t="shared" si="4"/>
        <v>5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33</v>
      </c>
      <c r="R26" s="17">
        <v>16</v>
      </c>
      <c r="S26" s="17">
        <v>17</v>
      </c>
      <c r="T26" s="17">
        <f t="shared" si="10"/>
        <v>16</v>
      </c>
      <c r="U26" s="17">
        <v>9</v>
      </c>
      <c r="V26" s="17">
        <v>7</v>
      </c>
      <c r="W26" s="15">
        <f t="shared" si="11"/>
        <v>94.117647058823522</v>
      </c>
      <c r="X26" s="15">
        <f t="shared" si="1"/>
        <v>128.57142857142856</v>
      </c>
      <c r="Y26" s="15">
        <f t="shared" si="1"/>
        <v>70</v>
      </c>
      <c r="Z26" s="17">
        <f t="shared" si="12"/>
        <v>9</v>
      </c>
      <c r="AA26" s="17">
        <v>3</v>
      </c>
      <c r="AB26" s="17">
        <v>6</v>
      </c>
      <c r="AC26" s="15">
        <f t="shared" si="13"/>
        <v>37.5</v>
      </c>
      <c r="AD26" s="15">
        <f t="shared" si="2"/>
        <v>23.076923076923084</v>
      </c>
      <c r="AE26" s="15">
        <f t="shared" si="2"/>
        <v>54.54545454545454</v>
      </c>
      <c r="AH26" s="4">
        <f t="shared" si="3"/>
        <v>17</v>
      </c>
      <c r="AI26" s="4">
        <f t="shared" si="3"/>
        <v>7</v>
      </c>
      <c r="AJ26" s="4">
        <f t="shared" si="3"/>
        <v>10</v>
      </c>
      <c r="AK26" s="4">
        <f t="shared" si="4"/>
        <v>24</v>
      </c>
      <c r="AL26" s="4">
        <f t="shared" si="4"/>
        <v>13</v>
      </c>
      <c r="AM26" s="4">
        <f t="shared" si="4"/>
        <v>11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39</v>
      </c>
      <c r="R27" s="17">
        <v>26</v>
      </c>
      <c r="S27" s="17">
        <v>13</v>
      </c>
      <c r="T27" s="17">
        <f t="shared" si="10"/>
        <v>5</v>
      </c>
      <c r="U27" s="17">
        <v>6</v>
      </c>
      <c r="V27" s="17">
        <v>-1</v>
      </c>
      <c r="W27" s="15">
        <f t="shared" si="11"/>
        <v>14.705882352941169</v>
      </c>
      <c r="X27" s="15">
        <f t="shared" si="1"/>
        <v>30.000000000000004</v>
      </c>
      <c r="Y27" s="15">
        <f t="shared" si="1"/>
        <v>-7.1428571428571397</v>
      </c>
      <c r="Z27" s="17">
        <f t="shared" si="12"/>
        <v>-8</v>
      </c>
      <c r="AA27" s="17">
        <v>5</v>
      </c>
      <c r="AB27" s="17">
        <v>-13</v>
      </c>
      <c r="AC27" s="15">
        <f t="shared" si="13"/>
        <v>-17.021276595744684</v>
      </c>
      <c r="AD27" s="15">
        <f t="shared" si="2"/>
        <v>23.809523809523814</v>
      </c>
      <c r="AE27" s="15">
        <f t="shared" si="2"/>
        <v>-50</v>
      </c>
      <c r="AH27" s="4">
        <f t="shared" si="3"/>
        <v>34</v>
      </c>
      <c r="AI27" s="4">
        <f t="shared" si="3"/>
        <v>20</v>
      </c>
      <c r="AJ27" s="4">
        <f t="shared" si="3"/>
        <v>14</v>
      </c>
      <c r="AK27" s="4">
        <f t="shared" si="4"/>
        <v>47</v>
      </c>
      <c r="AL27" s="4">
        <f t="shared" si="4"/>
        <v>21</v>
      </c>
      <c r="AM27" s="4">
        <f t="shared" si="4"/>
        <v>26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41</v>
      </c>
      <c r="R28" s="17">
        <v>14</v>
      </c>
      <c r="S28" s="17">
        <v>27</v>
      </c>
      <c r="T28" s="17">
        <f t="shared" si="10"/>
        <v>-1</v>
      </c>
      <c r="U28" s="17">
        <v>4</v>
      </c>
      <c r="V28" s="17">
        <v>-5</v>
      </c>
      <c r="W28" s="15">
        <f t="shared" si="11"/>
        <v>-2.3809523809523836</v>
      </c>
      <c r="X28" s="15">
        <f t="shared" si="1"/>
        <v>39.999999999999993</v>
      </c>
      <c r="Y28" s="15">
        <f t="shared" si="1"/>
        <v>-15.625</v>
      </c>
      <c r="Z28" s="17">
        <f t="shared" si="12"/>
        <v>3</v>
      </c>
      <c r="AA28" s="17">
        <v>3</v>
      </c>
      <c r="AB28" s="17">
        <v>0</v>
      </c>
      <c r="AC28" s="15">
        <f t="shared" si="13"/>
        <v>7.8947368421052655</v>
      </c>
      <c r="AD28" s="15">
        <f t="shared" si="2"/>
        <v>27.27272727272727</v>
      </c>
      <c r="AE28" s="15">
        <f t="shared" si="2"/>
        <v>0</v>
      </c>
      <c r="AH28" s="4">
        <f t="shared" si="3"/>
        <v>42</v>
      </c>
      <c r="AI28" s="4">
        <f t="shared" si="3"/>
        <v>10</v>
      </c>
      <c r="AJ28" s="4">
        <f t="shared" si="3"/>
        <v>32</v>
      </c>
      <c r="AK28" s="4">
        <f t="shared" si="4"/>
        <v>38</v>
      </c>
      <c r="AL28" s="4">
        <f t="shared" si="4"/>
        <v>11</v>
      </c>
      <c r="AM28" s="4">
        <f t="shared" si="4"/>
        <v>27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27</v>
      </c>
      <c r="R29" s="17">
        <v>5</v>
      </c>
      <c r="S29" s="17">
        <v>22</v>
      </c>
      <c r="T29" s="17">
        <f t="shared" si="10"/>
        <v>7</v>
      </c>
      <c r="U29" s="17">
        <v>1</v>
      </c>
      <c r="V29" s="17">
        <v>6</v>
      </c>
      <c r="W29" s="15">
        <f t="shared" si="11"/>
        <v>35.000000000000007</v>
      </c>
      <c r="X29" s="15">
        <f t="shared" si="1"/>
        <v>25</v>
      </c>
      <c r="Y29" s="15">
        <f t="shared" si="1"/>
        <v>37.5</v>
      </c>
      <c r="Z29" s="17">
        <f t="shared" si="12"/>
        <v>-2</v>
      </c>
      <c r="AA29" s="17">
        <v>-5</v>
      </c>
      <c r="AB29" s="17">
        <v>3</v>
      </c>
      <c r="AC29" s="15">
        <f t="shared" si="13"/>
        <v>-6.8965517241379342</v>
      </c>
      <c r="AD29" s="15">
        <f t="shared" si="2"/>
        <v>-50</v>
      </c>
      <c r="AE29" s="15">
        <f t="shared" si="2"/>
        <v>15.789473684210531</v>
      </c>
      <c r="AH29" s="4">
        <f t="shared" si="3"/>
        <v>20</v>
      </c>
      <c r="AI29" s="4">
        <f t="shared" si="3"/>
        <v>4</v>
      </c>
      <c r="AJ29" s="4">
        <f t="shared" si="3"/>
        <v>16</v>
      </c>
      <c r="AK29" s="4">
        <f t="shared" si="4"/>
        <v>29</v>
      </c>
      <c r="AL29" s="4">
        <f t="shared" si="4"/>
        <v>10</v>
      </c>
      <c r="AM29" s="4">
        <f t="shared" si="4"/>
        <v>19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0</v>
      </c>
      <c r="S30" s="17">
        <v>7</v>
      </c>
      <c r="T30" s="17">
        <f t="shared" si="10"/>
        <v>5</v>
      </c>
      <c r="U30" s="17">
        <v>0</v>
      </c>
      <c r="V30" s="17">
        <v>5</v>
      </c>
      <c r="W30" s="15">
        <f t="shared" si="11"/>
        <v>250</v>
      </c>
      <c r="X30" s="15">
        <f t="shared" si="1"/>
        <v>0</v>
      </c>
      <c r="Y30" s="15">
        <f t="shared" si="1"/>
        <v>250</v>
      </c>
      <c r="Z30" s="17">
        <f t="shared" si="12"/>
        <v>2</v>
      </c>
      <c r="AA30" s="17">
        <v>0</v>
      </c>
      <c r="AB30" s="17">
        <v>2</v>
      </c>
      <c r="AC30" s="15">
        <f t="shared" si="13"/>
        <v>39.999999999999993</v>
      </c>
      <c r="AD30" s="15">
        <f t="shared" si="2"/>
        <v>0</v>
      </c>
      <c r="AE30" s="15">
        <f t="shared" si="2"/>
        <v>39.999999999999993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21</v>
      </c>
      <c r="R33" s="17">
        <f t="shared" si="19"/>
        <v>16</v>
      </c>
      <c r="S33" s="17">
        <f>SUM(S13:S22)</f>
        <v>5</v>
      </c>
      <c r="T33" s="17">
        <f t="shared" si="19"/>
        <v>2</v>
      </c>
      <c r="U33" s="17">
        <f t="shared" si="19"/>
        <v>4</v>
      </c>
      <c r="V33" s="17">
        <f t="shared" si="19"/>
        <v>-2</v>
      </c>
      <c r="W33" s="15">
        <f t="shared" si="15"/>
        <v>10.526315789473696</v>
      </c>
      <c r="X33" s="15">
        <f t="shared" si="15"/>
        <v>33.333333333333329</v>
      </c>
      <c r="Y33" s="15">
        <f t="shared" si="15"/>
        <v>-28.571428571428569</v>
      </c>
      <c r="Z33" s="17">
        <f t="shared" ref="Z33:AB33" si="20">SUM(Z13:Z22)</f>
        <v>0</v>
      </c>
      <c r="AA33" s="17">
        <f t="shared" si="20"/>
        <v>4</v>
      </c>
      <c r="AB33" s="17">
        <f t="shared" si="20"/>
        <v>-4</v>
      </c>
      <c r="AC33" s="15">
        <f t="shared" si="17"/>
        <v>0</v>
      </c>
      <c r="AD33" s="15">
        <f t="shared" si="17"/>
        <v>33.333333333333329</v>
      </c>
      <c r="AE33" s="15">
        <f t="shared" si="17"/>
        <v>-44.444444444444443</v>
      </c>
      <c r="AH33" s="4">
        <f t="shared" ref="AH33:AJ33" si="21">SUM(AH13:AH22)</f>
        <v>19</v>
      </c>
      <c r="AI33" s="4">
        <f t="shared" si="21"/>
        <v>12</v>
      </c>
      <c r="AJ33" s="4">
        <f t="shared" si="21"/>
        <v>7</v>
      </c>
      <c r="AK33" s="4">
        <f>SUM(AK13:AK22)</f>
        <v>21</v>
      </c>
      <c r="AL33" s="4">
        <f>SUM(AL13:AL22)</f>
        <v>12</v>
      </c>
      <c r="AM33" s="4">
        <f>SUM(AM13:AM22)</f>
        <v>9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196</v>
      </c>
      <c r="R34" s="17">
        <f t="shared" si="22"/>
        <v>95</v>
      </c>
      <c r="S34" s="17">
        <f t="shared" si="22"/>
        <v>101</v>
      </c>
      <c r="T34" s="17">
        <f t="shared" si="22"/>
        <v>32</v>
      </c>
      <c r="U34" s="17">
        <f t="shared" si="22"/>
        <v>17</v>
      </c>
      <c r="V34" s="17">
        <f t="shared" si="22"/>
        <v>15</v>
      </c>
      <c r="W34" s="15">
        <f t="shared" si="15"/>
        <v>19.512195121951216</v>
      </c>
      <c r="X34" s="15">
        <f t="shared" si="15"/>
        <v>21.794871794871785</v>
      </c>
      <c r="Y34" s="15">
        <f t="shared" si="15"/>
        <v>17.441860465116289</v>
      </c>
      <c r="Z34" s="17">
        <f t="shared" ref="Z34:AB34" si="23">SUM(Z23:Z30)</f>
        <v>12</v>
      </c>
      <c r="AA34" s="17">
        <f t="shared" si="23"/>
        <v>8</v>
      </c>
      <c r="AB34" s="17">
        <f t="shared" si="23"/>
        <v>4</v>
      </c>
      <c r="AC34" s="15">
        <f t="shared" si="17"/>
        <v>6.5217391304347894</v>
      </c>
      <c r="AD34" s="15">
        <f t="shared" si="17"/>
        <v>9.1954022988505848</v>
      </c>
      <c r="AE34" s="15">
        <f t="shared" si="17"/>
        <v>4.1237113402061931</v>
      </c>
      <c r="AH34" s="4">
        <f t="shared" ref="AH34:AJ34" si="24">SUM(AH23:AH30)</f>
        <v>164</v>
      </c>
      <c r="AI34" s="4">
        <f t="shared" si="24"/>
        <v>78</v>
      </c>
      <c r="AJ34" s="4">
        <f t="shared" si="24"/>
        <v>86</v>
      </c>
      <c r="AK34" s="4">
        <f>SUM(AK23:AK30)</f>
        <v>184</v>
      </c>
      <c r="AL34" s="4">
        <f>SUM(AL23:AL30)</f>
        <v>87</v>
      </c>
      <c r="AM34" s="4">
        <f>SUM(AM23:AM30)</f>
        <v>97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166</v>
      </c>
      <c r="R35" s="17">
        <f t="shared" si="25"/>
        <v>75</v>
      </c>
      <c r="S35" s="17">
        <f t="shared" si="25"/>
        <v>91</v>
      </c>
      <c r="T35" s="17">
        <f t="shared" si="25"/>
        <v>38</v>
      </c>
      <c r="U35" s="17">
        <f t="shared" si="25"/>
        <v>24</v>
      </c>
      <c r="V35" s="17">
        <f t="shared" si="25"/>
        <v>14</v>
      </c>
      <c r="W35" s="15">
        <f t="shared" si="15"/>
        <v>29.6875</v>
      </c>
      <c r="X35" s="15">
        <f t="shared" si="15"/>
        <v>47.058823529411775</v>
      </c>
      <c r="Y35" s="15">
        <f t="shared" si="15"/>
        <v>18.181818181818187</v>
      </c>
      <c r="Z35" s="17">
        <f t="shared" ref="Z35:AB35" si="26">SUM(Z25:Z30)</f>
        <v>5</v>
      </c>
      <c r="AA35" s="17">
        <f t="shared" si="26"/>
        <v>7</v>
      </c>
      <c r="AB35" s="17">
        <f t="shared" si="26"/>
        <v>-2</v>
      </c>
      <c r="AC35" s="15">
        <f t="shared" si="17"/>
        <v>3.105590062111796</v>
      </c>
      <c r="AD35" s="15">
        <f t="shared" si="17"/>
        <v>10.294117647058831</v>
      </c>
      <c r="AE35" s="15">
        <f t="shared" si="17"/>
        <v>-2.1505376344086002</v>
      </c>
      <c r="AH35" s="4">
        <f t="shared" ref="AH35:AJ35" si="27">SUM(AH25:AH30)</f>
        <v>128</v>
      </c>
      <c r="AI35" s="4">
        <f t="shared" si="27"/>
        <v>51</v>
      </c>
      <c r="AJ35" s="4">
        <f t="shared" si="27"/>
        <v>77</v>
      </c>
      <c r="AK35" s="4">
        <f>SUM(AK25:AK30)</f>
        <v>161</v>
      </c>
      <c r="AL35" s="4">
        <f>SUM(AL25:AL30)</f>
        <v>68</v>
      </c>
      <c r="AM35" s="4">
        <f>SUM(AM25:AM30)</f>
        <v>93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114</v>
      </c>
      <c r="R36" s="17">
        <f t="shared" si="28"/>
        <v>45</v>
      </c>
      <c r="S36" s="17">
        <f t="shared" si="28"/>
        <v>69</v>
      </c>
      <c r="T36" s="17">
        <f t="shared" si="28"/>
        <v>16</v>
      </c>
      <c r="U36" s="17">
        <f t="shared" si="28"/>
        <v>11</v>
      </c>
      <c r="V36" s="17">
        <f t="shared" si="28"/>
        <v>5</v>
      </c>
      <c r="W36" s="15">
        <f t="shared" si="15"/>
        <v>16.326530612244895</v>
      </c>
      <c r="X36" s="15">
        <f t="shared" si="15"/>
        <v>32.352941176470587</v>
      </c>
      <c r="Y36" s="15">
        <f t="shared" si="15"/>
        <v>7.8125</v>
      </c>
      <c r="Z36" s="17">
        <f t="shared" ref="Z36:AB36" si="29">SUM(Z27:Z30)</f>
        <v>-5</v>
      </c>
      <c r="AA36" s="17">
        <f t="shared" si="29"/>
        <v>3</v>
      </c>
      <c r="AB36" s="17">
        <f t="shared" si="29"/>
        <v>-8</v>
      </c>
      <c r="AC36" s="15">
        <f t="shared" si="17"/>
        <v>-4.2016806722689033</v>
      </c>
      <c r="AD36" s="15">
        <f t="shared" si="17"/>
        <v>7.1428571428571397</v>
      </c>
      <c r="AE36" s="15">
        <f t="shared" si="17"/>
        <v>-10.389610389610393</v>
      </c>
      <c r="AH36" s="4">
        <f t="shared" ref="AH36:AJ36" si="30">SUM(AH27:AH30)</f>
        <v>98</v>
      </c>
      <c r="AI36" s="4">
        <f t="shared" si="30"/>
        <v>34</v>
      </c>
      <c r="AJ36" s="4">
        <f t="shared" si="30"/>
        <v>64</v>
      </c>
      <c r="AK36" s="4">
        <f>SUM(AK27:AK30)</f>
        <v>119</v>
      </c>
      <c r="AL36" s="4">
        <f>SUM(AL27:AL30)</f>
        <v>42</v>
      </c>
      <c r="AM36" s="4">
        <f>SUM(AM27:AM30)</f>
        <v>77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0.45871559633027525</v>
      </c>
      <c r="R38" s="12">
        <f t="shared" si="31"/>
        <v>0</v>
      </c>
      <c r="S38" s="12">
        <f t="shared" si="31"/>
        <v>0.93457943925233633</v>
      </c>
      <c r="T38" s="12">
        <f>T32/T9*100</f>
        <v>2.8571428571428572</v>
      </c>
      <c r="U38" s="12">
        <f t="shared" ref="U38:V38" si="32">U32/U9*100</f>
        <v>0</v>
      </c>
      <c r="V38" s="12">
        <f t="shared" si="32"/>
        <v>7.1428571428571423</v>
      </c>
      <c r="W38" s="12">
        <f>Q38-AH38</f>
        <v>0.45871559633027525</v>
      </c>
      <c r="X38" s="12">
        <f t="shared" ref="X38:Y42" si="33">R38-AI38</f>
        <v>0</v>
      </c>
      <c r="Y38" s="12">
        <f t="shared" si="33"/>
        <v>0.93457943925233633</v>
      </c>
      <c r="Z38" s="12">
        <f>Z32/Z9*100</f>
        <v>7.6923076923076925</v>
      </c>
      <c r="AA38" s="12">
        <f t="shared" ref="AA38:AB38" si="34">AA32/AA9*100</f>
        <v>0</v>
      </c>
      <c r="AB38" s="12">
        <f t="shared" si="34"/>
        <v>100</v>
      </c>
      <c r="AC38" s="12">
        <f>Q38-AK38</f>
        <v>0.45871559633027525</v>
      </c>
      <c r="AD38" s="12">
        <f t="shared" ref="AD38:AE42" si="35">R38-AL38</f>
        <v>0</v>
      </c>
      <c r="AE38" s="12">
        <f t="shared" si="35"/>
        <v>0.93457943925233633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9.6330275229357802</v>
      </c>
      <c r="R39" s="12">
        <f>R33/R9*100</f>
        <v>14.414414414414415</v>
      </c>
      <c r="S39" s="13">
        <f t="shared" si="37"/>
        <v>4.6728971962616823</v>
      </c>
      <c r="T39" s="12">
        <f>T33/T9*100</f>
        <v>5.7142857142857144</v>
      </c>
      <c r="U39" s="12">
        <f t="shared" ref="U39:V39" si="38">U33/U9*100</f>
        <v>19.047619047619047</v>
      </c>
      <c r="V39" s="12">
        <f t="shared" si="38"/>
        <v>-14.285714285714285</v>
      </c>
      <c r="W39" s="12">
        <f>Q39-AH39</f>
        <v>-0.74948613826640553</v>
      </c>
      <c r="X39" s="12">
        <f t="shared" si="33"/>
        <v>1.0810810810810807</v>
      </c>
      <c r="Y39" s="12">
        <f>S39-AJ39</f>
        <v>-2.8539845241684256</v>
      </c>
      <c r="Z39" s="12">
        <f t="shared" si="37"/>
        <v>0</v>
      </c>
      <c r="AA39" s="12">
        <f t="shared" si="37"/>
        <v>33.333333333333329</v>
      </c>
      <c r="AB39" s="12">
        <f t="shared" si="37"/>
        <v>-400</v>
      </c>
      <c r="AC39" s="12">
        <f>Q39-AK39</f>
        <v>-0.61087491608861022</v>
      </c>
      <c r="AD39" s="12">
        <f t="shared" si="35"/>
        <v>2.2932022932022935</v>
      </c>
      <c r="AE39" s="12">
        <f t="shared" si="35"/>
        <v>-3.8176688414741671</v>
      </c>
      <c r="AH39" s="12">
        <f t="shared" ref="AH39:AJ39" si="39">AH33/AH9*100</f>
        <v>10.382513661202186</v>
      </c>
      <c r="AI39" s="12">
        <f t="shared" si="39"/>
        <v>13.333333333333334</v>
      </c>
      <c r="AJ39" s="12">
        <f t="shared" si="39"/>
        <v>7.5268817204301079</v>
      </c>
      <c r="AK39" s="12">
        <f>AK33/AK9*100</f>
        <v>10.24390243902439</v>
      </c>
      <c r="AL39" s="12">
        <f>AL33/AL9*100</f>
        <v>12.121212121212121</v>
      </c>
      <c r="AM39" s="12">
        <f>AM33/AM9*100</f>
        <v>8.4905660377358494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89.908256880733944</v>
      </c>
      <c r="R40" s="12">
        <f t="shared" si="40"/>
        <v>85.585585585585591</v>
      </c>
      <c r="S40" s="12">
        <f t="shared" si="40"/>
        <v>94.392523364485982</v>
      </c>
      <c r="T40" s="12">
        <f>T34/T9*100</f>
        <v>91.428571428571431</v>
      </c>
      <c r="U40" s="12">
        <f t="shared" ref="U40:V40" si="41">U34/U9*100</f>
        <v>80.952380952380949</v>
      </c>
      <c r="V40" s="12">
        <f t="shared" si="41"/>
        <v>107.14285714285714</v>
      </c>
      <c r="W40" s="12">
        <f t="shared" ref="W40:W42" si="42">Q40-AH40</f>
        <v>0.29077054193612639</v>
      </c>
      <c r="X40" s="12">
        <f t="shared" si="33"/>
        <v>-1.0810810810810807</v>
      </c>
      <c r="Y40" s="12">
        <f>S40-AJ40</f>
        <v>1.9194050849160931</v>
      </c>
      <c r="Z40" s="12">
        <f>Z34/Z9*100</f>
        <v>92.307692307692307</v>
      </c>
      <c r="AA40" s="12">
        <f t="shared" ref="AA40:AB40" si="43">AA34/AA9*100</f>
        <v>66.666666666666657</v>
      </c>
      <c r="AB40" s="12">
        <f t="shared" si="43"/>
        <v>400</v>
      </c>
      <c r="AC40" s="12">
        <f t="shared" ref="AC40:AC42" si="44">Q40-AK40</f>
        <v>0.15215931975832575</v>
      </c>
      <c r="AD40" s="12">
        <f t="shared" si="35"/>
        <v>-2.2932022932022846</v>
      </c>
      <c r="AE40" s="12">
        <f t="shared" si="35"/>
        <v>2.8830894022218274</v>
      </c>
      <c r="AH40" s="12">
        <f t="shared" ref="AH40:AJ40" si="45">AH34/AH9*100</f>
        <v>89.617486338797818</v>
      </c>
      <c r="AI40" s="12">
        <f t="shared" si="45"/>
        <v>86.666666666666671</v>
      </c>
      <c r="AJ40" s="12">
        <f t="shared" si="45"/>
        <v>92.473118279569889</v>
      </c>
      <c r="AK40" s="12">
        <f>AK34/AK9*100</f>
        <v>89.756097560975618</v>
      </c>
      <c r="AL40" s="12">
        <f>AL34/AL9*100</f>
        <v>87.878787878787875</v>
      </c>
      <c r="AM40" s="12">
        <f>AM34/AM9*100</f>
        <v>91.509433962264154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76.146788990825684</v>
      </c>
      <c r="R41" s="12">
        <f t="shared" si="46"/>
        <v>67.567567567567565</v>
      </c>
      <c r="S41" s="12">
        <f t="shared" si="46"/>
        <v>85.046728971962608</v>
      </c>
      <c r="T41" s="12">
        <f>T35/T9*100</f>
        <v>108.57142857142857</v>
      </c>
      <c r="U41" s="12">
        <f t="shared" ref="U41:V41" si="47">U35/U9*100</f>
        <v>114.28571428571428</v>
      </c>
      <c r="V41" s="12">
        <f t="shared" si="47"/>
        <v>100</v>
      </c>
      <c r="W41" s="12">
        <f t="shared" si="42"/>
        <v>6.2014337995688464</v>
      </c>
      <c r="X41" s="12">
        <f t="shared" si="33"/>
        <v>10.900900900900901</v>
      </c>
      <c r="Y41" s="12">
        <f>S41-AJ41</f>
        <v>2.2510300472314242</v>
      </c>
      <c r="Z41" s="12">
        <f>Z35/Z9*100</f>
        <v>38.461538461538467</v>
      </c>
      <c r="AA41" s="12">
        <f t="shared" ref="AA41:AB41" si="48">AA35/AA9*100</f>
        <v>58.333333333333336</v>
      </c>
      <c r="AB41" s="12">
        <f t="shared" si="48"/>
        <v>-200</v>
      </c>
      <c r="AC41" s="12">
        <f t="shared" si="44"/>
        <v>-2.3897963750279843</v>
      </c>
      <c r="AD41" s="12">
        <f>R41-AL41</f>
        <v>-1.1193011193011131</v>
      </c>
      <c r="AE41" s="12">
        <f t="shared" si="35"/>
        <v>-2.6891200846411749</v>
      </c>
      <c r="AH41" s="12">
        <f>AH35/AH9*100</f>
        <v>69.945355191256837</v>
      </c>
      <c r="AI41" s="12">
        <f>AI35/AI9*100</f>
        <v>56.666666666666664</v>
      </c>
      <c r="AJ41" s="12">
        <f>AJ35/AJ9*100</f>
        <v>82.795698924731184</v>
      </c>
      <c r="AK41" s="12">
        <f t="shared" ref="AK41:AM41" si="49">AK35/AK9*100</f>
        <v>78.536585365853668</v>
      </c>
      <c r="AL41" s="12">
        <f t="shared" si="49"/>
        <v>68.686868686868678</v>
      </c>
      <c r="AM41" s="12">
        <f t="shared" si="49"/>
        <v>87.735849056603783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52.293577981651374</v>
      </c>
      <c r="R42" s="12">
        <f t="shared" si="50"/>
        <v>40.54054054054054</v>
      </c>
      <c r="S42" s="12">
        <f t="shared" si="50"/>
        <v>64.485981308411212</v>
      </c>
      <c r="T42" s="12">
        <f t="shared" si="50"/>
        <v>45.714285714285715</v>
      </c>
      <c r="U42" s="12">
        <f t="shared" si="50"/>
        <v>52.380952380952387</v>
      </c>
      <c r="V42" s="12">
        <f t="shared" si="50"/>
        <v>35.714285714285715</v>
      </c>
      <c r="W42" s="12">
        <f t="shared" si="42"/>
        <v>-1.2583345866546409</v>
      </c>
      <c r="X42" s="12">
        <f t="shared" si="33"/>
        <v>2.7627627627627618</v>
      </c>
      <c r="Y42" s="12">
        <f>S42-AJ42</f>
        <v>-4.3312229926640669</v>
      </c>
      <c r="Z42" s="12">
        <f t="shared" si="50"/>
        <v>-38.461538461538467</v>
      </c>
      <c r="AA42" s="12">
        <f t="shared" si="50"/>
        <v>25</v>
      </c>
      <c r="AB42" s="12">
        <f t="shared" si="50"/>
        <v>-800</v>
      </c>
      <c r="AC42" s="12">
        <f t="shared" si="44"/>
        <v>-5.7552025061535019</v>
      </c>
      <c r="AD42" s="12">
        <f>R42-AL42</f>
        <v>-1.8837018837018817</v>
      </c>
      <c r="AE42" s="12">
        <f t="shared" si="35"/>
        <v>-8.1555281255510437</v>
      </c>
      <c r="AH42" s="12">
        <f t="shared" ref="AH42:AJ42" si="51">AH36/AH9*100</f>
        <v>53.551912568306015</v>
      </c>
      <c r="AI42" s="12">
        <f t="shared" si="51"/>
        <v>37.777777777777779</v>
      </c>
      <c r="AJ42" s="12">
        <f t="shared" si="51"/>
        <v>68.817204301075279</v>
      </c>
      <c r="AK42" s="12">
        <f>AK36/AK9*100</f>
        <v>58.048780487804876</v>
      </c>
      <c r="AL42" s="12">
        <f>AL36/AL9*100</f>
        <v>42.424242424242422</v>
      </c>
      <c r="AM42" s="12">
        <f>AM36/AM9*100</f>
        <v>72.641509433962256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200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200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2</v>
      </c>
      <c r="S9" s="17">
        <f>SUM(S10:S30)</f>
        <v>6</v>
      </c>
      <c r="T9" s="17">
        <f>U9+V9</f>
        <v>0</v>
      </c>
      <c r="U9" s="17">
        <f>SUM(U10:U30)</f>
        <v>-3</v>
      </c>
      <c r="V9" s="17">
        <f>SUM(V10:V30)</f>
        <v>3</v>
      </c>
      <c r="W9" s="15">
        <f>IF(Q9=T9,IF(Q9&gt;0,"皆増",0),(1-(Q9/(Q9-T9)))*-100)</f>
        <v>0</v>
      </c>
      <c r="X9" s="15">
        <f t="shared" ref="X9:Y30" si="1">IF(R9=U9,IF(R9&gt;0,"皆増",0),(1-(R9/(R9-U9)))*-100)</f>
        <v>-60</v>
      </c>
      <c r="Y9" s="15">
        <f t="shared" si="1"/>
        <v>100</v>
      </c>
      <c r="Z9" s="17">
        <f>AA9+AB9</f>
        <v>3</v>
      </c>
      <c r="AA9" s="17">
        <f>SUM(AA10:AA30)</f>
        <v>-1</v>
      </c>
      <c r="AB9" s="17">
        <f>SUM(AB10:AB30)</f>
        <v>4</v>
      </c>
      <c r="AC9" s="15">
        <f>IF(Q9=Z9,IF(Q9&gt;0,"皆増",0),(1-(Q9/(Q9-Z9)))*-100)</f>
        <v>60.000000000000007</v>
      </c>
      <c r="AD9" s="15">
        <f t="shared" ref="AD9:AE30" si="2">IF(R9=AA9,IF(R9&gt;0,"皆増",0),(1-(R9/(R9-AA9)))*-100)</f>
        <v>-33.333333333333336</v>
      </c>
      <c r="AE9" s="15">
        <f t="shared" si="2"/>
        <v>200</v>
      </c>
      <c r="AH9" s="4">
        <f t="shared" ref="AH9:AJ30" si="3">Q9-T9</f>
        <v>8</v>
      </c>
      <c r="AI9" s="4">
        <f t="shared" si="3"/>
        <v>5</v>
      </c>
      <c r="AJ9" s="4">
        <f t="shared" si="3"/>
        <v>3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200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200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1</v>
      </c>
      <c r="U27" s="17">
        <v>-2</v>
      </c>
      <c r="V27" s="17">
        <v>3</v>
      </c>
      <c r="W27" s="15">
        <f t="shared" si="11"/>
        <v>50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>
        <f t="shared" si="2"/>
        <v>50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3</v>
      </c>
      <c r="U28" s="17">
        <v>2</v>
      </c>
      <c r="V28" s="17">
        <v>1</v>
      </c>
      <c r="W28" s="15">
        <f t="shared" si="11"/>
        <v>300</v>
      </c>
      <c r="X28" s="15" t="str">
        <f t="shared" si="1"/>
        <v>皆増</v>
      </c>
      <c r="Y28" s="15">
        <f t="shared" si="1"/>
        <v>100</v>
      </c>
      <c r="Z28" s="17">
        <f t="shared" si="12"/>
        <v>4</v>
      </c>
      <c r="AA28" s="17">
        <v>2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2</v>
      </c>
      <c r="S34" s="17">
        <f t="shared" si="22"/>
        <v>6</v>
      </c>
      <c r="T34" s="17">
        <f t="shared" si="22"/>
        <v>0</v>
      </c>
      <c r="U34" s="17">
        <f t="shared" si="22"/>
        <v>-3</v>
      </c>
      <c r="V34" s="17">
        <f t="shared" si="22"/>
        <v>3</v>
      </c>
      <c r="W34" s="15">
        <f t="shared" si="15"/>
        <v>0</v>
      </c>
      <c r="X34" s="15">
        <f t="shared" si="15"/>
        <v>-60</v>
      </c>
      <c r="Y34" s="15">
        <f t="shared" si="15"/>
        <v>100</v>
      </c>
      <c r="Z34" s="17">
        <f t="shared" ref="Z34:AB34" si="23">SUM(Z23:Z30)</f>
        <v>3</v>
      </c>
      <c r="AA34" s="17">
        <f t="shared" si="23"/>
        <v>-1</v>
      </c>
      <c r="AB34" s="17">
        <f t="shared" si="23"/>
        <v>4</v>
      </c>
      <c r="AC34" s="15">
        <f t="shared" si="17"/>
        <v>60.000000000000007</v>
      </c>
      <c r="AD34" s="15">
        <f t="shared" si="17"/>
        <v>-33.333333333333336</v>
      </c>
      <c r="AE34" s="15">
        <f t="shared" si="17"/>
        <v>200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2</v>
      </c>
      <c r="S35" s="17">
        <f t="shared" si="25"/>
        <v>6</v>
      </c>
      <c r="T35" s="17">
        <f t="shared" si="25"/>
        <v>2</v>
      </c>
      <c r="U35" s="17">
        <f t="shared" si="25"/>
        <v>-2</v>
      </c>
      <c r="V35" s="17">
        <f t="shared" si="25"/>
        <v>4</v>
      </c>
      <c r="W35" s="15">
        <f t="shared" si="15"/>
        <v>33.333333333333329</v>
      </c>
      <c r="X35" s="15">
        <f t="shared" si="15"/>
        <v>-50</v>
      </c>
      <c r="Y35" s="15">
        <f t="shared" si="15"/>
        <v>200</v>
      </c>
      <c r="Z35" s="17">
        <f t="shared" ref="Z35:AB35" si="26">SUM(Z25:Z30)</f>
        <v>4</v>
      </c>
      <c r="AA35" s="17">
        <f t="shared" si="26"/>
        <v>0</v>
      </c>
      <c r="AB35" s="17">
        <f t="shared" si="26"/>
        <v>4</v>
      </c>
      <c r="AC35" s="15">
        <f t="shared" si="17"/>
        <v>100</v>
      </c>
      <c r="AD35" s="15">
        <f t="shared" si="17"/>
        <v>0</v>
      </c>
      <c r="AE35" s="15">
        <f t="shared" si="17"/>
        <v>200</v>
      </c>
      <c r="AH35" s="4">
        <f t="shared" ref="AH35:AJ35" si="27">SUM(AH25:AH30)</f>
        <v>6</v>
      </c>
      <c r="AI35" s="4">
        <f t="shared" si="27"/>
        <v>4</v>
      </c>
      <c r="AJ35" s="4">
        <f t="shared" si="27"/>
        <v>2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4</v>
      </c>
      <c r="U36" s="17">
        <f t="shared" si="28"/>
        <v>0</v>
      </c>
      <c r="V36" s="17">
        <f t="shared" si="28"/>
        <v>4</v>
      </c>
      <c r="W36" s="15">
        <f t="shared" si="15"/>
        <v>100</v>
      </c>
      <c r="X36" s="15">
        <f t="shared" si="15"/>
        <v>0</v>
      </c>
      <c r="Y36" s="15">
        <f t="shared" si="15"/>
        <v>200</v>
      </c>
      <c r="Z36" s="17">
        <f t="shared" ref="Z36:AB36" si="29">SUM(Z27:Z30)</f>
        <v>5</v>
      </c>
      <c r="AA36" s="17">
        <f t="shared" si="29"/>
        <v>1</v>
      </c>
      <c r="AB36" s="17">
        <f t="shared" si="29"/>
        <v>4</v>
      </c>
      <c r="AC36" s="15">
        <f t="shared" si="17"/>
        <v>166.66666666666666</v>
      </c>
      <c r="AD36" s="15">
        <f t="shared" si="17"/>
        <v>100</v>
      </c>
      <c r="AE36" s="15">
        <f t="shared" si="17"/>
        <v>200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66.666666666666657</v>
      </c>
      <c r="V41" s="12">
        <f t="shared" si="47"/>
        <v>133.33333333333331</v>
      </c>
      <c r="W41" s="12">
        <f t="shared" si="42"/>
        <v>25</v>
      </c>
      <c r="X41" s="12">
        <f t="shared" si="33"/>
        <v>20</v>
      </c>
      <c r="Y41" s="12">
        <f>S41-AJ41</f>
        <v>33.333333333333343</v>
      </c>
      <c r="Z41" s="12">
        <f>Z35/Z9*100</f>
        <v>133.33333333333331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20</v>
      </c>
      <c r="AD41" s="12">
        <f>R41-AL41</f>
        <v>33.333333333333343</v>
      </c>
      <c r="AE41" s="12">
        <f t="shared" si="35"/>
        <v>0</v>
      </c>
      <c r="AH41" s="12">
        <f>AH35/AH9*100</f>
        <v>75</v>
      </c>
      <c r="AI41" s="12">
        <f>AI35/AI9*100</f>
        <v>80</v>
      </c>
      <c r="AJ41" s="12">
        <f>AJ35/AJ9*100</f>
        <v>66.666666666666657</v>
      </c>
      <c r="AK41" s="12">
        <f t="shared" ref="AK41:AM41" si="49">AK35/AK9*100</f>
        <v>80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 t="e">
        <f t="shared" si="50"/>
        <v>#DIV/0!</v>
      </c>
      <c r="U42" s="12">
        <f t="shared" si="50"/>
        <v>0</v>
      </c>
      <c r="V42" s="12">
        <f t="shared" si="50"/>
        <v>133.33333333333331</v>
      </c>
      <c r="W42" s="12">
        <f t="shared" si="42"/>
        <v>50</v>
      </c>
      <c r="X42" s="12">
        <f t="shared" si="33"/>
        <v>60</v>
      </c>
      <c r="Y42" s="12">
        <f>S42-AJ42</f>
        <v>33.333333333333343</v>
      </c>
      <c r="Z42" s="12">
        <f t="shared" si="50"/>
        <v>166.66666666666669</v>
      </c>
      <c r="AA42" s="12">
        <f t="shared" si="50"/>
        <v>-100</v>
      </c>
      <c r="AB42" s="12">
        <f t="shared" si="50"/>
        <v>100</v>
      </c>
      <c r="AC42" s="12">
        <f t="shared" si="44"/>
        <v>40</v>
      </c>
      <c r="AD42" s="12">
        <f>R42-AL42</f>
        <v>66.666666666666671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40</v>
      </c>
      <c r="AJ42" s="12">
        <f t="shared" si="51"/>
        <v>66.666666666666657</v>
      </c>
      <c r="AK42" s="12">
        <f>AK36/AK9*100</f>
        <v>60</v>
      </c>
      <c r="AL42" s="12">
        <f>AL36/AL9*100</f>
        <v>33.333333333333329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97</v>
      </c>
      <c r="C9" s="17">
        <f>SUM(C10:C30)</f>
        <v>43</v>
      </c>
      <c r="D9" s="17">
        <f>SUM(D10:D30)</f>
        <v>54</v>
      </c>
      <c r="E9" s="17">
        <f>F9+G9</f>
        <v>18</v>
      </c>
      <c r="F9" s="17">
        <f>SUM(F10:F30)</f>
        <v>2</v>
      </c>
      <c r="G9" s="17">
        <f>SUM(G10:G30)</f>
        <v>16</v>
      </c>
      <c r="H9" s="15">
        <f>IF(B9=E9,0,(1-(B9/(B9-E9)))*-100)</f>
        <v>22.78481012658229</v>
      </c>
      <c r="I9" s="15">
        <f>IF(C9=F9,0,(1-(C9/(C9-F9)))*-100)</f>
        <v>4.8780487804878092</v>
      </c>
      <c r="J9" s="15">
        <f>IF(D9=G9,0,(1-(D9/(D9-G9)))*-100)</f>
        <v>42.105263157894733</v>
      </c>
      <c r="K9" s="17">
        <f>L9+M9</f>
        <v>1</v>
      </c>
      <c r="L9" s="17">
        <f>SUM(L10:L30)</f>
        <v>-3</v>
      </c>
      <c r="M9" s="17">
        <f>SUM(M10:M30)</f>
        <v>4</v>
      </c>
      <c r="N9" s="15">
        <f>IF(B9=K9,0,(1-(B9/(B9-K9)))*-100)</f>
        <v>1.0416666666666741</v>
      </c>
      <c r="O9" s="15">
        <f t="shared" ref="O9:P10" si="0">IF(C9=L9,0,(1-(C9/(C9-L9)))*-100)</f>
        <v>-6.5217391304347778</v>
      </c>
      <c r="P9" s="15">
        <f>IF(D9=M9,0,(1-(D9/(D9-M9)))*-100)</f>
        <v>8.0000000000000071</v>
      </c>
      <c r="Q9" s="17">
        <f>R9+S9</f>
        <v>165</v>
      </c>
      <c r="R9" s="17">
        <f>SUM(R10:R30)</f>
        <v>78</v>
      </c>
      <c r="S9" s="17">
        <f>SUM(S10:S30)</f>
        <v>87</v>
      </c>
      <c r="T9" s="17">
        <f>U9+V9</f>
        <v>16</v>
      </c>
      <c r="U9" s="17">
        <f>SUM(U10:U30)</f>
        <v>11</v>
      </c>
      <c r="V9" s="17">
        <f>SUM(V10:V30)</f>
        <v>5</v>
      </c>
      <c r="W9" s="15">
        <f>IF(Q9=T9,IF(Q9&gt;0,"皆増",0),(1-(Q9/(Q9-T9)))*-100)</f>
        <v>10.738255033557053</v>
      </c>
      <c r="X9" s="15">
        <f t="shared" ref="X9:Y30" si="1">IF(R9=U9,IF(R9&gt;0,"皆増",0),(1-(R9/(R9-U9)))*-100)</f>
        <v>16.417910447761198</v>
      </c>
      <c r="Y9" s="15">
        <f t="shared" si="1"/>
        <v>6.0975609756097615</v>
      </c>
      <c r="Z9" s="17">
        <f>AA9+AB9</f>
        <v>-16</v>
      </c>
      <c r="AA9" s="17">
        <f>SUM(AA10:AA30)</f>
        <v>-11</v>
      </c>
      <c r="AB9" s="17">
        <f>SUM(AB10:AB30)</f>
        <v>-5</v>
      </c>
      <c r="AC9" s="15">
        <f>IF(Q9=Z9,IF(Q9&gt;0,"皆増",0),(1-(Q9/(Q9-Z9)))*-100)</f>
        <v>-8.8397790055248606</v>
      </c>
      <c r="AD9" s="15">
        <f t="shared" ref="AD9:AE30" si="2">IF(R9=AA9,IF(R9&gt;0,"皆増",0),(1-(R9/(R9-AA9)))*-100)</f>
        <v>-12.35955056179775</v>
      </c>
      <c r="AE9" s="15">
        <f t="shared" si="2"/>
        <v>-5.4347826086956541</v>
      </c>
      <c r="AH9" s="4">
        <f t="shared" ref="AH9:AJ30" si="3">Q9-T9</f>
        <v>149</v>
      </c>
      <c r="AI9" s="4">
        <f t="shared" si="3"/>
        <v>67</v>
      </c>
      <c r="AJ9" s="4">
        <f t="shared" si="3"/>
        <v>82</v>
      </c>
      <c r="AK9" s="4">
        <f t="shared" ref="AK9:AM30" si="4">Q9-Z9</f>
        <v>181</v>
      </c>
      <c r="AL9" s="4">
        <f t="shared" si="4"/>
        <v>89</v>
      </c>
      <c r="AM9" s="4">
        <f t="shared" si="4"/>
        <v>92</v>
      </c>
    </row>
    <row r="10" spans="1:39" s="1" customFormat="1" ht="18" customHeight="1" x14ac:dyDescent="0.15">
      <c r="A10" s="4" t="s">
        <v>1</v>
      </c>
      <c r="B10" s="17">
        <f t="shared" ref="B10" si="5">C10+D10</f>
        <v>97</v>
      </c>
      <c r="C10" s="17">
        <v>43</v>
      </c>
      <c r="D10" s="17">
        <v>54</v>
      </c>
      <c r="E10" s="17">
        <f t="shared" ref="E10" si="6">F10+G10</f>
        <v>18</v>
      </c>
      <c r="F10" s="17">
        <v>2</v>
      </c>
      <c r="G10" s="17">
        <v>16</v>
      </c>
      <c r="H10" s="15">
        <f>IF(B10=E10,0,(1-(B10/(B10-E10)))*-100)</f>
        <v>22.78481012658229</v>
      </c>
      <c r="I10" s="15">
        <f t="shared" ref="I10" si="7">IF(C10=F10,0,(1-(C10/(C10-F10)))*-100)</f>
        <v>4.8780487804878092</v>
      </c>
      <c r="J10" s="15">
        <f>IF(D10=G10,0,(1-(D10/(D10-G10)))*-100)</f>
        <v>42.105263157894733</v>
      </c>
      <c r="K10" s="17">
        <f t="shared" ref="K10" si="8">L10+M10</f>
        <v>1</v>
      </c>
      <c r="L10" s="17">
        <v>-3</v>
      </c>
      <c r="M10" s="17">
        <v>4</v>
      </c>
      <c r="N10" s="15">
        <f>IF(B10=K10,0,(1-(B10/(B10-K10)))*-100)</f>
        <v>1.0416666666666741</v>
      </c>
      <c r="O10" s="15">
        <f t="shared" si="0"/>
        <v>-6.5217391304347778</v>
      </c>
      <c r="P10" s="15">
        <f t="shared" si="0"/>
        <v>8.0000000000000071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>
        <f t="shared" si="13"/>
        <v>100</v>
      </c>
      <c r="AD19" s="15">
        <f t="shared" si="2"/>
        <v>100</v>
      </c>
      <c r="AE19" s="15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1</v>
      </c>
      <c r="S20" s="17">
        <v>2</v>
      </c>
      <c r="T20" s="17">
        <f t="shared" si="10"/>
        <v>1</v>
      </c>
      <c r="U20" s="17">
        <v>0</v>
      </c>
      <c r="V20" s="17">
        <v>1</v>
      </c>
      <c r="W20" s="15">
        <f t="shared" si="11"/>
        <v>50</v>
      </c>
      <c r="X20" s="15">
        <f t="shared" si="1"/>
        <v>0</v>
      </c>
      <c r="Y20" s="15">
        <f t="shared" si="1"/>
        <v>100</v>
      </c>
      <c r="Z20" s="17">
        <f t="shared" si="12"/>
        <v>0</v>
      </c>
      <c r="AA20" s="17">
        <v>-1</v>
      </c>
      <c r="AB20" s="17">
        <v>1</v>
      </c>
      <c r="AC20" s="15">
        <f t="shared" si="13"/>
        <v>0</v>
      </c>
      <c r="AD20" s="15">
        <f t="shared" si="2"/>
        <v>-50</v>
      </c>
      <c r="AE20" s="15">
        <f t="shared" si="2"/>
        <v>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2</v>
      </c>
      <c r="S21" s="17">
        <v>2</v>
      </c>
      <c r="T21" s="17">
        <f t="shared" si="10"/>
        <v>1</v>
      </c>
      <c r="U21" s="17">
        <v>0</v>
      </c>
      <c r="V21" s="17">
        <v>1</v>
      </c>
      <c r="W21" s="15">
        <f t="shared" si="11"/>
        <v>33.333333333333329</v>
      </c>
      <c r="X21" s="15">
        <f t="shared" si="1"/>
        <v>0</v>
      </c>
      <c r="Y21" s="15">
        <f t="shared" si="1"/>
        <v>100</v>
      </c>
      <c r="Z21" s="17">
        <f t="shared" si="12"/>
        <v>2</v>
      </c>
      <c r="AA21" s="17">
        <v>1</v>
      </c>
      <c r="AB21" s="17">
        <v>1</v>
      </c>
      <c r="AC21" s="15">
        <f t="shared" si="13"/>
        <v>100</v>
      </c>
      <c r="AD21" s="15">
        <f t="shared" si="2"/>
        <v>100</v>
      </c>
      <c r="AE21" s="15">
        <f t="shared" si="2"/>
        <v>100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-3</v>
      </c>
      <c r="U22" s="17">
        <v>-2</v>
      </c>
      <c r="V22" s="17">
        <v>-1</v>
      </c>
      <c r="W22" s="15">
        <f t="shared" si="11"/>
        <v>-60</v>
      </c>
      <c r="X22" s="15">
        <f t="shared" si="1"/>
        <v>-66.666666666666671</v>
      </c>
      <c r="Y22" s="15">
        <f t="shared" si="1"/>
        <v>-50</v>
      </c>
      <c r="Z22" s="17">
        <f t="shared" si="12"/>
        <v>-1</v>
      </c>
      <c r="AA22" s="17">
        <v>-2</v>
      </c>
      <c r="AB22" s="17">
        <v>1</v>
      </c>
      <c r="AC22" s="15">
        <f t="shared" si="13"/>
        <v>-33.333333333333336</v>
      </c>
      <c r="AD22" s="15">
        <f t="shared" si="2"/>
        <v>-66.666666666666671</v>
      </c>
      <c r="AE22" s="15" t="str">
        <f t="shared" si="2"/>
        <v>皆増</v>
      </c>
      <c r="AH22" s="4">
        <f t="shared" si="3"/>
        <v>5</v>
      </c>
      <c r="AI22" s="4">
        <f t="shared" si="3"/>
        <v>3</v>
      </c>
      <c r="AJ22" s="4">
        <f t="shared" si="3"/>
        <v>2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10</v>
      </c>
      <c r="R23" s="17">
        <v>7</v>
      </c>
      <c r="S23" s="17">
        <v>3</v>
      </c>
      <c r="T23" s="17">
        <f t="shared" si="10"/>
        <v>5</v>
      </c>
      <c r="U23" s="17">
        <v>4</v>
      </c>
      <c r="V23" s="17">
        <v>1</v>
      </c>
      <c r="W23" s="15">
        <f t="shared" si="11"/>
        <v>100</v>
      </c>
      <c r="X23" s="15">
        <f t="shared" si="1"/>
        <v>133.33333333333334</v>
      </c>
      <c r="Y23" s="15">
        <f t="shared" si="1"/>
        <v>50</v>
      </c>
      <c r="Z23" s="17">
        <f t="shared" si="12"/>
        <v>2</v>
      </c>
      <c r="AA23" s="17">
        <v>0</v>
      </c>
      <c r="AB23" s="17">
        <v>2</v>
      </c>
      <c r="AC23" s="15">
        <f t="shared" si="13"/>
        <v>25</v>
      </c>
      <c r="AD23" s="15">
        <f t="shared" si="2"/>
        <v>0</v>
      </c>
      <c r="AE23" s="15">
        <f t="shared" si="2"/>
        <v>200</v>
      </c>
      <c r="AH23" s="4">
        <f t="shared" si="3"/>
        <v>5</v>
      </c>
      <c r="AI23" s="4">
        <f t="shared" si="3"/>
        <v>3</v>
      </c>
      <c r="AJ23" s="4">
        <f t="shared" si="3"/>
        <v>2</v>
      </c>
      <c r="AK23" s="4">
        <f t="shared" si="4"/>
        <v>8</v>
      </c>
      <c r="AL23" s="4">
        <f t="shared" si="4"/>
        <v>7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11</v>
      </c>
      <c r="S24" s="17">
        <v>3</v>
      </c>
      <c r="T24" s="17">
        <f t="shared" si="10"/>
        <v>-2</v>
      </c>
      <c r="U24" s="17">
        <v>-2</v>
      </c>
      <c r="V24" s="17">
        <v>0</v>
      </c>
      <c r="W24" s="15">
        <f t="shared" si="11"/>
        <v>-12.5</v>
      </c>
      <c r="X24" s="15">
        <f t="shared" si="1"/>
        <v>-15.384615384615385</v>
      </c>
      <c r="Y24" s="15">
        <f t="shared" si="1"/>
        <v>0</v>
      </c>
      <c r="Z24" s="17">
        <f t="shared" si="12"/>
        <v>4</v>
      </c>
      <c r="AA24" s="17">
        <v>5</v>
      </c>
      <c r="AB24" s="17">
        <v>-1</v>
      </c>
      <c r="AC24" s="15">
        <f t="shared" si="13"/>
        <v>39.999999999999993</v>
      </c>
      <c r="AD24" s="15">
        <f t="shared" si="2"/>
        <v>83.333333333333329</v>
      </c>
      <c r="AE24" s="15">
        <f t="shared" si="2"/>
        <v>-25</v>
      </c>
      <c r="AH24" s="4">
        <f t="shared" si="3"/>
        <v>16</v>
      </c>
      <c r="AI24" s="4">
        <f t="shared" si="3"/>
        <v>13</v>
      </c>
      <c r="AJ24" s="4">
        <f t="shared" si="3"/>
        <v>3</v>
      </c>
      <c r="AK24" s="4">
        <f t="shared" si="4"/>
        <v>10</v>
      </c>
      <c r="AL24" s="4">
        <f t="shared" si="4"/>
        <v>6</v>
      </c>
      <c r="AM24" s="4">
        <f t="shared" si="4"/>
        <v>4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19</v>
      </c>
      <c r="R25" s="17">
        <v>9</v>
      </c>
      <c r="S25" s="17">
        <v>10</v>
      </c>
      <c r="T25" s="17">
        <f t="shared" si="10"/>
        <v>2</v>
      </c>
      <c r="U25" s="17">
        <v>-2</v>
      </c>
      <c r="V25" s="17">
        <v>4</v>
      </c>
      <c r="W25" s="15">
        <f t="shared" si="11"/>
        <v>11.764705882352944</v>
      </c>
      <c r="X25" s="15">
        <f t="shared" si="1"/>
        <v>-18.181818181818176</v>
      </c>
      <c r="Y25" s="15">
        <f t="shared" si="1"/>
        <v>66.666666666666671</v>
      </c>
      <c r="Z25" s="17">
        <f t="shared" si="12"/>
        <v>-2</v>
      </c>
      <c r="AA25" s="17">
        <v>-6</v>
      </c>
      <c r="AB25" s="17">
        <v>4</v>
      </c>
      <c r="AC25" s="15">
        <f t="shared" si="13"/>
        <v>-9.5238095238095237</v>
      </c>
      <c r="AD25" s="15">
        <f t="shared" si="2"/>
        <v>-40</v>
      </c>
      <c r="AE25" s="15">
        <f t="shared" si="2"/>
        <v>66.666666666666671</v>
      </c>
      <c r="AH25" s="4">
        <f t="shared" si="3"/>
        <v>17</v>
      </c>
      <c r="AI25" s="4">
        <f t="shared" si="3"/>
        <v>11</v>
      </c>
      <c r="AJ25" s="4">
        <f t="shared" si="3"/>
        <v>6</v>
      </c>
      <c r="AK25" s="4">
        <f t="shared" si="4"/>
        <v>21</v>
      </c>
      <c r="AL25" s="4">
        <f t="shared" si="4"/>
        <v>15</v>
      </c>
      <c r="AM25" s="4">
        <f t="shared" si="4"/>
        <v>6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18</v>
      </c>
      <c r="R26" s="17">
        <v>14</v>
      </c>
      <c r="S26" s="17">
        <v>4</v>
      </c>
      <c r="T26" s="17">
        <f t="shared" si="10"/>
        <v>-2</v>
      </c>
      <c r="U26" s="17">
        <v>4</v>
      </c>
      <c r="V26" s="17">
        <v>-6</v>
      </c>
      <c r="W26" s="15">
        <f t="shared" si="11"/>
        <v>-9.9999999999999982</v>
      </c>
      <c r="X26" s="15">
        <f t="shared" si="1"/>
        <v>39.999999999999993</v>
      </c>
      <c r="Y26" s="15">
        <f t="shared" si="1"/>
        <v>-60</v>
      </c>
      <c r="Z26" s="17">
        <f t="shared" si="12"/>
        <v>-4</v>
      </c>
      <c r="AA26" s="17">
        <v>0</v>
      </c>
      <c r="AB26" s="17">
        <v>-4</v>
      </c>
      <c r="AC26" s="15">
        <f t="shared" si="13"/>
        <v>-18.181818181818176</v>
      </c>
      <c r="AD26" s="15">
        <f t="shared" si="2"/>
        <v>0</v>
      </c>
      <c r="AE26" s="15">
        <f t="shared" si="2"/>
        <v>-50</v>
      </c>
      <c r="AH26" s="4">
        <f t="shared" si="3"/>
        <v>20</v>
      </c>
      <c r="AI26" s="4">
        <f t="shared" si="3"/>
        <v>10</v>
      </c>
      <c r="AJ26" s="4">
        <f t="shared" si="3"/>
        <v>10</v>
      </c>
      <c r="AK26" s="4">
        <f t="shared" si="4"/>
        <v>22</v>
      </c>
      <c r="AL26" s="4">
        <f t="shared" si="4"/>
        <v>14</v>
      </c>
      <c r="AM26" s="4">
        <f t="shared" si="4"/>
        <v>8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28</v>
      </c>
      <c r="R27" s="17">
        <v>13</v>
      </c>
      <c r="S27" s="17">
        <v>15</v>
      </c>
      <c r="T27" s="17">
        <f t="shared" si="10"/>
        <v>1</v>
      </c>
      <c r="U27" s="17">
        <v>1</v>
      </c>
      <c r="V27" s="17">
        <v>0</v>
      </c>
      <c r="W27" s="15">
        <f t="shared" si="11"/>
        <v>3.7037037037036979</v>
      </c>
      <c r="X27" s="15">
        <f t="shared" si="1"/>
        <v>8.333333333333325</v>
      </c>
      <c r="Y27" s="15">
        <f t="shared" si="1"/>
        <v>0</v>
      </c>
      <c r="Z27" s="17">
        <f t="shared" si="12"/>
        <v>-17</v>
      </c>
      <c r="AA27" s="17">
        <v>-8</v>
      </c>
      <c r="AB27" s="17">
        <v>-9</v>
      </c>
      <c r="AC27" s="15">
        <f t="shared" si="13"/>
        <v>-37.777777777777779</v>
      </c>
      <c r="AD27" s="15">
        <f t="shared" si="2"/>
        <v>-38.095238095238095</v>
      </c>
      <c r="AE27" s="15">
        <f t="shared" si="2"/>
        <v>-37.5</v>
      </c>
      <c r="AH27" s="4">
        <f t="shared" si="3"/>
        <v>27</v>
      </c>
      <c r="AI27" s="4">
        <f t="shared" si="3"/>
        <v>12</v>
      </c>
      <c r="AJ27" s="4">
        <f t="shared" si="3"/>
        <v>15</v>
      </c>
      <c r="AK27" s="4">
        <f t="shared" si="4"/>
        <v>45</v>
      </c>
      <c r="AL27" s="4">
        <f t="shared" si="4"/>
        <v>21</v>
      </c>
      <c r="AM27" s="4">
        <f t="shared" si="4"/>
        <v>24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38</v>
      </c>
      <c r="R28" s="17">
        <v>11</v>
      </c>
      <c r="S28" s="17">
        <v>27</v>
      </c>
      <c r="T28" s="17">
        <f t="shared" si="10"/>
        <v>9</v>
      </c>
      <c r="U28" s="17">
        <v>4</v>
      </c>
      <c r="V28" s="17">
        <v>5</v>
      </c>
      <c r="W28" s="15">
        <f t="shared" si="11"/>
        <v>31.034482758620683</v>
      </c>
      <c r="X28" s="15">
        <f t="shared" si="1"/>
        <v>57.142857142857139</v>
      </c>
      <c r="Y28" s="15">
        <f t="shared" si="1"/>
        <v>22.72727272727273</v>
      </c>
      <c r="Z28" s="17">
        <f t="shared" si="12"/>
        <v>2</v>
      </c>
      <c r="AA28" s="17">
        <v>-1</v>
      </c>
      <c r="AB28" s="17">
        <v>3</v>
      </c>
      <c r="AC28" s="15">
        <f t="shared" si="13"/>
        <v>5.555555555555558</v>
      </c>
      <c r="AD28" s="15">
        <f t="shared" si="2"/>
        <v>-8.3333333333333375</v>
      </c>
      <c r="AE28" s="15">
        <f t="shared" si="2"/>
        <v>12.5</v>
      </c>
      <c r="AH28" s="4">
        <f t="shared" si="3"/>
        <v>29</v>
      </c>
      <c r="AI28" s="4">
        <f t="shared" si="3"/>
        <v>7</v>
      </c>
      <c r="AJ28" s="4">
        <f t="shared" si="3"/>
        <v>22</v>
      </c>
      <c r="AK28" s="4">
        <f t="shared" si="4"/>
        <v>36</v>
      </c>
      <c r="AL28" s="4">
        <f t="shared" si="4"/>
        <v>12</v>
      </c>
      <c r="AM28" s="4">
        <f t="shared" si="4"/>
        <v>24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21</v>
      </c>
      <c r="R29" s="17">
        <v>6</v>
      </c>
      <c r="S29" s="17">
        <v>15</v>
      </c>
      <c r="T29" s="17">
        <f t="shared" si="10"/>
        <v>5</v>
      </c>
      <c r="U29" s="17">
        <v>3</v>
      </c>
      <c r="V29" s="17">
        <v>2</v>
      </c>
      <c r="W29" s="15">
        <f t="shared" si="11"/>
        <v>31.25</v>
      </c>
      <c r="X29" s="15">
        <f t="shared" si="1"/>
        <v>100</v>
      </c>
      <c r="Y29" s="15">
        <f t="shared" si="1"/>
        <v>15.384615384615374</v>
      </c>
      <c r="Z29" s="17">
        <f t="shared" si="12"/>
        <v>3</v>
      </c>
      <c r="AA29" s="17">
        <v>2</v>
      </c>
      <c r="AB29" s="17">
        <v>1</v>
      </c>
      <c r="AC29" s="15">
        <f t="shared" si="13"/>
        <v>16.666666666666675</v>
      </c>
      <c r="AD29" s="15">
        <f t="shared" si="2"/>
        <v>50</v>
      </c>
      <c r="AE29" s="15">
        <f t="shared" si="2"/>
        <v>7.1428571428571397</v>
      </c>
      <c r="AH29" s="4">
        <f t="shared" si="3"/>
        <v>16</v>
      </c>
      <c r="AI29" s="4">
        <f t="shared" si="3"/>
        <v>3</v>
      </c>
      <c r="AJ29" s="4">
        <f t="shared" si="3"/>
        <v>13</v>
      </c>
      <c r="AK29" s="4">
        <f t="shared" si="4"/>
        <v>18</v>
      </c>
      <c r="AL29" s="4">
        <f t="shared" si="4"/>
        <v>4</v>
      </c>
      <c r="AM29" s="4">
        <f t="shared" si="4"/>
        <v>14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-1</v>
      </c>
      <c r="U30" s="17">
        <v>0</v>
      </c>
      <c r="V30" s="17">
        <v>-1</v>
      </c>
      <c r="W30" s="15">
        <f t="shared" si="11"/>
        <v>-16.666666666666664</v>
      </c>
      <c r="X30" s="15">
        <f t="shared" si="1"/>
        <v>0</v>
      </c>
      <c r="Y30" s="15">
        <f t="shared" si="1"/>
        <v>-16.666666666666664</v>
      </c>
      <c r="Z30" s="17">
        <f t="shared" si="12"/>
        <v>-4</v>
      </c>
      <c r="AA30" s="17">
        <v>-2</v>
      </c>
      <c r="AB30" s="17">
        <v>-2</v>
      </c>
      <c r="AC30" s="15">
        <f t="shared" si="13"/>
        <v>-44.444444444444443</v>
      </c>
      <c r="AD30" s="15">
        <f t="shared" si="2"/>
        <v>-100</v>
      </c>
      <c r="AE30" s="15">
        <f t="shared" si="2"/>
        <v>-28.571428571428569</v>
      </c>
      <c r="AH30" s="4">
        <f t="shared" si="3"/>
        <v>6</v>
      </c>
      <c r="AI30" s="4">
        <f t="shared" si="3"/>
        <v>0</v>
      </c>
      <c r="AJ30" s="4">
        <f t="shared" si="3"/>
        <v>6</v>
      </c>
      <c r="AK30" s="4">
        <f t="shared" si="4"/>
        <v>9</v>
      </c>
      <c r="AL30" s="4">
        <f t="shared" si="4"/>
        <v>2</v>
      </c>
      <c r="AM30" s="4">
        <f t="shared" si="4"/>
        <v>7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7</v>
      </c>
      <c r="S33" s="17">
        <f>SUM(S13:S22)</f>
        <v>5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-7.6923076923076872</v>
      </c>
      <c r="X33" s="15">
        <f t="shared" si="15"/>
        <v>-12.5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9.0909090909090828</v>
      </c>
      <c r="AD33" s="15">
        <f t="shared" si="17"/>
        <v>0</v>
      </c>
      <c r="AE33" s="15">
        <f t="shared" si="17"/>
        <v>25</v>
      </c>
      <c r="AH33" s="4">
        <f t="shared" ref="AH33:AJ33" si="21">SUM(AH13:AH22)</f>
        <v>13</v>
      </c>
      <c r="AI33" s="4">
        <f t="shared" si="21"/>
        <v>8</v>
      </c>
      <c r="AJ33" s="4">
        <f t="shared" si="21"/>
        <v>5</v>
      </c>
      <c r="AK33" s="4">
        <f>SUM(AK13:AK22)</f>
        <v>11</v>
      </c>
      <c r="AL33" s="4">
        <f>SUM(AL13:AL22)</f>
        <v>7</v>
      </c>
      <c r="AM33" s="4">
        <f>SUM(AM13:AM22)</f>
        <v>4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153</v>
      </c>
      <c r="R34" s="17">
        <f t="shared" si="22"/>
        <v>71</v>
      </c>
      <c r="S34" s="17">
        <f t="shared" si="22"/>
        <v>82</v>
      </c>
      <c r="T34" s="17">
        <f t="shared" si="22"/>
        <v>17</v>
      </c>
      <c r="U34" s="17">
        <f t="shared" si="22"/>
        <v>12</v>
      </c>
      <c r="V34" s="17">
        <f t="shared" si="22"/>
        <v>5</v>
      </c>
      <c r="W34" s="15">
        <f t="shared" si="15"/>
        <v>12.5</v>
      </c>
      <c r="X34" s="15">
        <f t="shared" si="15"/>
        <v>20.338983050847446</v>
      </c>
      <c r="Y34" s="15">
        <f t="shared" si="15"/>
        <v>6.4935064935064846</v>
      </c>
      <c r="Z34" s="17">
        <f t="shared" ref="Z34:AB34" si="23">SUM(Z23:Z30)</f>
        <v>-16</v>
      </c>
      <c r="AA34" s="17">
        <f t="shared" si="23"/>
        <v>-10</v>
      </c>
      <c r="AB34" s="17">
        <f t="shared" si="23"/>
        <v>-6</v>
      </c>
      <c r="AC34" s="15">
        <f t="shared" si="17"/>
        <v>-9.4674556213017791</v>
      </c>
      <c r="AD34" s="15">
        <f t="shared" si="17"/>
        <v>-12.345679012345679</v>
      </c>
      <c r="AE34" s="15">
        <f t="shared" si="17"/>
        <v>-6.8181818181818237</v>
      </c>
      <c r="AH34" s="4">
        <f t="shared" ref="AH34:AJ34" si="24">SUM(AH23:AH30)</f>
        <v>136</v>
      </c>
      <c r="AI34" s="4">
        <f t="shared" si="24"/>
        <v>59</v>
      </c>
      <c r="AJ34" s="4">
        <f t="shared" si="24"/>
        <v>77</v>
      </c>
      <c r="AK34" s="4">
        <f>SUM(AK23:AK30)</f>
        <v>169</v>
      </c>
      <c r="AL34" s="4">
        <f>SUM(AL23:AL30)</f>
        <v>81</v>
      </c>
      <c r="AM34" s="4">
        <f>SUM(AM23:AM30)</f>
        <v>88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129</v>
      </c>
      <c r="R35" s="17">
        <f t="shared" si="25"/>
        <v>53</v>
      </c>
      <c r="S35" s="17">
        <f t="shared" si="25"/>
        <v>76</v>
      </c>
      <c r="T35" s="17">
        <f t="shared" si="25"/>
        <v>14</v>
      </c>
      <c r="U35" s="17">
        <f t="shared" si="25"/>
        <v>10</v>
      </c>
      <c r="V35" s="17">
        <f t="shared" si="25"/>
        <v>4</v>
      </c>
      <c r="W35" s="15">
        <f t="shared" si="15"/>
        <v>12.173913043478258</v>
      </c>
      <c r="X35" s="15">
        <f t="shared" si="15"/>
        <v>23.255813953488371</v>
      </c>
      <c r="Y35" s="15">
        <f t="shared" si="15"/>
        <v>5.555555555555558</v>
      </c>
      <c r="Z35" s="17">
        <f t="shared" ref="Z35:AB35" si="26">SUM(Z25:Z30)</f>
        <v>-22</v>
      </c>
      <c r="AA35" s="17">
        <f t="shared" si="26"/>
        <v>-15</v>
      </c>
      <c r="AB35" s="17">
        <f t="shared" si="26"/>
        <v>-7</v>
      </c>
      <c r="AC35" s="15">
        <f t="shared" si="17"/>
        <v>-14.569536423841056</v>
      </c>
      <c r="AD35" s="15">
        <f t="shared" si="17"/>
        <v>-22.058823529411764</v>
      </c>
      <c r="AE35" s="15">
        <f t="shared" si="17"/>
        <v>-8.4337349397590415</v>
      </c>
      <c r="AH35" s="4">
        <f t="shared" ref="AH35:AJ35" si="27">SUM(AH25:AH30)</f>
        <v>115</v>
      </c>
      <c r="AI35" s="4">
        <f t="shared" si="27"/>
        <v>43</v>
      </c>
      <c r="AJ35" s="4">
        <f t="shared" si="27"/>
        <v>72</v>
      </c>
      <c r="AK35" s="4">
        <f>SUM(AK25:AK30)</f>
        <v>151</v>
      </c>
      <c r="AL35" s="4">
        <f>SUM(AL25:AL30)</f>
        <v>68</v>
      </c>
      <c r="AM35" s="4">
        <f>SUM(AM25:AM30)</f>
        <v>83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92</v>
      </c>
      <c r="R36" s="17">
        <f t="shared" si="28"/>
        <v>30</v>
      </c>
      <c r="S36" s="17">
        <f t="shared" si="28"/>
        <v>62</v>
      </c>
      <c r="T36" s="17">
        <f t="shared" si="28"/>
        <v>14</v>
      </c>
      <c r="U36" s="17">
        <f t="shared" si="28"/>
        <v>8</v>
      </c>
      <c r="V36" s="17">
        <f t="shared" si="28"/>
        <v>6</v>
      </c>
      <c r="W36" s="15">
        <f t="shared" si="15"/>
        <v>17.948717948717952</v>
      </c>
      <c r="X36" s="15">
        <f t="shared" si="15"/>
        <v>36.363636363636353</v>
      </c>
      <c r="Y36" s="15">
        <f t="shared" si="15"/>
        <v>10.714285714285721</v>
      </c>
      <c r="Z36" s="17">
        <f t="shared" ref="Z36:AB36" si="29">SUM(Z27:Z30)</f>
        <v>-16</v>
      </c>
      <c r="AA36" s="17">
        <f t="shared" si="29"/>
        <v>-9</v>
      </c>
      <c r="AB36" s="17">
        <f t="shared" si="29"/>
        <v>-7</v>
      </c>
      <c r="AC36" s="15">
        <f t="shared" si="17"/>
        <v>-14.814814814814813</v>
      </c>
      <c r="AD36" s="15">
        <f t="shared" si="17"/>
        <v>-23.076923076923073</v>
      </c>
      <c r="AE36" s="15">
        <f t="shared" si="17"/>
        <v>-10.144927536231885</v>
      </c>
      <c r="AH36" s="4">
        <f t="shared" ref="AH36:AJ36" si="30">SUM(AH27:AH30)</f>
        <v>78</v>
      </c>
      <c r="AI36" s="4">
        <f t="shared" si="30"/>
        <v>22</v>
      </c>
      <c r="AJ36" s="4">
        <f t="shared" si="30"/>
        <v>56</v>
      </c>
      <c r="AK36" s="4">
        <f>SUM(AK27:AK30)</f>
        <v>108</v>
      </c>
      <c r="AL36" s="4">
        <f>SUM(AL27:AL30)</f>
        <v>39</v>
      </c>
      <c r="AM36" s="4">
        <f>SUM(AM27:AM30)</f>
        <v>69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6.25</v>
      </c>
      <c r="AA38" s="12">
        <f t="shared" ref="AA38:AB38" si="34">AA32/AA9*100</f>
        <v>9.0909090909090917</v>
      </c>
      <c r="AB38" s="12">
        <f t="shared" si="34"/>
        <v>0</v>
      </c>
      <c r="AC38" s="12">
        <f>Q38-AK38</f>
        <v>-0.55248618784530379</v>
      </c>
      <c r="AD38" s="12">
        <f t="shared" ref="AD38:AE42" si="35">R38-AL38</f>
        <v>-1.1235955056179776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0.55248618784530379</v>
      </c>
      <c r="AL38" s="12">
        <f>AL32/AL9*100</f>
        <v>1.1235955056179776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7.2727272727272725</v>
      </c>
      <c r="R39" s="12">
        <f>R33/R9*100</f>
        <v>8.9743589743589745</v>
      </c>
      <c r="S39" s="13">
        <f t="shared" si="37"/>
        <v>5.7471264367816088</v>
      </c>
      <c r="T39" s="12">
        <f>T33/T9*100</f>
        <v>-6.25</v>
      </c>
      <c r="U39" s="12">
        <f t="shared" ref="U39:V39" si="38">U33/U9*100</f>
        <v>-9.0909090909090917</v>
      </c>
      <c r="V39" s="12">
        <f t="shared" si="38"/>
        <v>0</v>
      </c>
      <c r="W39" s="12">
        <f>Q39-AH39</f>
        <v>-1.4521049420378285</v>
      </c>
      <c r="X39" s="12">
        <f t="shared" si="33"/>
        <v>-2.9659395331037111</v>
      </c>
      <c r="Y39" s="12">
        <f>S39-AJ39</f>
        <v>-0.35043453882814735</v>
      </c>
      <c r="Z39" s="12">
        <f t="shared" si="37"/>
        <v>-6.25</v>
      </c>
      <c r="AA39" s="12">
        <f t="shared" si="37"/>
        <v>0</v>
      </c>
      <c r="AB39" s="12">
        <f t="shared" si="37"/>
        <v>-20</v>
      </c>
      <c r="AC39" s="12">
        <f>Q39-AK39</f>
        <v>1.1953792064289299</v>
      </c>
      <c r="AD39" s="12">
        <f t="shared" si="35"/>
        <v>1.1091904350331321</v>
      </c>
      <c r="AE39" s="12">
        <f t="shared" si="35"/>
        <v>1.3993003498250873</v>
      </c>
      <c r="AH39" s="12">
        <f t="shared" ref="AH39:AJ39" si="39">AH33/AH9*100</f>
        <v>8.724832214765101</v>
      </c>
      <c r="AI39" s="12">
        <f t="shared" si="39"/>
        <v>11.940298507462686</v>
      </c>
      <c r="AJ39" s="12">
        <f t="shared" si="39"/>
        <v>6.0975609756097562</v>
      </c>
      <c r="AK39" s="12">
        <f>AK33/AK9*100</f>
        <v>6.0773480662983426</v>
      </c>
      <c r="AL39" s="12">
        <f>AL33/AL9*100</f>
        <v>7.8651685393258424</v>
      </c>
      <c r="AM39" s="12">
        <f>AM33/AM9*100</f>
        <v>4.3478260869565215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92.72727272727272</v>
      </c>
      <c r="R40" s="12">
        <f t="shared" si="40"/>
        <v>91.025641025641022</v>
      </c>
      <c r="S40" s="12">
        <f t="shared" si="40"/>
        <v>94.252873563218387</v>
      </c>
      <c r="T40" s="12">
        <f>T34/T9*100</f>
        <v>106.25</v>
      </c>
      <c r="U40" s="12">
        <f t="shared" ref="U40:V40" si="41">U34/U9*100</f>
        <v>109.09090909090908</v>
      </c>
      <c r="V40" s="12">
        <f t="shared" si="41"/>
        <v>100</v>
      </c>
      <c r="W40" s="12">
        <f t="shared" ref="W40:W42" si="42">Q40-AH40</f>
        <v>1.4521049420378205</v>
      </c>
      <c r="X40" s="12">
        <f t="shared" si="33"/>
        <v>2.9659395331037075</v>
      </c>
      <c r="Y40" s="12">
        <f>S40-AJ40</f>
        <v>0.35043453882815356</v>
      </c>
      <c r="Z40" s="12">
        <f>Z34/Z9*100</f>
        <v>100</v>
      </c>
      <c r="AA40" s="12">
        <f t="shared" ref="AA40:AB40" si="43">AA34/AA9*100</f>
        <v>90.909090909090907</v>
      </c>
      <c r="AB40" s="12">
        <f t="shared" si="43"/>
        <v>120</v>
      </c>
      <c r="AC40" s="12">
        <f t="shared" ref="AC40:AC42" si="44">Q40-AK40</f>
        <v>-0.64289301858363501</v>
      </c>
      <c r="AD40" s="12">
        <f t="shared" si="35"/>
        <v>1.4405070584842861E-2</v>
      </c>
      <c r="AE40" s="12">
        <f t="shared" si="35"/>
        <v>-1.3993003498250971</v>
      </c>
      <c r="AH40" s="12">
        <f t="shared" ref="AH40:AJ40" si="45">AH34/AH9*100</f>
        <v>91.275167785234899</v>
      </c>
      <c r="AI40" s="12">
        <f t="shared" si="45"/>
        <v>88.059701492537314</v>
      </c>
      <c r="AJ40" s="12">
        <f t="shared" si="45"/>
        <v>93.902439024390233</v>
      </c>
      <c r="AK40" s="12">
        <f>AK34/AK9*100</f>
        <v>93.370165745856355</v>
      </c>
      <c r="AL40" s="12">
        <f>AL34/AL9*100</f>
        <v>91.011235955056179</v>
      </c>
      <c r="AM40" s="12">
        <f>AM34/AM9*100</f>
        <v>95.652173913043484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78.181818181818187</v>
      </c>
      <c r="R41" s="12">
        <f t="shared" si="46"/>
        <v>67.948717948717956</v>
      </c>
      <c r="S41" s="12">
        <f t="shared" si="46"/>
        <v>87.356321839080465</v>
      </c>
      <c r="T41" s="12">
        <f>T35/T9*100</f>
        <v>87.5</v>
      </c>
      <c r="U41" s="12">
        <f t="shared" ref="U41:V41" si="47">U35/U9*100</f>
        <v>90.909090909090907</v>
      </c>
      <c r="V41" s="12">
        <f t="shared" si="47"/>
        <v>80</v>
      </c>
      <c r="W41" s="12">
        <f t="shared" si="42"/>
        <v>1.0006101281269082</v>
      </c>
      <c r="X41" s="12">
        <f t="shared" si="33"/>
        <v>3.7696134711060125</v>
      </c>
      <c r="Y41" s="12">
        <f>S41-AJ41</f>
        <v>-0.44855620970002974</v>
      </c>
      <c r="Z41" s="12">
        <f>Z35/Z9*100</f>
        <v>137.5</v>
      </c>
      <c r="AA41" s="12">
        <f t="shared" ref="AA41:AB41" si="48">AA35/AA9*100</f>
        <v>136.36363636363635</v>
      </c>
      <c r="AB41" s="12">
        <f t="shared" si="48"/>
        <v>140</v>
      </c>
      <c r="AC41" s="12">
        <f t="shared" si="44"/>
        <v>-5.2435961828226993</v>
      </c>
      <c r="AD41" s="12">
        <f>R41-AL41</f>
        <v>-8.4557764333045071</v>
      </c>
      <c r="AE41" s="12">
        <f t="shared" si="35"/>
        <v>-2.8610694652673629</v>
      </c>
      <c r="AH41" s="12">
        <f>AH35/AH9*100</f>
        <v>77.181208053691279</v>
      </c>
      <c r="AI41" s="12">
        <f>AI35/AI9*100</f>
        <v>64.179104477611943</v>
      </c>
      <c r="AJ41" s="12">
        <f>AJ35/AJ9*100</f>
        <v>87.804878048780495</v>
      </c>
      <c r="AK41" s="12">
        <f t="shared" ref="AK41:AM41" si="49">AK35/AK9*100</f>
        <v>83.425414364640886</v>
      </c>
      <c r="AL41" s="12">
        <f t="shared" si="49"/>
        <v>76.404494382022463</v>
      </c>
      <c r="AM41" s="12">
        <f t="shared" si="49"/>
        <v>90.217391304347828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55.757575757575765</v>
      </c>
      <c r="R42" s="12">
        <f t="shared" si="50"/>
        <v>38.461538461538467</v>
      </c>
      <c r="S42" s="12">
        <f t="shared" si="50"/>
        <v>71.264367816091962</v>
      </c>
      <c r="T42" s="12">
        <f t="shared" si="50"/>
        <v>87.5</v>
      </c>
      <c r="U42" s="12">
        <f t="shared" si="50"/>
        <v>72.727272727272734</v>
      </c>
      <c r="V42" s="12">
        <f t="shared" si="50"/>
        <v>120</v>
      </c>
      <c r="W42" s="12">
        <f t="shared" si="42"/>
        <v>3.4085824689851592</v>
      </c>
      <c r="X42" s="12">
        <f t="shared" si="33"/>
        <v>5.6257175660160783</v>
      </c>
      <c r="Y42" s="12">
        <f>S42-AJ42</f>
        <v>2.9716848892626899</v>
      </c>
      <c r="Z42" s="12">
        <f t="shared" si="50"/>
        <v>100</v>
      </c>
      <c r="AA42" s="12">
        <f t="shared" si="50"/>
        <v>81.818181818181827</v>
      </c>
      <c r="AB42" s="12">
        <f t="shared" si="50"/>
        <v>140</v>
      </c>
      <c r="AC42" s="12">
        <f t="shared" si="44"/>
        <v>-3.9109325297170585</v>
      </c>
      <c r="AD42" s="12">
        <f>R42-AL42</f>
        <v>-5.3586862575626597</v>
      </c>
      <c r="AE42" s="12">
        <f t="shared" si="35"/>
        <v>-3.735632183908038</v>
      </c>
      <c r="AH42" s="12">
        <f t="shared" ref="AH42:AJ42" si="51">AH36/AH9*100</f>
        <v>52.348993288590606</v>
      </c>
      <c r="AI42" s="12">
        <f t="shared" si="51"/>
        <v>32.835820895522389</v>
      </c>
      <c r="AJ42" s="12">
        <f t="shared" si="51"/>
        <v>68.292682926829272</v>
      </c>
      <c r="AK42" s="12">
        <f>AK36/AK9*100</f>
        <v>59.668508287292823</v>
      </c>
      <c r="AL42" s="12">
        <f>AL36/AL9*100</f>
        <v>43.820224719101127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28</v>
      </c>
      <c r="C9" s="17">
        <f>SUM(C10:C30)</f>
        <v>18</v>
      </c>
      <c r="D9" s="17">
        <f>SUM(D10:D30)</f>
        <v>10</v>
      </c>
      <c r="E9" s="17">
        <f>F9+G9</f>
        <v>4</v>
      </c>
      <c r="F9" s="17">
        <f>SUM(F10:F30)</f>
        <v>6</v>
      </c>
      <c r="G9" s="17">
        <f>SUM(G10:G30)</f>
        <v>-2</v>
      </c>
      <c r="H9" s="15">
        <f>IF(B9=E9,0,(1-(B9/(B9-E9)))*-100)</f>
        <v>16.666666666666675</v>
      </c>
      <c r="I9" s="15">
        <f>IF(C9=F9,0,(1-(C9/(C9-F9)))*-100)</f>
        <v>50</v>
      </c>
      <c r="J9" s="15">
        <f>IF(D9=G9,0,(1-(D9/(D9-G9)))*-100)</f>
        <v>-16.666666666666664</v>
      </c>
      <c r="K9" s="17">
        <f>L9+M9</f>
        <v>-5</v>
      </c>
      <c r="L9" s="17">
        <f>SUM(L10:L30)</f>
        <v>5</v>
      </c>
      <c r="M9" s="17">
        <f>SUM(M10:M30)</f>
        <v>-10</v>
      </c>
      <c r="N9" s="15">
        <f>IF(B9=K9,0,(1-(B9/(B9-K9)))*-100)</f>
        <v>-15.151515151515149</v>
      </c>
      <c r="O9" s="15">
        <f t="shared" ref="O9:P10" si="0">IF(C9=L9,0,(1-(C9/(C9-L9)))*-100)</f>
        <v>38.46153846153846</v>
      </c>
      <c r="P9" s="15">
        <f>IF(D9=M9,0,(1-(D9/(D9-M9)))*-100)</f>
        <v>-50</v>
      </c>
      <c r="Q9" s="17">
        <f>R9+S9</f>
        <v>59</v>
      </c>
      <c r="R9" s="17">
        <f>SUM(R10:R30)</f>
        <v>23</v>
      </c>
      <c r="S9" s="17">
        <f>SUM(S10:S30)</f>
        <v>36</v>
      </c>
      <c r="T9" s="17">
        <f>U9+V9</f>
        <v>-1</v>
      </c>
      <c r="U9" s="17">
        <f>SUM(U10:U30)</f>
        <v>-6</v>
      </c>
      <c r="V9" s="17">
        <f>SUM(V10:V30)</f>
        <v>5</v>
      </c>
      <c r="W9" s="15">
        <f>IF(Q9=T9,IF(Q9&gt;0,"皆増",0),(1-(Q9/(Q9-T9)))*-100)</f>
        <v>-1.6666666666666718</v>
      </c>
      <c r="X9" s="15">
        <f t="shared" ref="X9:Y30" si="1">IF(R9=U9,IF(R9&gt;0,"皆増",0),(1-(R9/(R9-U9)))*-100)</f>
        <v>-20.68965517241379</v>
      </c>
      <c r="Y9" s="15">
        <f t="shared" si="1"/>
        <v>16.129032258064523</v>
      </c>
      <c r="Z9" s="17">
        <f>AA9+AB9</f>
        <v>14</v>
      </c>
      <c r="AA9" s="17">
        <f>SUM(AA10:AA30)</f>
        <v>-4</v>
      </c>
      <c r="AB9" s="17">
        <f>SUM(AB10:AB30)</f>
        <v>18</v>
      </c>
      <c r="AC9" s="15">
        <f>IF(Q9=Z9,IF(Q9&gt;0,"皆増",0),(1-(Q9/(Q9-Z9)))*-100)</f>
        <v>31.111111111111111</v>
      </c>
      <c r="AD9" s="15">
        <f t="shared" ref="AD9:AE30" si="2">IF(R9=AA9,IF(R9&gt;0,"皆増",0),(1-(R9/(R9-AA9)))*-100)</f>
        <v>-14.814814814814813</v>
      </c>
      <c r="AE9" s="15">
        <f t="shared" si="2"/>
        <v>100</v>
      </c>
      <c r="AH9" s="4">
        <f t="shared" ref="AH9:AJ30" si="3">Q9-T9</f>
        <v>60</v>
      </c>
      <c r="AI9" s="4">
        <f t="shared" si="3"/>
        <v>29</v>
      </c>
      <c r="AJ9" s="4">
        <f t="shared" si="3"/>
        <v>31</v>
      </c>
      <c r="AK9" s="4">
        <f t="shared" ref="AK9:AM30" si="4">Q9-Z9</f>
        <v>45</v>
      </c>
      <c r="AL9" s="4">
        <f t="shared" si="4"/>
        <v>27</v>
      </c>
      <c r="AM9" s="4">
        <f t="shared" si="4"/>
        <v>18</v>
      </c>
    </row>
    <row r="10" spans="1:39" s="1" customFormat="1" ht="18" customHeight="1" x14ac:dyDescent="0.15">
      <c r="A10" s="4" t="s">
        <v>1</v>
      </c>
      <c r="B10" s="17">
        <f t="shared" ref="B10" si="5">C10+D10</f>
        <v>28</v>
      </c>
      <c r="C10" s="17">
        <v>18</v>
      </c>
      <c r="D10" s="17">
        <v>10</v>
      </c>
      <c r="E10" s="17">
        <f t="shared" ref="E10" si="6">F10+G10</f>
        <v>4</v>
      </c>
      <c r="F10" s="17">
        <v>6</v>
      </c>
      <c r="G10" s="17">
        <v>-2</v>
      </c>
      <c r="H10" s="15">
        <f>IF(B10=E10,0,(1-(B10/(B10-E10)))*-100)</f>
        <v>16.666666666666675</v>
      </c>
      <c r="I10" s="15">
        <f t="shared" ref="I10" si="7">IF(C10=F10,0,(1-(C10/(C10-F10)))*-100)</f>
        <v>50</v>
      </c>
      <c r="J10" s="15">
        <f>IF(D10=G10,0,(1-(D10/(D10-G10)))*-100)</f>
        <v>-16.666666666666664</v>
      </c>
      <c r="K10" s="17">
        <f t="shared" ref="K10" si="8">L10+M10</f>
        <v>-5</v>
      </c>
      <c r="L10" s="17">
        <v>5</v>
      </c>
      <c r="M10" s="17">
        <v>-10</v>
      </c>
      <c r="N10" s="15">
        <f>IF(B10=K10,0,(1-(B10/(B10-K10)))*-100)</f>
        <v>-15.151515151515149</v>
      </c>
      <c r="O10" s="15">
        <f t="shared" si="0"/>
        <v>38.46153846153846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-2</v>
      </c>
      <c r="AA20" s="17">
        <v>-1</v>
      </c>
      <c r="AB20" s="17">
        <v>-1</v>
      </c>
      <c r="AC20" s="15">
        <f t="shared" si="13"/>
        <v>-100</v>
      </c>
      <c r="AD20" s="15">
        <f t="shared" si="2"/>
        <v>-100</v>
      </c>
      <c r="AE20" s="15">
        <f t="shared" si="2"/>
        <v>-100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-2</v>
      </c>
      <c r="U22" s="17">
        <v>-3</v>
      </c>
      <c r="V22" s="17">
        <v>1</v>
      </c>
      <c r="W22" s="15">
        <f t="shared" si="11"/>
        <v>-50</v>
      </c>
      <c r="X22" s="15">
        <f t="shared" si="1"/>
        <v>-75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4</v>
      </c>
      <c r="AI22" s="4">
        <f t="shared" si="3"/>
        <v>4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-1</v>
      </c>
      <c r="U23" s="17">
        <v>-2</v>
      </c>
      <c r="V23" s="17">
        <v>1</v>
      </c>
      <c r="W23" s="15">
        <f t="shared" si="11"/>
        <v>-50</v>
      </c>
      <c r="X23" s="15">
        <f t="shared" si="1"/>
        <v>-100</v>
      </c>
      <c r="Y23" s="15" t="str">
        <f t="shared" si="1"/>
        <v>皆増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-50</v>
      </c>
      <c r="AD23" s="15">
        <f t="shared" si="2"/>
        <v>-100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-3</v>
      </c>
      <c r="U24" s="17">
        <v>-4</v>
      </c>
      <c r="V24" s="17">
        <v>1</v>
      </c>
      <c r="W24" s="15">
        <f t="shared" si="11"/>
        <v>-60</v>
      </c>
      <c r="X24" s="15">
        <f t="shared" si="1"/>
        <v>-80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5</v>
      </c>
      <c r="AI24" s="4">
        <f t="shared" si="3"/>
        <v>5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8</v>
      </c>
      <c r="R25" s="17">
        <v>5</v>
      </c>
      <c r="S25" s="17">
        <v>3</v>
      </c>
      <c r="T25" s="17">
        <f t="shared" si="10"/>
        <v>-3</v>
      </c>
      <c r="U25" s="17">
        <v>-1</v>
      </c>
      <c r="V25" s="17">
        <v>-2</v>
      </c>
      <c r="W25" s="15">
        <f t="shared" si="11"/>
        <v>-27.27272727272727</v>
      </c>
      <c r="X25" s="15">
        <f t="shared" si="1"/>
        <v>-16.666666666666664</v>
      </c>
      <c r="Y25" s="15">
        <f t="shared" si="1"/>
        <v>-40</v>
      </c>
      <c r="Z25" s="17">
        <f t="shared" si="12"/>
        <v>5</v>
      </c>
      <c r="AA25" s="17">
        <v>3</v>
      </c>
      <c r="AB25" s="17">
        <v>2</v>
      </c>
      <c r="AC25" s="15">
        <f t="shared" si="13"/>
        <v>166.66666666666666</v>
      </c>
      <c r="AD25" s="15">
        <f t="shared" si="2"/>
        <v>150</v>
      </c>
      <c r="AE25" s="15">
        <f t="shared" si="2"/>
        <v>200</v>
      </c>
      <c r="AH25" s="4">
        <f t="shared" si="3"/>
        <v>11</v>
      </c>
      <c r="AI25" s="4">
        <f t="shared" si="3"/>
        <v>6</v>
      </c>
      <c r="AJ25" s="4">
        <f t="shared" si="3"/>
        <v>5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1</v>
      </c>
      <c r="S26" s="17">
        <v>4</v>
      </c>
      <c r="T26" s="17">
        <f t="shared" si="10"/>
        <v>1</v>
      </c>
      <c r="U26" s="17">
        <v>-1</v>
      </c>
      <c r="V26" s="17">
        <v>2</v>
      </c>
      <c r="W26" s="15">
        <f t="shared" si="11"/>
        <v>25</v>
      </c>
      <c r="X26" s="15">
        <f t="shared" si="1"/>
        <v>-50</v>
      </c>
      <c r="Y26" s="15">
        <f t="shared" si="1"/>
        <v>100</v>
      </c>
      <c r="Z26" s="17">
        <f t="shared" si="12"/>
        <v>-7</v>
      </c>
      <c r="AA26" s="17">
        <v>-7</v>
      </c>
      <c r="AB26" s="17">
        <v>0</v>
      </c>
      <c r="AC26" s="15">
        <f t="shared" si="13"/>
        <v>-58.333333333333329</v>
      </c>
      <c r="AD26" s="15">
        <f t="shared" si="2"/>
        <v>-87.5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12</v>
      </c>
      <c r="AL26" s="4">
        <f t="shared" si="4"/>
        <v>8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6</v>
      </c>
      <c r="S27" s="17">
        <v>6</v>
      </c>
      <c r="T27" s="17">
        <f t="shared" si="10"/>
        <v>3</v>
      </c>
      <c r="U27" s="17">
        <v>4</v>
      </c>
      <c r="V27" s="17">
        <v>-1</v>
      </c>
      <c r="W27" s="15">
        <f t="shared" si="11"/>
        <v>33.333333333333329</v>
      </c>
      <c r="X27" s="15">
        <f t="shared" si="1"/>
        <v>200</v>
      </c>
      <c r="Y27" s="15">
        <f t="shared" si="1"/>
        <v>-14.28571428571429</v>
      </c>
      <c r="Z27" s="17">
        <f t="shared" si="12"/>
        <v>3</v>
      </c>
      <c r="AA27" s="17">
        <v>0</v>
      </c>
      <c r="AB27" s="17">
        <v>3</v>
      </c>
      <c r="AC27" s="15">
        <f t="shared" si="13"/>
        <v>33.333333333333329</v>
      </c>
      <c r="AD27" s="15">
        <f t="shared" si="2"/>
        <v>0</v>
      </c>
      <c r="AE27" s="15">
        <f t="shared" si="2"/>
        <v>100</v>
      </c>
      <c r="AH27" s="4">
        <f t="shared" si="3"/>
        <v>9</v>
      </c>
      <c r="AI27" s="4">
        <f t="shared" si="3"/>
        <v>2</v>
      </c>
      <c r="AJ27" s="4">
        <f t="shared" si="3"/>
        <v>7</v>
      </c>
      <c r="AK27" s="4">
        <f t="shared" si="4"/>
        <v>9</v>
      </c>
      <c r="AL27" s="4">
        <f t="shared" si="4"/>
        <v>6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16</v>
      </c>
      <c r="R28" s="17">
        <v>6</v>
      </c>
      <c r="S28" s="17">
        <v>10</v>
      </c>
      <c r="T28" s="17">
        <f t="shared" si="10"/>
        <v>3</v>
      </c>
      <c r="U28" s="17">
        <v>1</v>
      </c>
      <c r="V28" s="17">
        <v>2</v>
      </c>
      <c r="W28" s="15">
        <f t="shared" si="11"/>
        <v>23.076923076923084</v>
      </c>
      <c r="X28" s="15">
        <f t="shared" si="1"/>
        <v>19.999999999999996</v>
      </c>
      <c r="Y28" s="15">
        <f t="shared" si="1"/>
        <v>25</v>
      </c>
      <c r="Z28" s="17">
        <f t="shared" si="12"/>
        <v>8</v>
      </c>
      <c r="AA28" s="17">
        <v>2</v>
      </c>
      <c r="AB28" s="17">
        <v>6</v>
      </c>
      <c r="AC28" s="15">
        <f t="shared" si="13"/>
        <v>100</v>
      </c>
      <c r="AD28" s="15">
        <f t="shared" si="2"/>
        <v>50</v>
      </c>
      <c r="AE28" s="15">
        <f t="shared" si="2"/>
        <v>150</v>
      </c>
      <c r="AH28" s="4">
        <f t="shared" si="3"/>
        <v>13</v>
      </c>
      <c r="AI28" s="4">
        <f t="shared" si="3"/>
        <v>5</v>
      </c>
      <c r="AJ28" s="4">
        <f t="shared" si="3"/>
        <v>8</v>
      </c>
      <c r="AK28" s="4">
        <f t="shared" si="4"/>
        <v>8</v>
      </c>
      <c r="AL28" s="4">
        <f t="shared" si="4"/>
        <v>4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2</v>
      </c>
      <c r="S29" s="17">
        <v>5</v>
      </c>
      <c r="T29" s="17">
        <f t="shared" si="10"/>
        <v>-2</v>
      </c>
      <c r="U29" s="17">
        <v>1</v>
      </c>
      <c r="V29" s="17">
        <v>-3</v>
      </c>
      <c r="W29" s="15">
        <f t="shared" si="11"/>
        <v>-22.222222222222221</v>
      </c>
      <c r="X29" s="15">
        <f t="shared" si="1"/>
        <v>100</v>
      </c>
      <c r="Y29" s="15">
        <f t="shared" si="1"/>
        <v>-37.5</v>
      </c>
      <c r="Z29" s="17">
        <f t="shared" si="12"/>
        <v>3</v>
      </c>
      <c r="AA29" s="17">
        <v>0</v>
      </c>
      <c r="AB29" s="17">
        <v>3</v>
      </c>
      <c r="AC29" s="15">
        <f t="shared" si="13"/>
        <v>75</v>
      </c>
      <c r="AD29" s="15">
        <f t="shared" si="2"/>
        <v>0</v>
      </c>
      <c r="AE29" s="15">
        <f t="shared" si="2"/>
        <v>150</v>
      </c>
      <c r="AH29" s="4">
        <f t="shared" si="3"/>
        <v>9</v>
      </c>
      <c r="AI29" s="4">
        <f t="shared" si="3"/>
        <v>1</v>
      </c>
      <c r="AJ29" s="4">
        <f t="shared" si="3"/>
        <v>8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2</v>
      </c>
      <c r="S33" s="17">
        <f>SUM(S13:S22)</f>
        <v>3</v>
      </c>
      <c r="T33" s="17">
        <f t="shared" si="19"/>
        <v>-2</v>
      </c>
      <c r="U33" s="17">
        <f t="shared" si="19"/>
        <v>-4</v>
      </c>
      <c r="V33" s="17">
        <f t="shared" si="19"/>
        <v>2</v>
      </c>
      <c r="W33" s="15">
        <f t="shared" si="15"/>
        <v>-28.571428571428569</v>
      </c>
      <c r="X33" s="15">
        <f t="shared" si="15"/>
        <v>-66.666666666666671</v>
      </c>
      <c r="Y33" s="15">
        <f t="shared" si="15"/>
        <v>200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>
        <f t="shared" si="17"/>
        <v>66.666666666666671</v>
      </c>
      <c r="AD33" s="15">
        <f t="shared" si="17"/>
        <v>0</v>
      </c>
      <c r="AE33" s="15">
        <f t="shared" si="17"/>
        <v>200</v>
      </c>
      <c r="AH33" s="4">
        <f t="shared" ref="AH33:AJ33" si="21">SUM(AH13:AH22)</f>
        <v>7</v>
      </c>
      <c r="AI33" s="4">
        <f t="shared" si="21"/>
        <v>6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54</v>
      </c>
      <c r="R34" s="17">
        <f t="shared" si="22"/>
        <v>21</v>
      </c>
      <c r="S34" s="17">
        <f t="shared" si="22"/>
        <v>33</v>
      </c>
      <c r="T34" s="17">
        <f t="shared" si="22"/>
        <v>1</v>
      </c>
      <c r="U34" s="17">
        <f t="shared" si="22"/>
        <v>-2</v>
      </c>
      <c r="V34" s="17">
        <f t="shared" si="22"/>
        <v>3</v>
      </c>
      <c r="W34" s="15">
        <f t="shared" si="15"/>
        <v>1.8867924528301883</v>
      </c>
      <c r="X34" s="15">
        <f t="shared" si="15"/>
        <v>-8.6956521739130483</v>
      </c>
      <c r="Y34" s="15">
        <f t="shared" si="15"/>
        <v>10.000000000000009</v>
      </c>
      <c r="Z34" s="17">
        <f t="shared" ref="Z34:AB34" si="23">SUM(Z23:Z30)</f>
        <v>12</v>
      </c>
      <c r="AA34" s="17">
        <f t="shared" si="23"/>
        <v>-4</v>
      </c>
      <c r="AB34" s="17">
        <f t="shared" si="23"/>
        <v>16</v>
      </c>
      <c r="AC34" s="15">
        <f t="shared" si="17"/>
        <v>28.57142857142858</v>
      </c>
      <c r="AD34" s="15">
        <f t="shared" si="17"/>
        <v>-16.000000000000004</v>
      </c>
      <c r="AE34" s="15">
        <f t="shared" si="17"/>
        <v>94.117647058823522</v>
      </c>
      <c r="AH34" s="4">
        <f t="shared" ref="AH34:AJ34" si="24">SUM(AH23:AH30)</f>
        <v>53</v>
      </c>
      <c r="AI34" s="4">
        <f t="shared" si="24"/>
        <v>23</v>
      </c>
      <c r="AJ34" s="4">
        <f t="shared" si="24"/>
        <v>30</v>
      </c>
      <c r="AK34" s="4">
        <f>SUM(AK23:AK30)</f>
        <v>42</v>
      </c>
      <c r="AL34" s="4">
        <f>SUM(AL23:AL30)</f>
        <v>25</v>
      </c>
      <c r="AM34" s="4">
        <f>SUM(AM23:AM30)</f>
        <v>17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51</v>
      </c>
      <c r="R35" s="17">
        <f t="shared" si="25"/>
        <v>20</v>
      </c>
      <c r="S35" s="17">
        <f t="shared" si="25"/>
        <v>31</v>
      </c>
      <c r="T35" s="17">
        <f t="shared" si="25"/>
        <v>5</v>
      </c>
      <c r="U35" s="17">
        <f t="shared" si="25"/>
        <v>4</v>
      </c>
      <c r="V35" s="17">
        <f t="shared" si="25"/>
        <v>1</v>
      </c>
      <c r="W35" s="15">
        <f t="shared" si="15"/>
        <v>10.869565217391308</v>
      </c>
      <c r="X35" s="15">
        <f t="shared" si="15"/>
        <v>25</v>
      </c>
      <c r="Y35" s="15">
        <f t="shared" si="15"/>
        <v>3.3333333333333437</v>
      </c>
      <c r="Z35" s="17">
        <f t="shared" ref="Z35:AB35" si="26">SUM(Z25:Z30)</f>
        <v>12</v>
      </c>
      <c r="AA35" s="17">
        <f t="shared" si="26"/>
        <v>-2</v>
      </c>
      <c r="AB35" s="17">
        <f t="shared" si="26"/>
        <v>14</v>
      </c>
      <c r="AC35" s="15">
        <f t="shared" si="17"/>
        <v>30.76923076923077</v>
      </c>
      <c r="AD35" s="15">
        <f t="shared" si="17"/>
        <v>-9.0909090909090935</v>
      </c>
      <c r="AE35" s="15">
        <f t="shared" si="17"/>
        <v>82.35294117647058</v>
      </c>
      <c r="AH35" s="4">
        <f t="shared" ref="AH35:AJ35" si="27">SUM(AH25:AH30)</f>
        <v>46</v>
      </c>
      <c r="AI35" s="4">
        <f t="shared" si="27"/>
        <v>16</v>
      </c>
      <c r="AJ35" s="4">
        <f t="shared" si="27"/>
        <v>30</v>
      </c>
      <c r="AK35" s="4">
        <f>SUM(AK25:AK30)</f>
        <v>39</v>
      </c>
      <c r="AL35" s="4">
        <f>SUM(AL25:AL30)</f>
        <v>22</v>
      </c>
      <c r="AM35" s="4">
        <f>SUM(AM25:AM30)</f>
        <v>17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38</v>
      </c>
      <c r="R36" s="17">
        <f t="shared" si="28"/>
        <v>14</v>
      </c>
      <c r="S36" s="17">
        <f t="shared" si="28"/>
        <v>24</v>
      </c>
      <c r="T36" s="17">
        <f t="shared" si="28"/>
        <v>7</v>
      </c>
      <c r="U36" s="17">
        <f t="shared" si="28"/>
        <v>6</v>
      </c>
      <c r="V36" s="17">
        <f t="shared" si="28"/>
        <v>1</v>
      </c>
      <c r="W36" s="15">
        <f t="shared" si="15"/>
        <v>22.580645161290324</v>
      </c>
      <c r="X36" s="15">
        <f t="shared" si="15"/>
        <v>75</v>
      </c>
      <c r="Y36" s="15">
        <f t="shared" si="15"/>
        <v>4.3478260869565188</v>
      </c>
      <c r="Z36" s="17">
        <f t="shared" ref="Z36:AB36" si="29">SUM(Z27:Z30)</f>
        <v>14</v>
      </c>
      <c r="AA36" s="17">
        <f t="shared" si="29"/>
        <v>2</v>
      </c>
      <c r="AB36" s="17">
        <f t="shared" si="29"/>
        <v>12</v>
      </c>
      <c r="AC36" s="15">
        <f t="shared" si="17"/>
        <v>58.333333333333329</v>
      </c>
      <c r="AD36" s="15">
        <f t="shared" si="17"/>
        <v>16.666666666666675</v>
      </c>
      <c r="AE36" s="15">
        <f t="shared" si="17"/>
        <v>100</v>
      </c>
      <c r="AH36" s="4">
        <f t="shared" ref="AH36:AJ36" si="30">SUM(AH27:AH30)</f>
        <v>31</v>
      </c>
      <c r="AI36" s="4">
        <f t="shared" si="30"/>
        <v>8</v>
      </c>
      <c r="AJ36" s="4">
        <f t="shared" si="30"/>
        <v>23</v>
      </c>
      <c r="AK36" s="4">
        <f>SUM(AK27:AK30)</f>
        <v>24</v>
      </c>
      <c r="AL36" s="4">
        <f>SUM(AL27:AL30)</f>
        <v>12</v>
      </c>
      <c r="AM36" s="4">
        <f>SUM(AM27:AM30)</f>
        <v>12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8.4745762711864394</v>
      </c>
      <c r="R39" s="12">
        <f>R33/R9*100</f>
        <v>8.695652173913043</v>
      </c>
      <c r="S39" s="13">
        <f t="shared" si="37"/>
        <v>8.3333333333333321</v>
      </c>
      <c r="T39" s="12">
        <f>T33/T9*100</f>
        <v>200</v>
      </c>
      <c r="U39" s="12">
        <f t="shared" ref="U39:V39" si="38">U33/U9*100</f>
        <v>66.666666666666657</v>
      </c>
      <c r="V39" s="12">
        <f t="shared" si="38"/>
        <v>40</v>
      </c>
      <c r="W39" s="12">
        <f>Q39-AH39</f>
        <v>-3.1920903954802267</v>
      </c>
      <c r="X39" s="12">
        <f t="shared" si="33"/>
        <v>-11.994002998500751</v>
      </c>
      <c r="Y39" s="12">
        <f>S39-AJ39</f>
        <v>5.1075268817204291</v>
      </c>
      <c r="Z39" s="12">
        <f t="shared" si="37"/>
        <v>14.285714285714285</v>
      </c>
      <c r="AA39" s="12">
        <f t="shared" si="37"/>
        <v>0</v>
      </c>
      <c r="AB39" s="12">
        <f t="shared" si="37"/>
        <v>11.111111111111111</v>
      </c>
      <c r="AC39" s="12">
        <f>Q39-AK39</f>
        <v>1.8079096045197725</v>
      </c>
      <c r="AD39" s="12">
        <f t="shared" si="35"/>
        <v>1.2882447665056365</v>
      </c>
      <c r="AE39" s="12">
        <f t="shared" si="35"/>
        <v>2.7777777777777768</v>
      </c>
      <c r="AH39" s="12">
        <f t="shared" ref="AH39:AJ39" si="39">AH33/AH9*100</f>
        <v>11.666666666666666</v>
      </c>
      <c r="AI39" s="12">
        <f t="shared" si="39"/>
        <v>20.689655172413794</v>
      </c>
      <c r="AJ39" s="12">
        <f t="shared" si="39"/>
        <v>3.225806451612903</v>
      </c>
      <c r="AK39" s="12">
        <f>AK33/AK9*100</f>
        <v>6.666666666666667</v>
      </c>
      <c r="AL39" s="12">
        <f>AL33/AL9*100</f>
        <v>7.4074074074074066</v>
      </c>
      <c r="AM39" s="12">
        <f>AM33/AM9*100</f>
        <v>5.5555555555555554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91.525423728813564</v>
      </c>
      <c r="R40" s="12">
        <f t="shared" si="40"/>
        <v>91.304347826086953</v>
      </c>
      <c r="S40" s="12">
        <f t="shared" si="40"/>
        <v>91.666666666666657</v>
      </c>
      <c r="T40" s="12">
        <f>T34/T9*100</f>
        <v>-100</v>
      </c>
      <c r="U40" s="12">
        <f t="shared" ref="U40:V40" si="41">U34/U9*100</f>
        <v>33.333333333333329</v>
      </c>
      <c r="V40" s="12">
        <f t="shared" si="41"/>
        <v>60</v>
      </c>
      <c r="W40" s="12">
        <f t="shared" ref="W40:W42" si="42">Q40-AH40</f>
        <v>3.1920903954802355</v>
      </c>
      <c r="X40" s="12">
        <f t="shared" si="33"/>
        <v>11.994002998500747</v>
      </c>
      <c r="Y40" s="12">
        <f>S40-AJ40</f>
        <v>-5.107526881720446</v>
      </c>
      <c r="Z40" s="12">
        <f>Z34/Z9*100</f>
        <v>85.714285714285708</v>
      </c>
      <c r="AA40" s="12">
        <f t="shared" ref="AA40:AB40" si="43">AA34/AA9*100</f>
        <v>100</v>
      </c>
      <c r="AB40" s="12">
        <f t="shared" si="43"/>
        <v>88.888888888888886</v>
      </c>
      <c r="AC40" s="12">
        <f t="shared" ref="AC40:AC42" si="44">Q40-AK40</f>
        <v>-1.8079096045197645</v>
      </c>
      <c r="AD40" s="12">
        <f t="shared" si="35"/>
        <v>-1.2882447665056418</v>
      </c>
      <c r="AE40" s="12">
        <f t="shared" si="35"/>
        <v>-2.7777777777777857</v>
      </c>
      <c r="AH40" s="12">
        <f t="shared" ref="AH40:AJ40" si="45">AH34/AH9*100</f>
        <v>88.333333333333329</v>
      </c>
      <c r="AI40" s="12">
        <f t="shared" si="45"/>
        <v>79.310344827586206</v>
      </c>
      <c r="AJ40" s="12">
        <f t="shared" si="45"/>
        <v>96.774193548387103</v>
      </c>
      <c r="AK40" s="12">
        <f>AK34/AK9*100</f>
        <v>93.333333333333329</v>
      </c>
      <c r="AL40" s="12">
        <f>AL34/AL9*100</f>
        <v>92.592592592592595</v>
      </c>
      <c r="AM40" s="12">
        <f>AM34/AM9*100</f>
        <v>94.444444444444443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86.440677966101703</v>
      </c>
      <c r="R41" s="12">
        <f t="shared" si="46"/>
        <v>86.956521739130437</v>
      </c>
      <c r="S41" s="12">
        <f t="shared" si="46"/>
        <v>86.111111111111114</v>
      </c>
      <c r="T41" s="12">
        <f>T35/T9*100</f>
        <v>-500</v>
      </c>
      <c r="U41" s="12">
        <f t="shared" ref="U41:V41" si="47">U35/U9*100</f>
        <v>-66.666666666666657</v>
      </c>
      <c r="V41" s="12">
        <f t="shared" si="47"/>
        <v>20</v>
      </c>
      <c r="W41" s="12">
        <f t="shared" si="42"/>
        <v>9.7740112994350312</v>
      </c>
      <c r="X41" s="12">
        <f t="shared" si="33"/>
        <v>31.784107946026992</v>
      </c>
      <c r="Y41" s="12">
        <f>S41-AJ41</f>
        <v>-10.663082437275989</v>
      </c>
      <c r="Z41" s="12">
        <f>Z35/Z9*100</f>
        <v>85.714285714285708</v>
      </c>
      <c r="AA41" s="12">
        <f t="shared" ref="AA41:AB41" si="48">AA35/AA9*100</f>
        <v>50</v>
      </c>
      <c r="AB41" s="12">
        <f t="shared" si="48"/>
        <v>77.777777777777786</v>
      </c>
      <c r="AC41" s="12">
        <f t="shared" si="44"/>
        <v>-0.22598870056496878</v>
      </c>
      <c r="AD41" s="12">
        <f>R41-AL41</f>
        <v>5.4750402576489563</v>
      </c>
      <c r="AE41" s="12">
        <f t="shared" si="35"/>
        <v>-8.3333333333333286</v>
      </c>
      <c r="AH41" s="12">
        <f>AH35/AH9*100</f>
        <v>76.666666666666671</v>
      </c>
      <c r="AI41" s="12">
        <f>AI35/AI9*100</f>
        <v>55.172413793103445</v>
      </c>
      <c r="AJ41" s="12">
        <f>AJ35/AJ9*100</f>
        <v>96.774193548387103</v>
      </c>
      <c r="AK41" s="12">
        <f t="shared" ref="AK41:AM41" si="49">AK35/AK9*100</f>
        <v>86.666666666666671</v>
      </c>
      <c r="AL41" s="12">
        <f t="shared" si="49"/>
        <v>81.481481481481481</v>
      </c>
      <c r="AM41" s="12">
        <f t="shared" si="49"/>
        <v>94.444444444444443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64.406779661016941</v>
      </c>
      <c r="R42" s="12">
        <f t="shared" si="50"/>
        <v>60.869565217391312</v>
      </c>
      <c r="S42" s="12">
        <f t="shared" si="50"/>
        <v>66.666666666666657</v>
      </c>
      <c r="T42" s="12">
        <f t="shared" si="50"/>
        <v>-700</v>
      </c>
      <c r="U42" s="12">
        <f t="shared" si="50"/>
        <v>-100</v>
      </c>
      <c r="V42" s="12">
        <f t="shared" si="50"/>
        <v>20</v>
      </c>
      <c r="W42" s="12">
        <f t="shared" si="42"/>
        <v>12.74011299435027</v>
      </c>
      <c r="X42" s="12">
        <f t="shared" si="33"/>
        <v>33.283358320839589</v>
      </c>
      <c r="Y42" s="12">
        <f>S42-AJ42</f>
        <v>-7.5268817204301115</v>
      </c>
      <c r="Z42" s="12">
        <f t="shared" si="50"/>
        <v>100</v>
      </c>
      <c r="AA42" s="12">
        <f t="shared" si="50"/>
        <v>-50</v>
      </c>
      <c r="AB42" s="12">
        <f t="shared" si="50"/>
        <v>66.666666666666657</v>
      </c>
      <c r="AC42" s="12">
        <f t="shared" si="44"/>
        <v>11.073446327683605</v>
      </c>
      <c r="AD42" s="12">
        <f>R42-AL42</f>
        <v>16.425120772946869</v>
      </c>
      <c r="AE42" s="12">
        <f t="shared" si="35"/>
        <v>0</v>
      </c>
      <c r="AH42" s="12">
        <f t="shared" ref="AH42:AJ42" si="51">AH36/AH9*100</f>
        <v>51.666666666666671</v>
      </c>
      <c r="AI42" s="12">
        <f t="shared" si="51"/>
        <v>27.586206896551722</v>
      </c>
      <c r="AJ42" s="12">
        <f t="shared" si="51"/>
        <v>74.193548387096769</v>
      </c>
      <c r="AK42" s="12">
        <f>AK36/AK9*100</f>
        <v>53.333333333333336</v>
      </c>
      <c r="AL42" s="12">
        <f>AL36/AL9*100</f>
        <v>44.444444444444443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18</v>
      </c>
      <c r="C9" s="17">
        <f>SUM(C10:C30)</f>
        <v>6</v>
      </c>
      <c r="D9" s="17">
        <f>SUM(D10:D30)</f>
        <v>12</v>
      </c>
      <c r="E9" s="17">
        <f>F9+G9</f>
        <v>8</v>
      </c>
      <c r="F9" s="17">
        <f>SUM(F10:F30)</f>
        <v>-1</v>
      </c>
      <c r="G9" s="17">
        <f>SUM(G10:G30)</f>
        <v>9</v>
      </c>
      <c r="H9" s="15">
        <f>IF(B9=E9,0,(1-(B9/(B9-E9)))*-100)</f>
        <v>80</v>
      </c>
      <c r="I9" s="15">
        <f>IF(C9=F9,0,(1-(C9/(C9-F9)))*-100)</f>
        <v>-14.28571428571429</v>
      </c>
      <c r="J9" s="15">
        <f>IF(D9=G9,0,(1-(D9/(D9-G9)))*-100)</f>
        <v>300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-9.9999999999999982</v>
      </c>
      <c r="O9" s="15">
        <f t="shared" ref="O9:P10" si="0">IF(C9=L9,0,(1-(C9/(C9-L9)))*-100)</f>
        <v>-25</v>
      </c>
      <c r="P9" s="15">
        <f>IF(D9=M9,0,(1-(D9/(D9-M9)))*-100)</f>
        <v>0</v>
      </c>
      <c r="Q9" s="17">
        <f>R9+S9</f>
        <v>46</v>
      </c>
      <c r="R9" s="17">
        <f>SUM(R10:R30)</f>
        <v>28</v>
      </c>
      <c r="S9" s="17">
        <f>SUM(S10:S30)</f>
        <v>18</v>
      </c>
      <c r="T9" s="17">
        <f>U9+V9</f>
        <v>7</v>
      </c>
      <c r="U9" s="17">
        <f>SUM(U10:U30)</f>
        <v>8</v>
      </c>
      <c r="V9" s="17">
        <f>SUM(V10:V30)</f>
        <v>-1</v>
      </c>
      <c r="W9" s="15">
        <f>IF(Q9=T9,IF(Q9&gt;0,"皆増",0),(1-(Q9/(Q9-T9)))*-100)</f>
        <v>17.948717948717952</v>
      </c>
      <c r="X9" s="15">
        <f t="shared" ref="X9:Y30" si="1">IF(R9=U9,IF(R9&gt;0,"皆増",0),(1-(R9/(R9-U9)))*-100)</f>
        <v>39.999999999999993</v>
      </c>
      <c r="Y9" s="15">
        <f t="shared" si="1"/>
        <v>-5.2631578947368478</v>
      </c>
      <c r="Z9" s="17">
        <f>AA9+AB9</f>
        <v>8</v>
      </c>
      <c r="AA9" s="17">
        <f>SUM(AA10:AA30)</f>
        <v>12</v>
      </c>
      <c r="AB9" s="17">
        <f>SUM(AB10:AB30)</f>
        <v>-4</v>
      </c>
      <c r="AC9" s="15">
        <f>IF(Q9=Z9,IF(Q9&gt;0,"皆増",0),(1-(Q9/(Q9-Z9)))*-100)</f>
        <v>21.052631578947366</v>
      </c>
      <c r="AD9" s="15">
        <f t="shared" ref="AD9:AE30" si="2">IF(R9=AA9,IF(R9&gt;0,"皆増",0),(1-(R9/(R9-AA9)))*-100)</f>
        <v>75</v>
      </c>
      <c r="AE9" s="15">
        <f t="shared" si="2"/>
        <v>-18.181818181818176</v>
      </c>
      <c r="AH9" s="4">
        <f t="shared" ref="AH9:AJ30" si="3">Q9-T9</f>
        <v>39</v>
      </c>
      <c r="AI9" s="4">
        <f t="shared" si="3"/>
        <v>20</v>
      </c>
      <c r="AJ9" s="4">
        <f t="shared" si="3"/>
        <v>19</v>
      </c>
      <c r="AK9" s="4">
        <f t="shared" ref="AK9:AM30" si="4">Q9-Z9</f>
        <v>38</v>
      </c>
      <c r="AL9" s="4">
        <f t="shared" si="4"/>
        <v>16</v>
      </c>
      <c r="AM9" s="4">
        <f t="shared" si="4"/>
        <v>22</v>
      </c>
    </row>
    <row r="10" spans="1:39" s="1" customFormat="1" ht="18" customHeight="1" x14ac:dyDescent="0.15">
      <c r="A10" s="4" t="s">
        <v>1</v>
      </c>
      <c r="B10" s="17">
        <f t="shared" ref="B10" si="5">C10+D10</f>
        <v>18</v>
      </c>
      <c r="C10" s="17">
        <v>6</v>
      </c>
      <c r="D10" s="17">
        <v>12</v>
      </c>
      <c r="E10" s="17">
        <f t="shared" ref="E10" si="6">F10+G10</f>
        <v>8</v>
      </c>
      <c r="F10" s="17">
        <v>-1</v>
      </c>
      <c r="G10" s="17">
        <v>9</v>
      </c>
      <c r="H10" s="15">
        <f>IF(B10=E10,0,(1-(B10/(B10-E10)))*-100)</f>
        <v>80</v>
      </c>
      <c r="I10" s="15">
        <f t="shared" ref="I10" si="7">IF(C10=F10,0,(1-(C10/(C10-F10)))*-100)</f>
        <v>-14.28571428571429</v>
      </c>
      <c r="J10" s="15">
        <f>IF(D10=G10,0,(1-(D10/(D10-G10)))*-100)</f>
        <v>300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-9.9999999999999982</v>
      </c>
      <c r="O10" s="15">
        <f t="shared" si="0"/>
        <v>-25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-2</v>
      </c>
      <c r="U22" s="17">
        <v>-3</v>
      </c>
      <c r="V22" s="17">
        <v>1</v>
      </c>
      <c r="W22" s="15">
        <f t="shared" si="11"/>
        <v>-50</v>
      </c>
      <c r="X22" s="15">
        <f t="shared" si="1"/>
        <v>-75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-50</v>
      </c>
      <c r="AE22" s="15" t="str">
        <f t="shared" si="2"/>
        <v>皆増</v>
      </c>
      <c r="AH22" s="4">
        <f t="shared" si="3"/>
        <v>4</v>
      </c>
      <c r="AI22" s="4">
        <f t="shared" si="3"/>
        <v>4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4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3</v>
      </c>
      <c r="AA23" s="17">
        <v>3</v>
      </c>
      <c r="AB23" s="17">
        <v>0</v>
      </c>
      <c r="AC23" s="15">
        <f t="shared" si="13"/>
        <v>300</v>
      </c>
      <c r="AD23" s="15">
        <f t="shared" si="2"/>
        <v>300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2</v>
      </c>
      <c r="U24" s="17">
        <v>0</v>
      </c>
      <c r="V24" s="17">
        <v>2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4</v>
      </c>
      <c r="AA24" s="17">
        <v>2</v>
      </c>
      <c r="AB24" s="17">
        <v>2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4</v>
      </c>
      <c r="S25" s="17">
        <v>1</v>
      </c>
      <c r="T25" s="17">
        <f t="shared" si="10"/>
        <v>2</v>
      </c>
      <c r="U25" s="17">
        <v>4</v>
      </c>
      <c r="V25" s="17">
        <v>-2</v>
      </c>
      <c r="W25" s="15">
        <f t="shared" si="11"/>
        <v>66.666666666666671</v>
      </c>
      <c r="X25" s="15" t="str">
        <f t="shared" si="1"/>
        <v>皆増</v>
      </c>
      <c r="Y25" s="15">
        <f t="shared" si="1"/>
        <v>-66.666666666666671</v>
      </c>
      <c r="Z25" s="17">
        <f t="shared" si="12"/>
        <v>-1</v>
      </c>
      <c r="AA25" s="17">
        <v>2</v>
      </c>
      <c r="AB25" s="17">
        <v>-3</v>
      </c>
      <c r="AC25" s="15">
        <f t="shared" si="13"/>
        <v>-16.666666666666664</v>
      </c>
      <c r="AD25" s="15">
        <f t="shared" si="2"/>
        <v>100</v>
      </c>
      <c r="AE25" s="15">
        <f t="shared" si="2"/>
        <v>-75</v>
      </c>
      <c r="AH25" s="4">
        <f t="shared" si="3"/>
        <v>3</v>
      </c>
      <c r="AI25" s="4">
        <f t="shared" si="3"/>
        <v>0</v>
      </c>
      <c r="AJ25" s="4">
        <f t="shared" si="3"/>
        <v>3</v>
      </c>
      <c r="AK25" s="4">
        <f t="shared" si="4"/>
        <v>6</v>
      </c>
      <c r="AL25" s="4">
        <f t="shared" si="4"/>
        <v>2</v>
      </c>
      <c r="AM25" s="4">
        <f t="shared" si="4"/>
        <v>4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-1</v>
      </c>
      <c r="U26" s="17">
        <v>-1</v>
      </c>
      <c r="V26" s="17">
        <v>0</v>
      </c>
      <c r="W26" s="15">
        <f t="shared" si="11"/>
        <v>-12.5</v>
      </c>
      <c r="X26" s="15">
        <f t="shared" si="1"/>
        <v>-19.999999999999996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-19.999999999999996</v>
      </c>
      <c r="AE26" s="15">
        <f t="shared" si="2"/>
        <v>50</v>
      </c>
      <c r="AH26" s="4">
        <f t="shared" si="3"/>
        <v>8</v>
      </c>
      <c r="AI26" s="4">
        <f t="shared" si="3"/>
        <v>5</v>
      </c>
      <c r="AJ26" s="4">
        <f t="shared" si="3"/>
        <v>3</v>
      </c>
      <c r="AK26" s="4">
        <f t="shared" si="4"/>
        <v>7</v>
      </c>
      <c r="AL26" s="4">
        <f t="shared" si="4"/>
        <v>5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14</v>
      </c>
      <c r="R27" s="17">
        <v>9</v>
      </c>
      <c r="S27" s="17">
        <v>5</v>
      </c>
      <c r="T27" s="17">
        <f t="shared" si="10"/>
        <v>2</v>
      </c>
      <c r="U27" s="17">
        <v>4</v>
      </c>
      <c r="V27" s="17">
        <v>-2</v>
      </c>
      <c r="W27" s="15">
        <f t="shared" si="11"/>
        <v>16.666666666666675</v>
      </c>
      <c r="X27" s="15">
        <f t="shared" si="1"/>
        <v>80</v>
      </c>
      <c r="Y27" s="15">
        <f t="shared" si="1"/>
        <v>-28.571428571428569</v>
      </c>
      <c r="Z27" s="17">
        <f t="shared" si="12"/>
        <v>2</v>
      </c>
      <c r="AA27" s="17">
        <v>6</v>
      </c>
      <c r="AB27" s="17">
        <v>-4</v>
      </c>
      <c r="AC27" s="15">
        <f t="shared" si="13"/>
        <v>16.666666666666675</v>
      </c>
      <c r="AD27" s="15">
        <f t="shared" si="2"/>
        <v>200</v>
      </c>
      <c r="AE27" s="15">
        <f t="shared" si="2"/>
        <v>-44.444444444444443</v>
      </c>
      <c r="AH27" s="4">
        <f t="shared" si="3"/>
        <v>12</v>
      </c>
      <c r="AI27" s="4">
        <f t="shared" si="3"/>
        <v>5</v>
      </c>
      <c r="AJ27" s="4">
        <f t="shared" si="3"/>
        <v>7</v>
      </c>
      <c r="AK27" s="4">
        <f t="shared" si="4"/>
        <v>12</v>
      </c>
      <c r="AL27" s="4">
        <f t="shared" si="4"/>
        <v>3</v>
      </c>
      <c r="AM27" s="4">
        <f t="shared" si="4"/>
        <v>9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4</v>
      </c>
      <c r="S28" s="17">
        <v>2</v>
      </c>
      <c r="T28" s="17">
        <f t="shared" si="10"/>
        <v>0</v>
      </c>
      <c r="U28" s="17">
        <v>3</v>
      </c>
      <c r="V28" s="17">
        <v>-3</v>
      </c>
      <c r="W28" s="15">
        <f t="shared" si="11"/>
        <v>0</v>
      </c>
      <c r="X28" s="15">
        <f t="shared" si="1"/>
        <v>300</v>
      </c>
      <c r="Y28" s="15">
        <f t="shared" si="1"/>
        <v>-60</v>
      </c>
      <c r="Z28" s="17">
        <f t="shared" si="12"/>
        <v>0</v>
      </c>
      <c r="AA28" s="17">
        <v>3</v>
      </c>
      <c r="AB28" s="17">
        <v>-3</v>
      </c>
      <c r="AC28" s="15">
        <f t="shared" si="13"/>
        <v>0</v>
      </c>
      <c r="AD28" s="15">
        <f t="shared" si="2"/>
        <v>300</v>
      </c>
      <c r="AE28" s="15">
        <f t="shared" si="2"/>
        <v>-60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-1</v>
      </c>
      <c r="V29" s="17">
        <v>2</v>
      </c>
      <c r="W29" s="15">
        <f t="shared" si="11"/>
        <v>50</v>
      </c>
      <c r="X29" s="15">
        <f t="shared" si="1"/>
        <v>-100</v>
      </c>
      <c r="Y29" s="15">
        <f t="shared" si="1"/>
        <v>200</v>
      </c>
      <c r="Z29" s="17">
        <f t="shared" si="12"/>
        <v>-1</v>
      </c>
      <c r="AA29" s="17">
        <v>-2</v>
      </c>
      <c r="AB29" s="17">
        <v>1</v>
      </c>
      <c r="AC29" s="15">
        <f t="shared" si="13"/>
        <v>-25</v>
      </c>
      <c r="AD29" s="15">
        <f t="shared" si="2"/>
        <v>-100</v>
      </c>
      <c r="AE29" s="15">
        <f t="shared" si="2"/>
        <v>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-2</v>
      </c>
      <c r="U33" s="17">
        <f t="shared" si="19"/>
        <v>-3</v>
      </c>
      <c r="V33" s="17">
        <f t="shared" si="19"/>
        <v>1</v>
      </c>
      <c r="W33" s="15">
        <f t="shared" si="15"/>
        <v>-50</v>
      </c>
      <c r="X33" s="15">
        <f t="shared" si="15"/>
        <v>-75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-50</v>
      </c>
      <c r="AE33" s="15" t="str">
        <f t="shared" si="17"/>
        <v>皆増</v>
      </c>
      <c r="AH33" s="4">
        <f t="shared" ref="AH33:AJ33" si="21">SUM(AH13:AH22)</f>
        <v>4</v>
      </c>
      <c r="AI33" s="4">
        <f t="shared" si="21"/>
        <v>4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44</v>
      </c>
      <c r="R34" s="17">
        <f t="shared" si="22"/>
        <v>27</v>
      </c>
      <c r="S34" s="17">
        <f t="shared" si="22"/>
        <v>17</v>
      </c>
      <c r="T34" s="17">
        <f t="shared" si="22"/>
        <v>9</v>
      </c>
      <c r="U34" s="17">
        <f t="shared" si="22"/>
        <v>11</v>
      </c>
      <c r="V34" s="17">
        <f t="shared" si="22"/>
        <v>-2</v>
      </c>
      <c r="W34" s="15">
        <f t="shared" si="15"/>
        <v>25.714285714285712</v>
      </c>
      <c r="X34" s="15">
        <f t="shared" si="15"/>
        <v>68.75</v>
      </c>
      <c r="Y34" s="15">
        <f t="shared" si="15"/>
        <v>-10.526315789473683</v>
      </c>
      <c r="Z34" s="17">
        <f t="shared" ref="Z34:AB34" si="23">SUM(Z23:Z30)</f>
        <v>8</v>
      </c>
      <c r="AA34" s="17">
        <f t="shared" si="23"/>
        <v>13</v>
      </c>
      <c r="AB34" s="17">
        <f t="shared" si="23"/>
        <v>-5</v>
      </c>
      <c r="AC34" s="15">
        <f t="shared" si="17"/>
        <v>22.222222222222232</v>
      </c>
      <c r="AD34" s="15">
        <f t="shared" si="17"/>
        <v>92.857142857142861</v>
      </c>
      <c r="AE34" s="15">
        <f t="shared" si="17"/>
        <v>-22.72727272727273</v>
      </c>
      <c r="AH34" s="4">
        <f t="shared" ref="AH34:AJ34" si="24">SUM(AH23:AH30)</f>
        <v>35</v>
      </c>
      <c r="AI34" s="4">
        <f t="shared" si="24"/>
        <v>16</v>
      </c>
      <c r="AJ34" s="4">
        <f t="shared" si="24"/>
        <v>19</v>
      </c>
      <c r="AK34" s="4">
        <f>SUM(AK23:AK30)</f>
        <v>36</v>
      </c>
      <c r="AL34" s="4">
        <f>SUM(AL23:AL30)</f>
        <v>14</v>
      </c>
      <c r="AM34" s="4">
        <f>SUM(AM23:AM30)</f>
        <v>22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36</v>
      </c>
      <c r="R35" s="17">
        <f t="shared" si="25"/>
        <v>21</v>
      </c>
      <c r="S35" s="17">
        <f t="shared" si="25"/>
        <v>15</v>
      </c>
      <c r="T35" s="17">
        <f t="shared" si="25"/>
        <v>5</v>
      </c>
      <c r="U35" s="17">
        <f t="shared" si="25"/>
        <v>9</v>
      </c>
      <c r="V35" s="17">
        <f t="shared" si="25"/>
        <v>-4</v>
      </c>
      <c r="W35" s="15">
        <f t="shared" si="15"/>
        <v>16.129032258064523</v>
      </c>
      <c r="X35" s="15">
        <f t="shared" si="15"/>
        <v>75</v>
      </c>
      <c r="Y35" s="15">
        <f t="shared" si="15"/>
        <v>-21.052631578947366</v>
      </c>
      <c r="Z35" s="17">
        <f t="shared" ref="Z35:AB35" si="26">SUM(Z25:Z30)</f>
        <v>1</v>
      </c>
      <c r="AA35" s="17">
        <f t="shared" si="26"/>
        <v>8</v>
      </c>
      <c r="AB35" s="17">
        <f t="shared" si="26"/>
        <v>-7</v>
      </c>
      <c r="AC35" s="15">
        <f t="shared" si="17"/>
        <v>2.857142857142847</v>
      </c>
      <c r="AD35" s="15">
        <f t="shared" si="17"/>
        <v>61.53846153846154</v>
      </c>
      <c r="AE35" s="15">
        <f t="shared" si="17"/>
        <v>-31.818181818181824</v>
      </c>
      <c r="AH35" s="4">
        <f t="shared" ref="AH35:AJ35" si="27">SUM(AH25:AH30)</f>
        <v>31</v>
      </c>
      <c r="AI35" s="4">
        <f t="shared" si="27"/>
        <v>12</v>
      </c>
      <c r="AJ35" s="4">
        <f t="shared" si="27"/>
        <v>19</v>
      </c>
      <c r="AK35" s="4">
        <f>SUM(AK25:AK30)</f>
        <v>35</v>
      </c>
      <c r="AL35" s="4">
        <f>SUM(AL25:AL30)</f>
        <v>13</v>
      </c>
      <c r="AM35" s="4">
        <f>SUM(AM25:AM30)</f>
        <v>22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13</v>
      </c>
      <c r="S36" s="17">
        <f t="shared" si="28"/>
        <v>11</v>
      </c>
      <c r="T36" s="17">
        <f t="shared" si="28"/>
        <v>4</v>
      </c>
      <c r="U36" s="17">
        <f t="shared" si="28"/>
        <v>6</v>
      </c>
      <c r="V36" s="17">
        <f t="shared" si="28"/>
        <v>-2</v>
      </c>
      <c r="W36" s="15">
        <f t="shared" si="15"/>
        <v>19.999999999999996</v>
      </c>
      <c r="X36" s="15">
        <f t="shared" si="15"/>
        <v>85.714285714285722</v>
      </c>
      <c r="Y36" s="15">
        <f t="shared" si="15"/>
        <v>-15.384615384615385</v>
      </c>
      <c r="Z36" s="17">
        <f t="shared" ref="Z36:AB36" si="29">SUM(Z27:Z30)</f>
        <v>2</v>
      </c>
      <c r="AA36" s="17">
        <f t="shared" si="29"/>
        <v>7</v>
      </c>
      <c r="AB36" s="17">
        <f t="shared" si="29"/>
        <v>-5</v>
      </c>
      <c r="AC36" s="15">
        <f t="shared" si="17"/>
        <v>9.0909090909090828</v>
      </c>
      <c r="AD36" s="15">
        <f t="shared" si="17"/>
        <v>116.66666666666666</v>
      </c>
      <c r="AE36" s="15">
        <f t="shared" si="17"/>
        <v>-31.25</v>
      </c>
      <c r="AH36" s="4">
        <f t="shared" ref="AH36:AJ36" si="30">SUM(AH27:AH30)</f>
        <v>20</v>
      </c>
      <c r="AI36" s="4">
        <f t="shared" si="30"/>
        <v>7</v>
      </c>
      <c r="AJ36" s="4">
        <f t="shared" si="30"/>
        <v>13</v>
      </c>
      <c r="AK36" s="4">
        <f>SUM(AK27:AK30)</f>
        <v>22</v>
      </c>
      <c r="AL36" s="4">
        <f>SUM(AL27:AL30)</f>
        <v>6</v>
      </c>
      <c r="AM36" s="4">
        <f>SUM(AM27:AM30)</f>
        <v>16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3.5714285714285712</v>
      </c>
      <c r="S39" s="13">
        <f t="shared" si="37"/>
        <v>5.5555555555555554</v>
      </c>
      <c r="T39" s="12">
        <f>T33/T9*100</f>
        <v>-28.571428571428569</v>
      </c>
      <c r="U39" s="12">
        <f t="shared" ref="U39:V39" si="38">U33/U9*100</f>
        <v>-37.5</v>
      </c>
      <c r="V39" s="12">
        <f t="shared" si="38"/>
        <v>-100</v>
      </c>
      <c r="W39" s="12">
        <f>Q39-AH39</f>
        <v>-5.908584169453734</v>
      </c>
      <c r="X39" s="12">
        <f t="shared" si="33"/>
        <v>-16.428571428571431</v>
      </c>
      <c r="Y39" s="12">
        <f>S39-AJ39</f>
        <v>5.5555555555555554</v>
      </c>
      <c r="Z39" s="12">
        <f t="shared" si="37"/>
        <v>0</v>
      </c>
      <c r="AA39" s="12">
        <f t="shared" si="37"/>
        <v>-8.3333333333333321</v>
      </c>
      <c r="AB39" s="12">
        <f t="shared" si="37"/>
        <v>-25</v>
      </c>
      <c r="AC39" s="12">
        <f>Q39-AK39</f>
        <v>-0.91533180778032008</v>
      </c>
      <c r="AD39" s="12">
        <f t="shared" si="35"/>
        <v>-8.9285714285714288</v>
      </c>
      <c r="AE39" s="12">
        <f t="shared" si="35"/>
        <v>5.5555555555555554</v>
      </c>
      <c r="AH39" s="12">
        <f t="shared" ref="AH39:AJ39" si="39">AH33/AH9*100</f>
        <v>10.256410256410255</v>
      </c>
      <c r="AI39" s="12">
        <f t="shared" si="39"/>
        <v>20</v>
      </c>
      <c r="AJ39" s="12">
        <f t="shared" si="39"/>
        <v>0</v>
      </c>
      <c r="AK39" s="12">
        <f>AK33/AK9*100</f>
        <v>5.2631578947368416</v>
      </c>
      <c r="AL39" s="12">
        <f>AL33/AL9*100</f>
        <v>12.5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96.428571428571431</v>
      </c>
      <c r="S40" s="12">
        <f t="shared" si="40"/>
        <v>94.444444444444443</v>
      </c>
      <c r="T40" s="12">
        <f>T34/T9*100</f>
        <v>128.57142857142858</v>
      </c>
      <c r="U40" s="12">
        <f t="shared" ref="U40:V40" si="41">U34/U9*100</f>
        <v>137.5</v>
      </c>
      <c r="V40" s="12">
        <f t="shared" si="41"/>
        <v>200</v>
      </c>
      <c r="W40" s="12">
        <f t="shared" ref="W40:W42" si="42">Q40-AH40</f>
        <v>5.9085841694537322</v>
      </c>
      <c r="X40" s="12">
        <f t="shared" si="33"/>
        <v>16.428571428571431</v>
      </c>
      <c r="Y40" s="12">
        <f>S40-AJ40</f>
        <v>-5.5555555555555571</v>
      </c>
      <c r="Z40" s="12">
        <f>Z34/Z9*100</f>
        <v>100</v>
      </c>
      <c r="AA40" s="12">
        <f t="shared" ref="AA40:AB40" si="43">AA34/AA9*100</f>
        <v>108.33333333333333</v>
      </c>
      <c r="AB40" s="12">
        <f t="shared" si="43"/>
        <v>125</v>
      </c>
      <c r="AC40" s="12">
        <f t="shared" ref="AC40:AC42" si="44">Q40-AK40</f>
        <v>0.91533180778033341</v>
      </c>
      <c r="AD40" s="12">
        <f t="shared" si="35"/>
        <v>8.9285714285714306</v>
      </c>
      <c r="AE40" s="12">
        <f t="shared" si="35"/>
        <v>-5.5555555555555571</v>
      </c>
      <c r="AH40" s="12">
        <f t="shared" ref="AH40:AJ40" si="45">AH34/AH9*100</f>
        <v>89.743589743589752</v>
      </c>
      <c r="AI40" s="12">
        <f t="shared" si="45"/>
        <v>80</v>
      </c>
      <c r="AJ40" s="12">
        <f t="shared" si="45"/>
        <v>100</v>
      </c>
      <c r="AK40" s="12">
        <f>AK34/AK9*100</f>
        <v>94.73684210526315</v>
      </c>
      <c r="AL40" s="12">
        <f>AL34/AL9*100</f>
        <v>87.5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78.260869565217391</v>
      </c>
      <c r="R41" s="12">
        <f t="shared" si="46"/>
        <v>75</v>
      </c>
      <c r="S41" s="12">
        <f t="shared" si="46"/>
        <v>83.333333333333343</v>
      </c>
      <c r="T41" s="12">
        <f>T35/T9*100</f>
        <v>71.428571428571431</v>
      </c>
      <c r="U41" s="12">
        <f t="shared" ref="U41:V41" si="47">U35/U9*100</f>
        <v>112.5</v>
      </c>
      <c r="V41" s="12">
        <f t="shared" si="47"/>
        <v>400</v>
      </c>
      <c r="W41" s="12">
        <f t="shared" si="42"/>
        <v>-1.2263099219620983</v>
      </c>
      <c r="X41" s="12">
        <f t="shared" si="33"/>
        <v>15</v>
      </c>
      <c r="Y41" s="12">
        <f>S41-AJ41</f>
        <v>-16.666666666666657</v>
      </c>
      <c r="Z41" s="12">
        <f>Z35/Z9*100</f>
        <v>12.5</v>
      </c>
      <c r="AA41" s="12">
        <f t="shared" ref="AA41:AB41" si="48">AA35/AA9*100</f>
        <v>66.666666666666657</v>
      </c>
      <c r="AB41" s="12">
        <f t="shared" si="48"/>
        <v>175</v>
      </c>
      <c r="AC41" s="12">
        <f t="shared" si="44"/>
        <v>-13.844393592677349</v>
      </c>
      <c r="AD41" s="12">
        <f>R41-AL41</f>
        <v>-6.25</v>
      </c>
      <c r="AE41" s="12">
        <f t="shared" si="35"/>
        <v>-16.666666666666657</v>
      </c>
      <c r="AH41" s="12">
        <f>AH35/AH9*100</f>
        <v>79.487179487179489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92.10526315789474</v>
      </c>
      <c r="AL41" s="12">
        <f t="shared" si="49"/>
        <v>81.25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52.173913043478258</v>
      </c>
      <c r="R42" s="12">
        <f t="shared" si="50"/>
        <v>46.428571428571431</v>
      </c>
      <c r="S42" s="12">
        <f t="shared" si="50"/>
        <v>61.111111111111114</v>
      </c>
      <c r="T42" s="12">
        <f t="shared" si="50"/>
        <v>57.142857142857139</v>
      </c>
      <c r="U42" s="12">
        <f t="shared" si="50"/>
        <v>75</v>
      </c>
      <c r="V42" s="12">
        <f t="shared" si="50"/>
        <v>200</v>
      </c>
      <c r="W42" s="12">
        <f t="shared" si="42"/>
        <v>0.89186176142698059</v>
      </c>
      <c r="X42" s="12">
        <f t="shared" si="33"/>
        <v>11.428571428571431</v>
      </c>
      <c r="Y42" s="12">
        <f>S42-AJ42</f>
        <v>-7.3099415204678309</v>
      </c>
      <c r="Z42" s="12">
        <f t="shared" si="50"/>
        <v>25</v>
      </c>
      <c r="AA42" s="12">
        <f t="shared" si="50"/>
        <v>58.333333333333336</v>
      </c>
      <c r="AB42" s="12">
        <f t="shared" si="50"/>
        <v>125</v>
      </c>
      <c r="AC42" s="12">
        <f t="shared" si="44"/>
        <v>-5.7208237986270092</v>
      </c>
      <c r="AD42" s="12">
        <f>R42-AL42</f>
        <v>8.9285714285714306</v>
      </c>
      <c r="AE42" s="12">
        <f t="shared" si="35"/>
        <v>-11.616161616161619</v>
      </c>
      <c r="AH42" s="12">
        <f t="shared" ref="AH42:AJ42" si="51">AH36/AH9*100</f>
        <v>51.282051282051277</v>
      </c>
      <c r="AI42" s="12">
        <f t="shared" si="51"/>
        <v>35</v>
      </c>
      <c r="AJ42" s="12">
        <f t="shared" si="51"/>
        <v>68.421052631578945</v>
      </c>
      <c r="AK42" s="12">
        <f>AK36/AK9*100</f>
        <v>57.894736842105267</v>
      </c>
      <c r="AL42" s="12">
        <f>AL36/AL9*100</f>
        <v>37.5</v>
      </c>
      <c r="AM42" s="12">
        <f>AM36/AM9*100</f>
        <v>72.727272727272734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</v>
      </c>
      <c r="C9" s="17">
        <f>SUM(C10:C30)</f>
        <v>6</v>
      </c>
      <c r="D9" s="17">
        <f>SUM(D10:D30)</f>
        <v>3</v>
      </c>
      <c r="E9" s="17">
        <f>F9+G9</f>
        <v>8</v>
      </c>
      <c r="F9" s="17">
        <f>SUM(F10:F30)</f>
        <v>5</v>
      </c>
      <c r="G9" s="17">
        <f>SUM(G10:G30)</f>
        <v>3</v>
      </c>
      <c r="H9" s="15">
        <f>IF(B9=E9,0,(1-(B9/(B9-E9)))*-100)</f>
        <v>800</v>
      </c>
      <c r="I9" s="15">
        <f>IF(C9=F9,0,(1-(C9/(C9-F9)))*-100)</f>
        <v>500</v>
      </c>
      <c r="J9" s="15">
        <f>IF(D9=G9,0,(1-(D9/(D9-G9)))*-100)</f>
        <v>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28.57142857142858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11</v>
      </c>
      <c r="R9" s="17">
        <f>SUM(R10:R30)</f>
        <v>3</v>
      </c>
      <c r="S9" s="17">
        <f>SUM(S10:S30)</f>
        <v>8</v>
      </c>
      <c r="T9" s="17">
        <f>U9+V9</f>
        <v>-9</v>
      </c>
      <c r="U9" s="17">
        <f>SUM(U10:U30)</f>
        <v>-8</v>
      </c>
      <c r="V9" s="17">
        <f>SUM(V10:V30)</f>
        <v>-1</v>
      </c>
      <c r="W9" s="15">
        <f>IF(Q9=T9,IF(Q9&gt;0,"皆増",0),(1-(Q9/(Q9-T9)))*-100)</f>
        <v>-44.999999999999993</v>
      </c>
      <c r="X9" s="15">
        <f t="shared" ref="X9:Y30" si="1">IF(R9=U9,IF(R9&gt;0,"皆増",0),(1-(R9/(R9-U9)))*-100)</f>
        <v>-72.727272727272734</v>
      </c>
      <c r="Y9" s="15">
        <f t="shared" si="1"/>
        <v>-11.111111111111116</v>
      </c>
      <c r="Z9" s="17">
        <f>AA9+AB9</f>
        <v>-4</v>
      </c>
      <c r="AA9" s="17">
        <f>SUM(AA10:AA30)</f>
        <v>-5</v>
      </c>
      <c r="AB9" s="17">
        <f>SUM(AB10:AB30)</f>
        <v>1</v>
      </c>
      <c r="AC9" s="15">
        <f>IF(Q9=Z9,IF(Q9&gt;0,"皆増",0),(1-(Q9/(Q9-Z9)))*-100)</f>
        <v>-26.666666666666671</v>
      </c>
      <c r="AD9" s="15">
        <f t="shared" ref="AD9:AE30" si="2">IF(R9=AA9,IF(R9&gt;0,"皆増",0),(1-(R9/(R9-AA9)))*-100)</f>
        <v>-62.5</v>
      </c>
      <c r="AE9" s="15">
        <f t="shared" si="2"/>
        <v>14.285714285714279</v>
      </c>
      <c r="AH9" s="4">
        <f t="shared" ref="AH9:AJ30" si="3">Q9-T9</f>
        <v>20</v>
      </c>
      <c r="AI9" s="4">
        <f t="shared" si="3"/>
        <v>11</v>
      </c>
      <c r="AJ9" s="4">
        <f t="shared" si="3"/>
        <v>9</v>
      </c>
      <c r="AK9" s="4">
        <f t="shared" ref="AK9:AM30" si="4">Q9-Z9</f>
        <v>15</v>
      </c>
      <c r="AL9" s="4">
        <f t="shared" si="4"/>
        <v>8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9</v>
      </c>
      <c r="C10" s="17">
        <v>6</v>
      </c>
      <c r="D10" s="17">
        <v>3</v>
      </c>
      <c r="E10" s="17">
        <f t="shared" ref="E10" si="6">F10+G10</f>
        <v>8</v>
      </c>
      <c r="F10" s="17">
        <v>5</v>
      </c>
      <c r="G10" s="17">
        <v>3</v>
      </c>
      <c r="H10" s="15">
        <f>IF(B10=E10,0,(1-(B10/(B10-E10)))*-100)</f>
        <v>800</v>
      </c>
      <c r="I10" s="15">
        <f t="shared" ref="I10" si="7">IF(C10=F10,0,(1-(C10/(C10-F10)))*-100)</f>
        <v>500</v>
      </c>
      <c r="J10" s="15">
        <f>IF(D10=G10,0,(1-(D10/(D10-G10)))*-100)</f>
        <v>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28.57142857142858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-2</v>
      </c>
      <c r="U25" s="17">
        <v>-3</v>
      </c>
      <c r="V25" s="17">
        <v>1</v>
      </c>
      <c r="W25" s="15">
        <f t="shared" si="11"/>
        <v>-66.666666666666671</v>
      </c>
      <c r="X25" s="15">
        <f t="shared" si="1"/>
        <v>-100</v>
      </c>
      <c r="Y25" s="15" t="str">
        <f t="shared" si="1"/>
        <v>皆増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-66.666666666666671</v>
      </c>
      <c r="AD25" s="15">
        <f t="shared" si="2"/>
        <v>-100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-2</v>
      </c>
      <c r="U27" s="17">
        <v>-4</v>
      </c>
      <c r="V27" s="17">
        <v>2</v>
      </c>
      <c r="W27" s="15">
        <f t="shared" si="11"/>
        <v>-50</v>
      </c>
      <c r="X27" s="15">
        <f t="shared" si="1"/>
        <v>-100</v>
      </c>
      <c r="Y27" s="15" t="str">
        <f t="shared" si="1"/>
        <v>皆増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4</v>
      </c>
      <c r="AI27" s="4">
        <f t="shared" si="3"/>
        <v>4</v>
      </c>
      <c r="AJ27" s="4">
        <f t="shared" si="3"/>
        <v>0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-33.333333333333336</v>
      </c>
      <c r="AD28" s="15">
        <f t="shared" si="2"/>
        <v>-100</v>
      </c>
      <c r="AE28" s="15">
        <f t="shared" si="2"/>
        <v>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-4</v>
      </c>
      <c r="U29" s="17">
        <v>0</v>
      </c>
      <c r="V29" s="17">
        <v>-4</v>
      </c>
      <c r="W29" s="15">
        <f t="shared" si="11"/>
        <v>-80</v>
      </c>
      <c r="X29" s="15">
        <f t="shared" si="1"/>
        <v>0</v>
      </c>
      <c r="Y29" s="15">
        <f t="shared" si="1"/>
        <v>-80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2</v>
      </c>
      <c r="S34" s="17">
        <f t="shared" si="22"/>
        <v>8</v>
      </c>
      <c r="T34" s="17">
        <f t="shared" si="22"/>
        <v>-10</v>
      </c>
      <c r="U34" s="17">
        <f t="shared" si="22"/>
        <v>-9</v>
      </c>
      <c r="V34" s="17">
        <f t="shared" si="22"/>
        <v>-1</v>
      </c>
      <c r="W34" s="15">
        <f t="shared" si="15"/>
        <v>-50</v>
      </c>
      <c r="X34" s="15">
        <f t="shared" si="15"/>
        <v>-81.818181818181813</v>
      </c>
      <c r="Y34" s="15">
        <f t="shared" si="15"/>
        <v>-11.111111111111116</v>
      </c>
      <c r="Z34" s="17">
        <f t="shared" ref="Z34:AB34" si="23">SUM(Z23:Z30)</f>
        <v>-5</v>
      </c>
      <c r="AA34" s="17">
        <f t="shared" si="23"/>
        <v>-6</v>
      </c>
      <c r="AB34" s="17">
        <f t="shared" si="23"/>
        <v>1</v>
      </c>
      <c r="AC34" s="15">
        <f t="shared" si="17"/>
        <v>-33.333333333333336</v>
      </c>
      <c r="AD34" s="15">
        <f t="shared" si="17"/>
        <v>-75</v>
      </c>
      <c r="AE34" s="15">
        <f t="shared" si="17"/>
        <v>14.285714285714279</v>
      </c>
      <c r="AH34" s="4">
        <f t="shared" ref="AH34:AJ34" si="24">SUM(AH23:AH30)</f>
        <v>20</v>
      </c>
      <c r="AI34" s="4">
        <f t="shared" si="24"/>
        <v>11</v>
      </c>
      <c r="AJ34" s="4">
        <f t="shared" si="24"/>
        <v>9</v>
      </c>
      <c r="AK34" s="4">
        <f>SUM(AK23:AK30)</f>
        <v>15</v>
      </c>
      <c r="AL34" s="4">
        <f>SUM(AL23:AL30)</f>
        <v>8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0</v>
      </c>
      <c r="S35" s="17">
        <f t="shared" si="25"/>
        <v>8</v>
      </c>
      <c r="T35" s="17">
        <f t="shared" si="25"/>
        <v>-9</v>
      </c>
      <c r="U35" s="17">
        <f t="shared" si="25"/>
        <v>-8</v>
      </c>
      <c r="V35" s="17">
        <f t="shared" si="25"/>
        <v>-1</v>
      </c>
      <c r="W35" s="15">
        <f t="shared" si="15"/>
        <v>-52.941176470588239</v>
      </c>
      <c r="X35" s="15">
        <f t="shared" si="15"/>
        <v>-100</v>
      </c>
      <c r="Y35" s="15">
        <f t="shared" si="15"/>
        <v>-11.111111111111116</v>
      </c>
      <c r="Z35" s="17">
        <f t="shared" ref="Z35:AB35" si="26">SUM(Z25:Z30)</f>
        <v>-6</v>
      </c>
      <c r="AA35" s="17">
        <f t="shared" si="26"/>
        <v>-7</v>
      </c>
      <c r="AB35" s="17">
        <f t="shared" si="26"/>
        <v>1</v>
      </c>
      <c r="AC35" s="15">
        <f t="shared" si="17"/>
        <v>-42.857142857142861</v>
      </c>
      <c r="AD35" s="15">
        <f t="shared" si="17"/>
        <v>-100</v>
      </c>
      <c r="AE35" s="15">
        <f t="shared" si="17"/>
        <v>14.285714285714279</v>
      </c>
      <c r="AH35" s="4">
        <f t="shared" ref="AH35:AJ35" si="27">SUM(AH25:AH30)</f>
        <v>17</v>
      </c>
      <c r="AI35" s="4">
        <f t="shared" si="27"/>
        <v>8</v>
      </c>
      <c r="AJ35" s="4">
        <f t="shared" si="27"/>
        <v>9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0</v>
      </c>
      <c r="S36" s="17">
        <f t="shared" si="28"/>
        <v>6</v>
      </c>
      <c r="T36" s="17">
        <f t="shared" si="28"/>
        <v>-7</v>
      </c>
      <c r="U36" s="17">
        <f t="shared" si="28"/>
        <v>-5</v>
      </c>
      <c r="V36" s="17">
        <f t="shared" si="28"/>
        <v>-2</v>
      </c>
      <c r="W36" s="15">
        <f t="shared" si="15"/>
        <v>-53.846153846153847</v>
      </c>
      <c r="X36" s="15">
        <f t="shared" si="15"/>
        <v>-100</v>
      </c>
      <c r="Y36" s="15">
        <f t="shared" si="15"/>
        <v>-25</v>
      </c>
      <c r="Z36" s="17">
        <f t="shared" ref="Z36:AB36" si="29">SUM(Z27:Z30)</f>
        <v>-5</v>
      </c>
      <c r="AA36" s="17">
        <f t="shared" si="29"/>
        <v>-5</v>
      </c>
      <c r="AB36" s="17">
        <f t="shared" si="29"/>
        <v>0</v>
      </c>
      <c r="AC36" s="15">
        <f t="shared" si="17"/>
        <v>-45.45454545454546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13</v>
      </c>
      <c r="AI36" s="4">
        <f t="shared" si="30"/>
        <v>5</v>
      </c>
      <c r="AJ36" s="4">
        <f t="shared" si="30"/>
        <v>8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33.333333333333329</v>
      </c>
      <c r="S39" s="13">
        <f t="shared" si="37"/>
        <v>0</v>
      </c>
      <c r="T39" s="12">
        <f>T33/T9*100</f>
        <v>-11.111111111111111</v>
      </c>
      <c r="U39" s="12">
        <f t="shared" ref="U39:V39" si="38">U33/U9*100</f>
        <v>-12.5</v>
      </c>
      <c r="V39" s="12">
        <f t="shared" si="38"/>
        <v>0</v>
      </c>
      <c r="W39" s="12">
        <f>Q39-AH39</f>
        <v>9.0909090909090917</v>
      </c>
      <c r="X39" s="12">
        <f t="shared" si="33"/>
        <v>33.333333333333329</v>
      </c>
      <c r="Y39" s="12">
        <f>S39-AJ39</f>
        <v>0</v>
      </c>
      <c r="Z39" s="12">
        <f t="shared" si="37"/>
        <v>-25</v>
      </c>
      <c r="AA39" s="12">
        <f t="shared" si="37"/>
        <v>-20</v>
      </c>
      <c r="AB39" s="12">
        <f t="shared" si="37"/>
        <v>0</v>
      </c>
      <c r="AC39" s="12">
        <f>Q39-AK39</f>
        <v>9.0909090909090917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66.666666666666657</v>
      </c>
      <c r="S40" s="12">
        <f t="shared" si="40"/>
        <v>100</v>
      </c>
      <c r="T40" s="12">
        <f>T34/T9*100</f>
        <v>111.11111111111111</v>
      </c>
      <c r="U40" s="12">
        <f t="shared" ref="U40:V40" si="41">U34/U9*100</f>
        <v>112.5</v>
      </c>
      <c r="V40" s="12">
        <f t="shared" si="41"/>
        <v>100</v>
      </c>
      <c r="W40" s="12">
        <f t="shared" ref="W40:W42" si="42">Q40-AH40</f>
        <v>-9.0909090909090935</v>
      </c>
      <c r="X40" s="12">
        <f t="shared" si="33"/>
        <v>-33.333333333333343</v>
      </c>
      <c r="Y40" s="12">
        <f>S40-AJ40</f>
        <v>0</v>
      </c>
      <c r="Z40" s="12">
        <f>Z34/Z9*100</f>
        <v>125</v>
      </c>
      <c r="AA40" s="12">
        <f t="shared" ref="AA40:AB40" si="43">AA34/AA9*100</f>
        <v>120</v>
      </c>
      <c r="AB40" s="12">
        <f t="shared" si="43"/>
        <v>100</v>
      </c>
      <c r="AC40" s="12">
        <f t="shared" ref="AC40:AC42" si="44">Q40-AK40</f>
        <v>-9.0909090909090935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-12.272727272727266</v>
      </c>
      <c r="X41" s="12">
        <f t="shared" si="33"/>
        <v>-72.727272727272734</v>
      </c>
      <c r="Y41" s="12">
        <f>S41-AJ41</f>
        <v>0</v>
      </c>
      <c r="Z41" s="12">
        <f>Z35/Z9*100</f>
        <v>150</v>
      </c>
      <c r="AA41" s="12">
        <f t="shared" ref="AA41:AB41" si="48">AA35/AA9*100</f>
        <v>140</v>
      </c>
      <c r="AB41" s="12">
        <f t="shared" si="48"/>
        <v>100</v>
      </c>
      <c r="AC41" s="12">
        <f t="shared" si="44"/>
        <v>-20.606060606060595</v>
      </c>
      <c r="AD41" s="12">
        <f>R41-AL41</f>
        <v>-87.5</v>
      </c>
      <c r="AE41" s="12">
        <f t="shared" si="35"/>
        <v>0</v>
      </c>
      <c r="AH41" s="12">
        <f>AH35/AH9*100</f>
        <v>85</v>
      </c>
      <c r="AI41" s="12">
        <f>AI35/AI9*100</f>
        <v>72.727272727272734</v>
      </c>
      <c r="AJ41" s="12">
        <f>AJ35/AJ9*100</f>
        <v>100</v>
      </c>
      <c r="AK41" s="12">
        <f t="shared" ref="AK41:AM41" si="49">AK35/AK9*100</f>
        <v>93.333333333333329</v>
      </c>
      <c r="AL41" s="12">
        <f t="shared" si="49"/>
        <v>87.5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0</v>
      </c>
      <c r="S42" s="12">
        <f t="shared" si="50"/>
        <v>75</v>
      </c>
      <c r="T42" s="12">
        <f t="shared" si="50"/>
        <v>77.777777777777786</v>
      </c>
      <c r="U42" s="12">
        <f t="shared" si="50"/>
        <v>62.5</v>
      </c>
      <c r="V42" s="12">
        <f t="shared" si="50"/>
        <v>200</v>
      </c>
      <c r="W42" s="12">
        <f t="shared" si="42"/>
        <v>-10.45454545454546</v>
      </c>
      <c r="X42" s="12">
        <f t="shared" si="33"/>
        <v>-45.454545454545453</v>
      </c>
      <c r="Y42" s="12">
        <f>S42-AJ42</f>
        <v>-13.888888888888886</v>
      </c>
      <c r="Z42" s="12">
        <f t="shared" si="50"/>
        <v>125</v>
      </c>
      <c r="AA42" s="12">
        <f t="shared" si="50"/>
        <v>100</v>
      </c>
      <c r="AB42" s="12">
        <f t="shared" si="50"/>
        <v>0</v>
      </c>
      <c r="AC42" s="12">
        <f t="shared" si="44"/>
        <v>-18.787878787878789</v>
      </c>
      <c r="AD42" s="12">
        <f>R42-AL42</f>
        <v>-62.5</v>
      </c>
      <c r="AE42" s="12">
        <f t="shared" si="35"/>
        <v>-10.714285714285708</v>
      </c>
      <c r="AH42" s="12">
        <f t="shared" ref="AH42:AJ42" si="51">AH36/AH9*100</f>
        <v>65</v>
      </c>
      <c r="AI42" s="12">
        <f t="shared" si="51"/>
        <v>45.454545454545453</v>
      </c>
      <c r="AJ42" s="12">
        <f t="shared" si="51"/>
        <v>88.888888888888886</v>
      </c>
      <c r="AK42" s="12">
        <f>AK36/AK9*100</f>
        <v>73.333333333333329</v>
      </c>
      <c r="AL42" s="12">
        <f>AL36/AL9*100</f>
        <v>62.5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4</v>
      </c>
      <c r="S9" s="17">
        <f>SUM(S10:S30)</f>
        <v>3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33.333333333333329</v>
      </c>
      <c r="Y9" s="15">
        <f t="shared" si="1"/>
        <v>0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100</v>
      </c>
      <c r="AE9" s="15">
        <f t="shared" si="2"/>
        <v>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-50</v>
      </c>
      <c r="X27" s="15">
        <f t="shared" si="1"/>
        <v>-50</v>
      </c>
      <c r="Y27" s="15">
        <f t="shared" si="1"/>
        <v>-50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-50</v>
      </c>
      <c r="AE27" s="15" t="str">
        <f t="shared" si="2"/>
        <v>皆増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2</v>
      </c>
      <c r="U34" s="17">
        <f t="shared" si="22"/>
        <v>2</v>
      </c>
      <c r="V34" s="17">
        <f t="shared" si="22"/>
        <v>0</v>
      </c>
      <c r="W34" s="15">
        <f t="shared" si="15"/>
        <v>39.999999999999993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39.999999999999993</v>
      </c>
      <c r="AD34" s="15">
        <f t="shared" si="17"/>
        <v>100</v>
      </c>
      <c r="AE34" s="15">
        <f t="shared" si="17"/>
        <v>0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19.999999999999996</v>
      </c>
      <c r="X35" s="15">
        <f t="shared" si="15"/>
        <v>50</v>
      </c>
      <c r="Y35" s="15">
        <f t="shared" si="15"/>
        <v>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19.999999999999996</v>
      </c>
      <c r="AD35" s="15">
        <f t="shared" si="17"/>
        <v>50</v>
      </c>
      <c r="AE35" s="15">
        <f t="shared" si="17"/>
        <v>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-19.999999999999996</v>
      </c>
      <c r="X36" s="15">
        <f t="shared" si="15"/>
        <v>0</v>
      </c>
      <c r="Y36" s="15">
        <f t="shared" si="15"/>
        <v>-33.333333333333336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-100</v>
      </c>
      <c r="V39" s="12" t="e">
        <f t="shared" si="38"/>
        <v>#DIV/0!</v>
      </c>
      <c r="W39" s="12">
        <f>Q39-AH39</f>
        <v>-16.666666666666664</v>
      </c>
      <c r="X39" s="12">
        <f t="shared" si="33"/>
        <v>-33.333333333333329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16.666666666666664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200</v>
      </c>
      <c r="V40" s="12" t="e">
        <f t="shared" si="41"/>
        <v>#DIV/0!</v>
      </c>
      <c r="W40" s="12">
        <f t="shared" ref="W40:W42" si="42">Q40-AH40</f>
        <v>16.666666666666657</v>
      </c>
      <c r="X40" s="12">
        <f t="shared" si="33"/>
        <v>33.333333333333343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83.333333333333343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75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2.3809523809523654</v>
      </c>
      <c r="X41" s="12">
        <f t="shared" si="33"/>
        <v>8.3333333333333428</v>
      </c>
      <c r="Y41" s="12">
        <f>S41-AJ41</f>
        <v>0</v>
      </c>
      <c r="Z41" s="12">
        <f>Z35/Z9*100</f>
        <v>50</v>
      </c>
      <c r="AA41" s="12">
        <f t="shared" ref="AA41:AB41" si="48">AA35/AA9*100</f>
        <v>50</v>
      </c>
      <c r="AB41" s="12" t="e">
        <f t="shared" si="48"/>
        <v>#DIV/0!</v>
      </c>
      <c r="AC41" s="12">
        <f t="shared" si="44"/>
        <v>-14.285714285714292</v>
      </c>
      <c r="AD41" s="12">
        <f>R41-AL41</f>
        <v>-25</v>
      </c>
      <c r="AE41" s="12">
        <f t="shared" si="35"/>
        <v>0</v>
      </c>
      <c r="AH41" s="12">
        <f>AH35/AH9*100</f>
        <v>83.333333333333343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50</v>
      </c>
      <c r="S42" s="12">
        <f t="shared" si="50"/>
        <v>66.666666666666657</v>
      </c>
      <c r="T42" s="12">
        <f t="shared" si="50"/>
        <v>-100</v>
      </c>
      <c r="U42" s="12">
        <f t="shared" si="50"/>
        <v>0</v>
      </c>
      <c r="V42" s="12" t="e">
        <f t="shared" si="50"/>
        <v>#DIV/0!</v>
      </c>
      <c r="W42" s="12">
        <f t="shared" si="42"/>
        <v>-26.190476190476204</v>
      </c>
      <c r="X42" s="12">
        <f t="shared" si="33"/>
        <v>-16.666666666666657</v>
      </c>
      <c r="Y42" s="12">
        <f>S42-AJ42</f>
        <v>-33.333333333333343</v>
      </c>
      <c r="Z42" s="12">
        <f t="shared" si="50"/>
        <v>0</v>
      </c>
      <c r="AA42" s="12">
        <f t="shared" si="50"/>
        <v>0</v>
      </c>
      <c r="AB42" s="12" t="e">
        <f t="shared" si="50"/>
        <v>#DIV/0!</v>
      </c>
      <c r="AC42" s="12">
        <f t="shared" si="44"/>
        <v>-22.857142857142861</v>
      </c>
      <c r="AD42" s="12">
        <f>R42-AL42</f>
        <v>-50</v>
      </c>
      <c r="AE42" s="12">
        <f t="shared" si="35"/>
        <v>0</v>
      </c>
      <c r="AH42" s="12">
        <f t="shared" ref="AH42:AJ42" si="51">AH36/AH9*100</f>
        <v>83.333333333333343</v>
      </c>
      <c r="AI42" s="12">
        <f t="shared" si="51"/>
        <v>66.666666666666657</v>
      </c>
      <c r="AJ42" s="12">
        <f t="shared" si="51"/>
        <v>100</v>
      </c>
      <c r="AK42" s="12">
        <f>AK36/AK9*100</f>
        <v>80</v>
      </c>
      <c r="AL42" s="12">
        <f>AL36/AL9*100</f>
        <v>100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100</v>
      </c>
      <c r="J9" s="15">
        <f>IF(D9=G9,0,(1-(D9/(D9-G9)))*-100)</f>
        <v>100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33.333333333333329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18</v>
      </c>
      <c r="R9" s="17">
        <f>SUM(R10:R30)</f>
        <v>13</v>
      </c>
      <c r="S9" s="17">
        <f>SUM(S10:S30)</f>
        <v>5</v>
      </c>
      <c r="T9" s="17">
        <f>U9+V9</f>
        <v>3</v>
      </c>
      <c r="U9" s="17">
        <f>SUM(U10:U30)</f>
        <v>4</v>
      </c>
      <c r="V9" s="17">
        <f>SUM(V10:V30)</f>
        <v>-1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44.444444444444443</v>
      </c>
      <c r="Y9" s="15">
        <f t="shared" si="1"/>
        <v>-16.666666666666664</v>
      </c>
      <c r="Z9" s="17">
        <f>AA9+AB9</f>
        <v>11</v>
      </c>
      <c r="AA9" s="17">
        <f>SUM(AA10:AA30)</f>
        <v>11</v>
      </c>
      <c r="AB9" s="17">
        <f>SUM(AB10:AB30)</f>
        <v>0</v>
      </c>
      <c r="AC9" s="15">
        <f>IF(Q9=Z9,IF(Q9&gt;0,"皆増",0),(1-(Q9/(Q9-Z9)))*-100)</f>
        <v>157.14285714285717</v>
      </c>
      <c r="AD9" s="15">
        <f t="shared" ref="AD9:AE30" si="2">IF(R9=AA9,IF(R9&gt;0,"皆増",0),(1-(R9/(R9-AA9)))*-100)</f>
        <v>550</v>
      </c>
      <c r="AE9" s="15">
        <f t="shared" si="2"/>
        <v>0</v>
      </c>
      <c r="AH9" s="4">
        <f t="shared" ref="AH9:AJ30" si="3">Q9-T9</f>
        <v>15</v>
      </c>
      <c r="AI9" s="4">
        <f t="shared" si="3"/>
        <v>9</v>
      </c>
      <c r="AJ9" s="4">
        <f t="shared" si="3"/>
        <v>6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100</v>
      </c>
      <c r="J10" s="15">
        <f>IF(D10=G10,0,(1-(D10/(D10-G10)))*-100)</f>
        <v>100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33.333333333333329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>
        <f t="shared" si="1"/>
        <v>200</v>
      </c>
      <c r="Y24" s="15">
        <f t="shared" si="1"/>
        <v>0</v>
      </c>
      <c r="Z24" s="17">
        <f t="shared" si="12"/>
        <v>3</v>
      </c>
      <c r="AA24" s="17">
        <v>3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 t="str">
        <f t="shared" si="1"/>
        <v>皆増</v>
      </c>
      <c r="Z26" s="17">
        <f t="shared" si="12"/>
        <v>2</v>
      </c>
      <c r="AA26" s="17">
        <v>2</v>
      </c>
      <c r="AB26" s="17">
        <v>0</v>
      </c>
      <c r="AC26" s="15">
        <f t="shared" si="13"/>
        <v>200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4</v>
      </c>
      <c r="U27" s="17">
        <v>3</v>
      </c>
      <c r="V27" s="17">
        <v>1</v>
      </c>
      <c r="W27" s="15">
        <f t="shared" si="11"/>
        <v>200</v>
      </c>
      <c r="X27" s="15">
        <f t="shared" si="1"/>
        <v>300</v>
      </c>
      <c r="Y27" s="15">
        <f t="shared" si="1"/>
        <v>100</v>
      </c>
      <c r="Z27" s="17">
        <f t="shared" si="12"/>
        <v>5</v>
      </c>
      <c r="AA27" s="17">
        <v>3</v>
      </c>
      <c r="AB27" s="17">
        <v>2</v>
      </c>
      <c r="AC27" s="15">
        <f t="shared" si="13"/>
        <v>500</v>
      </c>
      <c r="AD27" s="15">
        <f t="shared" si="2"/>
        <v>300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-66.666666666666671</v>
      </c>
      <c r="X28" s="15">
        <f t="shared" si="1"/>
        <v>-100</v>
      </c>
      <c r="Y28" s="15">
        <f t="shared" si="1"/>
        <v>-50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-80</v>
      </c>
      <c r="AD28" s="15">
        <f t="shared" si="2"/>
        <v>-100</v>
      </c>
      <c r="AE28" s="15">
        <f t="shared" si="2"/>
        <v>-75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-1</v>
      </c>
      <c r="U30" s="17">
        <v>1</v>
      </c>
      <c r="V30" s="17">
        <v>-2</v>
      </c>
      <c r="W30" s="15">
        <f t="shared" si="11"/>
        <v>-50</v>
      </c>
      <c r="X30" s="15" t="str">
        <f t="shared" si="1"/>
        <v>皆増</v>
      </c>
      <c r="Y30" s="15">
        <f t="shared" si="1"/>
        <v>-100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13</v>
      </c>
      <c r="S34" s="17">
        <f t="shared" si="22"/>
        <v>5</v>
      </c>
      <c r="T34" s="17">
        <f t="shared" si="22"/>
        <v>5</v>
      </c>
      <c r="U34" s="17">
        <f t="shared" si="22"/>
        <v>6</v>
      </c>
      <c r="V34" s="17">
        <f t="shared" si="22"/>
        <v>-1</v>
      </c>
      <c r="W34" s="15">
        <f t="shared" si="15"/>
        <v>38.46153846153846</v>
      </c>
      <c r="X34" s="15">
        <f t="shared" si="15"/>
        <v>85.714285714285722</v>
      </c>
      <c r="Y34" s="15">
        <f t="shared" si="15"/>
        <v>-16.666666666666664</v>
      </c>
      <c r="Z34" s="17">
        <f t="shared" ref="Z34:AB34" si="23">SUM(Z23:Z30)</f>
        <v>11</v>
      </c>
      <c r="AA34" s="17">
        <f t="shared" si="23"/>
        <v>11</v>
      </c>
      <c r="AB34" s="17">
        <f t="shared" si="23"/>
        <v>0</v>
      </c>
      <c r="AC34" s="15">
        <f t="shared" si="17"/>
        <v>157.14285714285717</v>
      </c>
      <c r="AD34" s="15">
        <f t="shared" si="17"/>
        <v>550</v>
      </c>
      <c r="AE34" s="15">
        <f t="shared" si="17"/>
        <v>0</v>
      </c>
      <c r="AH34" s="4">
        <f t="shared" ref="AH34:AJ34" si="24">SUM(AH23:AH30)</f>
        <v>13</v>
      </c>
      <c r="AI34" s="4">
        <f t="shared" si="24"/>
        <v>7</v>
      </c>
      <c r="AJ34" s="4">
        <f t="shared" si="24"/>
        <v>6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10</v>
      </c>
      <c r="S35" s="17">
        <f t="shared" si="25"/>
        <v>4</v>
      </c>
      <c r="T35" s="17">
        <f t="shared" si="25"/>
        <v>2</v>
      </c>
      <c r="U35" s="17">
        <f t="shared" si="25"/>
        <v>4</v>
      </c>
      <c r="V35" s="17">
        <f t="shared" si="25"/>
        <v>-2</v>
      </c>
      <c r="W35" s="15">
        <f t="shared" si="15"/>
        <v>16.666666666666675</v>
      </c>
      <c r="X35" s="15">
        <f t="shared" si="15"/>
        <v>66.666666666666671</v>
      </c>
      <c r="Y35" s="15">
        <f t="shared" si="15"/>
        <v>-33.333333333333336</v>
      </c>
      <c r="Z35" s="17">
        <f t="shared" ref="Z35:AB35" si="26">SUM(Z25:Z30)</f>
        <v>7</v>
      </c>
      <c r="AA35" s="17">
        <f t="shared" si="26"/>
        <v>8</v>
      </c>
      <c r="AB35" s="17">
        <f t="shared" si="26"/>
        <v>-1</v>
      </c>
      <c r="AC35" s="15">
        <f t="shared" si="17"/>
        <v>100</v>
      </c>
      <c r="AD35" s="15">
        <f t="shared" si="17"/>
        <v>400</v>
      </c>
      <c r="AE35" s="15">
        <f t="shared" si="17"/>
        <v>-19.999999999999996</v>
      </c>
      <c r="AH35" s="4">
        <f t="shared" ref="AH35:AJ35" si="27">SUM(AH25:AH30)</f>
        <v>12</v>
      </c>
      <c r="AI35" s="4">
        <f t="shared" si="27"/>
        <v>6</v>
      </c>
      <c r="AJ35" s="4">
        <f t="shared" si="27"/>
        <v>6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6</v>
      </c>
      <c r="S36" s="17">
        <f t="shared" si="28"/>
        <v>3</v>
      </c>
      <c r="T36" s="17">
        <f t="shared" si="28"/>
        <v>1</v>
      </c>
      <c r="U36" s="17">
        <f t="shared" si="28"/>
        <v>4</v>
      </c>
      <c r="V36" s="17">
        <f t="shared" si="28"/>
        <v>-3</v>
      </c>
      <c r="W36" s="15">
        <f t="shared" si="15"/>
        <v>12.5</v>
      </c>
      <c r="X36" s="15">
        <f t="shared" si="15"/>
        <v>200</v>
      </c>
      <c r="Y36" s="15">
        <f t="shared" si="15"/>
        <v>-50</v>
      </c>
      <c r="Z36" s="17">
        <f t="shared" ref="Z36:AB36" si="29">SUM(Z27:Z30)</f>
        <v>3</v>
      </c>
      <c r="AA36" s="17">
        <f t="shared" si="29"/>
        <v>4</v>
      </c>
      <c r="AB36" s="17">
        <f t="shared" si="29"/>
        <v>-1</v>
      </c>
      <c r="AC36" s="15">
        <f t="shared" si="17"/>
        <v>50</v>
      </c>
      <c r="AD36" s="15">
        <f t="shared" si="17"/>
        <v>200</v>
      </c>
      <c r="AE36" s="15">
        <f t="shared" si="17"/>
        <v>-25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-66.666666666666657</v>
      </c>
      <c r="U39" s="12">
        <f t="shared" ref="U39:V39" si="38">U33/U9*100</f>
        <v>-50</v>
      </c>
      <c r="V39" s="12">
        <f t="shared" si="38"/>
        <v>0</v>
      </c>
      <c r="W39" s="12">
        <f>Q39-AH39</f>
        <v>-13.333333333333334</v>
      </c>
      <c r="X39" s="12">
        <f t="shared" si="33"/>
        <v>-22.222222222222221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13.333333333333334</v>
      </c>
      <c r="AI39" s="12">
        <f t="shared" si="39"/>
        <v>22.222222222222221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166.66666666666669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13.333333333333329</v>
      </c>
      <c r="X40" s="12">
        <f t="shared" si="33"/>
        <v>22.222222222222214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86.666666666666671</v>
      </c>
      <c r="AI40" s="12">
        <f t="shared" si="45"/>
        <v>77.777777777777786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76.923076923076934</v>
      </c>
      <c r="S41" s="12">
        <f t="shared" si="46"/>
        <v>80</v>
      </c>
      <c r="T41" s="12">
        <f>T35/T9*100</f>
        <v>66.666666666666657</v>
      </c>
      <c r="U41" s="12">
        <f t="shared" ref="U41:V41" si="47">U35/U9*100</f>
        <v>100</v>
      </c>
      <c r="V41" s="12">
        <f t="shared" si="47"/>
        <v>200</v>
      </c>
      <c r="W41" s="12">
        <f t="shared" si="42"/>
        <v>-2.2222222222222143</v>
      </c>
      <c r="X41" s="12">
        <f t="shared" si="33"/>
        <v>10.256410256410277</v>
      </c>
      <c r="Y41" s="12">
        <f>S41-AJ41</f>
        <v>-20</v>
      </c>
      <c r="Z41" s="12">
        <f>Z35/Z9*100</f>
        <v>63.636363636363633</v>
      </c>
      <c r="AA41" s="12">
        <f t="shared" ref="AA41:AB41" si="48">AA35/AA9*100</f>
        <v>72.727272727272734</v>
      </c>
      <c r="AB41" s="12" t="e">
        <f t="shared" si="48"/>
        <v>#DIV/0!</v>
      </c>
      <c r="AC41" s="12">
        <f t="shared" si="44"/>
        <v>-22.222222222222214</v>
      </c>
      <c r="AD41" s="12">
        <f>R41-AL41</f>
        <v>-23.076923076923066</v>
      </c>
      <c r="AE41" s="12">
        <f t="shared" si="35"/>
        <v>-20</v>
      </c>
      <c r="AH41" s="12">
        <f>AH35/AH9*100</f>
        <v>80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46.153846153846153</v>
      </c>
      <c r="S42" s="12">
        <f t="shared" si="50"/>
        <v>60</v>
      </c>
      <c r="T42" s="12">
        <f t="shared" si="50"/>
        <v>33.333333333333329</v>
      </c>
      <c r="U42" s="12">
        <f t="shared" si="50"/>
        <v>100</v>
      </c>
      <c r="V42" s="12">
        <f t="shared" si="50"/>
        <v>300</v>
      </c>
      <c r="W42" s="12">
        <f t="shared" si="42"/>
        <v>-3.3333333333333357</v>
      </c>
      <c r="X42" s="12">
        <f t="shared" si="33"/>
        <v>23.931623931623932</v>
      </c>
      <c r="Y42" s="12">
        <f>S42-AJ42</f>
        <v>-40</v>
      </c>
      <c r="Z42" s="12">
        <f t="shared" si="50"/>
        <v>27.27272727272727</v>
      </c>
      <c r="AA42" s="12">
        <f t="shared" si="50"/>
        <v>36.363636363636367</v>
      </c>
      <c r="AB42" s="12" t="e">
        <f t="shared" si="50"/>
        <v>#DIV/0!</v>
      </c>
      <c r="AC42" s="12">
        <f t="shared" si="44"/>
        <v>-35.714285714285708</v>
      </c>
      <c r="AD42" s="12">
        <f>R42-AL42</f>
        <v>-53.846153846153847</v>
      </c>
      <c r="AE42" s="12">
        <f t="shared" si="35"/>
        <v>-20</v>
      </c>
      <c r="AH42" s="12">
        <f t="shared" ref="AH42:AJ42" si="51">AH36/AH9*100</f>
        <v>53.333333333333336</v>
      </c>
      <c r="AI42" s="12">
        <f t="shared" si="51"/>
        <v>22.222222222222221</v>
      </c>
      <c r="AJ42" s="12">
        <f t="shared" si="51"/>
        <v>100</v>
      </c>
      <c r="AK42" s="12">
        <f>AK36/AK9*100</f>
        <v>85.714285714285708</v>
      </c>
      <c r="AL42" s="12">
        <f>AL36/AL9*100</f>
        <v>100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6</v>
      </c>
      <c r="D9" s="17">
        <f>SUM(D10:D30)</f>
        <v>4</v>
      </c>
      <c r="E9" s="17">
        <f>F9+G9</f>
        <v>5</v>
      </c>
      <c r="F9" s="17">
        <f>SUM(F10:F30)</f>
        <v>2</v>
      </c>
      <c r="G9" s="17">
        <f>SUM(G10:G30)</f>
        <v>3</v>
      </c>
      <c r="H9" s="15">
        <f>IF(B9=E9,0,(1-(B9/(B9-E9)))*-100)</f>
        <v>100</v>
      </c>
      <c r="I9" s="15">
        <f>IF(C9=F9,0,(1-(C9/(C9-F9)))*-100)</f>
        <v>50</v>
      </c>
      <c r="J9" s="15">
        <f>IF(D9=G9,0,(1-(D9/(D9-G9)))*-100)</f>
        <v>300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25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20</v>
      </c>
      <c r="R9" s="17">
        <f>SUM(R10:R30)</f>
        <v>11</v>
      </c>
      <c r="S9" s="17">
        <f>SUM(S10:S30)</f>
        <v>9</v>
      </c>
      <c r="T9" s="17">
        <f>U9+V9</f>
        <v>-5</v>
      </c>
      <c r="U9" s="17">
        <f>SUM(U10:U30)</f>
        <v>-3</v>
      </c>
      <c r="V9" s="17">
        <f>SUM(V10:V30)</f>
        <v>-2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-21.428571428571431</v>
      </c>
      <c r="Y9" s="15">
        <f t="shared" si="1"/>
        <v>-18.181818181818176</v>
      </c>
      <c r="Z9" s="17">
        <f>AA9+AB9</f>
        <v>-13</v>
      </c>
      <c r="AA9" s="17">
        <f>SUM(AA10:AA30)</f>
        <v>-7</v>
      </c>
      <c r="AB9" s="17">
        <f>SUM(AB10:AB30)</f>
        <v>-6</v>
      </c>
      <c r="AC9" s="15">
        <f>IF(Q9=Z9,IF(Q9&gt;0,"皆増",0),(1-(Q9/(Q9-Z9)))*-100)</f>
        <v>-39.393939393939391</v>
      </c>
      <c r="AD9" s="15">
        <f t="shared" ref="AD9:AE30" si="2">IF(R9=AA9,IF(R9&gt;0,"皆増",0),(1-(R9/(R9-AA9)))*-100)</f>
        <v>-38.888888888888886</v>
      </c>
      <c r="AE9" s="15">
        <f t="shared" si="2"/>
        <v>-40</v>
      </c>
      <c r="AH9" s="4">
        <f t="shared" ref="AH9:AJ30" si="3">Q9-T9</f>
        <v>25</v>
      </c>
      <c r="AI9" s="4">
        <f t="shared" si="3"/>
        <v>14</v>
      </c>
      <c r="AJ9" s="4">
        <f t="shared" si="3"/>
        <v>11</v>
      </c>
      <c r="AK9" s="4">
        <f t="shared" ref="AK9:AM30" si="4">Q9-Z9</f>
        <v>33</v>
      </c>
      <c r="AL9" s="4">
        <f t="shared" si="4"/>
        <v>18</v>
      </c>
      <c r="AM9" s="4">
        <f t="shared" si="4"/>
        <v>15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6</v>
      </c>
      <c r="D10" s="17">
        <v>4</v>
      </c>
      <c r="E10" s="17">
        <f t="shared" ref="E10" si="6">F10+G10</f>
        <v>5</v>
      </c>
      <c r="F10" s="17">
        <v>2</v>
      </c>
      <c r="G10" s="17">
        <v>3</v>
      </c>
      <c r="H10" s="15">
        <f>IF(B10=E10,0,(1-(B10/(B10-E10)))*-100)</f>
        <v>100</v>
      </c>
      <c r="I10" s="15">
        <f t="shared" ref="I10" si="7">IF(C10=F10,0,(1-(C10/(C10-F10)))*-100)</f>
        <v>50</v>
      </c>
      <c r="J10" s="15">
        <f>IF(D10=G10,0,(1-(D10/(D10-G10)))*-100)</f>
        <v>300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25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1</v>
      </c>
      <c r="AB22" s="17">
        <v>-2</v>
      </c>
      <c r="AC22" s="15">
        <f t="shared" si="13"/>
        <v>-50</v>
      </c>
      <c r="AD22" s="15" t="str">
        <f t="shared" si="2"/>
        <v>皆増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0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-2</v>
      </c>
      <c r="AA23" s="17">
        <v>-3</v>
      </c>
      <c r="AB23" s="17">
        <v>1</v>
      </c>
      <c r="AC23" s="15">
        <f t="shared" si="13"/>
        <v>-50</v>
      </c>
      <c r="AD23" s="15">
        <f t="shared" si="2"/>
        <v>-75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4</v>
      </c>
      <c r="AL23" s="4">
        <f t="shared" si="4"/>
        <v>4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-33.333333333333336</v>
      </c>
      <c r="AD24" s="15">
        <f t="shared" si="2"/>
        <v>-66.666666666666671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-33.333333333333336</v>
      </c>
      <c r="Y25" s="15">
        <f t="shared" si="1"/>
        <v>0</v>
      </c>
      <c r="Z25" s="17">
        <f t="shared" si="12"/>
        <v>-2</v>
      </c>
      <c r="AA25" s="17">
        <v>1</v>
      </c>
      <c r="AB25" s="17">
        <v>-3</v>
      </c>
      <c r="AC25" s="15">
        <f t="shared" si="13"/>
        <v>-50</v>
      </c>
      <c r="AD25" s="15">
        <f t="shared" si="2"/>
        <v>100</v>
      </c>
      <c r="AE25" s="15">
        <f t="shared" si="2"/>
        <v>-100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4</v>
      </c>
      <c r="AL25" s="4">
        <f t="shared" si="4"/>
        <v>1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-66.666666666666671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-5</v>
      </c>
      <c r="U27" s="17">
        <v>-4</v>
      </c>
      <c r="V27" s="17">
        <v>-1</v>
      </c>
      <c r="W27" s="15">
        <f t="shared" si="11"/>
        <v>-62.5</v>
      </c>
      <c r="X27" s="15">
        <f t="shared" si="1"/>
        <v>-80</v>
      </c>
      <c r="Y27" s="15">
        <f t="shared" si="1"/>
        <v>-33.333333333333336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-50</v>
      </c>
      <c r="AD27" s="15">
        <f t="shared" si="2"/>
        <v>-66.666666666666671</v>
      </c>
      <c r="AE27" s="15">
        <f t="shared" si="2"/>
        <v>-33.333333333333336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1</v>
      </c>
      <c r="U28" s="17">
        <v>0</v>
      </c>
      <c r="V28" s="17">
        <v>1</v>
      </c>
      <c r="W28" s="15">
        <f t="shared" si="11"/>
        <v>25</v>
      </c>
      <c r="X28" s="15">
        <f t="shared" si="1"/>
        <v>0</v>
      </c>
      <c r="Y28" s="15">
        <f t="shared" si="1"/>
        <v>50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-28.571428571428569</v>
      </c>
      <c r="AD28" s="15">
        <f t="shared" si="2"/>
        <v>-33.333333333333336</v>
      </c>
      <c r="AE28" s="15">
        <f t="shared" si="2"/>
        <v>-25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-2</v>
      </c>
      <c r="U29" s="17">
        <v>1</v>
      </c>
      <c r="V29" s="17">
        <v>-3</v>
      </c>
      <c r="W29" s="15">
        <f t="shared" si="11"/>
        <v>-40</v>
      </c>
      <c r="X29" s="15">
        <f t="shared" si="1"/>
        <v>100</v>
      </c>
      <c r="Y29" s="15">
        <f t="shared" si="1"/>
        <v>-75</v>
      </c>
      <c r="Z29" s="17">
        <f t="shared" si="12"/>
        <v>1</v>
      </c>
      <c r="AA29" s="17">
        <v>2</v>
      </c>
      <c r="AB29" s="17">
        <v>-1</v>
      </c>
      <c r="AC29" s="15">
        <f t="shared" si="13"/>
        <v>50</v>
      </c>
      <c r="AD29" s="15" t="str">
        <f t="shared" si="2"/>
        <v>皆増</v>
      </c>
      <c r="AE29" s="15">
        <f t="shared" si="2"/>
        <v>-50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-1</v>
      </c>
      <c r="AB33" s="17">
        <f t="shared" si="20"/>
        <v>-2</v>
      </c>
      <c r="AC33" s="15">
        <f t="shared" si="17"/>
        <v>-75</v>
      </c>
      <c r="AD33" s="15">
        <f t="shared" si="17"/>
        <v>-50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4</v>
      </c>
      <c r="AL33" s="4">
        <f>SUM(AL13:AL22)</f>
        <v>2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10</v>
      </c>
      <c r="S34" s="17">
        <f t="shared" si="22"/>
        <v>9</v>
      </c>
      <c r="T34" s="17">
        <f t="shared" si="22"/>
        <v>-5</v>
      </c>
      <c r="U34" s="17">
        <f t="shared" si="22"/>
        <v>-3</v>
      </c>
      <c r="V34" s="17">
        <f t="shared" si="22"/>
        <v>-2</v>
      </c>
      <c r="W34" s="15">
        <f t="shared" si="15"/>
        <v>-20.833333333333336</v>
      </c>
      <c r="X34" s="15">
        <f t="shared" si="15"/>
        <v>-23.076923076923073</v>
      </c>
      <c r="Y34" s="15">
        <f t="shared" si="15"/>
        <v>-18.181818181818176</v>
      </c>
      <c r="Z34" s="17">
        <f t="shared" ref="Z34:AB34" si="23">SUM(Z23:Z30)</f>
        <v>-10</v>
      </c>
      <c r="AA34" s="17">
        <f t="shared" si="23"/>
        <v>-6</v>
      </c>
      <c r="AB34" s="17">
        <f t="shared" si="23"/>
        <v>-4</v>
      </c>
      <c r="AC34" s="15">
        <f t="shared" si="17"/>
        <v>-34.482758620689658</v>
      </c>
      <c r="AD34" s="15">
        <f t="shared" si="17"/>
        <v>-37.5</v>
      </c>
      <c r="AE34" s="15">
        <f t="shared" si="17"/>
        <v>-30.76923076923077</v>
      </c>
      <c r="AH34" s="4">
        <f t="shared" ref="AH34:AJ34" si="24">SUM(AH23:AH30)</f>
        <v>24</v>
      </c>
      <c r="AI34" s="4">
        <f t="shared" si="24"/>
        <v>13</v>
      </c>
      <c r="AJ34" s="4">
        <f t="shared" si="24"/>
        <v>11</v>
      </c>
      <c r="AK34" s="4">
        <f>SUM(AK23:AK30)</f>
        <v>29</v>
      </c>
      <c r="AL34" s="4">
        <f>SUM(AL23:AL30)</f>
        <v>16</v>
      </c>
      <c r="AM34" s="4">
        <f>SUM(AM23:AM30)</f>
        <v>13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8</v>
      </c>
      <c r="S35" s="17">
        <f t="shared" si="25"/>
        <v>7</v>
      </c>
      <c r="T35" s="17">
        <f t="shared" si="25"/>
        <v>-8</v>
      </c>
      <c r="U35" s="17">
        <f t="shared" si="25"/>
        <v>-4</v>
      </c>
      <c r="V35" s="17">
        <f t="shared" si="25"/>
        <v>-4</v>
      </c>
      <c r="W35" s="15">
        <f t="shared" si="15"/>
        <v>-34.782608695652172</v>
      </c>
      <c r="X35" s="15">
        <f t="shared" si="15"/>
        <v>-33.333333333333336</v>
      </c>
      <c r="Y35" s="15">
        <f t="shared" si="15"/>
        <v>-36.363636363636367</v>
      </c>
      <c r="Z35" s="17">
        <f t="shared" ref="Z35:AB35" si="26">SUM(Z25:Z30)</f>
        <v>-7</v>
      </c>
      <c r="AA35" s="17">
        <f t="shared" si="26"/>
        <v>-1</v>
      </c>
      <c r="AB35" s="17">
        <f t="shared" si="26"/>
        <v>-6</v>
      </c>
      <c r="AC35" s="15">
        <f t="shared" si="17"/>
        <v>-31.818181818181824</v>
      </c>
      <c r="AD35" s="15">
        <f t="shared" si="17"/>
        <v>-11.111111111111116</v>
      </c>
      <c r="AE35" s="15">
        <f t="shared" si="17"/>
        <v>-46.153846153846153</v>
      </c>
      <c r="AH35" s="4">
        <f t="shared" ref="AH35:AJ35" si="27">SUM(AH25:AH30)</f>
        <v>23</v>
      </c>
      <c r="AI35" s="4">
        <f t="shared" si="27"/>
        <v>12</v>
      </c>
      <c r="AJ35" s="4">
        <f t="shared" si="27"/>
        <v>11</v>
      </c>
      <c r="AK35" s="4">
        <f>SUM(AK25:AK30)</f>
        <v>22</v>
      </c>
      <c r="AL35" s="4">
        <f>SUM(AL25:AL30)</f>
        <v>9</v>
      </c>
      <c r="AM35" s="4">
        <f>SUM(AM25:AM30)</f>
        <v>13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-5</v>
      </c>
      <c r="U36" s="17">
        <f t="shared" si="28"/>
        <v>-3</v>
      </c>
      <c r="V36" s="17">
        <f t="shared" si="28"/>
        <v>-2</v>
      </c>
      <c r="W36" s="15">
        <f t="shared" si="15"/>
        <v>-29.411764705882348</v>
      </c>
      <c r="X36" s="15">
        <f t="shared" si="15"/>
        <v>-37.5</v>
      </c>
      <c r="Y36" s="15">
        <f t="shared" si="15"/>
        <v>-22.222222222222221</v>
      </c>
      <c r="Z36" s="17">
        <f t="shared" ref="Z36:AB36" si="29">SUM(Z27:Z30)</f>
        <v>-4</v>
      </c>
      <c r="AA36" s="17">
        <f t="shared" si="29"/>
        <v>-1</v>
      </c>
      <c r="AB36" s="17">
        <f t="shared" si="29"/>
        <v>-3</v>
      </c>
      <c r="AC36" s="15">
        <f t="shared" si="17"/>
        <v>-25</v>
      </c>
      <c r="AD36" s="15">
        <f t="shared" si="17"/>
        <v>-16.666666666666664</v>
      </c>
      <c r="AE36" s="15">
        <f t="shared" si="17"/>
        <v>-30.000000000000004</v>
      </c>
      <c r="AH36" s="4">
        <f t="shared" ref="AH36:AJ36" si="30">SUM(AH27:AH30)</f>
        <v>17</v>
      </c>
      <c r="AI36" s="4">
        <f t="shared" si="30"/>
        <v>8</v>
      </c>
      <c r="AJ36" s="4">
        <f t="shared" si="30"/>
        <v>9</v>
      </c>
      <c r="AK36" s="4">
        <f>SUM(AK27:AK30)</f>
        <v>16</v>
      </c>
      <c r="AL36" s="4">
        <f>SUM(AL27:AL30)</f>
        <v>6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</v>
      </c>
      <c r="R39" s="12">
        <f>R33/R9*100</f>
        <v>9.0909090909090917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1</v>
      </c>
      <c r="X39" s="12">
        <f t="shared" si="33"/>
        <v>1.9480519480519494</v>
      </c>
      <c r="Y39" s="12">
        <f>S39-AJ39</f>
        <v>0</v>
      </c>
      <c r="Z39" s="12">
        <f t="shared" si="37"/>
        <v>23.076923076923077</v>
      </c>
      <c r="AA39" s="12">
        <f t="shared" si="37"/>
        <v>14.285714285714285</v>
      </c>
      <c r="AB39" s="12">
        <f t="shared" si="37"/>
        <v>33.333333333333329</v>
      </c>
      <c r="AC39" s="12">
        <f>Q39-AK39</f>
        <v>-7.1212121212121211</v>
      </c>
      <c r="AD39" s="12">
        <f t="shared" si="35"/>
        <v>-2.020202020202019</v>
      </c>
      <c r="AE39" s="12">
        <f t="shared" si="35"/>
        <v>-13.333333333333334</v>
      </c>
      <c r="AH39" s="12">
        <f t="shared" ref="AH39:AJ39" si="39">AH33/AH9*100</f>
        <v>4</v>
      </c>
      <c r="AI39" s="12">
        <f t="shared" si="39"/>
        <v>7.1428571428571423</v>
      </c>
      <c r="AJ39" s="12">
        <f t="shared" si="39"/>
        <v>0</v>
      </c>
      <c r="AK39" s="12">
        <f>AK33/AK9*100</f>
        <v>12.121212121212121</v>
      </c>
      <c r="AL39" s="12">
        <f>AL33/AL9*100</f>
        <v>11.111111111111111</v>
      </c>
      <c r="AM39" s="12">
        <f>AM33/AM9*100</f>
        <v>13.333333333333334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</v>
      </c>
      <c r="R40" s="12">
        <f t="shared" si="40"/>
        <v>90.909090909090907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-1</v>
      </c>
      <c r="X40" s="12">
        <f t="shared" si="33"/>
        <v>-1.9480519480519547</v>
      </c>
      <c r="Y40" s="12">
        <f>S40-AJ40</f>
        <v>0</v>
      </c>
      <c r="Z40" s="12">
        <f>Z34/Z9*100</f>
        <v>76.923076923076934</v>
      </c>
      <c r="AA40" s="12">
        <f t="shared" ref="AA40:AB40" si="43">AA34/AA9*100</f>
        <v>85.714285714285708</v>
      </c>
      <c r="AB40" s="12">
        <f t="shared" si="43"/>
        <v>66.666666666666657</v>
      </c>
      <c r="AC40" s="12">
        <f t="shared" ref="AC40:AC42" si="44">Q40-AK40</f>
        <v>7.1212121212121247</v>
      </c>
      <c r="AD40" s="12">
        <f t="shared" si="35"/>
        <v>2.0202020202020208</v>
      </c>
      <c r="AE40" s="12">
        <f t="shared" si="35"/>
        <v>13.333333333333329</v>
      </c>
      <c r="AH40" s="12">
        <f t="shared" ref="AH40:AJ40" si="45">AH34/AH9*100</f>
        <v>96</v>
      </c>
      <c r="AI40" s="12">
        <f t="shared" si="45"/>
        <v>92.857142857142861</v>
      </c>
      <c r="AJ40" s="12">
        <f t="shared" si="45"/>
        <v>100</v>
      </c>
      <c r="AK40" s="12">
        <f>AK34/AK9*100</f>
        <v>87.878787878787875</v>
      </c>
      <c r="AL40" s="12">
        <f>AL34/AL9*100</f>
        <v>88.888888888888886</v>
      </c>
      <c r="AM40" s="12">
        <f>AM34/AM9*100</f>
        <v>86.666666666666671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72.727272727272734</v>
      </c>
      <c r="S41" s="12">
        <f t="shared" si="46"/>
        <v>77.777777777777786</v>
      </c>
      <c r="T41" s="12">
        <f>T35/T9*100</f>
        <v>160</v>
      </c>
      <c r="U41" s="12">
        <f t="shared" ref="U41:V41" si="47">U35/U9*100</f>
        <v>133.33333333333331</v>
      </c>
      <c r="V41" s="12">
        <f t="shared" si="47"/>
        <v>200</v>
      </c>
      <c r="W41" s="12">
        <f t="shared" si="42"/>
        <v>-17</v>
      </c>
      <c r="X41" s="12">
        <f t="shared" si="33"/>
        <v>-12.987012987012974</v>
      </c>
      <c r="Y41" s="12">
        <f>S41-AJ41</f>
        <v>-22.222222222222214</v>
      </c>
      <c r="Z41" s="12">
        <f>Z35/Z9*100</f>
        <v>53.846153846153847</v>
      </c>
      <c r="AA41" s="12">
        <f t="shared" ref="AA41:AB41" si="48">AA35/AA9*100</f>
        <v>14.285714285714285</v>
      </c>
      <c r="AB41" s="12">
        <f t="shared" si="48"/>
        <v>100</v>
      </c>
      <c r="AC41" s="12">
        <f t="shared" si="44"/>
        <v>8.3333333333333428</v>
      </c>
      <c r="AD41" s="12">
        <f>R41-AL41</f>
        <v>22.727272727272734</v>
      </c>
      <c r="AE41" s="12">
        <f t="shared" si="35"/>
        <v>-8.8888888888888857</v>
      </c>
      <c r="AH41" s="12">
        <f>AH35/AH9*100</f>
        <v>92</v>
      </c>
      <c r="AI41" s="12">
        <f>AI35/AI9*100</f>
        <v>85.714285714285708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50</v>
      </c>
      <c r="AM41" s="12">
        <f t="shared" si="49"/>
        <v>86.666666666666671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45.454545454545453</v>
      </c>
      <c r="S42" s="12">
        <f t="shared" si="50"/>
        <v>77.777777777777786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-8</v>
      </c>
      <c r="X42" s="12">
        <f t="shared" si="33"/>
        <v>-11.688311688311686</v>
      </c>
      <c r="Y42" s="12">
        <f>S42-AJ42</f>
        <v>-4.0404040404040416</v>
      </c>
      <c r="Z42" s="12">
        <f t="shared" si="50"/>
        <v>30.76923076923077</v>
      </c>
      <c r="AA42" s="12">
        <f t="shared" si="50"/>
        <v>14.285714285714285</v>
      </c>
      <c r="AB42" s="12">
        <f t="shared" si="50"/>
        <v>50</v>
      </c>
      <c r="AC42" s="12">
        <f t="shared" si="44"/>
        <v>11.515151515151516</v>
      </c>
      <c r="AD42" s="12">
        <f>R42-AL42</f>
        <v>12.121212121212125</v>
      </c>
      <c r="AE42" s="12">
        <f t="shared" si="35"/>
        <v>11.111111111111128</v>
      </c>
      <c r="AH42" s="12">
        <f t="shared" ref="AH42:AJ42" si="51">AH36/AH9*100</f>
        <v>68</v>
      </c>
      <c r="AI42" s="12">
        <f t="shared" si="51"/>
        <v>57.142857142857139</v>
      </c>
      <c r="AJ42" s="12">
        <f t="shared" si="51"/>
        <v>81.818181818181827</v>
      </c>
      <c r="AK42" s="12">
        <f>AK36/AK9*100</f>
        <v>48.484848484848484</v>
      </c>
      <c r="AL42" s="12">
        <f>AL36/AL9*100</f>
        <v>33.333333333333329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2021-01-18T01:14:41Z</dcterms:modified>
</cp:coreProperties>
</file>