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sushi0197\Desktop\"/>
    </mc:Choice>
  </mc:AlternateContent>
  <workbookProtection workbookAlgorithmName="SHA-512" workbookHashValue="Q54qK/pqH2m2HeL85DoG4sYyM3IQ7BbygsqBrOH6xsrjVS4VivwFp9l90OBPvEgg4TewPyw8h4Qi/cyfN/Q71w==" workbookSaltValue="CrTPPhwIriah3ruwIgxYyA==" workbookSpinCount="100000" lockStructure="1"/>
  <bookViews>
    <workbookView xWindow="0" yWindow="0" windowWidth="28800" windowHeight="1071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C12" i="5" l="1"/>
  <c r="EB10" i="5"/>
  <c r="DR10" i="5"/>
  <c r="DQ10" i="5"/>
  <c r="DG10" i="5"/>
  <c r="CJ10" i="5"/>
  <c r="BZ10" i="5"/>
  <c r="BY10" i="5"/>
  <c r="BO10" i="5"/>
  <c r="AR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CF90" i="4" s="1"/>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HT33" i="4"/>
  <c r="V10" i="5"/>
  <c r="AF10" i="5"/>
  <c r="AJ10" i="5"/>
  <c r="AT10" i="5"/>
  <c r="BD10" i="5"/>
  <c r="BN10" i="5"/>
  <c r="BX10" i="5"/>
  <c r="CB10" i="5"/>
  <c r="CL10" i="5"/>
  <c r="CV10" i="5"/>
  <c r="DF10" i="5"/>
  <c r="DP10" i="5"/>
  <c r="DT10" i="5"/>
  <c r="ED10" i="5"/>
  <c r="AQ10" i="5"/>
  <c r="AU10" i="5"/>
  <c r="BE10" i="5"/>
  <c r="CI10" i="5"/>
  <c r="CM10" i="5"/>
  <c r="CW10" i="5"/>
  <c r="EA10" i="5"/>
  <c r="EE10" i="5"/>
  <c r="X10" i="5"/>
  <c r="BB10" i="5"/>
  <c r="BF10" i="5"/>
  <c r="BP10" i="5"/>
  <c r="CT10" i="5"/>
  <c r="CX10" i="5"/>
  <c r="DH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<sst xmlns="http://schemas.openxmlformats.org/spreadsheetml/2006/main" count="262" uniqueCount="107">
  <si>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</si>
  <si>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</si>
  <si>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</si>
  <si>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</si>
  <si>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</si>
  <si>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</si>
  <si>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</si>
  <si>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</si>
  <si>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</si>
  <si>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</si>
  <si>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</si>
  <si>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</si>
  <si>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</si>
  <si>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</si>
  <si>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</si>
  <si>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</si>
  <si>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</si>
  <si>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</si>
  <si>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</si>
  <si>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</si>
  <si>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</si>
  <si>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</si>
  <si>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</si>
  <si>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</si>
  <si>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</si>
  <si>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</si>
  <si>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</si>
  <si>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</si>
  <si>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</si>
  <si>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</si>
  <si>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</si>
  <si>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</si>
  <si>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</si>
  <si>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</si>
  <si>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</si>
  <si>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</si>
  <si>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</si>
  <si>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</si>
  <si>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</si>
  <si>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</si>
  <si>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</si>
  <si>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</si>
  <si>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</si>
  <si>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</si>
  <si>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</si>
  <si>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</si>
  <si>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</si>
  <si>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</si>
  <si>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</si>
  <si>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</si>
  <si>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</si>
  <si>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</si>
  <si>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</si>
  <si>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</si>
  <si>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</si>
  <si>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</si>
  <si>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</si>
  <si>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</si>
  <si>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</si>
  <si>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</si>
  <si>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</si>
  <si>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</si>
  <si>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</si>
  <si>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</si>
  <si>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</si>
  <si>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</si>
  <si>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</si>
  <si>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</si>
  <si>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</si>
  <si>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</si>
  <si>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</si>
  <si>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</si>
  <si>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</si>
  <si>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</si>
  <si>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</si>
  <si>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</si>
  <si>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</si>
  <si>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</si>
  <si>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</si>
  <si>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</si>
  <si>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</si>
  <si>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</si>
  <si>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</si>
  <si>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</si>
  <si>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</si>
  <si>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</si>
  <si>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</si>
  <si>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</si>
  <si>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312029</t>
  </si>
  <si>
    <t>46</t>
  </si>
  <si>
    <t>02</t>
  </si>
  <si>
    <t>0</t>
  </si>
  <si>
    <t>000</t>
  </si>
  <si>
    <t>鳥取県　米子市</t>
  </si>
  <si>
    <t>法適用</t>
  </si>
  <si>
    <t>工業用水道事業</t>
  </si>
  <si>
    <t>極小規模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</si>
  <si>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</si>
  <si>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</si>
  <si>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</si>
  <si>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</si>
  <si>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</si>
  <si>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</si>
  <si>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</si>
  <si>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①有形固定資産減価償却率：現在休止中であるが、新たな事業所の使用規模及び、今後の事業計画を見据えた更新計画を作成しなければならない。　　　　②管路経年化率：法定耐用年数を超えた管路はないが、約20年後に管路は一括して耐用年数を迎えるため財源確保の計画が必要。　　　　　　　　　　　　③管路更新率：管路更新の実績はないが、施設規模等の見直しに合わせ口径・管種の検討が必要。　　　　</t>
    <rPh sb="1" eb="7">
      <t>ユウケイコテイシサン</t>
    </rPh>
    <rPh sb="7" eb="9">
      <t>ゲンカ</t>
    </rPh>
    <rPh sb="9" eb="11">
      <t>ショウキャク</t>
    </rPh>
    <rPh sb="11" eb="12">
      <t>リツ</t>
    </rPh>
    <rPh sb="13" eb="15">
      <t>ゲンザイ</t>
    </rPh>
    <rPh sb="15" eb="18">
      <t>キュウシチュウ</t>
    </rPh>
    <rPh sb="23" eb="24">
      <t>アラ</t>
    </rPh>
    <rPh sb="26" eb="28">
      <t>ジギョウ</t>
    </rPh>
    <rPh sb="28" eb="29">
      <t>ショ</t>
    </rPh>
    <rPh sb="30" eb="32">
      <t>シヨウ</t>
    </rPh>
    <rPh sb="32" eb="34">
      <t>キボ</t>
    </rPh>
    <rPh sb="34" eb="35">
      <t>オヨ</t>
    </rPh>
    <rPh sb="37" eb="39">
      <t>コンゴ</t>
    </rPh>
    <rPh sb="40" eb="42">
      <t>ジギョウ</t>
    </rPh>
    <rPh sb="42" eb="44">
      <t>ケイカク</t>
    </rPh>
    <rPh sb="45" eb="47">
      <t>ミス</t>
    </rPh>
    <rPh sb="49" eb="51">
      <t>コウシン</t>
    </rPh>
    <rPh sb="51" eb="53">
      <t>ケイカク</t>
    </rPh>
    <rPh sb="54" eb="56">
      <t>サクセイ</t>
    </rPh>
    <rPh sb="71" eb="73">
      <t>カンロ</t>
    </rPh>
    <rPh sb="73" eb="76">
      <t>ケイネンカ</t>
    </rPh>
    <rPh sb="76" eb="77">
      <t>リツ</t>
    </rPh>
    <rPh sb="78" eb="80">
      <t>ホウテイ</t>
    </rPh>
    <rPh sb="80" eb="82">
      <t>タイヨウ</t>
    </rPh>
    <rPh sb="82" eb="84">
      <t>ネンスウ</t>
    </rPh>
    <rPh sb="85" eb="86">
      <t>コ</t>
    </rPh>
    <rPh sb="88" eb="90">
      <t>カンロ</t>
    </rPh>
    <rPh sb="95" eb="96">
      <t>ヤク</t>
    </rPh>
    <rPh sb="98" eb="100">
      <t>ネンゴ</t>
    </rPh>
    <rPh sb="101" eb="103">
      <t>カンロ</t>
    </rPh>
    <rPh sb="104" eb="106">
      <t>イッカツ</t>
    </rPh>
    <rPh sb="108" eb="110">
      <t>タイヨウ</t>
    </rPh>
    <rPh sb="110" eb="112">
      <t>ネンスウ</t>
    </rPh>
    <rPh sb="113" eb="114">
      <t>ムカ</t>
    </rPh>
    <rPh sb="118" eb="120">
      <t>ザイゲン</t>
    </rPh>
    <rPh sb="120" eb="122">
      <t>カクホ</t>
    </rPh>
    <rPh sb="123" eb="125">
      <t>ケイカク</t>
    </rPh>
    <rPh sb="126" eb="128">
      <t>ヒツヨウ</t>
    </rPh>
    <rPh sb="142" eb="144">
      <t>カンロ</t>
    </rPh>
    <rPh sb="144" eb="146">
      <t>コウシン</t>
    </rPh>
    <rPh sb="146" eb="147">
      <t>リツ</t>
    </rPh>
    <rPh sb="148" eb="150">
      <t>カンロ</t>
    </rPh>
    <rPh sb="150" eb="152">
      <t>コウシン</t>
    </rPh>
    <rPh sb="153" eb="155">
      <t>ジッセキ</t>
    </rPh>
    <rPh sb="160" eb="162">
      <t>シセツ</t>
    </rPh>
    <rPh sb="162" eb="164">
      <t>キボ</t>
    </rPh>
    <rPh sb="164" eb="165">
      <t>トウ</t>
    </rPh>
    <rPh sb="166" eb="168">
      <t>ミナオ</t>
    </rPh>
    <rPh sb="170" eb="171">
      <t>ア</t>
    </rPh>
    <rPh sb="173" eb="175">
      <t>コウケイ</t>
    </rPh>
    <rPh sb="176" eb="178">
      <t>カンシュ</t>
    </rPh>
    <rPh sb="179" eb="181">
      <t>ケントウ</t>
    </rPh>
    <rPh sb="182" eb="184">
      <t>ヒツヨウ</t>
    </rPh>
    <phoneticPr fontId="5"/>
  </si>
  <si>
    <t>現在給水休止中であることから、経営の健全性・効率性は、著しく劣った指標を表している。経営健全化のため、早急に新たな給水先を、米子市と協力し開拓する必要がある。給水再開時の事業計画・更新計画を数多くの局面に対して、研究する必要がある。また限られた繰越利益剰余金の有効的利用の検討も必要である。</t>
    <rPh sb="0" eb="2">
      <t>ゲンザイ</t>
    </rPh>
    <rPh sb="2" eb="4">
      <t>キュウスイ</t>
    </rPh>
    <rPh sb="4" eb="6">
      <t>キュウシ</t>
    </rPh>
    <rPh sb="6" eb="7">
      <t>チュウ</t>
    </rPh>
    <rPh sb="15" eb="17">
      <t>ケイエイ</t>
    </rPh>
    <rPh sb="18" eb="21">
      <t>ケンゼンセイ</t>
    </rPh>
    <rPh sb="22" eb="25">
      <t>コウリツセイ</t>
    </rPh>
    <rPh sb="27" eb="28">
      <t>イチジル</t>
    </rPh>
    <rPh sb="30" eb="31">
      <t>オト</t>
    </rPh>
    <rPh sb="33" eb="35">
      <t>シヒョウ</t>
    </rPh>
    <rPh sb="36" eb="37">
      <t>アラワ</t>
    </rPh>
    <rPh sb="42" eb="47">
      <t>ケイエイケンゼンカ</t>
    </rPh>
    <rPh sb="51" eb="53">
      <t>ソウキュウ</t>
    </rPh>
    <rPh sb="54" eb="55">
      <t>アラ</t>
    </rPh>
    <rPh sb="57" eb="59">
      <t>キュウスイ</t>
    </rPh>
    <rPh sb="59" eb="60">
      <t>サキ</t>
    </rPh>
    <rPh sb="62" eb="65">
      <t>ヨナゴシ</t>
    </rPh>
    <rPh sb="66" eb="68">
      <t>キョウリョク</t>
    </rPh>
    <rPh sb="69" eb="71">
      <t>カイタク</t>
    </rPh>
    <rPh sb="73" eb="75">
      <t>ヒツヨウ</t>
    </rPh>
    <rPh sb="79" eb="81">
      <t>キュウスイ</t>
    </rPh>
    <rPh sb="81" eb="83">
      <t>サイカイ</t>
    </rPh>
    <rPh sb="83" eb="84">
      <t>ジ</t>
    </rPh>
    <rPh sb="85" eb="87">
      <t>ジギョウ</t>
    </rPh>
    <rPh sb="87" eb="89">
      <t>ケイカク</t>
    </rPh>
    <rPh sb="90" eb="92">
      <t>コウシン</t>
    </rPh>
    <rPh sb="92" eb="94">
      <t>ケイカク</t>
    </rPh>
    <rPh sb="95" eb="97">
      <t>カズオオ</t>
    </rPh>
    <rPh sb="99" eb="101">
      <t>キョクメン</t>
    </rPh>
    <rPh sb="102" eb="103">
      <t>タイ</t>
    </rPh>
    <rPh sb="106" eb="108">
      <t>ケンキュウ</t>
    </rPh>
    <rPh sb="110" eb="112">
      <t>ヒツヨウ</t>
    </rPh>
    <rPh sb="118" eb="119">
      <t>カギ</t>
    </rPh>
    <rPh sb="122" eb="129">
      <t>クリコシリエキジョウヨキン</t>
    </rPh>
    <rPh sb="130" eb="133">
      <t>ユウコウテキ</t>
    </rPh>
    <rPh sb="133" eb="135">
      <t>リヨウ</t>
    </rPh>
    <rPh sb="136" eb="138">
      <t>ケントウ</t>
    </rPh>
    <rPh sb="139" eb="141">
      <t>ヒツヨウ</t>
    </rPh>
    <phoneticPr fontId="5"/>
  </si>
  <si>
    <t>①経常収支比率：今年度は、大幅な赤字となっている。これは、唯一の給水先が7月をもって給水を休止したためである。また給水再開及び、新たな事業者へ速やかに給水を、対応するために、必要最低限の維持管理を行っている。現施設は誘致企業1社に特化した工業用水道事業であったが、米子市と協力し、新たな事業者の開拓を行う必要がある。　　　　　　　　　　　　　　②累積欠損金比率：欠損金は、発生していないが早急に給水先及び費用の削減を検討する必要がある。　　　　　　③流動比率：当面の流動資産は、確保出来ているが、計画的な運用が必要。　　　　　　　　　　　　④企業債残高給水収益比率：企業債残高は0である。　　　　　　　　　　　　　　　　　　　　　⑤料金回収率：経常収支比率同様新たな事業者の開拓が必要。　　　　　　　　　　　　　　　　　　　⑥給水原価：現在休止中であるが、給水再開時には今後の更新費用を見据えた給水原価にする必要がある。　　　　　　　　　　　　　　　　　　　　　⑦施設利用率：現在給水休止中のため施設利用率は、0である。　　　　　　　　　　　　　　　　　⑧契約率：米子市工業用水道給水先に工業用地は1工区しかないため、新たな給水先は、現在操業中の事業者の業務変更か、事業者の変更しかない。米子市に新たな工業用地の建設の可能性を協議したい。　　　　　　　　　　　　　　　</t>
    <rPh sb="1" eb="3">
      <t>ケイジョウ</t>
    </rPh>
    <rPh sb="3" eb="5">
      <t>シュウシ</t>
    </rPh>
    <rPh sb="5" eb="7">
      <t>ヒリツ</t>
    </rPh>
    <rPh sb="8" eb="11">
      <t>コンネンド</t>
    </rPh>
    <rPh sb="13" eb="15">
      <t>オオハバ</t>
    </rPh>
    <rPh sb="16" eb="18">
      <t>アカジ</t>
    </rPh>
    <rPh sb="29" eb="31">
      <t>ユイイツ</t>
    </rPh>
    <rPh sb="32" eb="35">
      <t>キュウスイサキ</t>
    </rPh>
    <rPh sb="37" eb="38">
      <t>ツキ</t>
    </rPh>
    <rPh sb="42" eb="44">
      <t>キュウスイ</t>
    </rPh>
    <rPh sb="45" eb="47">
      <t>キュウシ</t>
    </rPh>
    <rPh sb="57" eb="59">
      <t>キュウスイ</t>
    </rPh>
    <rPh sb="59" eb="61">
      <t>サイカイ</t>
    </rPh>
    <rPh sb="61" eb="62">
      <t>オヨ</t>
    </rPh>
    <rPh sb="64" eb="65">
      <t>アラ</t>
    </rPh>
    <rPh sb="67" eb="70">
      <t>ジギョウシャ</t>
    </rPh>
    <rPh sb="71" eb="72">
      <t>スミ</t>
    </rPh>
    <rPh sb="75" eb="77">
      <t>キュウスイ</t>
    </rPh>
    <rPh sb="79" eb="81">
      <t>タイオウ</t>
    </rPh>
    <rPh sb="87" eb="89">
      <t>ヒツヨウ</t>
    </rPh>
    <rPh sb="89" eb="92">
      <t>サイテイゲン</t>
    </rPh>
    <rPh sb="93" eb="95">
      <t>イジ</t>
    </rPh>
    <rPh sb="95" eb="97">
      <t>カンリ</t>
    </rPh>
    <rPh sb="98" eb="99">
      <t>オコナ</t>
    </rPh>
    <rPh sb="104" eb="105">
      <t>ゲン</t>
    </rPh>
    <rPh sb="105" eb="107">
      <t>シセツ</t>
    </rPh>
    <rPh sb="108" eb="110">
      <t>ユウチ</t>
    </rPh>
    <rPh sb="110" eb="112">
      <t>キギョウ</t>
    </rPh>
    <rPh sb="113" eb="114">
      <t>シャ</t>
    </rPh>
    <rPh sb="115" eb="117">
      <t>トッカ</t>
    </rPh>
    <rPh sb="119" eb="126">
      <t>コウギョウヨウスイドウジギョウ</t>
    </rPh>
    <rPh sb="132" eb="135">
      <t>ヨナゴシ</t>
    </rPh>
    <rPh sb="136" eb="138">
      <t>キョウリョク</t>
    </rPh>
    <rPh sb="140" eb="141">
      <t>アラ</t>
    </rPh>
    <rPh sb="143" eb="146">
      <t>ジギョウシャ</t>
    </rPh>
    <rPh sb="147" eb="149">
      <t>カイタク</t>
    </rPh>
    <rPh sb="150" eb="151">
      <t>オコナ</t>
    </rPh>
    <rPh sb="152" eb="154">
      <t>ヒツヨウ</t>
    </rPh>
    <rPh sb="173" eb="175">
      <t>ルイセキ</t>
    </rPh>
    <rPh sb="175" eb="177">
      <t>ケッソン</t>
    </rPh>
    <rPh sb="177" eb="178">
      <t>キン</t>
    </rPh>
    <rPh sb="178" eb="180">
      <t>ヒリツ</t>
    </rPh>
    <rPh sb="181" eb="183">
      <t>ケッソン</t>
    </rPh>
    <rPh sb="183" eb="184">
      <t>キン</t>
    </rPh>
    <rPh sb="186" eb="188">
      <t>ハッセイ</t>
    </rPh>
    <rPh sb="194" eb="196">
      <t>ソウキュウ</t>
    </rPh>
    <rPh sb="197" eb="199">
      <t>キュウスイ</t>
    </rPh>
    <rPh sb="199" eb="200">
      <t>サキ</t>
    </rPh>
    <rPh sb="200" eb="201">
      <t>オヨ</t>
    </rPh>
    <rPh sb="202" eb="204">
      <t>ヒヨウ</t>
    </rPh>
    <rPh sb="205" eb="207">
      <t>サクゲン</t>
    </rPh>
    <rPh sb="208" eb="210">
      <t>ケントウ</t>
    </rPh>
    <rPh sb="212" eb="214">
      <t>ヒツヨウ</t>
    </rPh>
    <rPh sb="225" eb="227">
      <t>リュウドウ</t>
    </rPh>
    <rPh sb="227" eb="229">
      <t>ヒリツ</t>
    </rPh>
    <rPh sb="230" eb="232">
      <t>トウメン</t>
    </rPh>
    <rPh sb="233" eb="235">
      <t>リュウドウ</t>
    </rPh>
    <rPh sb="235" eb="237">
      <t>シサン</t>
    </rPh>
    <rPh sb="239" eb="241">
      <t>カクホ</t>
    </rPh>
    <rPh sb="241" eb="243">
      <t>デキ</t>
    </rPh>
    <rPh sb="248" eb="250">
      <t>ケイカク</t>
    </rPh>
    <rPh sb="250" eb="251">
      <t>テキ</t>
    </rPh>
    <rPh sb="252" eb="254">
      <t>ウンヨウ</t>
    </rPh>
    <rPh sb="255" eb="257">
      <t>ヒツヨウ</t>
    </rPh>
    <rPh sb="271" eb="273">
      <t>キギョウ</t>
    </rPh>
    <rPh sb="273" eb="274">
      <t>サイ</t>
    </rPh>
    <rPh sb="274" eb="276">
      <t>ザンダカ</t>
    </rPh>
    <rPh sb="276" eb="278">
      <t>キュウスイ</t>
    </rPh>
    <rPh sb="278" eb="280">
      <t>シュウエキ</t>
    </rPh>
    <rPh sb="280" eb="282">
      <t>ヒリツ</t>
    </rPh>
    <rPh sb="283" eb="286">
      <t>キギョウサイ</t>
    </rPh>
    <rPh sb="286" eb="288">
      <t>ザンダカ</t>
    </rPh>
    <rPh sb="316" eb="318">
      <t>リョウキン</t>
    </rPh>
    <rPh sb="318" eb="320">
      <t>カイシュウ</t>
    </rPh>
    <rPh sb="320" eb="321">
      <t>リツ</t>
    </rPh>
    <rPh sb="322" eb="324">
      <t>ケイジョウ</t>
    </rPh>
    <rPh sb="324" eb="326">
      <t>シュウシ</t>
    </rPh>
    <rPh sb="326" eb="327">
      <t>ヒ</t>
    </rPh>
    <rPh sb="327" eb="328">
      <t>リツ</t>
    </rPh>
    <rPh sb="328" eb="330">
      <t>ドウヨウ</t>
    </rPh>
    <rPh sb="330" eb="331">
      <t>アラ</t>
    </rPh>
    <rPh sb="333" eb="336">
      <t>ジギョウシャ</t>
    </rPh>
    <rPh sb="337" eb="339">
      <t>カイタク</t>
    </rPh>
    <rPh sb="340" eb="342">
      <t>ヒツヨウ</t>
    </rPh>
    <rPh sb="363" eb="365">
      <t>キュウスイ</t>
    </rPh>
    <rPh sb="365" eb="367">
      <t>ゲンカ</t>
    </rPh>
    <rPh sb="368" eb="370">
      <t>ゲンザイ</t>
    </rPh>
    <rPh sb="370" eb="373">
      <t>キュウシチュウ</t>
    </rPh>
    <rPh sb="378" eb="380">
      <t>キュウスイ</t>
    </rPh>
    <rPh sb="380" eb="382">
      <t>サイカイ</t>
    </rPh>
    <rPh sb="382" eb="383">
      <t>ジ</t>
    </rPh>
    <rPh sb="385" eb="387">
      <t>コンゴ</t>
    </rPh>
    <rPh sb="388" eb="390">
      <t>コウシン</t>
    </rPh>
    <rPh sb="390" eb="392">
      <t>ヒヨウ</t>
    </rPh>
    <rPh sb="393" eb="395">
      <t>ミス</t>
    </rPh>
    <rPh sb="397" eb="399">
      <t>キュウスイ</t>
    </rPh>
    <rPh sb="399" eb="401">
      <t>ゲンカ</t>
    </rPh>
    <rPh sb="404" eb="406">
      <t>ヒツヨウ</t>
    </rPh>
    <rPh sb="432" eb="434">
      <t>シセツ</t>
    </rPh>
    <rPh sb="434" eb="436">
      <t>リヨウ</t>
    </rPh>
    <rPh sb="436" eb="437">
      <t>リツ</t>
    </rPh>
    <rPh sb="438" eb="440">
      <t>ゲンザイ</t>
    </rPh>
    <rPh sb="440" eb="442">
      <t>キュウスイ</t>
    </rPh>
    <rPh sb="442" eb="445">
      <t>キュウシチュウ</t>
    </rPh>
    <rPh sb="448" eb="453">
      <t>シセツリヨウリツ</t>
    </rPh>
    <rPh sb="478" eb="480">
      <t>ケイヤク</t>
    </rPh>
    <rPh sb="480" eb="481">
      <t>リツ</t>
    </rPh>
    <rPh sb="482" eb="485">
      <t>ヨナゴシ</t>
    </rPh>
    <rPh sb="485" eb="487">
      <t>コウギョウ</t>
    </rPh>
    <rPh sb="487" eb="488">
      <t>ヨウ</t>
    </rPh>
    <rPh sb="488" eb="490">
      <t>スイドウ</t>
    </rPh>
    <rPh sb="490" eb="492">
      <t>キュウスイ</t>
    </rPh>
    <rPh sb="492" eb="493">
      <t>サキ</t>
    </rPh>
    <rPh sb="494" eb="496">
      <t>コウギョウ</t>
    </rPh>
    <rPh sb="496" eb="498">
      <t>ヨウチ</t>
    </rPh>
    <rPh sb="500" eb="502">
      <t>コウク</t>
    </rPh>
    <rPh sb="509" eb="510">
      <t>アラ</t>
    </rPh>
    <rPh sb="512" eb="514">
      <t>キュウスイ</t>
    </rPh>
    <rPh sb="514" eb="515">
      <t>サキ</t>
    </rPh>
    <rPh sb="517" eb="519">
      <t>ゲンザイ</t>
    </rPh>
    <rPh sb="519" eb="522">
      <t>ソウギョウチュウ</t>
    </rPh>
    <rPh sb="523" eb="526">
      <t>ジギョウシャ</t>
    </rPh>
    <rPh sb="527" eb="529">
      <t>ギョウム</t>
    </rPh>
    <rPh sb="529" eb="531">
      <t>ヘンコウ</t>
    </rPh>
    <rPh sb="533" eb="536">
      <t>ジギョウシャ</t>
    </rPh>
    <rPh sb="537" eb="539">
      <t>ヘンコウ</t>
    </rPh>
    <rPh sb="544" eb="547">
      <t>ヨナゴシ</t>
    </rPh>
    <rPh sb="548" eb="549">
      <t>アラ</t>
    </rPh>
    <rPh sb="551" eb="553">
      <t>コウギョウ</t>
    </rPh>
    <rPh sb="553" eb="555">
      <t>ヨウチ</t>
    </rPh>
    <rPh sb="556" eb="558">
      <t>ケンセツ</t>
    </rPh>
    <rPh sb="559" eb="562">
      <t>カノウセイ</t>
    </rPh>
    <rPh sb="563" eb="565">
      <t>キョウギ</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</si>
</sst>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53</c:v>
                </c:pt>
                <c:pt idx="1">
                  <c:v>53.68</c:v>
                </c:pt>
                <c:pt idx="2">
                  <c:v>56.23</c:v>
                </c:pt>
                <c:pt idx="3">
                  <c:v>58.78</c:v>
                </c:pt>
                <c:pt idx="4">
                  <c:v>61.33</c:v>
                </c:pt>
              </c:numCache>
            </c:numRef>
          </c:val>
          <c:extLst>
            <c:ext xmlns:c16="http://schemas.microsoft.com/office/drawing/2014/chart" uri="{C3380CC4-5D6E-409C-BE32-E72D297353CC}">
              <c16:uniqueId val="{00000000-5221-43C9-836C-46564ED3F7F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c:ext xmlns:c16="http://schemas.microsoft.com/office/drawing/2014/chart" uri="{C3380CC4-5D6E-409C-BE32-E72D297353CC}">
              <c16:uniqueId val="{00000001-5221-43C9-836C-46564ED3F7F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7C-46A7-B2BB-455DB93077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c:ext xmlns:c16="http://schemas.microsoft.com/office/drawing/2014/chart" uri="{C3380CC4-5D6E-409C-BE32-E72D297353CC}">
              <c16:uniqueId val="{00000001-1C7C-46A7-B2BB-455DB930772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115.98</c:v>
                </c:pt>
                <c:pt idx="1">
                  <c:v>119.15</c:v>
                </c:pt>
                <c:pt idx="2">
                  <c:v>118.04</c:v>
                </c:pt>
                <c:pt idx="3">
                  <c:v>121.24</c:v>
                </c:pt>
                <c:pt idx="4">
                  <c:v>61.74</c:v>
                </c:pt>
              </c:numCache>
            </c:numRef>
          </c:val>
          <c:extLst>
            <c:ext xmlns:c16="http://schemas.microsoft.com/office/drawing/2014/chart" uri="{C3380CC4-5D6E-409C-BE32-E72D297353CC}">
              <c16:uniqueId val="{00000000-F36E-4117-80DA-27AA8AB6E0F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c:ext xmlns:c16="http://schemas.microsoft.com/office/drawing/2014/chart" uri="{C3380CC4-5D6E-409C-BE32-E72D297353CC}">
              <c16:uniqueId val="{00000001-F36E-4117-80DA-27AA8AB6E0F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A1-4FE5-B7A4-55EFA132E09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c:ext xmlns:c16="http://schemas.microsoft.com/office/drawing/2014/chart" uri="{C3380CC4-5D6E-409C-BE32-E72D297353CC}">
              <c16:uniqueId val="{00000001-55A1-4FE5-B7A4-55EFA132E09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B1-4EC1-B625-23EFCD5DEA2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c:ext xmlns:c16="http://schemas.microsoft.com/office/drawing/2014/chart" uri="{C3380CC4-5D6E-409C-BE32-E72D297353CC}">
              <c16:uniqueId val="{00000001-02B1-4EC1-B625-23EFCD5DEA2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8781.0499999999993</c:v>
                </c:pt>
                <c:pt idx="1">
                  <c:v>8703.23</c:v>
                </c:pt>
                <c:pt idx="2">
                  <c:v>8944.02</c:v>
                </c:pt>
                <c:pt idx="3">
                  <c:v>9197.7999999999993</c:v>
                </c:pt>
                <c:pt idx="4">
                  <c:v>10923.9</c:v>
                </c:pt>
              </c:numCache>
            </c:numRef>
          </c:val>
          <c:extLst>
            <c:ext xmlns:c16="http://schemas.microsoft.com/office/drawing/2014/chart" uri="{C3380CC4-5D6E-409C-BE32-E72D297353CC}">
              <c16:uniqueId val="{00000000-E000-412B-BC90-F21CA27F2E7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c:ext xmlns:c16="http://schemas.microsoft.com/office/drawing/2014/chart" uri="{C3380CC4-5D6E-409C-BE32-E72D297353CC}">
              <c16:uniqueId val="{00000001-E000-412B-BC90-F21CA27F2E7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F0-4481-94D7-A83915309B5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c:ext xmlns:c16="http://schemas.microsoft.com/office/drawing/2014/chart" uri="{C3380CC4-5D6E-409C-BE32-E72D297353CC}">
              <c16:uniqueId val="{00000001-04F0-4481-94D7-A83915309B5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114.92</c:v>
                </c:pt>
                <c:pt idx="1">
                  <c:v>118.81</c:v>
                </c:pt>
                <c:pt idx="2">
                  <c:v>116.2</c:v>
                </c:pt>
                <c:pt idx="3">
                  <c:v>116.43</c:v>
                </c:pt>
                <c:pt idx="4">
                  <c:v>54.23</c:v>
                </c:pt>
              </c:numCache>
            </c:numRef>
          </c:val>
          <c:extLst>
            <c:ext xmlns:c16="http://schemas.microsoft.com/office/drawing/2014/chart" uri="{C3380CC4-5D6E-409C-BE32-E72D297353CC}">
              <c16:uniqueId val="{00000000-F823-4329-AE8B-4862111914A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c:ext xmlns:c16="http://schemas.microsoft.com/office/drawing/2014/chart" uri="{C3380CC4-5D6E-409C-BE32-E72D297353CC}">
              <c16:uniqueId val="{00000001-F823-4329-AE8B-4862111914A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24.36</c:v>
                </c:pt>
                <c:pt idx="1">
                  <c:v>23.5</c:v>
                </c:pt>
                <c:pt idx="2">
                  <c:v>24.09</c:v>
                </c:pt>
                <c:pt idx="3">
                  <c:v>27.94</c:v>
                </c:pt>
                <c:pt idx="4">
                  <c:v>76.510000000000005</c:v>
                </c:pt>
              </c:numCache>
            </c:numRef>
          </c:val>
          <c:extLst>
            <c:ext xmlns:c16="http://schemas.microsoft.com/office/drawing/2014/chart" uri="{C3380CC4-5D6E-409C-BE32-E72D297353CC}">
              <c16:uniqueId val="{00000000-A57B-40F9-A61C-7ED11C0FDBB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c:ext xmlns:c16="http://schemas.microsoft.com/office/drawing/2014/chart" uri="{C3380CC4-5D6E-409C-BE32-E72D297353CC}">
              <c16:uniqueId val="{00000001-A57B-40F9-A61C-7ED11C0FDBB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88.53</c:v>
                </c:pt>
                <c:pt idx="1">
                  <c:v>92.53</c:v>
                </c:pt>
                <c:pt idx="2">
                  <c:v>91.42</c:v>
                </c:pt>
                <c:pt idx="3">
                  <c:v>86.11</c:v>
                </c:pt>
                <c:pt idx="4">
                  <c:v>67.11</c:v>
                </c:pt>
              </c:numCache>
            </c:numRef>
          </c:val>
          <c:extLst>
            <c:ext xmlns:c16="http://schemas.microsoft.com/office/drawing/2014/chart" uri="{C3380CC4-5D6E-409C-BE32-E72D297353CC}">
              <c16:uniqueId val="{00000000-8CD6-49BF-AAD3-74FA92E73E8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c:ext xmlns:c16="http://schemas.microsoft.com/office/drawing/2014/chart" uri="{C3380CC4-5D6E-409C-BE32-E72D297353CC}">
              <c16:uniqueId val="{00000001-8CD6-49BF-AAD3-74FA92E73E8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94.74</c:v>
                </c:pt>
                <c:pt idx="1">
                  <c:v>94.74</c:v>
                </c:pt>
                <c:pt idx="2">
                  <c:v>100</c:v>
                </c:pt>
                <c:pt idx="3">
                  <c:v>100</c:v>
                </c:pt>
                <c:pt idx="4">
                  <c:v>73.680000000000007</c:v>
                </c:pt>
              </c:numCache>
            </c:numRef>
          </c:val>
          <c:extLst>
            <c:ext xmlns:c16="http://schemas.microsoft.com/office/drawing/2014/chart" uri="{C3380CC4-5D6E-409C-BE32-E72D297353CC}">
              <c16:uniqueId val="{00000000-7EEE-47B4-9E8A-92C54C931B4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c:ext xmlns:c16="http://schemas.microsoft.com/office/drawing/2014/chart" uri="{C3380CC4-5D6E-409C-BE32-E72D297353CC}">
              <c16:uniqueId val="{00000001-7EEE-47B4-9E8A-92C54C931B4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GV43" zoomScaleNormal="10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鳥取県　米子市</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1900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1275</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97.6</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1400</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106</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115.98</v>
      </c>
      <c r="Y32" s="107"/>
      <c r="Z32" s="107"/>
      <c r="AA32" s="107"/>
      <c r="AB32" s="107"/>
      <c r="AC32" s="107"/>
      <c r="AD32" s="107"/>
      <c r="AE32" s="107"/>
      <c r="AF32" s="107"/>
      <c r="AG32" s="107"/>
      <c r="AH32" s="107"/>
      <c r="AI32" s="107"/>
      <c r="AJ32" s="107"/>
      <c r="AK32" s="107"/>
      <c r="AL32" s="107"/>
      <c r="AM32" s="107"/>
      <c r="AN32" s="107"/>
      <c r="AO32" s="107"/>
      <c r="AP32" s="107"/>
      <c r="AQ32" s="108"/>
      <c r="AR32" s="106">
        <f>データ!U6</f>
        <v>119.15</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118.04</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121.24</v>
      </c>
      <c r="CG32" s="107"/>
      <c r="CH32" s="107"/>
      <c r="CI32" s="107"/>
      <c r="CJ32" s="107"/>
      <c r="CK32" s="107"/>
      <c r="CL32" s="107"/>
      <c r="CM32" s="107"/>
      <c r="CN32" s="107"/>
      <c r="CO32" s="107"/>
      <c r="CP32" s="107"/>
      <c r="CQ32" s="107"/>
      <c r="CR32" s="107"/>
      <c r="CS32" s="107"/>
      <c r="CT32" s="107"/>
      <c r="CU32" s="107"/>
      <c r="CV32" s="107"/>
      <c r="CW32" s="107"/>
      <c r="CX32" s="107"/>
      <c r="CY32" s="108"/>
      <c r="CZ32" s="106">
        <f>データ!X6</f>
        <v>61.74</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8781.0499999999993</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8703.23</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8944.02</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9197.7999999999993</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10923.9</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0</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0</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0</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0</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0</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118.03</v>
      </c>
      <c r="Y33" s="107"/>
      <c r="Z33" s="107"/>
      <c r="AA33" s="107"/>
      <c r="AB33" s="107"/>
      <c r="AC33" s="107"/>
      <c r="AD33" s="107"/>
      <c r="AE33" s="107"/>
      <c r="AF33" s="107"/>
      <c r="AG33" s="107"/>
      <c r="AH33" s="107"/>
      <c r="AI33" s="107"/>
      <c r="AJ33" s="107"/>
      <c r="AK33" s="107"/>
      <c r="AL33" s="107"/>
      <c r="AM33" s="107"/>
      <c r="AN33" s="107"/>
      <c r="AO33" s="107"/>
      <c r="AP33" s="107"/>
      <c r="AQ33" s="108"/>
      <c r="AR33" s="106">
        <f>データ!Z6</f>
        <v>120</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113.67</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110.79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108.76</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101.87</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115.82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118.97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121.15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125.8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742.59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549.77</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730.25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868.31</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732.52</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430.97</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536.28</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514.66</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504.81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498.01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6"/>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8"/>
      <c r="DV34" s="2"/>
      <c r="DW34" s="2"/>
      <c r="DX34" s="2"/>
      <c r="DY34" s="2"/>
      <c r="DZ34" s="2"/>
      <c r="EA34" s="2"/>
      <c r="EB34" s="2"/>
      <c r="EC34" s="2"/>
      <c r="ED34" s="66"/>
      <c r="EE34" s="67"/>
      <c r="EF34" s="67"/>
      <c r="EG34" s="67"/>
      <c r="EH34" s="67"/>
      <c r="EI34" s="67"/>
      <c r="EJ34" s="67"/>
      <c r="EK34" s="67"/>
      <c r="EL34" s="67"/>
      <c r="EM34" s="67"/>
      <c r="EN34" s="67"/>
      <c r="EO34" s="67"/>
      <c r="EP34" s="67"/>
      <c r="EQ34" s="67"/>
      <c r="ER34" s="67"/>
      <c r="ES34" s="67"/>
      <c r="ET34" s="67"/>
      <c r="EU34" s="67"/>
      <c r="EV34" s="67"/>
      <c r="EW34" s="67"/>
      <c r="EX34" s="67"/>
      <c r="EY34" s="67"/>
      <c r="EZ34" s="67"/>
      <c r="FA34" s="67"/>
      <c r="FB34" s="67"/>
      <c r="FC34" s="67"/>
      <c r="FD34" s="67"/>
      <c r="FE34" s="67"/>
      <c r="FF34" s="67"/>
      <c r="FG34" s="67"/>
      <c r="FH34" s="67"/>
      <c r="FI34" s="67"/>
      <c r="FJ34" s="67"/>
      <c r="FK34" s="67"/>
      <c r="FL34" s="67"/>
      <c r="FM34" s="67"/>
      <c r="FN34" s="67"/>
      <c r="FO34" s="67"/>
      <c r="FP34" s="67"/>
      <c r="FQ34" s="67"/>
      <c r="FR34" s="67"/>
      <c r="FS34" s="67"/>
      <c r="FT34" s="67"/>
      <c r="FU34" s="67"/>
      <c r="FV34" s="67"/>
      <c r="FW34" s="67"/>
      <c r="FX34" s="67"/>
      <c r="FY34" s="67"/>
      <c r="FZ34" s="67"/>
      <c r="GA34" s="67"/>
      <c r="GB34" s="67"/>
      <c r="GC34" s="67"/>
      <c r="GD34" s="67"/>
      <c r="GE34" s="67"/>
      <c r="GF34" s="67"/>
      <c r="GG34" s="67"/>
      <c r="GH34" s="67"/>
      <c r="GI34" s="67"/>
      <c r="GJ34" s="67"/>
      <c r="GK34" s="67"/>
      <c r="GL34" s="67"/>
      <c r="GM34" s="67"/>
      <c r="GN34" s="67"/>
      <c r="GO34" s="67"/>
      <c r="GP34" s="67"/>
      <c r="GQ34" s="67"/>
      <c r="GR34" s="67"/>
      <c r="GS34" s="67"/>
      <c r="GT34" s="67"/>
      <c r="GU34" s="67"/>
      <c r="GV34" s="67"/>
      <c r="GW34" s="67"/>
      <c r="GX34" s="67"/>
      <c r="GY34" s="67"/>
      <c r="GZ34" s="67"/>
      <c r="HA34" s="67"/>
      <c r="HB34" s="67"/>
      <c r="HC34" s="67"/>
      <c r="HD34" s="67"/>
      <c r="HE34" s="67"/>
      <c r="HF34" s="67"/>
      <c r="HG34" s="67"/>
      <c r="HH34" s="67"/>
      <c r="HI34" s="67"/>
      <c r="HJ34" s="67"/>
      <c r="HK34" s="67"/>
      <c r="HL34" s="67"/>
      <c r="HM34" s="67"/>
      <c r="HN34" s="67"/>
      <c r="HO34" s="67"/>
      <c r="HP34" s="67"/>
      <c r="HQ34" s="67"/>
      <c r="HR34" s="67"/>
      <c r="HS34" s="67"/>
      <c r="HT34" s="67"/>
      <c r="HU34" s="67"/>
      <c r="HV34" s="67"/>
      <c r="HW34" s="67"/>
      <c r="HX34" s="67"/>
      <c r="HY34" s="67"/>
      <c r="HZ34" s="67"/>
      <c r="IA34" s="67"/>
      <c r="IB34" s="67"/>
      <c r="IC34" s="67"/>
      <c r="ID34" s="67"/>
      <c r="IE34" s="67"/>
      <c r="IF34" s="67"/>
      <c r="IG34" s="67"/>
      <c r="IH34" s="67"/>
      <c r="II34" s="67"/>
      <c r="IJ34" s="67"/>
      <c r="IK34" s="67"/>
      <c r="IL34" s="67"/>
      <c r="IM34" s="67"/>
      <c r="IN34" s="67"/>
      <c r="IO34" s="68"/>
      <c r="IP34" s="2"/>
      <c r="IQ34" s="2"/>
      <c r="IR34" s="2"/>
      <c r="IS34" s="2"/>
      <c r="IT34" s="2"/>
      <c r="IU34" s="2"/>
      <c r="IV34" s="2"/>
      <c r="IW34" s="2"/>
      <c r="IX34" s="66"/>
      <c r="IY34" s="67"/>
      <c r="IZ34" s="67"/>
      <c r="JA34" s="67"/>
      <c r="JB34" s="67"/>
      <c r="JC34" s="67"/>
      <c r="JD34" s="67"/>
      <c r="JE34" s="67"/>
      <c r="JF34" s="67"/>
      <c r="JG34" s="67"/>
      <c r="JH34" s="67"/>
      <c r="JI34" s="67"/>
      <c r="JJ34" s="67"/>
      <c r="JK34" s="67"/>
      <c r="JL34" s="67"/>
      <c r="JM34" s="67"/>
      <c r="JN34" s="67"/>
      <c r="JO34" s="67"/>
      <c r="JP34" s="67"/>
      <c r="JQ34" s="67"/>
      <c r="JR34" s="67"/>
      <c r="JS34" s="67"/>
      <c r="JT34" s="67"/>
      <c r="JU34" s="67"/>
      <c r="JV34" s="67"/>
      <c r="JW34" s="67"/>
      <c r="JX34" s="67"/>
      <c r="JY34" s="67"/>
      <c r="JZ34" s="67"/>
      <c r="KA34" s="67"/>
      <c r="KB34" s="67"/>
      <c r="KC34" s="67"/>
      <c r="KD34" s="67"/>
      <c r="KE34" s="67"/>
      <c r="KF34" s="67"/>
      <c r="KG34" s="67"/>
      <c r="KH34" s="67"/>
      <c r="KI34" s="67"/>
      <c r="KJ34" s="67"/>
      <c r="KK34" s="67"/>
      <c r="KL34" s="67"/>
      <c r="KM34" s="67"/>
      <c r="KN34" s="67"/>
      <c r="KO34" s="67"/>
      <c r="KP34" s="67"/>
      <c r="KQ34" s="67"/>
      <c r="KR34" s="67"/>
      <c r="KS34" s="67"/>
      <c r="KT34" s="67"/>
      <c r="KU34" s="67"/>
      <c r="KV34" s="67"/>
      <c r="KW34" s="67"/>
      <c r="KX34" s="67"/>
      <c r="KY34" s="67"/>
      <c r="KZ34" s="67"/>
      <c r="LA34" s="67"/>
      <c r="LB34" s="67"/>
      <c r="LC34" s="67"/>
      <c r="LD34" s="67"/>
      <c r="LE34" s="67"/>
      <c r="LF34" s="67"/>
      <c r="LG34" s="67"/>
      <c r="LH34" s="67"/>
      <c r="LI34" s="67"/>
      <c r="LJ34" s="67"/>
      <c r="LK34" s="67"/>
      <c r="LL34" s="67"/>
      <c r="LM34" s="67"/>
      <c r="LN34" s="67"/>
      <c r="LO34" s="67"/>
      <c r="LP34" s="67"/>
      <c r="LQ34" s="67"/>
      <c r="LR34" s="67"/>
      <c r="LS34" s="67"/>
      <c r="LT34" s="67"/>
      <c r="LU34" s="67"/>
      <c r="LV34" s="67"/>
      <c r="LW34" s="67"/>
      <c r="LX34" s="67"/>
      <c r="LY34" s="67"/>
      <c r="LZ34" s="67"/>
      <c r="MA34" s="67"/>
      <c r="MB34" s="67"/>
      <c r="MC34" s="67"/>
      <c r="MD34" s="67"/>
      <c r="ME34" s="67"/>
      <c r="MF34" s="67"/>
      <c r="MG34" s="67"/>
      <c r="MH34" s="67"/>
      <c r="MI34" s="67"/>
      <c r="MJ34" s="67"/>
      <c r="MK34" s="67"/>
      <c r="ML34" s="67"/>
      <c r="MM34" s="67"/>
      <c r="MN34" s="67"/>
      <c r="MO34" s="67"/>
      <c r="MP34" s="67"/>
      <c r="MQ34" s="67"/>
      <c r="MR34" s="67"/>
      <c r="MS34" s="67"/>
      <c r="MT34" s="67"/>
      <c r="MU34" s="67"/>
      <c r="MV34" s="67"/>
      <c r="MW34" s="67"/>
      <c r="MX34" s="67"/>
      <c r="MY34" s="67"/>
      <c r="MZ34" s="67"/>
      <c r="NA34" s="67"/>
      <c r="NB34" s="67"/>
      <c r="NC34" s="67"/>
      <c r="ND34" s="67"/>
      <c r="NE34" s="67"/>
      <c r="NF34" s="67"/>
      <c r="NG34" s="67"/>
      <c r="NH34" s="67"/>
      <c r="NI34" s="68"/>
      <c r="NJ34" s="2"/>
      <c r="NK34" s="2"/>
      <c r="NL34" s="2"/>
      <c r="NM34" s="2"/>
      <c r="NN34" s="2"/>
      <c r="NO34" s="2"/>
      <c r="NP34" s="2"/>
      <c r="NQ34" s="2"/>
      <c r="NR34" s="66"/>
      <c r="NS34" s="67"/>
      <c r="NT34" s="67"/>
      <c r="NU34" s="67"/>
      <c r="NV34" s="67"/>
      <c r="NW34" s="67"/>
      <c r="NX34" s="67"/>
      <c r="NY34" s="67"/>
      <c r="NZ34" s="67"/>
      <c r="OA34" s="67"/>
      <c r="OB34" s="67"/>
      <c r="OC34" s="67"/>
      <c r="OD34" s="67"/>
      <c r="OE34" s="67"/>
      <c r="OF34" s="67"/>
      <c r="OG34" s="67"/>
      <c r="OH34" s="67"/>
      <c r="OI34" s="67"/>
      <c r="OJ34" s="67"/>
      <c r="OK34" s="67"/>
      <c r="OL34" s="67"/>
      <c r="OM34" s="67"/>
      <c r="ON34" s="67"/>
      <c r="OO34" s="67"/>
      <c r="OP34" s="67"/>
      <c r="OQ34" s="67"/>
      <c r="OR34" s="67"/>
      <c r="OS34" s="67"/>
      <c r="OT34" s="67"/>
      <c r="OU34" s="67"/>
      <c r="OV34" s="67"/>
      <c r="OW34" s="67"/>
      <c r="OX34" s="67"/>
      <c r="OY34" s="67"/>
      <c r="OZ34" s="67"/>
      <c r="PA34" s="67"/>
      <c r="PB34" s="67"/>
      <c r="PC34" s="67"/>
      <c r="PD34" s="67"/>
      <c r="PE34" s="67"/>
      <c r="PF34" s="67"/>
      <c r="PG34" s="67"/>
      <c r="PH34" s="67"/>
      <c r="PI34" s="67"/>
      <c r="PJ34" s="67"/>
      <c r="PK34" s="67"/>
      <c r="PL34" s="67"/>
      <c r="PM34" s="67"/>
      <c r="PN34" s="67"/>
      <c r="PO34" s="67"/>
      <c r="PP34" s="67"/>
      <c r="PQ34" s="67"/>
      <c r="PR34" s="67"/>
      <c r="PS34" s="67"/>
      <c r="PT34" s="67"/>
      <c r="PU34" s="67"/>
      <c r="PV34" s="67"/>
      <c r="PW34" s="67"/>
      <c r="PX34" s="67"/>
      <c r="PY34" s="67"/>
      <c r="PZ34" s="67"/>
      <c r="QA34" s="67"/>
      <c r="QB34" s="67"/>
      <c r="QC34" s="67"/>
      <c r="QD34" s="67"/>
      <c r="QE34" s="67"/>
      <c r="QF34" s="67"/>
      <c r="QG34" s="67"/>
      <c r="QH34" s="67"/>
      <c r="QI34" s="67"/>
      <c r="QJ34" s="67"/>
      <c r="QK34" s="67"/>
      <c r="QL34" s="67"/>
      <c r="QM34" s="67"/>
      <c r="QN34" s="67"/>
      <c r="QO34" s="67"/>
      <c r="QP34" s="67"/>
      <c r="QQ34" s="67"/>
      <c r="QR34" s="67"/>
      <c r="QS34" s="67"/>
      <c r="QT34" s="67"/>
      <c r="QU34" s="67"/>
      <c r="QV34" s="67"/>
      <c r="QW34" s="67"/>
      <c r="QX34" s="67"/>
      <c r="QY34" s="67"/>
      <c r="QZ34" s="67"/>
      <c r="RA34" s="67"/>
      <c r="RB34" s="67"/>
      <c r="RC34" s="67"/>
      <c r="RD34" s="67"/>
      <c r="RE34" s="67"/>
      <c r="RF34" s="67"/>
      <c r="RG34" s="67"/>
      <c r="RH34" s="67"/>
      <c r="RI34" s="67"/>
      <c r="RJ34" s="67"/>
      <c r="RK34" s="67"/>
      <c r="RL34" s="67"/>
      <c r="RM34" s="67"/>
      <c r="RN34" s="67"/>
      <c r="RO34" s="67"/>
      <c r="RP34" s="67"/>
      <c r="RQ34" s="67"/>
      <c r="RR34" s="67"/>
      <c r="RS34" s="67"/>
      <c r="RT34" s="67"/>
      <c r="RU34" s="67"/>
      <c r="RV34" s="67"/>
      <c r="RW34" s="67"/>
      <c r="RX34" s="67"/>
      <c r="RY34" s="67"/>
      <c r="RZ34" s="67"/>
      <c r="SA34" s="67"/>
      <c r="SB34" s="67"/>
      <c r="SC34" s="68"/>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104</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114.92</v>
      </c>
      <c r="Y55" s="107"/>
      <c r="Z55" s="107"/>
      <c r="AA55" s="107"/>
      <c r="AB55" s="107"/>
      <c r="AC55" s="107"/>
      <c r="AD55" s="107"/>
      <c r="AE55" s="107"/>
      <c r="AF55" s="107"/>
      <c r="AG55" s="107"/>
      <c r="AH55" s="107"/>
      <c r="AI55" s="107"/>
      <c r="AJ55" s="107"/>
      <c r="AK55" s="107"/>
      <c r="AL55" s="107"/>
      <c r="AM55" s="107"/>
      <c r="AN55" s="107"/>
      <c r="AO55" s="107"/>
      <c r="AP55" s="107"/>
      <c r="AQ55" s="108"/>
      <c r="AR55" s="106">
        <f>データ!BM6</f>
        <v>118.81</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116.2</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116.43</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54.23</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24.36</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23.5</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24.09</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27.94</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76.510000000000005</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88.53</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92.53</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91.42</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86.11</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67.11</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94.74</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94.74</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100</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100</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73.680000000000007</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100.16</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100.54</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95.99</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94.91</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90.22</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42.5</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42.19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44.55</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47.36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49.94</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35.909999999999997</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35.54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35.24</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35.22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34.92</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52.54</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50.81</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50.28</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51.42</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50.9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6"/>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8"/>
      <c r="DV57" s="2"/>
      <c r="DW57" s="2"/>
      <c r="DX57" s="2"/>
      <c r="DY57" s="2"/>
      <c r="DZ57" s="2"/>
      <c r="EA57" s="2"/>
      <c r="EB57" s="2"/>
      <c r="EC57" s="2"/>
      <c r="ED57" s="66"/>
      <c r="EE57" s="67"/>
      <c r="EF57" s="67"/>
      <c r="EG57" s="67"/>
      <c r="EH57" s="67"/>
      <c r="EI57" s="67"/>
      <c r="EJ57" s="67"/>
      <c r="EK57" s="67"/>
      <c r="EL57" s="67"/>
      <c r="EM57" s="67"/>
      <c r="EN57" s="67"/>
      <c r="EO57" s="67"/>
      <c r="EP57" s="67"/>
      <c r="EQ57" s="67"/>
      <c r="ER57" s="67"/>
      <c r="ES57" s="67"/>
      <c r="ET57" s="67"/>
      <c r="EU57" s="67"/>
      <c r="EV57" s="67"/>
      <c r="EW57" s="67"/>
      <c r="EX57" s="67"/>
      <c r="EY57" s="67"/>
      <c r="EZ57" s="67"/>
      <c r="FA57" s="67"/>
      <c r="FB57" s="67"/>
      <c r="FC57" s="67"/>
      <c r="FD57" s="67"/>
      <c r="FE57" s="67"/>
      <c r="FF57" s="67"/>
      <c r="FG57" s="67"/>
      <c r="FH57" s="67"/>
      <c r="FI57" s="67"/>
      <c r="FJ57" s="67"/>
      <c r="FK57" s="67"/>
      <c r="FL57" s="67"/>
      <c r="FM57" s="67"/>
      <c r="FN57" s="67"/>
      <c r="FO57" s="67"/>
      <c r="FP57" s="67"/>
      <c r="FQ57" s="67"/>
      <c r="FR57" s="67"/>
      <c r="FS57" s="67"/>
      <c r="FT57" s="67"/>
      <c r="FU57" s="67"/>
      <c r="FV57" s="67"/>
      <c r="FW57" s="67"/>
      <c r="FX57" s="67"/>
      <c r="FY57" s="67"/>
      <c r="FZ57" s="67"/>
      <c r="GA57" s="67"/>
      <c r="GB57" s="67"/>
      <c r="GC57" s="67"/>
      <c r="GD57" s="67"/>
      <c r="GE57" s="67"/>
      <c r="GF57" s="67"/>
      <c r="GG57" s="67"/>
      <c r="GH57" s="67"/>
      <c r="GI57" s="67"/>
      <c r="GJ57" s="67"/>
      <c r="GK57" s="67"/>
      <c r="GL57" s="67"/>
      <c r="GM57" s="67"/>
      <c r="GN57" s="67"/>
      <c r="GO57" s="67"/>
      <c r="GP57" s="67"/>
      <c r="GQ57" s="67"/>
      <c r="GR57" s="67"/>
      <c r="GS57" s="67"/>
      <c r="GT57" s="67"/>
      <c r="GU57" s="67"/>
      <c r="GV57" s="67"/>
      <c r="GW57" s="67"/>
      <c r="GX57" s="67"/>
      <c r="GY57" s="67"/>
      <c r="GZ57" s="67"/>
      <c r="HA57" s="67"/>
      <c r="HB57" s="67"/>
      <c r="HC57" s="67"/>
      <c r="HD57" s="67"/>
      <c r="HE57" s="67"/>
      <c r="HF57" s="67"/>
      <c r="HG57" s="67"/>
      <c r="HH57" s="67"/>
      <c r="HI57" s="67"/>
      <c r="HJ57" s="67"/>
      <c r="HK57" s="67"/>
      <c r="HL57" s="67"/>
      <c r="HM57" s="67"/>
      <c r="HN57" s="67"/>
      <c r="HO57" s="67"/>
      <c r="HP57" s="67"/>
      <c r="HQ57" s="67"/>
      <c r="HR57" s="67"/>
      <c r="HS57" s="67"/>
      <c r="HT57" s="67"/>
      <c r="HU57" s="67"/>
      <c r="HV57" s="67"/>
      <c r="HW57" s="67"/>
      <c r="HX57" s="67"/>
      <c r="HY57" s="67"/>
      <c r="HZ57" s="67"/>
      <c r="IA57" s="67"/>
      <c r="IB57" s="67"/>
      <c r="IC57" s="67"/>
      <c r="ID57" s="67"/>
      <c r="IE57" s="67"/>
      <c r="IF57" s="67"/>
      <c r="IG57" s="67"/>
      <c r="IH57" s="67"/>
      <c r="II57" s="67"/>
      <c r="IJ57" s="67"/>
      <c r="IK57" s="67"/>
      <c r="IL57" s="67"/>
      <c r="IM57" s="67"/>
      <c r="IN57" s="67"/>
      <c r="IO57" s="68"/>
      <c r="IP57" s="2"/>
      <c r="IQ57" s="2"/>
      <c r="IR57" s="2"/>
      <c r="IS57" s="2"/>
      <c r="IT57" s="2"/>
      <c r="IU57" s="2"/>
      <c r="IV57" s="2"/>
      <c r="IW57" s="2"/>
      <c r="IX57" s="66"/>
      <c r="IY57" s="67"/>
      <c r="IZ57" s="67"/>
      <c r="JA57" s="67"/>
      <c r="JB57" s="67"/>
      <c r="JC57" s="67"/>
      <c r="JD57" s="67"/>
      <c r="JE57" s="67"/>
      <c r="JF57" s="67"/>
      <c r="JG57" s="67"/>
      <c r="JH57" s="67"/>
      <c r="JI57" s="67"/>
      <c r="JJ57" s="67"/>
      <c r="JK57" s="67"/>
      <c r="JL57" s="67"/>
      <c r="JM57" s="67"/>
      <c r="JN57" s="67"/>
      <c r="JO57" s="67"/>
      <c r="JP57" s="67"/>
      <c r="JQ57" s="67"/>
      <c r="JR57" s="67"/>
      <c r="JS57" s="67"/>
      <c r="JT57" s="67"/>
      <c r="JU57" s="67"/>
      <c r="JV57" s="67"/>
      <c r="JW57" s="67"/>
      <c r="JX57" s="67"/>
      <c r="JY57" s="67"/>
      <c r="JZ57" s="67"/>
      <c r="KA57" s="67"/>
      <c r="KB57" s="67"/>
      <c r="KC57" s="67"/>
      <c r="KD57" s="67"/>
      <c r="KE57" s="67"/>
      <c r="KF57" s="67"/>
      <c r="KG57" s="67"/>
      <c r="KH57" s="67"/>
      <c r="KI57" s="67"/>
      <c r="KJ57" s="67"/>
      <c r="KK57" s="67"/>
      <c r="KL57" s="67"/>
      <c r="KM57" s="67"/>
      <c r="KN57" s="67"/>
      <c r="KO57" s="67"/>
      <c r="KP57" s="67"/>
      <c r="KQ57" s="67"/>
      <c r="KR57" s="67"/>
      <c r="KS57" s="67"/>
      <c r="KT57" s="67"/>
      <c r="KU57" s="67"/>
      <c r="KV57" s="67"/>
      <c r="KW57" s="67"/>
      <c r="KX57" s="67"/>
      <c r="KY57" s="67"/>
      <c r="KZ57" s="67"/>
      <c r="LA57" s="67"/>
      <c r="LB57" s="67"/>
      <c r="LC57" s="67"/>
      <c r="LD57" s="67"/>
      <c r="LE57" s="67"/>
      <c r="LF57" s="67"/>
      <c r="LG57" s="67"/>
      <c r="LH57" s="67"/>
      <c r="LI57" s="67"/>
      <c r="LJ57" s="67"/>
      <c r="LK57" s="67"/>
      <c r="LL57" s="67"/>
      <c r="LM57" s="67"/>
      <c r="LN57" s="67"/>
      <c r="LO57" s="67"/>
      <c r="LP57" s="67"/>
      <c r="LQ57" s="67"/>
      <c r="LR57" s="67"/>
      <c r="LS57" s="67"/>
      <c r="LT57" s="67"/>
      <c r="LU57" s="67"/>
      <c r="LV57" s="67"/>
      <c r="LW57" s="67"/>
      <c r="LX57" s="67"/>
      <c r="LY57" s="67"/>
      <c r="LZ57" s="67"/>
      <c r="MA57" s="67"/>
      <c r="MB57" s="67"/>
      <c r="MC57" s="67"/>
      <c r="MD57" s="67"/>
      <c r="ME57" s="67"/>
      <c r="MF57" s="67"/>
      <c r="MG57" s="67"/>
      <c r="MH57" s="67"/>
      <c r="MI57" s="67"/>
      <c r="MJ57" s="67"/>
      <c r="MK57" s="67"/>
      <c r="ML57" s="67"/>
      <c r="MM57" s="67"/>
      <c r="MN57" s="67"/>
      <c r="MO57" s="67"/>
      <c r="MP57" s="67"/>
      <c r="MQ57" s="67"/>
      <c r="MR57" s="67"/>
      <c r="MS57" s="67"/>
      <c r="MT57" s="67"/>
      <c r="MU57" s="67"/>
      <c r="MV57" s="67"/>
      <c r="MW57" s="67"/>
      <c r="MX57" s="67"/>
      <c r="MY57" s="67"/>
      <c r="MZ57" s="67"/>
      <c r="NA57" s="67"/>
      <c r="NB57" s="67"/>
      <c r="NC57" s="67"/>
      <c r="ND57" s="67"/>
      <c r="NE57" s="67"/>
      <c r="NF57" s="67"/>
      <c r="NG57" s="67"/>
      <c r="NH57" s="67"/>
      <c r="NI57" s="68"/>
      <c r="NJ57" s="2"/>
      <c r="NK57" s="2"/>
      <c r="NL57" s="2"/>
      <c r="NM57" s="2"/>
      <c r="NN57" s="2"/>
      <c r="NO57" s="2"/>
      <c r="NP57" s="2"/>
      <c r="NQ57" s="2"/>
      <c r="NR57" s="66"/>
      <c r="NS57" s="67"/>
      <c r="NT57" s="67"/>
      <c r="NU57" s="67"/>
      <c r="NV57" s="67"/>
      <c r="NW57" s="67"/>
      <c r="NX57" s="67"/>
      <c r="NY57" s="67"/>
      <c r="NZ57" s="67"/>
      <c r="OA57" s="67"/>
      <c r="OB57" s="67"/>
      <c r="OC57" s="67"/>
      <c r="OD57" s="67"/>
      <c r="OE57" s="67"/>
      <c r="OF57" s="67"/>
      <c r="OG57" s="67"/>
      <c r="OH57" s="67"/>
      <c r="OI57" s="67"/>
      <c r="OJ57" s="67"/>
      <c r="OK57" s="67"/>
      <c r="OL57" s="67"/>
      <c r="OM57" s="67"/>
      <c r="ON57" s="67"/>
      <c r="OO57" s="67"/>
      <c r="OP57" s="67"/>
      <c r="OQ57" s="67"/>
      <c r="OR57" s="67"/>
      <c r="OS57" s="67"/>
      <c r="OT57" s="67"/>
      <c r="OU57" s="67"/>
      <c r="OV57" s="67"/>
      <c r="OW57" s="67"/>
      <c r="OX57" s="67"/>
      <c r="OY57" s="67"/>
      <c r="OZ57" s="67"/>
      <c r="PA57" s="67"/>
      <c r="PB57" s="67"/>
      <c r="PC57" s="67"/>
      <c r="PD57" s="67"/>
      <c r="PE57" s="67"/>
      <c r="PF57" s="67"/>
      <c r="PG57" s="67"/>
      <c r="PH57" s="67"/>
      <c r="PI57" s="67"/>
      <c r="PJ57" s="67"/>
      <c r="PK57" s="67"/>
      <c r="PL57" s="67"/>
      <c r="PM57" s="67"/>
      <c r="PN57" s="67"/>
      <c r="PO57" s="67"/>
      <c r="PP57" s="67"/>
      <c r="PQ57" s="67"/>
      <c r="PR57" s="67"/>
      <c r="PS57" s="67"/>
      <c r="PT57" s="67"/>
      <c r="PU57" s="67"/>
      <c r="PV57" s="67"/>
      <c r="PW57" s="67"/>
      <c r="PX57" s="67"/>
      <c r="PY57" s="67"/>
      <c r="PZ57" s="67"/>
      <c r="QA57" s="67"/>
      <c r="QB57" s="67"/>
      <c r="QC57" s="67"/>
      <c r="QD57" s="67"/>
      <c r="QE57" s="67"/>
      <c r="QF57" s="67"/>
      <c r="QG57" s="67"/>
      <c r="QH57" s="67"/>
      <c r="QI57" s="67"/>
      <c r="QJ57" s="67"/>
      <c r="QK57" s="67"/>
      <c r="QL57" s="67"/>
      <c r="QM57" s="67"/>
      <c r="QN57" s="67"/>
      <c r="QO57" s="67"/>
      <c r="QP57" s="67"/>
      <c r="QQ57" s="67"/>
      <c r="QR57" s="67"/>
      <c r="QS57" s="67"/>
      <c r="QT57" s="67"/>
      <c r="QU57" s="67"/>
      <c r="QV57" s="67"/>
      <c r="QW57" s="67"/>
      <c r="QX57" s="67"/>
      <c r="QY57" s="67"/>
      <c r="QZ57" s="67"/>
      <c r="RA57" s="67"/>
      <c r="RB57" s="67"/>
      <c r="RC57" s="67"/>
      <c r="RD57" s="67"/>
      <c r="RE57" s="67"/>
      <c r="RF57" s="67"/>
      <c r="RG57" s="67"/>
      <c r="RH57" s="67"/>
      <c r="RI57" s="67"/>
      <c r="RJ57" s="67"/>
      <c r="RK57" s="67"/>
      <c r="RL57" s="67"/>
      <c r="RM57" s="67"/>
      <c r="RN57" s="67"/>
      <c r="RO57" s="67"/>
      <c r="RP57" s="67"/>
      <c r="RQ57" s="67"/>
      <c r="RR57" s="67"/>
      <c r="RS57" s="67"/>
      <c r="RT57" s="67"/>
      <c r="RU57" s="67"/>
      <c r="RV57" s="67"/>
      <c r="RW57" s="67"/>
      <c r="RX57" s="67"/>
      <c r="RY57" s="67"/>
      <c r="RZ57" s="67"/>
      <c r="SA57" s="67"/>
      <c r="SB57" s="67"/>
      <c r="SC57" s="68"/>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105</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53</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53.68</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56.23</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58.78</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61.33</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53.92</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53.32</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53.4</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53.49</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54.3</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3.4</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3.56</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3.46</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3.28</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4.66</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0.19</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0.06</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0.02</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0.06</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6"/>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c r="EO82" s="67"/>
      <c r="EP82" s="67"/>
      <c r="EQ82" s="67"/>
      <c r="ER82" s="67"/>
      <c r="ES82" s="67"/>
      <c r="ET82" s="67"/>
      <c r="EU82" s="67"/>
      <c r="EV82" s="67"/>
      <c r="EW82" s="67"/>
      <c r="EX82" s="67"/>
      <c r="EY82" s="67"/>
      <c r="EZ82" s="67"/>
      <c r="FA82" s="67"/>
      <c r="FB82" s="67"/>
      <c r="FC82" s="67"/>
      <c r="FD82" s="67"/>
      <c r="FE82" s="68"/>
      <c r="FF82" s="2"/>
      <c r="FG82" s="2"/>
      <c r="FH82" s="2"/>
      <c r="FI82" s="2"/>
      <c r="FJ82" s="2"/>
      <c r="FK82" s="2"/>
      <c r="FL82" s="2"/>
      <c r="FM82" s="2"/>
      <c r="FN82" s="2"/>
      <c r="FO82" s="2"/>
      <c r="FP82" s="2"/>
      <c r="FQ82" s="2"/>
      <c r="FR82" s="2"/>
      <c r="FS82" s="2"/>
      <c r="FT82" s="2"/>
      <c r="FU82" s="2"/>
      <c r="FV82" s="66"/>
      <c r="FW82" s="67"/>
      <c r="FX82" s="67"/>
      <c r="FY82" s="67"/>
      <c r="FZ82" s="67"/>
      <c r="GA82" s="67"/>
      <c r="GB82" s="67"/>
      <c r="GC82" s="67"/>
      <c r="GD82" s="67"/>
      <c r="GE82" s="67"/>
      <c r="GF82" s="67"/>
      <c r="GG82" s="67"/>
      <c r="GH82" s="67"/>
      <c r="GI82" s="67"/>
      <c r="GJ82" s="67"/>
      <c r="GK82" s="67"/>
      <c r="GL82" s="67"/>
      <c r="GM82" s="67"/>
      <c r="GN82" s="67"/>
      <c r="GO82" s="67"/>
      <c r="GP82" s="67"/>
      <c r="GQ82" s="67"/>
      <c r="GR82" s="67"/>
      <c r="GS82" s="67"/>
      <c r="GT82" s="67"/>
      <c r="GU82" s="67"/>
      <c r="GV82" s="67"/>
      <c r="GW82" s="67"/>
      <c r="GX82" s="67"/>
      <c r="GY82" s="67"/>
      <c r="GZ82" s="67"/>
      <c r="HA82" s="67"/>
      <c r="HB82" s="67"/>
      <c r="HC82" s="67"/>
      <c r="HD82" s="67"/>
      <c r="HE82" s="67"/>
      <c r="HF82" s="67"/>
      <c r="HG82" s="67"/>
      <c r="HH82" s="67"/>
      <c r="HI82" s="67"/>
      <c r="HJ82" s="67"/>
      <c r="HK82" s="67"/>
      <c r="HL82" s="67"/>
      <c r="HM82" s="67"/>
      <c r="HN82" s="67"/>
      <c r="HO82" s="67"/>
      <c r="HP82" s="67"/>
      <c r="HQ82" s="67"/>
      <c r="HR82" s="67"/>
      <c r="HS82" s="67"/>
      <c r="HT82" s="67"/>
      <c r="HU82" s="67"/>
      <c r="HV82" s="67"/>
      <c r="HW82" s="67"/>
      <c r="HX82" s="67"/>
      <c r="HY82" s="67"/>
      <c r="HZ82" s="67"/>
      <c r="IA82" s="67"/>
      <c r="IB82" s="67"/>
      <c r="IC82" s="67"/>
      <c r="ID82" s="67"/>
      <c r="IE82" s="67"/>
      <c r="IF82" s="67"/>
      <c r="IG82" s="67"/>
      <c r="IH82" s="67"/>
      <c r="II82" s="67"/>
      <c r="IJ82" s="67"/>
      <c r="IK82" s="67"/>
      <c r="IL82" s="67"/>
      <c r="IM82" s="67"/>
      <c r="IN82" s="67"/>
      <c r="IO82" s="67"/>
      <c r="IP82" s="67"/>
      <c r="IQ82" s="67"/>
      <c r="IR82" s="67"/>
      <c r="IS82" s="67"/>
      <c r="IT82" s="67"/>
      <c r="IU82" s="67"/>
      <c r="IV82" s="67"/>
      <c r="IW82" s="67"/>
      <c r="IX82" s="67"/>
      <c r="IY82" s="67"/>
      <c r="IZ82" s="67"/>
      <c r="JA82" s="67"/>
      <c r="JB82" s="67"/>
      <c r="JC82" s="67"/>
      <c r="JD82" s="67"/>
      <c r="JE82" s="67"/>
      <c r="JF82" s="67"/>
      <c r="JG82" s="67"/>
      <c r="JH82" s="67"/>
      <c r="JI82" s="67"/>
      <c r="JJ82" s="67"/>
      <c r="JK82" s="67"/>
      <c r="JL82" s="67"/>
      <c r="JM82" s="67"/>
      <c r="JN82" s="67"/>
      <c r="JO82" s="67"/>
      <c r="JP82" s="67"/>
      <c r="JQ82" s="67"/>
      <c r="JR82" s="67"/>
      <c r="JS82" s="67"/>
      <c r="JT82" s="67"/>
      <c r="JU82" s="67"/>
      <c r="JV82" s="67"/>
      <c r="JW82" s="67"/>
      <c r="JX82" s="67"/>
      <c r="JY82" s="67"/>
      <c r="JZ82" s="67"/>
      <c r="KA82" s="67"/>
      <c r="KB82" s="67"/>
      <c r="KC82" s="67"/>
      <c r="KD82" s="67"/>
      <c r="KE82" s="67"/>
      <c r="KF82" s="67"/>
      <c r="KG82" s="67"/>
      <c r="KH82" s="67"/>
      <c r="KI82" s="67"/>
      <c r="KJ82" s="67"/>
      <c r="KK82" s="67"/>
      <c r="KL82" s="67"/>
      <c r="KM82" s="67"/>
      <c r="KN82" s="67"/>
      <c r="KO82" s="67"/>
      <c r="KP82" s="67"/>
      <c r="KQ82" s="67"/>
      <c r="KR82" s="67"/>
      <c r="KS82" s="67"/>
      <c r="KT82" s="67"/>
      <c r="KU82" s="67"/>
      <c r="KV82" s="67"/>
      <c r="KW82" s="67"/>
      <c r="KX82" s="67"/>
      <c r="KY82" s="67"/>
      <c r="KZ82" s="67"/>
      <c r="LA82" s="67"/>
      <c r="LB82" s="67"/>
      <c r="LC82" s="67"/>
      <c r="LD82" s="67"/>
      <c r="LE82" s="67"/>
      <c r="LF82" s="67"/>
      <c r="LG82" s="67"/>
      <c r="LH82" s="67"/>
      <c r="LI82" s="67"/>
      <c r="LJ82" s="67"/>
      <c r="LK82" s="67"/>
      <c r="LL82" s="67"/>
      <c r="LM82" s="67"/>
      <c r="LN82" s="67"/>
      <c r="LO82" s="67"/>
      <c r="LP82" s="67"/>
      <c r="LQ82" s="68"/>
      <c r="LR82" s="2"/>
      <c r="LS82" s="2"/>
      <c r="LT82" s="2"/>
      <c r="LU82" s="2"/>
      <c r="LV82" s="2"/>
      <c r="LW82" s="2"/>
      <c r="LX82" s="2"/>
      <c r="LY82" s="2"/>
      <c r="LZ82" s="2"/>
      <c r="MA82" s="2"/>
      <c r="MB82" s="2"/>
      <c r="MC82" s="2"/>
      <c r="MD82" s="2"/>
      <c r="ME82" s="2"/>
      <c r="MF82" s="2"/>
      <c r="MG82" s="2"/>
      <c r="MH82" s="66"/>
      <c r="MI82" s="67"/>
      <c r="MJ82" s="67"/>
      <c r="MK82" s="67"/>
      <c r="ML82" s="67"/>
      <c r="MM82" s="67"/>
      <c r="MN82" s="67"/>
      <c r="MO82" s="67"/>
      <c r="MP82" s="67"/>
      <c r="MQ82" s="67"/>
      <c r="MR82" s="67"/>
      <c r="MS82" s="67"/>
      <c r="MT82" s="67"/>
      <c r="MU82" s="67"/>
      <c r="MV82" s="67"/>
      <c r="MW82" s="67"/>
      <c r="MX82" s="67"/>
      <c r="MY82" s="67"/>
      <c r="MZ82" s="67"/>
      <c r="NA82" s="67"/>
      <c r="NB82" s="67"/>
      <c r="NC82" s="67"/>
      <c r="ND82" s="67"/>
      <c r="NE82" s="67"/>
      <c r="NF82" s="67"/>
      <c r="NG82" s="67"/>
      <c r="NH82" s="67"/>
      <c r="NI82" s="67"/>
      <c r="NJ82" s="67"/>
      <c r="NK82" s="67"/>
      <c r="NL82" s="67"/>
      <c r="NM82" s="67"/>
      <c r="NN82" s="67"/>
      <c r="NO82" s="67"/>
      <c r="NP82" s="67"/>
      <c r="NQ82" s="67"/>
      <c r="NR82" s="67"/>
      <c r="NS82" s="67"/>
      <c r="NT82" s="67"/>
      <c r="NU82" s="67"/>
      <c r="NV82" s="67"/>
      <c r="NW82" s="67"/>
      <c r="NX82" s="67"/>
      <c r="NY82" s="67"/>
      <c r="NZ82" s="67"/>
      <c r="OA82" s="67"/>
      <c r="OB82" s="67"/>
      <c r="OC82" s="67"/>
      <c r="OD82" s="67"/>
      <c r="OE82" s="67"/>
      <c r="OF82" s="67"/>
      <c r="OG82" s="67"/>
      <c r="OH82" s="67"/>
      <c r="OI82" s="67"/>
      <c r="OJ82" s="67"/>
      <c r="OK82" s="67"/>
      <c r="OL82" s="67"/>
      <c r="OM82" s="67"/>
      <c r="ON82" s="67"/>
      <c r="OO82" s="67"/>
      <c r="OP82" s="67"/>
      <c r="OQ82" s="67"/>
      <c r="OR82" s="67"/>
      <c r="OS82" s="67"/>
      <c r="OT82" s="67"/>
      <c r="OU82" s="67"/>
      <c r="OV82" s="67"/>
      <c r="OW82" s="67"/>
      <c r="OX82" s="67"/>
      <c r="OY82" s="67"/>
      <c r="OZ82" s="67"/>
      <c r="PA82" s="67"/>
      <c r="PB82" s="67"/>
      <c r="PC82" s="67"/>
      <c r="PD82" s="67"/>
      <c r="PE82" s="67"/>
      <c r="PF82" s="67"/>
      <c r="PG82" s="67"/>
      <c r="PH82" s="67"/>
      <c r="PI82" s="67"/>
      <c r="PJ82" s="67"/>
      <c r="PK82" s="67"/>
      <c r="PL82" s="67"/>
      <c r="PM82" s="67"/>
      <c r="PN82" s="67"/>
      <c r="PO82" s="67"/>
      <c r="PP82" s="67"/>
      <c r="PQ82" s="67"/>
      <c r="PR82" s="67"/>
      <c r="PS82" s="67"/>
      <c r="PT82" s="67"/>
      <c r="PU82" s="67"/>
      <c r="PV82" s="67"/>
      <c r="PW82" s="67"/>
      <c r="PX82" s="67"/>
      <c r="PY82" s="67"/>
      <c r="PZ82" s="67"/>
      <c r="QA82" s="67"/>
      <c r="QB82" s="67"/>
      <c r="QC82" s="67"/>
      <c r="QD82" s="67"/>
      <c r="QE82" s="67"/>
      <c r="QF82" s="67"/>
      <c r="QG82" s="67"/>
      <c r="QH82" s="67"/>
      <c r="QI82" s="67"/>
      <c r="QJ82" s="67"/>
      <c r="QK82" s="67"/>
      <c r="QL82" s="67"/>
      <c r="QM82" s="67"/>
      <c r="QN82" s="67"/>
      <c r="QO82" s="67"/>
      <c r="QP82" s="67"/>
      <c r="QQ82" s="67"/>
      <c r="QR82" s="67"/>
      <c r="QS82" s="67"/>
      <c r="QT82" s="67"/>
      <c r="QU82" s="67"/>
      <c r="QV82" s="67"/>
      <c r="QW82" s="67"/>
      <c r="QX82" s="67"/>
      <c r="QY82" s="67"/>
      <c r="QZ82" s="67"/>
      <c r="RA82" s="67"/>
      <c r="RB82" s="67"/>
      <c r="RC82" s="67"/>
      <c r="RD82" s="67"/>
      <c r="RE82" s="67"/>
      <c r="RF82" s="67"/>
      <c r="RG82" s="67"/>
      <c r="RH82" s="67"/>
      <c r="RI82" s="67"/>
      <c r="RJ82" s="67"/>
      <c r="RK82" s="67"/>
      <c r="RL82" s="67"/>
      <c r="RM82" s="67"/>
      <c r="RN82" s="67"/>
      <c r="RO82" s="67"/>
      <c r="RP82" s="67"/>
      <c r="RQ82" s="67"/>
      <c r="RR82" s="67"/>
      <c r="RS82" s="67"/>
      <c r="RT82" s="67"/>
      <c r="RU82" s="67"/>
      <c r="RV82" s="67"/>
      <c r="RW82" s="67"/>
      <c r="RX82" s="67"/>
      <c r="RY82" s="67"/>
      <c r="RZ82" s="67"/>
      <c r="SA82" s="67"/>
      <c r="SB82" s="67"/>
      <c r="SC82" s="68"/>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9" t="s">
        <v>29</v>
      </c>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t="s">
        <v>30</v>
      </c>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t="s">
        <v>31</v>
      </c>
      <c r="BF89" s="69"/>
      <c r="BG89" s="69"/>
      <c r="BH89" s="69"/>
      <c r="BI89" s="69"/>
      <c r="BJ89" s="69"/>
      <c r="BK89" s="69"/>
      <c r="BL89" s="69"/>
      <c r="BM89" s="69"/>
      <c r="BN89" s="69"/>
      <c r="BO89" s="69"/>
      <c r="BP89" s="69"/>
      <c r="BQ89" s="69"/>
      <c r="BR89" s="69"/>
      <c r="BS89" s="69"/>
      <c r="BT89" s="69"/>
      <c r="BU89" s="69"/>
      <c r="BV89" s="69"/>
      <c r="BW89" s="69"/>
      <c r="BX89" s="69"/>
      <c r="BY89" s="69"/>
      <c r="BZ89" s="69"/>
      <c r="CA89" s="69"/>
      <c r="CB89" s="69"/>
      <c r="CC89" s="69"/>
      <c r="CD89" s="69"/>
      <c r="CE89" s="69"/>
      <c r="CF89" s="69" t="s">
        <v>32</v>
      </c>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t="s">
        <v>33</v>
      </c>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t="s">
        <v>34</v>
      </c>
      <c r="EI89" s="69"/>
      <c r="EJ89" s="69"/>
      <c r="EK89" s="69"/>
      <c r="EL89" s="69"/>
      <c r="EM89" s="69"/>
      <c r="EN89" s="69"/>
      <c r="EO89" s="69"/>
      <c r="EP89" s="69"/>
      <c r="EQ89" s="69"/>
      <c r="ER89" s="69"/>
      <c r="ES89" s="69"/>
      <c r="ET89" s="69"/>
      <c r="EU89" s="69"/>
      <c r="EV89" s="69"/>
      <c r="EW89" s="69"/>
      <c r="EX89" s="69"/>
      <c r="EY89" s="69"/>
      <c r="EZ89" s="69"/>
      <c r="FA89" s="69"/>
      <c r="FB89" s="69"/>
      <c r="FC89" s="69"/>
      <c r="FD89" s="69"/>
      <c r="FE89" s="69"/>
      <c r="FF89" s="69"/>
      <c r="FG89" s="69"/>
      <c r="FH89" s="69"/>
      <c r="FI89" s="69" t="s">
        <v>35</v>
      </c>
      <c r="FJ89" s="69"/>
      <c r="FK89" s="69"/>
      <c r="FL89" s="69"/>
      <c r="FM89" s="69"/>
      <c r="FN89" s="69"/>
      <c r="FO89" s="69"/>
      <c r="FP89" s="69"/>
      <c r="FQ89" s="69"/>
      <c r="FR89" s="69"/>
      <c r="FS89" s="69"/>
      <c r="FT89" s="69"/>
      <c r="FU89" s="69"/>
      <c r="FV89" s="69"/>
      <c r="FW89" s="69"/>
      <c r="FX89" s="69"/>
      <c r="FY89" s="69"/>
      <c r="FZ89" s="69"/>
      <c r="GA89" s="69"/>
      <c r="GB89" s="69"/>
      <c r="GC89" s="69"/>
      <c r="GD89" s="69"/>
      <c r="GE89" s="69"/>
      <c r="GF89" s="69"/>
      <c r="GG89" s="69"/>
      <c r="GH89" s="69"/>
      <c r="GI89" s="69"/>
      <c r="GJ89" s="69" t="s">
        <v>36</v>
      </c>
      <c r="GK89" s="69"/>
      <c r="GL89" s="69"/>
      <c r="GM89" s="69"/>
      <c r="GN89" s="69"/>
      <c r="GO89" s="69"/>
      <c r="GP89" s="69"/>
      <c r="GQ89" s="69"/>
      <c r="GR89" s="69"/>
      <c r="GS89" s="69"/>
      <c r="GT89" s="69"/>
      <c r="GU89" s="69"/>
      <c r="GV89" s="69"/>
      <c r="GW89" s="69"/>
      <c r="GX89" s="69"/>
      <c r="GY89" s="69"/>
      <c r="GZ89" s="69"/>
      <c r="HA89" s="69"/>
      <c r="HB89" s="69"/>
      <c r="HC89" s="69"/>
      <c r="HD89" s="69"/>
      <c r="HE89" s="69"/>
      <c r="HF89" s="69"/>
      <c r="HG89" s="69"/>
      <c r="HH89" s="69"/>
      <c r="HI89" s="69"/>
      <c r="HJ89" s="69"/>
      <c r="HK89" s="69" t="s">
        <v>29</v>
      </c>
      <c r="HL89" s="69"/>
      <c r="HM89" s="69"/>
      <c r="HN89" s="69"/>
      <c r="HO89" s="69"/>
      <c r="HP89" s="69"/>
      <c r="HQ89" s="69"/>
      <c r="HR89" s="69"/>
      <c r="HS89" s="69"/>
      <c r="HT89" s="69"/>
      <c r="HU89" s="69"/>
      <c r="HV89" s="69"/>
      <c r="HW89" s="69"/>
      <c r="HX89" s="69"/>
      <c r="HY89" s="69"/>
      <c r="HZ89" s="69"/>
      <c r="IA89" s="69"/>
      <c r="IB89" s="69"/>
      <c r="IC89" s="69"/>
      <c r="ID89" s="69"/>
      <c r="IE89" s="69"/>
      <c r="IF89" s="69"/>
      <c r="IG89" s="69"/>
      <c r="IH89" s="69"/>
      <c r="II89" s="69"/>
      <c r="IJ89" s="69"/>
      <c r="IK89" s="69"/>
      <c r="IL89" s="69" t="s">
        <v>30</v>
      </c>
      <c r="IM89" s="69"/>
      <c r="IN89" s="69"/>
      <c r="IO89" s="69"/>
      <c r="IP89" s="69"/>
      <c r="IQ89" s="69"/>
      <c r="IR89" s="69"/>
      <c r="IS89" s="69"/>
      <c r="IT89" s="69"/>
      <c r="IU89" s="69"/>
      <c r="IV89" s="69"/>
      <c r="IW89" s="69"/>
      <c r="IX89" s="69"/>
      <c r="IY89" s="69"/>
      <c r="IZ89" s="69"/>
      <c r="JA89" s="69"/>
      <c r="JB89" s="69"/>
      <c r="JC89" s="69"/>
      <c r="JD89" s="69"/>
      <c r="JE89" s="69"/>
      <c r="JF89" s="69"/>
      <c r="JG89" s="69"/>
      <c r="JH89" s="69"/>
      <c r="JI89" s="69"/>
      <c r="JJ89" s="69"/>
      <c r="JK89" s="69"/>
      <c r="JL89" s="69"/>
      <c r="JM89" s="69" t="s">
        <v>31</v>
      </c>
      <c r="JN89" s="69"/>
      <c r="JO89" s="69"/>
      <c r="JP89" s="69"/>
      <c r="JQ89" s="69"/>
      <c r="JR89" s="69"/>
      <c r="JS89" s="69"/>
      <c r="JT89" s="69"/>
      <c r="JU89" s="69"/>
      <c r="JV89" s="69"/>
      <c r="JW89" s="69"/>
      <c r="JX89" s="69"/>
      <c r="JY89" s="69"/>
      <c r="JZ89" s="69"/>
      <c r="KA89" s="69"/>
      <c r="KB89" s="69"/>
      <c r="KC89" s="69"/>
      <c r="KD89" s="69"/>
      <c r="KE89" s="69"/>
      <c r="KF89" s="69"/>
      <c r="KG89" s="69"/>
      <c r="KH89" s="69"/>
      <c r="KI89" s="69"/>
      <c r="KJ89" s="69"/>
      <c r="KK89" s="69"/>
      <c r="KL89" s="69"/>
      <c r="KM89" s="69"/>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70" t="str">
        <f>データ!AD6</f>
        <v>【119.03】</v>
      </c>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t="str">
        <f>データ!AO6</f>
        <v>【25.49】</v>
      </c>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t="str">
        <f>データ!AZ6</f>
        <v>【420.52】</v>
      </c>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t="str">
        <f>データ!BK6</f>
        <v>【238.81】</v>
      </c>
      <c r="CG90" s="70"/>
      <c r="CH90" s="70"/>
      <c r="CI90" s="70"/>
      <c r="CJ90" s="70"/>
      <c r="CK90" s="70"/>
      <c r="CL90" s="70"/>
      <c r="CM90" s="70"/>
      <c r="CN90" s="70"/>
      <c r="CO90" s="70"/>
      <c r="CP90" s="70"/>
      <c r="CQ90" s="70"/>
      <c r="CR90" s="70"/>
      <c r="CS90" s="70"/>
      <c r="CT90" s="70"/>
      <c r="CU90" s="70"/>
      <c r="CV90" s="70"/>
      <c r="CW90" s="70"/>
      <c r="CX90" s="70"/>
      <c r="CY90" s="70"/>
      <c r="CZ90" s="70"/>
      <c r="DA90" s="70"/>
      <c r="DB90" s="70"/>
      <c r="DC90" s="70"/>
      <c r="DD90" s="70"/>
      <c r="DE90" s="70"/>
      <c r="DF90" s="70"/>
      <c r="DG90" s="70" t="str">
        <f>データ!BV6</f>
        <v>【115.00】</v>
      </c>
      <c r="DH90" s="70"/>
      <c r="DI90" s="70"/>
      <c r="DJ90" s="70"/>
      <c r="DK90" s="70"/>
      <c r="DL90" s="70"/>
      <c r="DM90" s="70"/>
      <c r="DN90" s="70"/>
      <c r="DO90" s="70"/>
      <c r="DP90" s="70"/>
      <c r="DQ90" s="70"/>
      <c r="DR90" s="70"/>
      <c r="DS90" s="70"/>
      <c r="DT90" s="70"/>
      <c r="DU90" s="70"/>
      <c r="DV90" s="70"/>
      <c r="DW90" s="70"/>
      <c r="DX90" s="70"/>
      <c r="DY90" s="70"/>
      <c r="DZ90" s="70"/>
      <c r="EA90" s="70"/>
      <c r="EB90" s="70"/>
      <c r="EC90" s="70"/>
      <c r="ED90" s="70"/>
      <c r="EE90" s="70"/>
      <c r="EF90" s="70"/>
      <c r="EG90" s="70"/>
      <c r="EH90" s="70" t="str">
        <f>データ!CG6</f>
        <v>【18.60】</v>
      </c>
      <c r="EI90" s="70"/>
      <c r="EJ90" s="70"/>
      <c r="EK90" s="70"/>
      <c r="EL90" s="70"/>
      <c r="EM90" s="70"/>
      <c r="EN90" s="70"/>
      <c r="EO90" s="70"/>
      <c r="EP90" s="70"/>
      <c r="EQ90" s="70"/>
      <c r="ER90" s="70"/>
      <c r="ES90" s="70"/>
      <c r="ET90" s="70"/>
      <c r="EU90" s="70"/>
      <c r="EV90" s="70"/>
      <c r="EW90" s="70"/>
      <c r="EX90" s="70"/>
      <c r="EY90" s="70"/>
      <c r="EZ90" s="70"/>
      <c r="FA90" s="70"/>
      <c r="FB90" s="70"/>
      <c r="FC90" s="70"/>
      <c r="FD90" s="70"/>
      <c r="FE90" s="70"/>
      <c r="FF90" s="70"/>
      <c r="FG90" s="70"/>
      <c r="FH90" s="70"/>
      <c r="FI90" s="70"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70"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70"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70"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70"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Xit9GIqd6CpgUZ2Abcj2fRJifjmYBKc1y0C11B7bF+Tnvs8LkW15TTnpfOjt7r2oIMoOAdmrjyI2YzbKBwp9WA==" saltValue="RTCdWrVqaXIjKXqp1IXTy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115.98</v>
      </c>
      <c r="U6" s="52">
        <f>U7</f>
        <v>119.15</v>
      </c>
      <c r="V6" s="52">
        <f>V7</f>
        <v>118.04</v>
      </c>
      <c r="W6" s="52">
        <f>W7</f>
        <v>121.24</v>
      </c>
      <c r="X6" s="52">
        <f t="shared" si="3"/>
        <v>61.74</v>
      </c>
      <c r="Y6" s="52">
        <f t="shared" si="3"/>
        <v>118.03</v>
      </c>
      <c r="Z6" s="52">
        <f t="shared" si="3"/>
        <v>120</v>
      </c>
      <c r="AA6" s="52">
        <f t="shared" si="3"/>
        <v>113.67</v>
      </c>
      <c r="AB6" s="52">
        <f t="shared" si="3"/>
        <v>110.79</v>
      </c>
      <c r="AC6" s="52">
        <f t="shared" si="3"/>
        <v>108.76</v>
      </c>
      <c r="AD6" s="50" t="str">
        <f>IF(AD7="-","【-】","【"&amp;SUBSTITUTE(TEXT(AD7,"#,##0.00"),"-","△")&amp;"】")</f>
        <v>【119.03】</v>
      </c>
      <c r="AE6" s="52">
        <f t="shared" si="3"/>
        <v>0</v>
      </c>
      <c r="AF6" s="52">
        <f>AF7</f>
        <v>0</v>
      </c>
      <c r="AG6" s="52">
        <f>AG7</f>
        <v>0</v>
      </c>
      <c r="AH6" s="52">
        <f>AH7</f>
        <v>0</v>
      </c>
      <c r="AI6" s="52">
        <f t="shared" si="3"/>
        <v>0</v>
      </c>
      <c r="AJ6" s="52">
        <f t="shared" si="3"/>
        <v>101.87</v>
      </c>
      <c r="AK6" s="52">
        <f t="shared" si="3"/>
        <v>115.82</v>
      </c>
      <c r="AL6" s="52">
        <f t="shared" si="3"/>
        <v>118.97</v>
      </c>
      <c r="AM6" s="52">
        <f t="shared" si="3"/>
        <v>121.15</v>
      </c>
      <c r="AN6" s="52">
        <f t="shared" si="3"/>
        <v>125.8</v>
      </c>
      <c r="AO6" s="50" t="str">
        <f>IF(AO7="-","【-】","【"&amp;SUBSTITUTE(TEXT(AO7,"#,##0.00"),"-","△")&amp;"】")</f>
        <v>【25.49】</v>
      </c>
      <c r="AP6" s="52">
        <f t="shared" si="3"/>
        <v>8781.0499999999993</v>
      </c>
      <c r="AQ6" s="52">
        <f>AQ7</f>
        <v>8703.23</v>
      </c>
      <c r="AR6" s="52">
        <f>AR7</f>
        <v>8944.02</v>
      </c>
      <c r="AS6" s="52">
        <f>AS7</f>
        <v>9197.7999999999993</v>
      </c>
      <c r="AT6" s="52">
        <f t="shared" si="3"/>
        <v>10923.9</v>
      </c>
      <c r="AU6" s="52">
        <f t="shared" si="3"/>
        <v>742.59</v>
      </c>
      <c r="AV6" s="52">
        <f t="shared" si="3"/>
        <v>549.77</v>
      </c>
      <c r="AW6" s="52">
        <f t="shared" si="3"/>
        <v>730.25</v>
      </c>
      <c r="AX6" s="52">
        <f t="shared" si="3"/>
        <v>868.31</v>
      </c>
      <c r="AY6" s="52">
        <f t="shared" si="3"/>
        <v>732.52</v>
      </c>
      <c r="AZ6" s="50" t="str">
        <f>IF(AZ7="-","【-】","【"&amp;SUBSTITUTE(TEXT(AZ7,"#,##0.00"),"-","△")&amp;"】")</f>
        <v>【420.52】</v>
      </c>
      <c r="BA6" s="52">
        <f t="shared" si="3"/>
        <v>0</v>
      </c>
      <c r="BB6" s="52">
        <f>BB7</f>
        <v>0</v>
      </c>
      <c r="BC6" s="52">
        <f>BC7</f>
        <v>0</v>
      </c>
      <c r="BD6" s="52">
        <f>BD7</f>
        <v>0</v>
      </c>
      <c r="BE6" s="52">
        <f t="shared" si="3"/>
        <v>0</v>
      </c>
      <c r="BF6" s="52">
        <f t="shared" si="3"/>
        <v>430.97</v>
      </c>
      <c r="BG6" s="52">
        <f t="shared" si="3"/>
        <v>536.28</v>
      </c>
      <c r="BH6" s="52">
        <f t="shared" si="3"/>
        <v>514.66</v>
      </c>
      <c r="BI6" s="52">
        <f t="shared" si="3"/>
        <v>504.81</v>
      </c>
      <c r="BJ6" s="52">
        <f t="shared" si="3"/>
        <v>498.01</v>
      </c>
      <c r="BK6" s="50" t="str">
        <f>IF(BK7="-","【-】","【"&amp;SUBSTITUTE(TEXT(BK7,"#,##0.00"),"-","△")&amp;"】")</f>
        <v>【238.81】</v>
      </c>
      <c r="BL6" s="52">
        <f t="shared" si="3"/>
        <v>114.92</v>
      </c>
      <c r="BM6" s="52">
        <f>BM7</f>
        <v>118.81</v>
      </c>
      <c r="BN6" s="52">
        <f>BN7</f>
        <v>116.2</v>
      </c>
      <c r="BO6" s="52">
        <f>BO7</f>
        <v>116.43</v>
      </c>
      <c r="BP6" s="52">
        <f t="shared" si="3"/>
        <v>54.23</v>
      </c>
      <c r="BQ6" s="52">
        <f t="shared" si="3"/>
        <v>100.16</v>
      </c>
      <c r="BR6" s="52">
        <f t="shared" si="3"/>
        <v>100.54</v>
      </c>
      <c r="BS6" s="52">
        <f t="shared" si="3"/>
        <v>95.99</v>
      </c>
      <c r="BT6" s="52">
        <f t="shared" si="3"/>
        <v>94.91</v>
      </c>
      <c r="BU6" s="52">
        <f t="shared" si="3"/>
        <v>90.22</v>
      </c>
      <c r="BV6" s="50" t="str">
        <f>IF(BV7="-","【-】","【"&amp;SUBSTITUTE(TEXT(BV7,"#,##0.00"),"-","△")&amp;"】")</f>
        <v>【115.00】</v>
      </c>
      <c r="BW6" s="52">
        <f t="shared" si="3"/>
        <v>24.36</v>
      </c>
      <c r="BX6" s="52">
        <f>BX7</f>
        <v>23.5</v>
      </c>
      <c r="BY6" s="52">
        <f>BY7</f>
        <v>24.09</v>
      </c>
      <c r="BZ6" s="52">
        <f>BZ7</f>
        <v>27.94</v>
      </c>
      <c r="CA6" s="52">
        <f t="shared" si="3"/>
        <v>76.510000000000005</v>
      </c>
      <c r="CB6" s="52">
        <f t="shared" si="3"/>
        <v>42.5</v>
      </c>
      <c r="CC6" s="52">
        <f t="shared" si="3"/>
        <v>42.19</v>
      </c>
      <c r="CD6" s="52">
        <f t="shared" si="3"/>
        <v>44.55</v>
      </c>
      <c r="CE6" s="52">
        <f t="shared" si="3"/>
        <v>47.36</v>
      </c>
      <c r="CF6" s="52">
        <f t="shared" ref="CF6" si="4">CF7</f>
        <v>49.94</v>
      </c>
      <c r="CG6" s="50" t="str">
        <f>IF(CG7="-","【-】","【"&amp;SUBSTITUTE(TEXT(CG7,"#,##0.00"),"-","△")&amp;"】")</f>
        <v>【18.60】</v>
      </c>
      <c r="CH6" s="52">
        <f t="shared" ref="CH6:CQ6" si="5">CH7</f>
        <v>88.53</v>
      </c>
      <c r="CI6" s="52">
        <f>CI7</f>
        <v>92.53</v>
      </c>
      <c r="CJ6" s="52">
        <f>CJ7</f>
        <v>91.42</v>
      </c>
      <c r="CK6" s="52">
        <f>CK7</f>
        <v>86.11</v>
      </c>
      <c r="CL6" s="52">
        <f t="shared" si="5"/>
        <v>67.11</v>
      </c>
      <c r="CM6" s="52">
        <f t="shared" si="5"/>
        <v>35.909999999999997</v>
      </c>
      <c r="CN6" s="52">
        <f t="shared" si="5"/>
        <v>35.54</v>
      </c>
      <c r="CO6" s="52">
        <f t="shared" si="5"/>
        <v>35.24</v>
      </c>
      <c r="CP6" s="52">
        <f t="shared" si="5"/>
        <v>35.22</v>
      </c>
      <c r="CQ6" s="52">
        <f t="shared" si="5"/>
        <v>34.92</v>
      </c>
      <c r="CR6" s="50" t="str">
        <f>IF(CR7="-","【-】","【"&amp;SUBSTITUTE(TEXT(CR7,"#,##0.00"),"-","△")&amp;"】")</f>
        <v>【55.21】</v>
      </c>
      <c r="CS6" s="52">
        <f t="shared" ref="CS6:DB6" si="6">CS7</f>
        <v>94.74</v>
      </c>
      <c r="CT6" s="52">
        <f>CT7</f>
        <v>94.74</v>
      </c>
      <c r="CU6" s="52">
        <f>CU7</f>
        <v>100</v>
      </c>
      <c r="CV6" s="52">
        <f>CV7</f>
        <v>100</v>
      </c>
      <c r="CW6" s="52">
        <f t="shared" si="6"/>
        <v>73.680000000000007</v>
      </c>
      <c r="CX6" s="52">
        <f t="shared" si="6"/>
        <v>52.54</v>
      </c>
      <c r="CY6" s="52">
        <f t="shared" si="6"/>
        <v>50.81</v>
      </c>
      <c r="CZ6" s="52">
        <f t="shared" si="6"/>
        <v>50.28</v>
      </c>
      <c r="DA6" s="52">
        <f t="shared" si="6"/>
        <v>51.42</v>
      </c>
      <c r="DB6" s="52">
        <f t="shared" si="6"/>
        <v>50.9</v>
      </c>
      <c r="DC6" s="50" t="str">
        <f>IF(DC7="-","【-】","【"&amp;SUBSTITUTE(TEXT(DC7,"#,##0.00"),"-","△")&amp;"】")</f>
        <v>【77.39】</v>
      </c>
      <c r="DD6" s="52">
        <f t="shared" ref="DD6:DM6" si="7">DD7</f>
        <v>53</v>
      </c>
      <c r="DE6" s="52">
        <f>DE7</f>
        <v>53.68</v>
      </c>
      <c r="DF6" s="52">
        <f>DF7</f>
        <v>56.23</v>
      </c>
      <c r="DG6" s="52">
        <f>DG7</f>
        <v>58.78</v>
      </c>
      <c r="DH6" s="52">
        <f t="shared" si="7"/>
        <v>61.33</v>
      </c>
      <c r="DI6" s="52">
        <f t="shared" si="7"/>
        <v>53.92</v>
      </c>
      <c r="DJ6" s="52">
        <f t="shared" si="7"/>
        <v>53.32</v>
      </c>
      <c r="DK6" s="52">
        <f t="shared" si="7"/>
        <v>53.4</v>
      </c>
      <c r="DL6" s="52">
        <f t="shared" si="7"/>
        <v>53.49</v>
      </c>
      <c r="DM6" s="52">
        <f t="shared" si="7"/>
        <v>54.3</v>
      </c>
      <c r="DN6" s="50" t="str">
        <f>IF(DN7="-","【-】","【"&amp;SUBSTITUTE(TEXT(DN7,"#,##0.00"),"-","△")&amp;"】")</f>
        <v>【59.23】</v>
      </c>
      <c r="DO6" s="52">
        <f t="shared" ref="DO6:DX6" si="8">DO7</f>
        <v>0</v>
      </c>
      <c r="DP6" s="52">
        <f>DP7</f>
        <v>0</v>
      </c>
      <c r="DQ6" s="52">
        <f>DQ7</f>
        <v>0</v>
      </c>
      <c r="DR6" s="52">
        <f>DR7</f>
        <v>0</v>
      </c>
      <c r="DS6" s="52">
        <f t="shared" si="8"/>
        <v>0</v>
      </c>
      <c r="DT6" s="52">
        <f t="shared" si="8"/>
        <v>3.4</v>
      </c>
      <c r="DU6" s="52">
        <f t="shared" si="8"/>
        <v>3.56</v>
      </c>
      <c r="DV6" s="52">
        <f t="shared" si="8"/>
        <v>3.46</v>
      </c>
      <c r="DW6" s="52">
        <f t="shared" si="8"/>
        <v>3.28</v>
      </c>
      <c r="DX6" s="52">
        <f t="shared" si="8"/>
        <v>4.66</v>
      </c>
      <c r="DY6" s="50" t="str">
        <f>IF(DY7="-","【-】","【"&amp;SUBSTITUTE(TEXT(DY7,"#,##0.00"),"-","△")&amp;"】")</f>
        <v>【47.77】</v>
      </c>
      <c r="DZ6" s="52">
        <f t="shared" ref="DZ6:EI6" si="9">DZ7</f>
        <v>0</v>
      </c>
      <c r="EA6" s="52">
        <f>EA7</f>
        <v>0</v>
      </c>
      <c r="EB6" s="52">
        <f>EB7</f>
        <v>0</v>
      </c>
      <c r="EC6" s="52">
        <f>EC7</f>
        <v>0</v>
      </c>
      <c r="ED6" s="52">
        <f t="shared" si="9"/>
        <v>0</v>
      </c>
      <c r="EE6" s="52">
        <f t="shared" si="9"/>
        <v>0.19</v>
      </c>
      <c r="EF6" s="52">
        <f t="shared" si="9"/>
        <v>0.06</v>
      </c>
      <c r="EG6" s="52">
        <f t="shared" si="9"/>
        <v>0.13</v>
      </c>
      <c r="EH6" s="52">
        <f t="shared" si="9"/>
        <v>0.02</v>
      </c>
      <c r="EI6" s="52">
        <f t="shared" si="9"/>
        <v>0.06</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1900</v>
      </c>
      <c r="L7" s="54" t="s">
        <v>96</v>
      </c>
      <c r="M7" s="55">
        <v>1</v>
      </c>
      <c r="N7" s="55">
        <v>1275</v>
      </c>
      <c r="O7" s="56" t="s">
        <v>97</v>
      </c>
      <c r="P7" s="56">
        <v>97.6</v>
      </c>
      <c r="Q7" s="55">
        <v>1</v>
      </c>
      <c r="R7" s="55">
        <v>1400</v>
      </c>
      <c r="S7" s="54" t="s">
        <v>98</v>
      </c>
      <c r="T7" s="57">
        <v>115.98</v>
      </c>
      <c r="U7" s="57">
        <v>119.15</v>
      </c>
      <c r="V7" s="57">
        <v>118.04</v>
      </c>
      <c r="W7" s="57">
        <v>121.24</v>
      </c>
      <c r="X7" s="57">
        <v>61.74</v>
      </c>
      <c r="Y7" s="57">
        <v>118.03</v>
      </c>
      <c r="Z7" s="57">
        <v>120</v>
      </c>
      <c r="AA7" s="57">
        <v>113.67</v>
      </c>
      <c r="AB7" s="57">
        <v>110.79</v>
      </c>
      <c r="AC7" s="58">
        <v>108.76</v>
      </c>
      <c r="AD7" s="57">
        <v>119.03</v>
      </c>
      <c r="AE7" s="57">
        <v>0</v>
      </c>
      <c r="AF7" s="57">
        <v>0</v>
      </c>
      <c r="AG7" s="57">
        <v>0</v>
      </c>
      <c r="AH7" s="57">
        <v>0</v>
      </c>
      <c r="AI7" s="57">
        <v>0</v>
      </c>
      <c r="AJ7" s="57">
        <v>101.87</v>
      </c>
      <c r="AK7" s="57">
        <v>115.82</v>
      </c>
      <c r="AL7" s="57">
        <v>118.97</v>
      </c>
      <c r="AM7" s="57">
        <v>121.15</v>
      </c>
      <c r="AN7" s="57">
        <v>125.8</v>
      </c>
      <c r="AO7" s="57">
        <v>25.49</v>
      </c>
      <c r="AP7" s="57">
        <v>8781.0499999999993</v>
      </c>
      <c r="AQ7" s="57">
        <v>8703.23</v>
      </c>
      <c r="AR7" s="57">
        <v>8944.02</v>
      </c>
      <c r="AS7" s="57">
        <v>9197.7999999999993</v>
      </c>
      <c r="AT7" s="57">
        <v>10923.9</v>
      </c>
      <c r="AU7" s="57">
        <v>742.59</v>
      </c>
      <c r="AV7" s="57">
        <v>549.77</v>
      </c>
      <c r="AW7" s="57">
        <v>730.25</v>
      </c>
      <c r="AX7" s="57">
        <v>868.31</v>
      </c>
      <c r="AY7" s="57">
        <v>732.52</v>
      </c>
      <c r="AZ7" s="57">
        <v>420.52</v>
      </c>
      <c r="BA7" s="57">
        <v>0</v>
      </c>
      <c r="BB7" s="57">
        <v>0</v>
      </c>
      <c r="BC7" s="57">
        <v>0</v>
      </c>
      <c r="BD7" s="57">
        <v>0</v>
      </c>
      <c r="BE7" s="57">
        <v>0</v>
      </c>
      <c r="BF7" s="57">
        <v>430.97</v>
      </c>
      <c r="BG7" s="57">
        <v>536.28</v>
      </c>
      <c r="BH7" s="57">
        <v>514.66</v>
      </c>
      <c r="BI7" s="57">
        <v>504.81</v>
      </c>
      <c r="BJ7" s="57">
        <v>498.01</v>
      </c>
      <c r="BK7" s="57">
        <v>238.81</v>
      </c>
      <c r="BL7" s="57">
        <v>114.92</v>
      </c>
      <c r="BM7" s="57">
        <v>118.81</v>
      </c>
      <c r="BN7" s="57">
        <v>116.2</v>
      </c>
      <c r="BO7" s="57">
        <v>116.43</v>
      </c>
      <c r="BP7" s="57">
        <v>54.23</v>
      </c>
      <c r="BQ7" s="57">
        <v>100.16</v>
      </c>
      <c r="BR7" s="57">
        <v>100.54</v>
      </c>
      <c r="BS7" s="57">
        <v>95.99</v>
      </c>
      <c r="BT7" s="57">
        <v>94.91</v>
      </c>
      <c r="BU7" s="57">
        <v>90.22</v>
      </c>
      <c r="BV7" s="57">
        <v>115</v>
      </c>
      <c r="BW7" s="57">
        <v>24.36</v>
      </c>
      <c r="BX7" s="57">
        <v>23.5</v>
      </c>
      <c r="BY7" s="57">
        <v>24.09</v>
      </c>
      <c r="BZ7" s="57">
        <v>27.94</v>
      </c>
      <c r="CA7" s="57">
        <v>76.510000000000005</v>
      </c>
      <c r="CB7" s="57">
        <v>42.5</v>
      </c>
      <c r="CC7" s="57">
        <v>42.19</v>
      </c>
      <c r="CD7" s="57">
        <v>44.55</v>
      </c>
      <c r="CE7" s="57">
        <v>47.36</v>
      </c>
      <c r="CF7" s="57">
        <v>49.94</v>
      </c>
      <c r="CG7" s="57">
        <v>18.600000000000001</v>
      </c>
      <c r="CH7" s="57">
        <v>88.53</v>
      </c>
      <c r="CI7" s="57">
        <v>92.53</v>
      </c>
      <c r="CJ7" s="57">
        <v>91.42</v>
      </c>
      <c r="CK7" s="57">
        <v>86.11</v>
      </c>
      <c r="CL7" s="57">
        <v>67.11</v>
      </c>
      <c r="CM7" s="57">
        <v>35.909999999999997</v>
      </c>
      <c r="CN7" s="57">
        <v>35.54</v>
      </c>
      <c r="CO7" s="57">
        <v>35.24</v>
      </c>
      <c r="CP7" s="57">
        <v>35.22</v>
      </c>
      <c r="CQ7" s="57">
        <v>34.92</v>
      </c>
      <c r="CR7" s="57">
        <v>55.21</v>
      </c>
      <c r="CS7" s="57">
        <v>94.74</v>
      </c>
      <c r="CT7" s="57">
        <v>94.74</v>
      </c>
      <c r="CU7" s="57">
        <v>100</v>
      </c>
      <c r="CV7" s="57">
        <v>100</v>
      </c>
      <c r="CW7" s="57">
        <v>73.680000000000007</v>
      </c>
      <c r="CX7" s="57">
        <v>52.54</v>
      </c>
      <c r="CY7" s="57">
        <v>50.81</v>
      </c>
      <c r="CZ7" s="57">
        <v>50.28</v>
      </c>
      <c r="DA7" s="57">
        <v>51.42</v>
      </c>
      <c r="DB7" s="57">
        <v>50.9</v>
      </c>
      <c r="DC7" s="57">
        <v>77.39</v>
      </c>
      <c r="DD7" s="57">
        <v>53</v>
      </c>
      <c r="DE7" s="57">
        <v>53.68</v>
      </c>
      <c r="DF7" s="57">
        <v>56.23</v>
      </c>
      <c r="DG7" s="57">
        <v>58.78</v>
      </c>
      <c r="DH7" s="57">
        <v>61.33</v>
      </c>
      <c r="DI7" s="57">
        <v>53.92</v>
      </c>
      <c r="DJ7" s="57">
        <v>53.32</v>
      </c>
      <c r="DK7" s="57">
        <v>53.4</v>
      </c>
      <c r="DL7" s="57">
        <v>53.49</v>
      </c>
      <c r="DM7" s="57">
        <v>54.3</v>
      </c>
      <c r="DN7" s="57">
        <v>59.23</v>
      </c>
      <c r="DO7" s="57">
        <v>0</v>
      </c>
      <c r="DP7" s="57">
        <v>0</v>
      </c>
      <c r="DQ7" s="57">
        <v>0</v>
      </c>
      <c r="DR7" s="57">
        <v>0</v>
      </c>
      <c r="DS7" s="57">
        <v>0</v>
      </c>
      <c r="DT7" s="57">
        <v>3.4</v>
      </c>
      <c r="DU7" s="57">
        <v>3.56</v>
      </c>
      <c r="DV7" s="57">
        <v>3.46</v>
      </c>
      <c r="DW7" s="57">
        <v>3.28</v>
      </c>
      <c r="DX7" s="57">
        <v>4.66</v>
      </c>
      <c r="DY7" s="57">
        <v>47.77</v>
      </c>
      <c r="DZ7" s="57">
        <v>0</v>
      </c>
      <c r="EA7" s="57">
        <v>0</v>
      </c>
      <c r="EB7" s="57">
        <v>0</v>
      </c>
      <c r="EC7" s="57">
        <v>0</v>
      </c>
      <c r="ED7" s="57">
        <v>0</v>
      </c>
      <c r="EE7" s="57">
        <v>0.19</v>
      </c>
      <c r="EF7" s="57">
        <v>0.06</v>
      </c>
      <c r="EG7" s="57">
        <v>0.13</v>
      </c>
      <c r="EH7" s="57">
        <v>0.02</v>
      </c>
      <c r="EI7" s="57">
        <v>0.06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115.98</v>
      </c>
      <c r="V11" s="65">
        <f>IF(U6="-",NA(),U6)</f>
        <v>119.15</v>
      </c>
      <c r="W11" s="65">
        <f>IF(V6="-",NA(),V6)</f>
        <v>118.04</v>
      </c>
      <c r="X11" s="65">
        <f>IF(W6="-",NA(),W6)</f>
        <v>121.24</v>
      </c>
      <c r="Y11" s="65">
        <f>IF(X6="-",NA(),X6)</f>
        <v>61.74</v>
      </c>
      <c r="AE11" s="64" t="s">
        <v>23</v>
      </c>
      <c r="AF11" s="65">
        <f>IF(AE6="-",NA(),AE6)</f>
        <v>0</v>
      </c>
      <c r="AG11" s="65">
        <f>IF(AF6="-",NA(),AF6)</f>
        <v>0</v>
      </c>
      <c r="AH11" s="65">
        <f>IF(AG6="-",NA(),AG6)</f>
        <v>0</v>
      </c>
      <c r="AI11" s="65">
        <f>IF(AH6="-",NA(),AH6)</f>
        <v>0</v>
      </c>
      <c r="AJ11" s="65">
        <f>IF(AI6="-",NA(),AI6)</f>
        <v>0</v>
      </c>
      <c r="AP11" s="64" t="s">
        <v>23</v>
      </c>
      <c r="AQ11" s="65">
        <f>IF(AP6="-",NA(),AP6)</f>
        <v>8781.0499999999993</v>
      </c>
      <c r="AR11" s="65">
        <f>IF(AQ6="-",NA(),AQ6)</f>
        <v>8703.23</v>
      </c>
      <c r="AS11" s="65">
        <f>IF(AR6="-",NA(),AR6)</f>
        <v>8944.02</v>
      </c>
      <c r="AT11" s="65">
        <f>IF(AS6="-",NA(),AS6)</f>
        <v>9197.7999999999993</v>
      </c>
      <c r="AU11" s="65">
        <f>IF(AT6="-",NA(),AT6)</f>
        <v>10923.9</v>
      </c>
      <c r="BA11" s="64" t="s">
        <v>23</v>
      </c>
      <c r="BB11" s="65">
        <f>IF(BA6="-",NA(),BA6)</f>
        <v>0</v>
      </c>
      <c r="BC11" s="65">
        <f>IF(BB6="-",NA(),BB6)</f>
        <v>0</v>
      </c>
      <c r="BD11" s="65">
        <f>IF(BC6="-",NA(),BC6)</f>
        <v>0</v>
      </c>
      <c r="BE11" s="65">
        <f>IF(BD6="-",NA(),BD6)</f>
        <v>0</v>
      </c>
      <c r="BF11" s="65">
        <f>IF(BE6="-",NA(),BE6)</f>
        <v>0</v>
      </c>
      <c r="BL11" s="64" t="s">
        <v>23</v>
      </c>
      <c r="BM11" s="65">
        <f>IF(BL6="-",NA(),BL6)</f>
        <v>114.92</v>
      </c>
      <c r="BN11" s="65">
        <f>IF(BM6="-",NA(),BM6)</f>
        <v>118.81</v>
      </c>
      <c r="BO11" s="65">
        <f>IF(BN6="-",NA(),BN6)</f>
        <v>116.2</v>
      </c>
      <c r="BP11" s="65">
        <f>IF(BO6="-",NA(),BO6)</f>
        <v>116.43</v>
      </c>
      <c r="BQ11" s="65">
        <f>IF(BP6="-",NA(),BP6)</f>
        <v>54.23</v>
      </c>
      <c r="BW11" s="64" t="s">
        <v>23</v>
      </c>
      <c r="BX11" s="65">
        <f>IF(BW6="-",NA(),BW6)</f>
        <v>24.36</v>
      </c>
      <c r="BY11" s="65">
        <f>IF(BX6="-",NA(),BX6)</f>
        <v>23.5</v>
      </c>
      <c r="BZ11" s="65">
        <f>IF(BY6="-",NA(),BY6)</f>
        <v>24.09</v>
      </c>
      <c r="CA11" s="65">
        <f>IF(BZ6="-",NA(),BZ6)</f>
        <v>27.94</v>
      </c>
      <c r="CB11" s="65">
        <f>IF(CA6="-",NA(),CA6)</f>
        <v>76.510000000000005</v>
      </c>
      <c r="CH11" s="64" t="s">
        <v>23</v>
      </c>
      <c r="CI11" s="65">
        <f>IF(CH6="-",NA(),CH6)</f>
        <v>88.53</v>
      </c>
      <c r="CJ11" s="65">
        <f>IF(CI6="-",NA(),CI6)</f>
        <v>92.53</v>
      </c>
      <c r="CK11" s="65">
        <f>IF(CJ6="-",NA(),CJ6)</f>
        <v>91.42</v>
      </c>
      <c r="CL11" s="65">
        <f>IF(CK6="-",NA(),CK6)</f>
        <v>86.11</v>
      </c>
      <c r="CM11" s="65">
        <f>IF(CL6="-",NA(),CL6)</f>
        <v>67.11</v>
      </c>
      <c r="CS11" s="64" t="s">
        <v>23</v>
      </c>
      <c r="CT11" s="65">
        <f>IF(CS6="-",NA(),CS6)</f>
        <v>94.74</v>
      </c>
      <c r="CU11" s="65">
        <f>IF(CT6="-",NA(),CT6)</f>
        <v>94.74</v>
      </c>
      <c r="CV11" s="65">
        <f>IF(CU6="-",NA(),CU6)</f>
        <v>100</v>
      </c>
      <c r="CW11" s="65">
        <f>IF(CV6="-",NA(),CV6)</f>
        <v>100</v>
      </c>
      <c r="CX11" s="65">
        <f>IF(CW6="-",NA(),CW6)</f>
        <v>73.680000000000007</v>
      </c>
      <c r="DD11" s="64" t="s">
        <v>23</v>
      </c>
      <c r="DE11" s="65">
        <f>IF(DD6="-",NA(),DD6)</f>
        <v>53</v>
      </c>
      <c r="DF11" s="65">
        <f>IF(DE6="-",NA(),DE6)</f>
        <v>53.68</v>
      </c>
      <c r="DG11" s="65">
        <f>IF(DF6="-",NA(),DF6)</f>
        <v>56.23</v>
      </c>
      <c r="DH11" s="65">
        <f>IF(DG6="-",NA(),DG6)</f>
        <v>58.78</v>
      </c>
      <c r="DI11" s="65">
        <f>IF(DH6="-",NA(),DH6)</f>
        <v>61.33</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15">
      <c r="T12" s="64" t="s">
        <v>24</v>
      </c>
      <c r="U12" s="65">
        <f>IF(Y6="-",NA(),Y6)</f>
        <v>118.03</v>
      </c>
      <c r="V12" s="65">
        <f>IF(Z6="-",NA(),Z6)</f>
        <v>120</v>
      </c>
      <c r="W12" s="65">
        <f>IF(AA6="-",NA(),AA6)</f>
        <v>113.67</v>
      </c>
      <c r="X12" s="65">
        <f>IF(AB6="-",NA(),AB6)</f>
        <v>110.79</v>
      </c>
      <c r="Y12" s="65">
        <f>IF(AC6="-",NA(),AC6)</f>
        <v>108.76</v>
      </c>
      <c r="AE12" s="64" t="s">
        <v>24</v>
      </c>
      <c r="AF12" s="65">
        <f>IF(AJ6="-",NA(),AJ6)</f>
        <v>101.87</v>
      </c>
      <c r="AG12" s="65">
        <f t="shared" ref="AG12:AJ12" si="10">IF(AK6="-",NA(),AK6)</f>
        <v>115.82</v>
      </c>
      <c r="AH12" s="65">
        <f t="shared" si="10"/>
        <v>118.97</v>
      </c>
      <c r="AI12" s="65">
        <f t="shared" si="10"/>
        <v>121.15</v>
      </c>
      <c r="AJ12" s="65">
        <f t="shared" si="10"/>
        <v>125.8</v>
      </c>
      <c r="AP12" s="64" t="s">
        <v>24</v>
      </c>
      <c r="AQ12" s="65">
        <f>IF(AU6="-",NA(),AU6)</f>
        <v>742.59</v>
      </c>
      <c r="AR12" s="65">
        <f t="shared" ref="AR12:AU12" si="11">IF(AV6="-",NA(),AV6)</f>
        <v>549.77</v>
      </c>
      <c r="AS12" s="65">
        <f t="shared" si="11"/>
        <v>730.25</v>
      </c>
      <c r="AT12" s="65">
        <f t="shared" si="11"/>
        <v>868.31</v>
      </c>
      <c r="AU12" s="65">
        <f t="shared" si="11"/>
        <v>732.52</v>
      </c>
      <c r="BA12" s="64" t="s">
        <v>24</v>
      </c>
      <c r="BB12" s="65">
        <f>IF(BF6="-",NA(),BF6)</f>
        <v>430.97</v>
      </c>
      <c r="BC12" s="65">
        <f t="shared" ref="BC12:BF12" si="12">IF(BG6="-",NA(),BG6)</f>
        <v>536.28</v>
      </c>
      <c r="BD12" s="65">
        <f t="shared" si="12"/>
        <v>514.66</v>
      </c>
      <c r="BE12" s="65">
        <f t="shared" si="12"/>
        <v>504.81</v>
      </c>
      <c r="BF12" s="65">
        <f t="shared" si="12"/>
        <v>498.01</v>
      </c>
      <c r="BL12" s="64" t="s">
        <v>24</v>
      </c>
      <c r="BM12" s="65">
        <f>IF(BQ6="-",NA(),BQ6)</f>
        <v>100.16</v>
      </c>
      <c r="BN12" s="65">
        <f t="shared" ref="BN12:BQ12" si="13">IF(BR6="-",NA(),BR6)</f>
        <v>100.54</v>
      </c>
      <c r="BO12" s="65">
        <f t="shared" si="13"/>
        <v>95.99</v>
      </c>
      <c r="BP12" s="65">
        <f t="shared" si="13"/>
        <v>94.91</v>
      </c>
      <c r="BQ12" s="65">
        <f t="shared" si="13"/>
        <v>90.22</v>
      </c>
      <c r="BW12" s="64" t="s">
        <v>24</v>
      </c>
      <c r="BX12" s="65">
        <f>IF(CB6="-",NA(),CB6)</f>
        <v>42.5</v>
      </c>
      <c r="BY12" s="65">
        <f t="shared" ref="BY12:CB12" si="14">IF(CC6="-",NA(),CC6)</f>
        <v>42.19</v>
      </c>
      <c r="BZ12" s="65">
        <f t="shared" si="14"/>
        <v>44.55</v>
      </c>
      <c r="CA12" s="65">
        <f t="shared" si="14"/>
        <v>47.36</v>
      </c>
      <c r="CB12" s="65">
        <f t="shared" si="14"/>
        <v>49.94</v>
      </c>
      <c r="CH12" s="64" t="s">
        <v>24</v>
      </c>
      <c r="CI12" s="65">
        <f>IF(CM6="-",NA(),CM6)</f>
        <v>35.909999999999997</v>
      </c>
      <c r="CJ12" s="65">
        <f t="shared" ref="CJ12:CM12" si="15">IF(CN6="-",NA(),CN6)</f>
        <v>35.54</v>
      </c>
      <c r="CK12" s="65">
        <f t="shared" si="15"/>
        <v>35.24</v>
      </c>
      <c r="CL12" s="65">
        <f t="shared" si="15"/>
        <v>35.22</v>
      </c>
      <c r="CM12" s="65">
        <f t="shared" si="15"/>
        <v>34.92</v>
      </c>
      <c r="CS12" s="64" t="s">
        <v>24</v>
      </c>
      <c r="CT12" s="65">
        <f>IF(CX6="-",NA(),CX6)</f>
        <v>52.54</v>
      </c>
      <c r="CU12" s="65">
        <f t="shared" ref="CU12:CX12" si="16">IF(CY6="-",NA(),CY6)</f>
        <v>50.81</v>
      </c>
      <c r="CV12" s="65">
        <f t="shared" si="16"/>
        <v>50.28</v>
      </c>
      <c r="CW12" s="65">
        <f t="shared" si="16"/>
        <v>51.42</v>
      </c>
      <c r="CX12" s="65">
        <f t="shared" si="16"/>
        <v>50.9</v>
      </c>
      <c r="DD12" s="64" t="s">
        <v>24</v>
      </c>
      <c r="DE12" s="65">
        <f>IF(DI6="-",NA(),DI6)</f>
        <v>53.92</v>
      </c>
      <c r="DF12" s="65">
        <f t="shared" ref="DF12:DI12" si="17">IF(DJ6="-",NA(),DJ6)</f>
        <v>53.32</v>
      </c>
      <c r="DG12" s="65">
        <f t="shared" si="17"/>
        <v>53.4</v>
      </c>
      <c r="DH12" s="65">
        <f t="shared" si="17"/>
        <v>53.49</v>
      </c>
      <c r="DI12" s="65">
        <f t="shared" si="17"/>
        <v>54.3</v>
      </c>
      <c r="DO12" s="64" t="s">
        <v>24</v>
      </c>
      <c r="DP12" s="65">
        <f>IF(DT6="-",NA(),DT6)</f>
        <v>3.4</v>
      </c>
      <c r="DQ12" s="65">
        <f t="shared" ref="DQ12:DT12" si="18">IF(DU6="-",NA(),DU6)</f>
        <v>3.56</v>
      </c>
      <c r="DR12" s="65">
        <f t="shared" si="18"/>
        <v>3.46</v>
      </c>
      <c r="DS12" s="65">
        <f t="shared" si="18"/>
        <v>3.28</v>
      </c>
      <c r="DT12" s="65">
        <f t="shared" si="18"/>
        <v>4.66</v>
      </c>
      <c r="DZ12" s="64" t="s">
        <v>24</v>
      </c>
      <c r="EA12" s="65">
        <f>IF(EE6="-",NA(),EE6)</f>
        <v>0.19</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吉儀 保志</cp:lastModifiedBy>
  <cp:lastPrinted>2021-02-04T04:41:43Z</cp:lastPrinted>
  <dcterms:created xsi:type="dcterms:W3CDTF">2020-12-04T03:43:01Z</dcterms:created>
  <dcterms:modified xsi:type="dcterms:W3CDTF">2021-02-04T05:03:43Z</dcterms:modified>
  <cp:category/>
</cp:coreProperties>
</file>