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00 建設課\【上下水道室】\00　上下水道室共通\15    【経営戦略・経営比較分析】\（毎年）【経営比較分析】\R2（R1決算）\"/>
    </mc:Choice>
  </mc:AlternateContent>
  <workbookProtection workbookAlgorithmName="SHA-512" workbookHashValue="ebxsjSgoG9Bjx1XeiEoPORIfOYgXQBAk61YOlLrojFWfU6USIqrVgpwKLLK89ifPwupaYeuJhKvC63+prS7pVg==" workbookSaltValue="M1+rx15TSHVHDXqQgQvrhg==" workbookSpinCount="100000" lockStructure="1"/>
  <bookViews>
    <workbookView xWindow="0" yWindow="0" windowWidth="17280" windowHeight="1078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<sst xmlns="http://schemas.openxmlformats.org/spreadsheetml/2006/main" count="319" uniqueCount="118">
  <si>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</si>
  <si>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</si>
  <si>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</si>
  <si>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</si>
  <si>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</si>
  <si>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</si>
  <si>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</si>
  <si>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</si>
  <si>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</si>
  <si>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</si>
  <si>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</si>
  <si>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</si>
  <si>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</si>
  <si>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</si>
  <si>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</si>
  <si>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</si>
  <si>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</si>
  <si>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</si>
  <si>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</si>
  <si>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</si>
  <si>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</si>
  <si>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</si>
  <si>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</si>
  <si>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</si>
  <si>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</si>
  <si>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</si>
  <si>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</si>
  <si>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</si>
  <si>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</si>
  <si>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</si>
  <si>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</si>
  <si>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</si>
  <si>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</si>
  <si>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</si>
  <si>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</si>
  <si>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</si>
  <si>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</si>
  <si>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</si>
  <si>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</si>
  <si>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</si>
  <si>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</si>
  <si>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</si>
  <si>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</si>
  <si>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</si>
  <si>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</si>
  <si>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</si>
  <si>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</si>
  <si>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</si>
  <si>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</si>
  <si>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</si>
  <si>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</si>
  <si>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</si>
  <si>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</si>
  <si>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</si>
  <si>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</si>
  <si>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</si>
  <si>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</si>
  <si>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</si>
  <si>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</si>
  <si>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</si>
  <si>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</si>
  <si>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</si>
  <si>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</si>
  <si>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</si>
  <si>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</si>
  <si>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</si>
  <si>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</si>
  <si>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</si>
  <si>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</si>
  <si>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</si>
  <si>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</si>
  <si>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</si>
  <si>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</si>
  <si>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</si>
  <si>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</si>
  <si>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</si>
  <si>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</si>
  <si>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</si>
  <si>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</si>
  <si>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</si>
  <si>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</si>
  <si>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</si>
  <si>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</si>
  <si>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</si>
  <si>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</si>
  <si>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</si>
  <si>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</si>
  <si>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</si>
  <si>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</si>
  <si>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</si>
  <si>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</si>
  <si>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</si>
  <si>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</si>
  <si>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</si>
  <si>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</si>
  <si>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</si>
  <si>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</si>
  <si>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</si>
  <si>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</si>
  <si>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</si>
  <si>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</si>
  <si>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</si>
  <si>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</si>
  <si>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</si>
  <si>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</si>
  <si>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</si>
  <si>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</si>
  <si>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</si>
  <si>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</si>
  <si>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</si>
  <si>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</si>
  <si>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</si>
  <si>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</si>
  <si>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</si>
  <si>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</si>
  <si>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令和元年度から地方公営企業法の財務適用により特別会計から地方公営企業会計に移行した。
　令和元年度の決算状況において、収益的収支比率は、全国平均を上回ったものの、経常収益については企業債の償還を一般会計からの繰り入れに依存している。今後、地方債の償還額は減少へ向かうが、老朽化に伴う施設設備修繕に多額の費用が見込まれることから、料金改定の検討及び維持管理費の精査を行う必要がある。　
　企業債残高対事業規模比率は、償還済みである｡
　経費回収率は、全国及び県平均を大きく下回ったが、処理場への雨水の流入対策等を行うなど、今後も適切な施設更新を行っていく必要がある。
　汚水処理原価は設備修繕等の影響により増加したが、未加入世帯への加入促進を行い料金収入を確保しつつ、同時に歳出抑制に努めていく必要がある。　
　施設利用率は、従前より人口減少等を要因とした使用量の減少により低い数値となっているが、将来的な人口推計を踏まえ、施設統合を検討する必要がある。　
　水洗化率は、高齢化等により接続件数が伸び悩み低い数値で推移しているが、未接続世帯の加入促進に努めていく必要がある。</t>
    <rPh sb="4" eb="6">
      <t>レイワ</t>
    </rPh>
    <rPh sb="6" eb="8">
      <t>ガンネン</t>
    </rPh>
    <rPh sb="8" eb="9">
      <t>ド</t>
    </rPh>
    <rPh sb="11" eb="13">
      <t>チホウ</t>
    </rPh>
    <rPh sb="13" eb="15">
      <t>コウエイ</t>
    </rPh>
    <rPh sb="15" eb="17">
      <t>キギョウ</t>
    </rPh>
    <rPh sb="17" eb="18">
      <t>ホウ</t>
    </rPh>
    <rPh sb="19" eb="21">
      <t>ザイム</t>
    </rPh>
    <rPh sb="21" eb="23">
      <t>テキヨウ</t>
    </rPh>
    <rPh sb="26" eb="28">
      <t>トクベツ</t>
    </rPh>
    <rPh sb="28" eb="30">
      <t>カイケイ</t>
    </rPh>
    <rPh sb="32" eb="34">
      <t>チホウ</t>
    </rPh>
    <rPh sb="34" eb="36">
      <t>コウエイ</t>
    </rPh>
    <rPh sb="36" eb="38">
      <t>キギョウ</t>
    </rPh>
    <rPh sb="38" eb="40">
      <t>カイケイ</t>
    </rPh>
    <rPh sb="41" eb="43">
      <t>イコウ</t>
    </rPh>
    <rPh sb="48" eb="50">
      <t>レイワ</t>
    </rPh>
    <rPh sb="50" eb="52">
      <t>ガンネン</t>
    </rPh>
    <rPh sb="52" eb="53">
      <t>ド</t>
    </rPh>
    <rPh sb="54" eb="56">
      <t>ケッサン</t>
    </rPh>
    <rPh sb="56" eb="58">
      <t>ジョウキョウ</t>
    </rPh>
    <rPh sb="72" eb="74">
      <t>ゼンコク</t>
    </rPh>
    <rPh sb="74" eb="76">
      <t>ヘイキン</t>
    </rPh>
    <rPh sb="77" eb="79">
      <t>ウワマワ</t>
    </rPh>
    <rPh sb="85" eb="87">
      <t>ケイジョウ</t>
    </rPh>
    <rPh sb="87" eb="89">
      <t>シュウエキ</t>
    </rPh>
    <rPh sb="94" eb="96">
      <t>キギョウ</t>
    </rPh>
    <rPh sb="96" eb="97">
      <t>サイ</t>
    </rPh>
    <rPh sb="98" eb="100">
      <t>ショウカン</t>
    </rPh>
    <rPh sb="120" eb="122">
      <t>コンゴ</t>
    </rPh>
    <rPh sb="123" eb="126">
      <t>チホウサイ</t>
    </rPh>
    <rPh sb="127" eb="129">
      <t>ショウカン</t>
    </rPh>
    <rPh sb="129" eb="130">
      <t>ガク</t>
    </rPh>
    <rPh sb="131" eb="133">
      <t>ゲンショウ</t>
    </rPh>
    <rPh sb="134" eb="135">
      <t>ム</t>
    </rPh>
    <rPh sb="152" eb="154">
      <t>タガク</t>
    </rPh>
    <rPh sb="155" eb="157">
      <t>ヒヨウ</t>
    </rPh>
    <rPh sb="158" eb="160">
      <t>ミコ</t>
    </rPh>
    <rPh sb="173" eb="175">
      <t>ケントウ</t>
    </rPh>
    <rPh sb="177" eb="179">
      <t>イジ</t>
    </rPh>
    <rPh sb="186" eb="187">
      <t>オコナ</t>
    </rPh>
    <rPh sb="211" eb="213">
      <t>ショウカン</t>
    </rPh>
    <rPh sb="213" eb="214">
      <t>ズ</t>
    </rPh>
    <rPh sb="228" eb="230">
      <t>ゼンコク</t>
    </rPh>
    <rPh sb="230" eb="231">
      <t>オヨ</t>
    </rPh>
    <rPh sb="232" eb="233">
      <t>ケン</t>
    </rPh>
    <rPh sb="233" eb="235">
      <t>ヘイキン</t>
    </rPh>
    <rPh sb="236" eb="237">
      <t>オオ</t>
    </rPh>
    <rPh sb="239" eb="241">
      <t>シタマワ</t>
    </rPh>
    <rPh sb="245" eb="248">
      <t>ショリジョウ</t>
    </rPh>
    <rPh sb="250" eb="252">
      <t>ウスイ</t>
    </rPh>
    <rPh sb="253" eb="255">
      <t>リュウニュウ</t>
    </rPh>
    <rPh sb="255" eb="257">
      <t>タイサク</t>
    </rPh>
    <rPh sb="257" eb="258">
      <t>トウ</t>
    </rPh>
    <rPh sb="259" eb="260">
      <t>オコナ</t>
    </rPh>
    <rPh sb="270" eb="272">
      <t>シセツ</t>
    </rPh>
    <rPh sb="275" eb="276">
      <t>オコナ</t>
    </rPh>
    <rPh sb="280" eb="282">
      <t>ヒツヨウ</t>
    </rPh>
    <rPh sb="297" eb="299">
      <t>シュウゼン</t>
    </rPh>
    <rPh sb="306" eb="308">
      <t>ゾウカ</t>
    </rPh>
    <rPh sb="312" eb="315">
      <t>ミカニュウ</t>
    </rPh>
    <rPh sb="315" eb="317">
      <t>セタイ</t>
    </rPh>
    <rPh sb="326" eb="328">
      <t>リョウキン</t>
    </rPh>
    <rPh sb="328" eb="330">
      <t>シュウニュウ</t>
    </rPh>
    <rPh sb="331" eb="333">
      <t>カクホ</t>
    </rPh>
    <rPh sb="337" eb="339">
      <t>ドウジ</t>
    </rPh>
    <rPh sb="366" eb="368">
      <t>ジュウゼン</t>
    </rPh>
    <rPh sb="376" eb="378">
      <t>ヨウイン</t>
    </rPh>
    <rPh sb="390" eb="391">
      <t>ヒク</t>
    </rPh>
    <rPh sb="392" eb="394">
      <t>スウチ</t>
    </rPh>
    <rPh sb="406" eb="408">
      <t>ジンコウ</t>
    </rPh>
    <rPh sb="408" eb="410">
      <t>スイケイ</t>
    </rPh>
    <rPh sb="411" eb="412">
      <t>フ</t>
    </rPh>
    <rPh sb="417" eb="419">
      <t>トウゴウ</t>
    </rPh>
    <rPh sb="420" eb="422">
      <t>ケントウ</t>
    </rPh>
    <rPh sb="424" eb="426">
      <t>ヒツヨウ</t>
    </rPh>
    <rPh sb="439" eb="442">
      <t>コウレイカ</t>
    </rPh>
    <rPh sb="442" eb="443">
      <t>ナド</t>
    </rPh>
    <rPh sb="446" eb="448">
      <t>セツゾク</t>
    </rPh>
    <rPh sb="448" eb="450">
      <t>ケンスウ</t>
    </rPh>
    <rPh sb="451" eb="452">
      <t>ノ</t>
    </rPh>
    <rPh sb="453" eb="454">
      <t>ナヤ</t>
    </rPh>
    <rPh sb="455" eb="456">
      <t>ヒク</t>
    </rPh>
    <rPh sb="457" eb="459">
      <t>スウチ</t>
    </rPh>
    <rPh sb="460" eb="462">
      <t>スイイ</t>
    </rPh>
    <rPh sb="471" eb="473">
      <t>セタイ</t>
    </rPh>
    <rPh sb="474" eb="476">
      <t>カニュウ</t>
    </rPh>
    <rPh sb="476" eb="478">
      <t>ソクシン</t>
    </rPh>
    <rPh sb="479" eb="480">
      <t>ツト</t>
    </rPh>
    <rPh sb="484" eb="486">
      <t>ヒツヨウ</t>
    </rPh>
    <phoneticPr fontId="4"/>
  </si>
  <si>
    <t xml:space="preserve">  人口減少による利用率低下及び整備更新が見込まれることから、維持管理費の精査、料金改定による収益の見直し等、財源の確保に努めながら経営改善に取組む必要がある。</t>
    <phoneticPr fontId="4"/>
  </si>
  <si>
    <t>　
  町内4区域において施設・管渠の整備が完了しており、平成7年度より順次供用を開始しているが、
これまで大規模な設備更新等を行っておらず、故障の都度修繕対応をしている状況である。
　減価償却も進んでおり、今後も多額の費用を要することが見込まれるため、財源の確保や施設のダウンサイジング、統合等について検討を行う。</t>
    <rPh sb="4" eb="6">
      <t>チョウナイ</t>
    </rPh>
    <rPh sb="7" eb="9">
      <t>クイキ</t>
    </rPh>
    <rPh sb="29" eb="31">
      <t>ヘイセイ</t>
    </rPh>
    <rPh sb="32" eb="33">
      <t>ネン</t>
    </rPh>
    <rPh sb="33" eb="34">
      <t>ド</t>
    </rPh>
    <rPh sb="36" eb="38">
      <t>ジュンジ</t>
    </rPh>
    <rPh sb="38" eb="40">
      <t>キョウヨウ</t>
    </rPh>
    <rPh sb="41" eb="43">
      <t>カイシ</t>
    </rPh>
    <rPh sb="54" eb="57">
      <t>ダイキボ</t>
    </rPh>
    <rPh sb="58" eb="60">
      <t>セツビ</t>
    </rPh>
    <rPh sb="60" eb="62">
      <t>コウシン</t>
    </rPh>
    <rPh sb="62" eb="63">
      <t>ナド</t>
    </rPh>
    <rPh sb="64" eb="65">
      <t>オコナ</t>
    </rPh>
    <rPh sb="71" eb="73">
      <t>コショウ</t>
    </rPh>
    <rPh sb="74" eb="76">
      <t>ツド</t>
    </rPh>
    <rPh sb="76" eb="78">
      <t>シュウゼン</t>
    </rPh>
    <rPh sb="78" eb="80">
      <t>タイオウ</t>
    </rPh>
    <rPh sb="85" eb="87">
      <t>ジョウキョウ</t>
    </rPh>
    <rPh sb="93" eb="95">
      <t>ゲンカ</t>
    </rPh>
    <rPh sb="95" eb="97">
      <t>ショウキャク</t>
    </rPh>
    <rPh sb="98" eb="99">
      <t>スス</t>
    </rPh>
    <rPh sb="104" eb="106">
      <t>コンゴ</t>
    </rPh>
    <rPh sb="107" eb="109">
      <t>タガク</t>
    </rPh>
    <rPh sb="110" eb="112">
      <t>ヒヨウ</t>
    </rPh>
    <rPh sb="113" eb="114">
      <t>ヨウ</t>
    </rPh>
    <rPh sb="119" eb="12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</si>
</sst>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B1A-4C90-AF8B-EDC21B412524}"/>
            </c:ext>
          </c:extLst>
        </c:ser>
        <c:dLbls>
          <c:showLegendKey val="0"/>
          <c:showVal val="0"/>
          <c:showCatName val="0"/>
          <c:showSerName val="0"/>
          <c:showPercent val="0"/>
          <c:showBubbleSize val="0"/>
        </c:dLbls>
        <c:gapWidth val="150"/>
        <c:axId val="-1278653168"/>
        <c:axId val="-127863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DB1A-4C90-AF8B-EDC21B412524}"/>
            </c:ext>
          </c:extLst>
        </c:ser>
        <c:dLbls>
          <c:showLegendKey val="0"/>
          <c:showVal val="0"/>
          <c:showCatName val="0"/>
          <c:showSerName val="0"/>
          <c:showPercent val="0"/>
          <c:showBubbleSize val="0"/>
        </c:dLbls>
        <c:marker val="1"/>
        <c:smooth val="0"/>
        <c:axId val="-1278653168"/>
        <c:axId val="-1278637936"/>
      </c:lineChart>
      <c:dateAx>
        <c:axId val="-1278653168"/>
        <c:scaling>
          <c:orientation val="minMax"/>
        </c:scaling>
        <c:delete val="1"/>
        <c:axPos val="b"/>
        <c:numFmt formatCode="&quot;H&quot;yy" sourceLinked="1"/>
        <c:majorTickMark val="none"/>
        <c:minorTickMark val="none"/>
        <c:tickLblPos val="none"/>
        <c:crossAx val="-1278637936"/>
        <c:crosses val="autoZero"/>
        <c:auto val="1"/>
        <c:lblOffset val="100"/>
        <c:baseTimeUnit val="years"/>
      </c:dateAx>
      <c:valAx>
        <c:axId val="-12786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53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47.04</c:v>
                </c:pt>
              </c:numCache>
            </c:numRef>
          </c:val>
          <c:extLst xmlns:c16r2="http://schemas.microsoft.com/office/drawing/2015/06/chart">
            <c:ext xmlns:c16="http://schemas.microsoft.com/office/drawing/2014/chart" uri="{C3380CC4-5D6E-409C-BE32-E72D297353CC}">
              <c16:uniqueId val="{00000000-DD44-49DD-B594-414A80295D58}"/>
            </c:ext>
          </c:extLst>
        </c:ser>
        <c:dLbls>
          <c:showLegendKey val="0"/>
          <c:showVal val="0"/>
          <c:showCatName val="0"/>
          <c:showSerName val="0"/>
          <c:showPercent val="0"/>
          <c:showBubbleSize val="0"/>
        </c:dLbls>
        <c:gapWidth val="150"/>
        <c:axId val="-1394444160"/>
        <c:axId val="-13944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xmlns:c16r2="http://schemas.microsoft.com/office/drawing/2015/06/chart">
            <c:ext xmlns:c16="http://schemas.microsoft.com/office/drawing/2014/chart" uri="{C3380CC4-5D6E-409C-BE32-E72D297353CC}">
              <c16:uniqueId val="{00000001-DD44-49DD-B594-414A80295D58}"/>
            </c:ext>
          </c:extLst>
        </c:ser>
        <c:dLbls>
          <c:showLegendKey val="0"/>
          <c:showVal val="0"/>
          <c:showCatName val="0"/>
          <c:showSerName val="0"/>
          <c:showPercent val="0"/>
          <c:showBubbleSize val="0"/>
        </c:dLbls>
        <c:marker val="1"/>
        <c:smooth val="0"/>
        <c:axId val="-1394444160"/>
        <c:axId val="-1394450144"/>
      </c:lineChart>
      <c:dateAx>
        <c:axId val="-1394444160"/>
        <c:scaling>
          <c:orientation val="minMax"/>
        </c:scaling>
        <c:delete val="1"/>
        <c:axPos val="b"/>
        <c:numFmt formatCode="&quot;H&quot;yy" sourceLinked="1"/>
        <c:majorTickMark val="none"/>
        <c:minorTickMark val="none"/>
        <c:tickLblPos val="none"/>
        <c:crossAx val="-1394450144"/>
        <c:crosses val="autoZero"/>
        <c:auto val="1"/>
        <c:lblOffset val="100"/>
        <c:baseTimeUnit val="years"/>
      </c:dateAx>
      <c:valAx>
        <c:axId val="-13944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4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82.58</c:v>
                </c:pt>
              </c:numCache>
            </c:numRef>
          </c:val>
          <c:extLst xmlns:c16r2="http://schemas.microsoft.com/office/drawing/2015/06/chart">
            <c:ext xmlns:c16="http://schemas.microsoft.com/office/drawing/2014/chart" uri="{C3380CC4-5D6E-409C-BE32-E72D297353CC}">
              <c16:uniqueId val="{00000000-52D0-464A-BAFC-9A7853BF2E92}"/>
            </c:ext>
          </c:extLst>
        </c:ser>
        <c:dLbls>
          <c:showLegendKey val="0"/>
          <c:showVal val="0"/>
          <c:showCatName val="0"/>
          <c:showSerName val="0"/>
          <c:showPercent val="0"/>
          <c:showBubbleSize val="0"/>
        </c:dLbls>
        <c:gapWidth val="150"/>
        <c:axId val="-1394442528"/>
        <c:axId val="-13944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xmlns:c16r2="http://schemas.microsoft.com/office/drawing/2015/06/chart">
            <c:ext xmlns:c16="http://schemas.microsoft.com/office/drawing/2014/chart" uri="{C3380CC4-5D6E-409C-BE32-E72D297353CC}">
              <c16:uniqueId val="{00000001-52D0-464A-BAFC-9A7853BF2E92}"/>
            </c:ext>
          </c:extLst>
        </c:ser>
        <c:dLbls>
          <c:showLegendKey val="0"/>
          <c:showVal val="0"/>
          <c:showCatName val="0"/>
          <c:showSerName val="0"/>
          <c:showPercent val="0"/>
          <c:showBubbleSize val="0"/>
        </c:dLbls>
        <c:marker val="1"/>
        <c:smooth val="0"/>
        <c:axId val="-1394442528"/>
        <c:axId val="-1394447424"/>
      </c:lineChart>
      <c:dateAx>
        <c:axId val="-1394442528"/>
        <c:scaling>
          <c:orientation val="minMax"/>
        </c:scaling>
        <c:delete val="1"/>
        <c:axPos val="b"/>
        <c:numFmt formatCode="&quot;H&quot;yy" sourceLinked="1"/>
        <c:majorTickMark val="none"/>
        <c:minorTickMark val="none"/>
        <c:tickLblPos val="none"/>
        <c:crossAx val="-1394447424"/>
        <c:crosses val="autoZero"/>
        <c:auto val="1"/>
        <c:lblOffset val="100"/>
        <c:baseTimeUnit val="years"/>
      </c:dateAx>
      <c:valAx>
        <c:axId val="-13944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4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107.36</c:v>
                </c:pt>
              </c:numCache>
            </c:numRef>
          </c:val>
          <c:extLst xmlns:c16r2="http://schemas.microsoft.com/office/drawing/2015/06/chart">
            <c:ext xmlns:c16="http://schemas.microsoft.com/office/drawing/2014/chart" uri="{C3380CC4-5D6E-409C-BE32-E72D297353CC}">
              <c16:uniqueId val="{00000000-AB76-49CC-8184-4A16A8287F50}"/>
            </c:ext>
          </c:extLst>
        </c:ser>
        <c:dLbls>
          <c:showLegendKey val="0"/>
          <c:showVal val="0"/>
          <c:showCatName val="0"/>
          <c:showSerName val="0"/>
          <c:showPercent val="0"/>
          <c:showBubbleSize val="0"/>
        </c:dLbls>
        <c:gapWidth val="150"/>
        <c:axId val="-1278634672"/>
        <c:axId val="-127866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xmlns:c16r2="http://schemas.microsoft.com/office/drawing/2015/06/chart">
            <c:ext xmlns:c16="http://schemas.microsoft.com/office/drawing/2014/chart" uri="{C3380CC4-5D6E-409C-BE32-E72D297353CC}">
              <c16:uniqueId val="{00000001-AB76-49CC-8184-4A16A8287F50}"/>
            </c:ext>
          </c:extLst>
        </c:ser>
        <c:dLbls>
          <c:showLegendKey val="0"/>
          <c:showVal val="0"/>
          <c:showCatName val="0"/>
          <c:showSerName val="0"/>
          <c:showPercent val="0"/>
          <c:showBubbleSize val="0"/>
        </c:dLbls>
        <c:marker val="1"/>
        <c:smooth val="0"/>
        <c:axId val="-1278634672"/>
        <c:axId val="-1278661872"/>
      </c:lineChart>
      <c:dateAx>
        <c:axId val="-1278634672"/>
        <c:scaling>
          <c:orientation val="minMax"/>
        </c:scaling>
        <c:delete val="1"/>
        <c:axPos val="b"/>
        <c:numFmt formatCode="&quot;H&quot;yy" sourceLinked="1"/>
        <c:majorTickMark val="none"/>
        <c:minorTickMark val="none"/>
        <c:tickLblPos val="none"/>
        <c:crossAx val="-1278661872"/>
        <c:crosses val="autoZero"/>
        <c:auto val="1"/>
        <c:lblOffset val="100"/>
        <c:baseTimeUnit val="years"/>
      </c:dateAx>
      <c:valAx>
        <c:axId val="-127866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3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53.36</c:v>
                </c:pt>
              </c:numCache>
            </c:numRef>
          </c:val>
          <c:extLst xmlns:c16r2="http://schemas.microsoft.com/office/drawing/2015/06/chart">
            <c:ext xmlns:c16="http://schemas.microsoft.com/office/drawing/2014/chart" uri="{C3380CC4-5D6E-409C-BE32-E72D297353CC}">
              <c16:uniqueId val="{00000000-8BD6-4BA5-95EC-BEDA9A92B485}"/>
            </c:ext>
          </c:extLst>
        </c:ser>
        <c:dLbls>
          <c:showLegendKey val="0"/>
          <c:showVal val="0"/>
          <c:showCatName val="0"/>
          <c:showSerName val="0"/>
          <c:showPercent val="0"/>
          <c:showBubbleSize val="0"/>
        </c:dLbls>
        <c:gapWidth val="150"/>
        <c:axId val="-1278660240"/>
        <c:axId val="-127865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xmlns:c16r2="http://schemas.microsoft.com/office/drawing/2015/06/chart">
            <c:ext xmlns:c16="http://schemas.microsoft.com/office/drawing/2014/chart" uri="{C3380CC4-5D6E-409C-BE32-E72D297353CC}">
              <c16:uniqueId val="{00000001-8BD6-4BA5-95EC-BEDA9A92B485}"/>
            </c:ext>
          </c:extLst>
        </c:ser>
        <c:dLbls>
          <c:showLegendKey val="0"/>
          <c:showVal val="0"/>
          <c:showCatName val="0"/>
          <c:showSerName val="0"/>
          <c:showPercent val="0"/>
          <c:showBubbleSize val="0"/>
        </c:dLbls>
        <c:marker val="1"/>
        <c:smooth val="0"/>
        <c:axId val="-1278660240"/>
        <c:axId val="-1278656976"/>
      </c:lineChart>
      <c:dateAx>
        <c:axId val="-1278660240"/>
        <c:scaling>
          <c:orientation val="minMax"/>
        </c:scaling>
        <c:delete val="1"/>
        <c:axPos val="b"/>
        <c:numFmt formatCode="&quot;H&quot;yy" sourceLinked="1"/>
        <c:majorTickMark val="none"/>
        <c:minorTickMark val="none"/>
        <c:tickLblPos val="none"/>
        <c:crossAx val="-1278656976"/>
        <c:crosses val="autoZero"/>
        <c:auto val="1"/>
        <c:lblOffset val="100"/>
        <c:baseTimeUnit val="years"/>
      </c:dateAx>
      <c:valAx>
        <c:axId val="-127865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6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05-4C01-964C-D3147083524F}"/>
            </c:ext>
          </c:extLst>
        </c:ser>
        <c:dLbls>
          <c:showLegendKey val="0"/>
          <c:showVal val="0"/>
          <c:showCatName val="0"/>
          <c:showSerName val="0"/>
          <c:showPercent val="0"/>
          <c:showBubbleSize val="0"/>
        </c:dLbls>
        <c:gapWidth val="150"/>
        <c:axId val="-1399463440"/>
        <c:axId val="-139947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A105-4C01-964C-D3147083524F}"/>
            </c:ext>
          </c:extLst>
        </c:ser>
        <c:dLbls>
          <c:showLegendKey val="0"/>
          <c:showVal val="0"/>
          <c:showCatName val="0"/>
          <c:showSerName val="0"/>
          <c:showPercent val="0"/>
          <c:showBubbleSize val="0"/>
        </c:dLbls>
        <c:marker val="1"/>
        <c:smooth val="0"/>
        <c:axId val="-1399463440"/>
        <c:axId val="-1399475952"/>
      </c:lineChart>
      <c:dateAx>
        <c:axId val="-1399463440"/>
        <c:scaling>
          <c:orientation val="minMax"/>
        </c:scaling>
        <c:delete val="1"/>
        <c:axPos val="b"/>
        <c:numFmt formatCode="&quot;H&quot;yy" sourceLinked="1"/>
        <c:majorTickMark val="none"/>
        <c:minorTickMark val="none"/>
        <c:tickLblPos val="none"/>
        <c:crossAx val="-1399475952"/>
        <c:crosses val="autoZero"/>
        <c:auto val="1"/>
        <c:lblOffset val="100"/>
        <c:baseTimeUnit val="years"/>
      </c:dateAx>
      <c:valAx>
        <c:axId val="-13994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2C1-4394-8BC3-B8DE6288765F}"/>
            </c:ext>
          </c:extLst>
        </c:ser>
        <c:dLbls>
          <c:showLegendKey val="0"/>
          <c:showVal val="0"/>
          <c:showCatName val="0"/>
          <c:showSerName val="0"/>
          <c:showPercent val="0"/>
          <c:showBubbleSize val="0"/>
        </c:dLbls>
        <c:gapWidth val="150"/>
        <c:axId val="-1399468880"/>
        <c:axId val="-139947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xmlns:c16r2="http://schemas.microsoft.com/office/drawing/2015/06/chart">
            <c:ext xmlns:c16="http://schemas.microsoft.com/office/drawing/2014/chart" uri="{C3380CC4-5D6E-409C-BE32-E72D297353CC}">
              <c16:uniqueId val="{00000001-82C1-4394-8BC3-B8DE6288765F}"/>
            </c:ext>
          </c:extLst>
        </c:ser>
        <c:dLbls>
          <c:showLegendKey val="0"/>
          <c:showVal val="0"/>
          <c:showCatName val="0"/>
          <c:showSerName val="0"/>
          <c:showPercent val="0"/>
          <c:showBubbleSize val="0"/>
        </c:dLbls>
        <c:marker val="1"/>
        <c:smooth val="0"/>
        <c:axId val="-1399468880"/>
        <c:axId val="-1399474864"/>
      </c:lineChart>
      <c:dateAx>
        <c:axId val="-1399468880"/>
        <c:scaling>
          <c:orientation val="minMax"/>
        </c:scaling>
        <c:delete val="1"/>
        <c:axPos val="b"/>
        <c:numFmt formatCode="&quot;H&quot;yy" sourceLinked="1"/>
        <c:majorTickMark val="none"/>
        <c:minorTickMark val="none"/>
        <c:tickLblPos val="none"/>
        <c:crossAx val="-1399474864"/>
        <c:crosses val="autoZero"/>
        <c:auto val="1"/>
        <c:lblOffset val="100"/>
        <c:baseTimeUnit val="years"/>
      </c:dateAx>
      <c:valAx>
        <c:axId val="-139947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6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238.27</c:v>
                </c:pt>
              </c:numCache>
            </c:numRef>
          </c:val>
          <c:extLst xmlns:c16r2="http://schemas.microsoft.com/office/drawing/2015/06/chart">
            <c:ext xmlns:c16="http://schemas.microsoft.com/office/drawing/2014/chart" uri="{C3380CC4-5D6E-409C-BE32-E72D297353CC}">
              <c16:uniqueId val="{00000000-C44C-4F79-A2CE-230A28911020}"/>
            </c:ext>
          </c:extLst>
        </c:ser>
        <c:dLbls>
          <c:showLegendKey val="0"/>
          <c:showVal val="0"/>
          <c:showCatName val="0"/>
          <c:showSerName val="0"/>
          <c:showPercent val="0"/>
          <c:showBubbleSize val="0"/>
        </c:dLbls>
        <c:gapWidth val="150"/>
        <c:axId val="-1399463984"/>
        <c:axId val="-139946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xmlns:c16r2="http://schemas.microsoft.com/office/drawing/2015/06/chart">
            <c:ext xmlns:c16="http://schemas.microsoft.com/office/drawing/2014/chart" uri="{C3380CC4-5D6E-409C-BE32-E72D297353CC}">
              <c16:uniqueId val="{00000001-C44C-4F79-A2CE-230A28911020}"/>
            </c:ext>
          </c:extLst>
        </c:ser>
        <c:dLbls>
          <c:showLegendKey val="0"/>
          <c:showVal val="0"/>
          <c:showCatName val="0"/>
          <c:showSerName val="0"/>
          <c:showPercent val="0"/>
          <c:showBubbleSize val="0"/>
        </c:dLbls>
        <c:marker val="1"/>
        <c:smooth val="0"/>
        <c:axId val="-1399463984"/>
        <c:axId val="-1399462896"/>
      </c:lineChart>
      <c:dateAx>
        <c:axId val="-1399463984"/>
        <c:scaling>
          <c:orientation val="minMax"/>
        </c:scaling>
        <c:delete val="1"/>
        <c:axPos val="b"/>
        <c:numFmt formatCode="&quot;H&quot;yy" sourceLinked="1"/>
        <c:majorTickMark val="none"/>
        <c:minorTickMark val="none"/>
        <c:tickLblPos val="none"/>
        <c:crossAx val="-1399462896"/>
        <c:crosses val="autoZero"/>
        <c:auto val="1"/>
        <c:lblOffset val="100"/>
        <c:baseTimeUnit val="years"/>
      </c:dateAx>
      <c:valAx>
        <c:axId val="-139946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5E3-4F2D-B45B-E34416007178}"/>
            </c:ext>
          </c:extLst>
        </c:ser>
        <c:dLbls>
          <c:showLegendKey val="0"/>
          <c:showVal val="0"/>
          <c:showCatName val="0"/>
          <c:showSerName val="0"/>
          <c:showPercent val="0"/>
          <c:showBubbleSize val="0"/>
        </c:dLbls>
        <c:gapWidth val="150"/>
        <c:axId val="-1399461808"/>
        <c:axId val="-139946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xmlns:c16r2="http://schemas.microsoft.com/office/drawing/2015/06/chart">
            <c:ext xmlns:c16="http://schemas.microsoft.com/office/drawing/2014/chart" uri="{C3380CC4-5D6E-409C-BE32-E72D297353CC}">
              <c16:uniqueId val="{00000001-B5E3-4F2D-B45B-E34416007178}"/>
            </c:ext>
          </c:extLst>
        </c:ser>
        <c:dLbls>
          <c:showLegendKey val="0"/>
          <c:showVal val="0"/>
          <c:showCatName val="0"/>
          <c:showSerName val="0"/>
          <c:showPercent val="0"/>
          <c:showBubbleSize val="0"/>
        </c:dLbls>
        <c:marker val="1"/>
        <c:smooth val="0"/>
        <c:axId val="-1399461808"/>
        <c:axId val="-1399461264"/>
      </c:lineChart>
      <c:dateAx>
        <c:axId val="-1399461808"/>
        <c:scaling>
          <c:orientation val="minMax"/>
        </c:scaling>
        <c:delete val="1"/>
        <c:axPos val="b"/>
        <c:numFmt formatCode="&quot;H&quot;yy" sourceLinked="1"/>
        <c:majorTickMark val="none"/>
        <c:minorTickMark val="none"/>
        <c:tickLblPos val="none"/>
        <c:crossAx val="-1399461264"/>
        <c:crosses val="autoZero"/>
        <c:auto val="1"/>
        <c:lblOffset val="100"/>
        <c:baseTimeUnit val="years"/>
      </c:dateAx>
      <c:valAx>
        <c:axId val="-139946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6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44.99</c:v>
                </c:pt>
              </c:numCache>
            </c:numRef>
          </c:val>
          <c:extLst xmlns:c16r2="http://schemas.microsoft.com/office/drawing/2015/06/chart">
            <c:ext xmlns:c16="http://schemas.microsoft.com/office/drawing/2014/chart" uri="{C3380CC4-5D6E-409C-BE32-E72D297353CC}">
              <c16:uniqueId val="{00000000-D30C-459C-BC84-9D3C9317B3F1}"/>
            </c:ext>
          </c:extLst>
        </c:ser>
        <c:dLbls>
          <c:showLegendKey val="0"/>
          <c:showVal val="0"/>
          <c:showCatName val="0"/>
          <c:showSerName val="0"/>
          <c:showPercent val="0"/>
          <c:showBubbleSize val="0"/>
        </c:dLbls>
        <c:gapWidth val="150"/>
        <c:axId val="-1399474320"/>
        <c:axId val="-139947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xmlns:c16r2="http://schemas.microsoft.com/office/drawing/2015/06/chart">
            <c:ext xmlns:c16="http://schemas.microsoft.com/office/drawing/2014/chart" uri="{C3380CC4-5D6E-409C-BE32-E72D297353CC}">
              <c16:uniqueId val="{00000001-D30C-459C-BC84-9D3C9317B3F1}"/>
            </c:ext>
          </c:extLst>
        </c:ser>
        <c:dLbls>
          <c:showLegendKey val="0"/>
          <c:showVal val="0"/>
          <c:showCatName val="0"/>
          <c:showSerName val="0"/>
          <c:showPercent val="0"/>
          <c:showBubbleSize val="0"/>
        </c:dLbls>
        <c:marker val="1"/>
        <c:smooth val="0"/>
        <c:axId val="-1399474320"/>
        <c:axId val="-1399473232"/>
      </c:lineChart>
      <c:dateAx>
        <c:axId val="-1399474320"/>
        <c:scaling>
          <c:orientation val="minMax"/>
        </c:scaling>
        <c:delete val="1"/>
        <c:axPos val="b"/>
        <c:numFmt formatCode="&quot;H&quot;yy" sourceLinked="1"/>
        <c:majorTickMark val="none"/>
        <c:minorTickMark val="none"/>
        <c:tickLblPos val="none"/>
        <c:crossAx val="-1399473232"/>
        <c:crosses val="autoZero"/>
        <c:auto val="1"/>
        <c:lblOffset val="100"/>
        <c:baseTimeUnit val="years"/>
      </c:dateAx>
      <c:valAx>
        <c:axId val="-13994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7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497.15</c:v>
                </c:pt>
              </c:numCache>
            </c:numRef>
          </c:val>
          <c:extLst xmlns:c16r2="http://schemas.microsoft.com/office/drawing/2015/06/chart">
            <c:ext xmlns:c16="http://schemas.microsoft.com/office/drawing/2014/chart" uri="{C3380CC4-5D6E-409C-BE32-E72D297353CC}">
              <c16:uniqueId val="{00000000-97A0-4BB1-854A-C73CC19ECB56}"/>
            </c:ext>
          </c:extLst>
        </c:ser>
        <c:dLbls>
          <c:showLegendKey val="0"/>
          <c:showVal val="0"/>
          <c:showCatName val="0"/>
          <c:showSerName val="0"/>
          <c:showPercent val="0"/>
          <c:showBubbleSize val="0"/>
        </c:dLbls>
        <c:gapWidth val="150"/>
        <c:axId val="-1394445248"/>
        <c:axId val="-13944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xmlns:c16r2="http://schemas.microsoft.com/office/drawing/2015/06/chart">
            <c:ext xmlns:c16="http://schemas.microsoft.com/office/drawing/2014/chart" uri="{C3380CC4-5D6E-409C-BE32-E72D297353CC}">
              <c16:uniqueId val="{00000001-97A0-4BB1-854A-C73CC19ECB56}"/>
            </c:ext>
          </c:extLst>
        </c:ser>
        <c:dLbls>
          <c:showLegendKey val="0"/>
          <c:showVal val="0"/>
          <c:showCatName val="0"/>
          <c:showSerName val="0"/>
          <c:showPercent val="0"/>
          <c:showBubbleSize val="0"/>
        </c:dLbls>
        <c:marker val="1"/>
        <c:smooth val="0"/>
        <c:axId val="-1394445248"/>
        <c:axId val="-1394448512"/>
      </c:lineChart>
      <c:dateAx>
        <c:axId val="-1394445248"/>
        <c:scaling>
          <c:orientation val="minMax"/>
        </c:scaling>
        <c:delete val="1"/>
        <c:axPos val="b"/>
        <c:numFmt formatCode="&quot;H&quot;yy" sourceLinked="1"/>
        <c:majorTickMark val="none"/>
        <c:minorTickMark val="none"/>
        <c:tickLblPos val="none"/>
        <c:crossAx val="-1394448512"/>
        <c:crosses val="autoZero"/>
        <c:auto val="1"/>
        <c:lblOffset val="100"/>
        <c:baseTimeUnit val="years"/>
      </c:dateAx>
      <c:valAx>
        <c:axId val="-13944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4498</v>
      </c>
      <c r="AM8" s="51"/>
      <c r="AN8" s="51"/>
      <c r="AO8" s="51"/>
      <c r="AP8" s="51"/>
      <c r="AQ8" s="51"/>
      <c r="AR8" s="51"/>
      <c r="AS8" s="51"/>
      <c r="AT8" s="46">
        <f>データ!T6</f>
        <v>340.96</v>
      </c>
      <c r="AU8" s="46"/>
      <c r="AV8" s="46"/>
      <c r="AW8" s="46"/>
      <c r="AX8" s="46"/>
      <c r="AY8" s="46"/>
      <c r="AZ8" s="46"/>
      <c r="BA8" s="46"/>
      <c r="BB8" s="46">
        <f>データ!U6</f>
        <v>13.19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76.400000000000006</v>
      </c>
      <c r="J10" s="46"/>
      <c r="K10" s="46"/>
      <c r="L10" s="46"/>
      <c r="M10" s="46"/>
      <c r="N10" s="46"/>
      <c r="O10" s="46"/>
      <c r="P10" s="46">
        <f>データ!P6</f>
        <v>43.23</v>
      </c>
      <c r="Q10" s="46"/>
      <c r="R10" s="46"/>
      <c r="S10" s="46"/>
      <c r="T10" s="46"/>
      <c r="U10" s="46"/>
      <c r="V10" s="46"/>
      <c r="W10" s="46">
        <f>データ!Q6</f>
        <v>100</v>
      </c>
      <c r="X10" s="46"/>
      <c r="Y10" s="46"/>
      <c r="Z10" s="46"/>
      <c r="AA10" s="46"/>
      <c r="AB10" s="46"/>
      <c r="AC10" s="46"/>
      <c r="AD10" s="51">
        <f>データ!R6</f>
        <v>4090</v>
      </c>
      <c r="AE10" s="51"/>
      <c r="AF10" s="51"/>
      <c r="AG10" s="51"/>
      <c r="AH10" s="51"/>
      <c r="AI10" s="51"/>
      <c r="AJ10" s="51"/>
      <c r="AK10" s="2"/>
      <c r="AL10" s="51">
        <f>データ!V6</f>
        <v>1923</v>
      </c>
      <c r="AM10" s="51"/>
      <c r="AN10" s="51"/>
      <c r="AO10" s="51"/>
      <c r="AP10" s="51"/>
      <c r="AQ10" s="51"/>
      <c r="AR10" s="51"/>
      <c r="AS10" s="51"/>
      <c r="AT10" s="46">
        <f>データ!W6</f>
        <v>3.01</v>
      </c>
      <c r="AU10" s="46"/>
      <c r="AV10" s="46"/>
      <c r="AW10" s="46"/>
      <c r="AX10" s="46"/>
      <c r="AY10" s="46"/>
      <c r="AZ10" s="46"/>
      <c r="BA10" s="46"/>
      <c r="BB10" s="46">
        <f>データ!X6</f>
        <v>638.87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RekWzBqheIAysMxf8UhvFOz0kvY8Xv9oKxNOAJEk+bBFL+/2lAXsFPb5Nw+eazh+WGl3a/7TgLXqShXpQzxoKg==" saltValue="bBRcI31GGr893AngDqm9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314013</v>
      </c>
      <c r="D6" s="33">
        <f t="shared" si="3"/>
        <v>46</v>
      </c>
      <c r="E6" s="33">
        <f t="shared" si="3"/>
        <v>17</v>
      </c>
      <c r="F6" s="33">
        <f t="shared" si="3"/>
        <v>5</v>
      </c>
      <c r="G6" s="33">
        <f t="shared" si="3"/>
        <v>0</v>
      </c>
      <c r="H6" s="33" t="str">
        <f t="shared" si="3"/>
        <v>鳥取県　日南町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76.400000000000006</v>
      </c>
      <c r="P6" s="34">
        <f t="shared" si="3"/>
        <v>43.23</v>
      </c>
      <c r="Q6" s="34">
        <f t="shared" si="3"/>
        <v>100</v>
      </c>
      <c r="R6" s="34">
        <f t="shared" si="3"/>
        <v>4090</v>
      </c>
      <c r="S6" s="34">
        <f t="shared" si="3"/>
        <v>4498</v>
      </c>
      <c r="T6" s="34">
        <f t="shared" si="3"/>
        <v>340.96</v>
      </c>
      <c r="U6" s="34">
        <f t="shared" si="3"/>
        <v>13.19</v>
      </c>
      <c r="V6" s="34">
        <f t="shared" si="3"/>
        <v>1923</v>
      </c>
      <c r="W6" s="34">
        <f t="shared" si="3"/>
        <v>3.01</v>
      </c>
      <c r="X6" s="34">
        <f t="shared" si="3"/>
        <v>638.87</v>
      </c>
      <c r="Y6" s="35" t="str">
        <f>IF(Y7="",NA(),Y7)</f>
        <v>-</v>
      </c>
      <c r="Z6" s="35" t="str">
        <f t="shared" ref="Z6:AH6" si="4">IF(Z7="",NA(),Z7)</f>
        <v>-</v>
      </c>
      <c r="AA6" s="35" t="str">
        <f t="shared" si="4"/>
        <v>-</v>
      </c>
      <c r="AB6" s="35" t="str">
        <f t="shared" si="4"/>
        <v>-</v>
      </c>
      <c r="AC6" s="35">
        <f t="shared" si="4"/>
        <v>107.36</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238.27</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44.99</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497.15</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47.04</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82.58</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53.36</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314013</v>
      </c>
      <c r="D7" s="37">
        <v>46</v>
      </c>
      <c r="E7" s="37">
        <v>17</v>
      </c>
      <c r="F7" s="37">
        <v>5</v>
      </c>
      <c r="G7" s="37">
        <v>0</v>
      </c>
      <c r="H7" s="37" t="s">
        <v>96</v>
      </c>
      <c r="I7" s="37" t="s">
        <v>97</v>
      </c>
      <c r="J7" s="37" t="s">
        <v>98</v>
      </c>
      <c r="K7" s="37" t="s">
        <v>99</v>
      </c>
      <c r="L7" s="37" t="s">
        <v>100</v>
      </c>
      <c r="M7" s="37" t="s">
        <v>101</v>
      </c>
      <c r="N7" s="38" t="s">
        <v>102</v>
      </c>
      <c r="O7" s="38">
        <v>76.400000000000006</v>
      </c>
      <c r="P7" s="38">
        <v>43.23</v>
      </c>
      <c r="Q7" s="38">
        <v>100</v>
      </c>
      <c r="R7" s="38">
        <v>4090</v>
      </c>
      <c r="S7" s="38">
        <v>4498</v>
      </c>
      <c r="T7" s="38">
        <v>340.96</v>
      </c>
      <c r="U7" s="38">
        <v>13.19</v>
      </c>
      <c r="V7" s="38">
        <v>1923</v>
      </c>
      <c r="W7" s="38">
        <v>3.01</v>
      </c>
      <c r="X7" s="38">
        <v>638.87</v>
      </c>
      <c r="Y7" s="38" t="s">
        <v>102</v>
      </c>
      <c r="Z7" s="38" t="s">
        <v>102</v>
      </c>
      <c r="AA7" s="38" t="s">
        <v>102</v>
      </c>
      <c r="AB7" s="38" t="s">
        <v>102</v>
      </c>
      <c r="AC7" s="38">
        <v>107.36</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238.27</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44.99</v>
      </c>
      <c r="BV7" s="38" t="s">
        <v>102</v>
      </c>
      <c r="BW7" s="38" t="s">
        <v>102</v>
      </c>
      <c r="BX7" s="38" t="s">
        <v>102</v>
      </c>
      <c r="BY7" s="38" t="s">
        <v>102</v>
      </c>
      <c r="BZ7" s="38">
        <v>57.31</v>
      </c>
      <c r="CA7" s="38">
        <v>59.59</v>
      </c>
      <c r="CB7" s="38" t="s">
        <v>102</v>
      </c>
      <c r="CC7" s="38" t="s">
        <v>102</v>
      </c>
      <c r="CD7" s="38" t="s">
        <v>102</v>
      </c>
      <c r="CE7" s="38" t="s">
        <v>102</v>
      </c>
      <c r="CF7" s="38">
        <v>497.15</v>
      </c>
      <c r="CG7" s="38" t="s">
        <v>102</v>
      </c>
      <c r="CH7" s="38" t="s">
        <v>102</v>
      </c>
      <c r="CI7" s="38" t="s">
        <v>102</v>
      </c>
      <c r="CJ7" s="38" t="s">
        <v>102</v>
      </c>
      <c r="CK7" s="38">
        <v>273.52</v>
      </c>
      <c r="CL7" s="38">
        <v>257.86</v>
      </c>
      <c r="CM7" s="38" t="s">
        <v>102</v>
      </c>
      <c r="CN7" s="38" t="s">
        <v>102</v>
      </c>
      <c r="CO7" s="38" t="s">
        <v>102</v>
      </c>
      <c r="CP7" s="38" t="s">
        <v>102</v>
      </c>
      <c r="CQ7" s="38">
        <v>47.04</v>
      </c>
      <c r="CR7" s="38" t="s">
        <v>102</v>
      </c>
      <c r="CS7" s="38" t="s">
        <v>102</v>
      </c>
      <c r="CT7" s="38" t="s">
        <v>102</v>
      </c>
      <c r="CU7" s="38" t="s">
        <v>102</v>
      </c>
      <c r="CV7" s="38">
        <v>50.14</v>
      </c>
      <c r="CW7" s="38">
        <v>51.3</v>
      </c>
      <c r="CX7" s="38" t="s">
        <v>102</v>
      </c>
      <c r="CY7" s="38" t="s">
        <v>102</v>
      </c>
      <c r="CZ7" s="38" t="s">
        <v>102</v>
      </c>
      <c r="DA7" s="38" t="s">
        <v>102</v>
      </c>
      <c r="DB7" s="38">
        <v>82.58</v>
      </c>
      <c r="DC7" s="38" t="s">
        <v>102</v>
      </c>
      <c r="DD7" s="38" t="s">
        <v>102</v>
      </c>
      <c r="DE7" s="38" t="s">
        <v>102</v>
      </c>
      <c r="DF7" s="38" t="s">
        <v>102</v>
      </c>
      <c r="DG7" s="38">
        <v>84.98</v>
      </c>
      <c r="DH7" s="38">
        <v>86.22</v>
      </c>
      <c r="DI7" s="38" t="s">
        <v>102</v>
      </c>
      <c r="DJ7" s="38" t="s">
        <v>102</v>
      </c>
      <c r="DK7" s="38" t="s">
        <v>102</v>
      </c>
      <c r="DL7" s="38" t="s">
        <v>102</v>
      </c>
      <c r="DM7" s="38">
        <v>53.36</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秀樹</cp:lastModifiedBy>
  <cp:lastPrinted>2021-01-28T07:44:49Z</cp:lastPrinted>
  <dcterms:created xsi:type="dcterms:W3CDTF">2020-12-04T02:37:43Z</dcterms:created>
  <dcterms:modified xsi:type="dcterms:W3CDTF">2021-01-28T07:45:40Z</dcterms:modified>
  <cp:category/>
</cp:coreProperties>
</file>