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CkznaAhoJ5RCpDfZ7d1dV1+FqEPZN7ynzUzM4wKWXIhu1HJ2xqzfDDuWzN0fDIdycuP9O16mPPxwwh3Kfmn5g==" workbookSaltValue="z++vnv04QILmo3hUMEbpB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<sst xmlns="http://schemas.openxmlformats.org/spreadsheetml/2006/main" count="299" uniqueCount="116">
  <si>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</si>
  <si>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</si>
  <si>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</si>
  <si>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</si>
  <si>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</si>
  <si>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</si>
  <si>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</si>
  <si>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</si>
  <si>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</si>
  <si>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</si>
  <si>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</si>
  <si>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</si>
  <si>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</si>
  <si>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</si>
  <si>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</si>
  <si>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</si>
  <si>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</si>
  <si>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</si>
  <si>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</si>
  <si>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</si>
  <si>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</si>
  <si>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</si>
  <si>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</si>
  <si>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</si>
  <si>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</si>
  <si>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</si>
  <si>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</si>
  <si>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</si>
  <si>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</si>
  <si>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</si>
  <si>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</si>
  <si>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</si>
  <si>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</si>
  <si>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</si>
  <si>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</si>
  <si>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</si>
  <si>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</si>
  <si>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</si>
  <si>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</si>
  <si>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</si>
  <si>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</si>
  <si>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</si>
  <si>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</si>
  <si>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</si>
  <si>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</si>
  <si>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</si>
  <si>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</si>
  <si>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</si>
  <si>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</si>
  <si>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</si>
  <si>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</si>
  <si>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</si>
  <si>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</si>
  <si>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</si>
  <si>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</si>
  <si>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</si>
  <si>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</si>
  <si>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</si>
  <si>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</si>
  <si>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</si>
  <si>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</si>
  <si>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</si>
  <si>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</si>
  <si>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</si>
  <si>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</si>
  <si>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</si>
  <si>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</si>
  <si>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</si>
  <si>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</si>
  <si>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</si>
  <si>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</si>
  <si>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</si>
  <si>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</si>
  <si>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</si>
  <si>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</si>
  <si>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</si>
  <si>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</si>
  <si>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</si>
  <si>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</si>
  <si>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</si>
  <si>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</si>
  <si>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</si>
  <si>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</si>
  <si>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</si>
  <si>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</si>
  <si>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</si>
  <si>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</si>
  <si>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</si>
  <si>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</si>
  <si>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</si>
  <si>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</si>
  <si>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</si>
  <si>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</si>
  <si>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</si>
  <si>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</si>
  <si>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</si>
  <si>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</si>
  <si>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</si>
  <si>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</si>
  <si>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</si>
  <si>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</si>
  <si>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</si>
  <si>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</si>
  <si>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</si>
  <si>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</si>
  <si>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</si>
  <si>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</si>
  <si>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</si>
  <si>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</si>
  <si>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</si>
  <si>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</si>
  <si>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</si>
  <si>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</si>
  <si>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
　経常経費のうち、減価償却費の割合が56.3％と負担が大きい。R1.4月から使用料の改定を行ない前年度からは改善した。
・累積欠損金比率
　単年度の欠損金は、前年度に比べ減少しているが、過去の設備投資に係る負担が大きい、また、維持管理経費が増加する中、計画的な維持修繕を行なうことで、施設の長寿命化を図る必要がある。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類似団体と比較し、比率としては高くなっている。短期間のうちに整備を行なった結果であり、今後の更新等は財政状況を勘案し平準的に行なっていかなければならないと考える。
・経費回収率
　R1.4月から料金改定を行ない改善はしたが、今後の人口減少により使用料の減収が予想さることから、汚水処理費についても費用の削減が必要と考える。
・汚水処理原価
　類似団体と比較し低い状況にある。
・水洗化率
　約9割と高い状況にあるが、100％目指して更なる接続への取り組みが必要である。</t>
    <rPh sb="9" eb="11">
      <t>ケイジョウ</t>
    </rPh>
    <rPh sb="11" eb="13">
      <t>ケイヒ</t>
    </rPh>
    <rPh sb="17" eb="19">
      <t>ゲンカ</t>
    </rPh>
    <rPh sb="19" eb="21">
      <t>ショウキャク</t>
    </rPh>
    <rPh sb="21" eb="22">
      <t>ヒ</t>
    </rPh>
    <rPh sb="23" eb="25">
      <t>ワリアイ</t>
    </rPh>
    <rPh sb="32" eb="34">
      <t>フタン</t>
    </rPh>
    <rPh sb="35" eb="36">
      <t>オオ</t>
    </rPh>
    <rPh sb="43" eb="44">
      <t>ツキ</t>
    </rPh>
    <rPh sb="46" eb="49">
      <t>シヨウリョウ</t>
    </rPh>
    <rPh sb="50" eb="52">
      <t>カイテイ</t>
    </rPh>
    <rPh sb="53" eb="54">
      <t>オコ</t>
    </rPh>
    <rPh sb="56" eb="59">
      <t>ゼンネンド</t>
    </rPh>
    <rPh sb="62" eb="64">
      <t>カイゼン</t>
    </rPh>
    <rPh sb="78" eb="81">
      <t>タンネンド</t>
    </rPh>
    <rPh sb="82" eb="85">
      <t>ケッソンキン</t>
    </rPh>
    <rPh sb="87" eb="90">
      <t>ゼンネンド</t>
    </rPh>
    <rPh sb="91" eb="92">
      <t>クラ</t>
    </rPh>
    <rPh sb="93" eb="95">
      <t>ゲンショウ</t>
    </rPh>
    <rPh sb="101" eb="103">
      <t>カコ</t>
    </rPh>
    <rPh sb="104" eb="106">
      <t>セツビ</t>
    </rPh>
    <rPh sb="106" eb="108">
      <t>トウシ</t>
    </rPh>
    <rPh sb="109" eb="110">
      <t>カカ</t>
    </rPh>
    <rPh sb="111" eb="113">
      <t>フタン</t>
    </rPh>
    <rPh sb="114" eb="115">
      <t>オオ</t>
    </rPh>
    <rPh sb="337" eb="338">
      <t>ガツ</t>
    </rPh>
    <rPh sb="340" eb="342">
      <t>リョウキン</t>
    </rPh>
    <rPh sb="342" eb="344">
      <t>カイテイ</t>
    </rPh>
    <rPh sb="345" eb="346">
      <t>オコ</t>
    </rPh>
    <rPh sb="348" eb="350">
      <t>カイゼン</t>
    </rPh>
    <phoneticPr fontId="4"/>
  </si>
  <si>
    <t>・有形固定資産償却率
　償却年数の短い処理場に係る割合が大きく、他団体と比べ高い率となっている。順次財政状況を勘案し、計画的に更新、長寿命化を行なっていかなければならない。また、施設の統廃合も検討する必要がある。
・管渠老朽化比率、管渠改善率
　対応年数置超えた管渠について現在ないが、今後短期間で整備を行なっているので計画的に更新、長寿命化等を行ない経営に負担が掛からないように計画的に行なうことが重要であると考える。</t>
    <phoneticPr fontId="4"/>
  </si>
  <si>
    <t>　R1.4月に料金改定を行なったが、今後、人口減少が続く中、料金収入の増加は見込めない。よって、施設整備の統廃合、長寿命化などで更なる経費の削減を行ない経営改善を一層進めていか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</si>
</sst>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c:v>0.55000000000000004</c:v>
                </c:pt>
              </c:numCache>
            </c:numRef>
          </c:val>
          <c:extLst xmlns:c16r2="http://schemas.microsoft.com/office/drawing/2015/06/chart">
            <c:ext xmlns:c16="http://schemas.microsoft.com/office/drawing/2014/chart" uri="{C3380CC4-5D6E-409C-BE32-E72D297353CC}">
              <c16:uniqueId val="{00000000-4DB3-4449-B853-B7B2D9DEE481}"/>
            </c:ext>
          </c:extLst>
        </c:ser>
        <c:dLbls>
          <c:showLegendKey val="0"/>
          <c:showVal val="0"/>
          <c:showCatName val="0"/>
          <c:showSerName val="0"/>
          <c:showPercent val="0"/>
          <c:showBubbleSize val="0"/>
        </c:dLbls>
        <c:gapWidth val="150"/>
        <c:axId val="97553024"/>
        <c:axId val="975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xmlns:c16r2="http://schemas.microsoft.com/office/drawing/2015/06/chart">
            <c:ext xmlns:c16="http://schemas.microsoft.com/office/drawing/2014/chart" uri="{C3380CC4-5D6E-409C-BE32-E72D297353CC}">
              <c16:uniqueId val="{00000001-4DB3-4449-B853-B7B2D9DEE481}"/>
            </c:ext>
          </c:extLst>
        </c:ser>
        <c:dLbls>
          <c:showLegendKey val="0"/>
          <c:showVal val="0"/>
          <c:showCatName val="0"/>
          <c:showSerName val="0"/>
          <c:showPercent val="0"/>
          <c:showBubbleSize val="0"/>
        </c:dLbls>
        <c:marker val="1"/>
        <c:smooth val="0"/>
        <c:axId val="97553024"/>
        <c:axId val="97563392"/>
      </c:lineChart>
      <c:dateAx>
        <c:axId val="97553024"/>
        <c:scaling>
          <c:orientation val="minMax"/>
        </c:scaling>
        <c:delete val="1"/>
        <c:axPos val="b"/>
        <c:numFmt formatCode="&quot;H&quot;yy" sourceLinked="1"/>
        <c:majorTickMark val="none"/>
        <c:minorTickMark val="none"/>
        <c:tickLblPos val="none"/>
        <c:crossAx val="97563392"/>
        <c:crosses val="autoZero"/>
        <c:auto val="1"/>
        <c:lblOffset val="100"/>
        <c:baseTimeUnit val="years"/>
      </c:dateAx>
      <c:valAx>
        <c:axId val="975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B5-4648-9854-A065A9CE4808}"/>
            </c:ext>
          </c:extLst>
        </c:ser>
        <c:dLbls>
          <c:showLegendKey val="0"/>
          <c:showVal val="0"/>
          <c:showCatName val="0"/>
          <c:showSerName val="0"/>
          <c:showPercent val="0"/>
          <c:showBubbleSize val="0"/>
        </c:dLbls>
        <c:gapWidth val="150"/>
        <c:axId val="100539008"/>
        <c:axId val="10055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xmlns:c16r2="http://schemas.microsoft.com/office/drawing/2015/06/chart">
            <c:ext xmlns:c16="http://schemas.microsoft.com/office/drawing/2014/chart" uri="{C3380CC4-5D6E-409C-BE32-E72D297353CC}">
              <c16:uniqueId val="{00000001-9EB5-4648-9854-A065A9CE4808}"/>
            </c:ext>
          </c:extLst>
        </c:ser>
        <c:dLbls>
          <c:showLegendKey val="0"/>
          <c:showVal val="0"/>
          <c:showCatName val="0"/>
          <c:showSerName val="0"/>
          <c:showPercent val="0"/>
          <c:showBubbleSize val="0"/>
        </c:dLbls>
        <c:marker val="1"/>
        <c:smooth val="0"/>
        <c:axId val="100539008"/>
        <c:axId val="100553472"/>
      </c:lineChart>
      <c:dateAx>
        <c:axId val="100539008"/>
        <c:scaling>
          <c:orientation val="minMax"/>
        </c:scaling>
        <c:delete val="1"/>
        <c:axPos val="b"/>
        <c:numFmt formatCode="&quot;H&quot;yy" sourceLinked="1"/>
        <c:majorTickMark val="none"/>
        <c:minorTickMark val="none"/>
        <c:tickLblPos val="none"/>
        <c:crossAx val="100553472"/>
        <c:crosses val="autoZero"/>
        <c:auto val="1"/>
        <c:lblOffset val="100"/>
        <c:baseTimeUnit val="years"/>
      </c:dateAx>
      <c:valAx>
        <c:axId val="10055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91.03</c:v>
                </c:pt>
                <c:pt idx="4">
                  <c:v>93.37</c:v>
                </c:pt>
              </c:numCache>
            </c:numRef>
          </c:val>
          <c:extLst xmlns:c16r2="http://schemas.microsoft.com/office/drawing/2015/06/chart">
            <c:ext xmlns:c16="http://schemas.microsoft.com/office/drawing/2014/chart" uri="{C3380CC4-5D6E-409C-BE32-E72D297353CC}">
              <c16:uniqueId val="{00000000-842C-41AE-9268-236A0BA7805B}"/>
            </c:ext>
          </c:extLst>
        </c:ser>
        <c:dLbls>
          <c:showLegendKey val="0"/>
          <c:showVal val="0"/>
          <c:showCatName val="0"/>
          <c:showSerName val="0"/>
          <c:showPercent val="0"/>
          <c:showBubbleSize val="0"/>
        </c:dLbls>
        <c:gapWidth val="150"/>
        <c:axId val="100596736"/>
        <c:axId val="1006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xmlns:c16r2="http://schemas.microsoft.com/office/drawing/2015/06/chart">
            <c:ext xmlns:c16="http://schemas.microsoft.com/office/drawing/2014/chart" uri="{C3380CC4-5D6E-409C-BE32-E72D297353CC}">
              <c16:uniqueId val="{00000001-842C-41AE-9268-236A0BA7805B}"/>
            </c:ext>
          </c:extLst>
        </c:ser>
        <c:dLbls>
          <c:showLegendKey val="0"/>
          <c:showVal val="0"/>
          <c:showCatName val="0"/>
          <c:showSerName val="0"/>
          <c:showPercent val="0"/>
          <c:showBubbleSize val="0"/>
        </c:dLbls>
        <c:marker val="1"/>
        <c:smooth val="0"/>
        <c:axId val="100596736"/>
        <c:axId val="100603008"/>
      </c:lineChart>
      <c:dateAx>
        <c:axId val="100596736"/>
        <c:scaling>
          <c:orientation val="minMax"/>
        </c:scaling>
        <c:delete val="1"/>
        <c:axPos val="b"/>
        <c:numFmt formatCode="&quot;H&quot;yy" sourceLinked="1"/>
        <c:majorTickMark val="none"/>
        <c:minorTickMark val="none"/>
        <c:tickLblPos val="none"/>
        <c:crossAx val="100603008"/>
        <c:crosses val="autoZero"/>
        <c:auto val="1"/>
        <c:lblOffset val="100"/>
        <c:baseTimeUnit val="years"/>
      </c:dateAx>
      <c:valAx>
        <c:axId val="1006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74.010000000000005</c:v>
                </c:pt>
                <c:pt idx="4">
                  <c:v>88.52</c:v>
                </c:pt>
              </c:numCache>
            </c:numRef>
          </c:val>
          <c:extLst xmlns:c16r2="http://schemas.microsoft.com/office/drawing/2015/06/chart">
            <c:ext xmlns:c16="http://schemas.microsoft.com/office/drawing/2014/chart" uri="{C3380CC4-5D6E-409C-BE32-E72D297353CC}">
              <c16:uniqueId val="{00000000-3E28-4E67-892C-7350E8F4D665}"/>
            </c:ext>
          </c:extLst>
        </c:ser>
        <c:dLbls>
          <c:showLegendKey val="0"/>
          <c:showVal val="0"/>
          <c:showCatName val="0"/>
          <c:showSerName val="0"/>
          <c:showPercent val="0"/>
          <c:showBubbleSize val="0"/>
        </c:dLbls>
        <c:gapWidth val="150"/>
        <c:axId val="97594368"/>
        <c:axId val="976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xmlns:c16r2="http://schemas.microsoft.com/office/drawing/2015/06/chart">
            <c:ext xmlns:c16="http://schemas.microsoft.com/office/drawing/2014/chart" uri="{C3380CC4-5D6E-409C-BE32-E72D297353CC}">
              <c16:uniqueId val="{00000001-3E28-4E67-892C-7350E8F4D665}"/>
            </c:ext>
          </c:extLst>
        </c:ser>
        <c:dLbls>
          <c:showLegendKey val="0"/>
          <c:showVal val="0"/>
          <c:showCatName val="0"/>
          <c:showSerName val="0"/>
          <c:showPercent val="0"/>
          <c:showBubbleSize val="0"/>
        </c:dLbls>
        <c:marker val="1"/>
        <c:smooth val="0"/>
        <c:axId val="97594368"/>
        <c:axId val="97608832"/>
      </c:lineChart>
      <c:dateAx>
        <c:axId val="97594368"/>
        <c:scaling>
          <c:orientation val="minMax"/>
        </c:scaling>
        <c:delete val="1"/>
        <c:axPos val="b"/>
        <c:numFmt formatCode="&quot;H&quot;yy" sourceLinked="1"/>
        <c:majorTickMark val="none"/>
        <c:minorTickMark val="none"/>
        <c:tickLblPos val="none"/>
        <c:crossAx val="97608832"/>
        <c:crosses val="autoZero"/>
        <c:auto val="1"/>
        <c:lblOffset val="100"/>
        <c:baseTimeUnit val="years"/>
      </c:dateAx>
      <c:valAx>
        <c:axId val="97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49.06</c:v>
                </c:pt>
                <c:pt idx="4">
                  <c:v>50.76</c:v>
                </c:pt>
              </c:numCache>
            </c:numRef>
          </c:val>
          <c:extLst xmlns:c16r2="http://schemas.microsoft.com/office/drawing/2015/06/chart">
            <c:ext xmlns:c16="http://schemas.microsoft.com/office/drawing/2014/chart" uri="{C3380CC4-5D6E-409C-BE32-E72D297353CC}">
              <c16:uniqueId val="{00000000-F33D-4998-B114-7AA461C87729}"/>
            </c:ext>
          </c:extLst>
        </c:ser>
        <c:dLbls>
          <c:showLegendKey val="0"/>
          <c:showVal val="0"/>
          <c:showCatName val="0"/>
          <c:showSerName val="0"/>
          <c:showPercent val="0"/>
          <c:showBubbleSize val="0"/>
        </c:dLbls>
        <c:gapWidth val="150"/>
        <c:axId val="97623424"/>
        <c:axId val="976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xmlns:c16r2="http://schemas.microsoft.com/office/drawing/2015/06/chart">
            <c:ext xmlns:c16="http://schemas.microsoft.com/office/drawing/2014/chart" uri="{C3380CC4-5D6E-409C-BE32-E72D297353CC}">
              <c16:uniqueId val="{00000001-F33D-4998-B114-7AA461C87729}"/>
            </c:ext>
          </c:extLst>
        </c:ser>
        <c:dLbls>
          <c:showLegendKey val="0"/>
          <c:showVal val="0"/>
          <c:showCatName val="0"/>
          <c:showSerName val="0"/>
          <c:showPercent val="0"/>
          <c:showBubbleSize val="0"/>
        </c:dLbls>
        <c:marker val="1"/>
        <c:smooth val="0"/>
        <c:axId val="97623424"/>
        <c:axId val="97637888"/>
      </c:lineChart>
      <c:dateAx>
        <c:axId val="97623424"/>
        <c:scaling>
          <c:orientation val="minMax"/>
        </c:scaling>
        <c:delete val="1"/>
        <c:axPos val="b"/>
        <c:numFmt formatCode="&quot;H&quot;yy" sourceLinked="1"/>
        <c:majorTickMark val="none"/>
        <c:minorTickMark val="none"/>
        <c:tickLblPos val="none"/>
        <c:crossAx val="97637888"/>
        <c:crosses val="autoZero"/>
        <c:auto val="1"/>
        <c:lblOffset val="100"/>
        <c:baseTimeUnit val="years"/>
      </c:dateAx>
      <c:valAx>
        <c:axId val="97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83A-47D3-8FBB-D1E93657F374}"/>
            </c:ext>
          </c:extLst>
        </c:ser>
        <c:dLbls>
          <c:showLegendKey val="0"/>
          <c:showVal val="0"/>
          <c:showCatName val="0"/>
          <c:showSerName val="0"/>
          <c:showPercent val="0"/>
          <c:showBubbleSize val="0"/>
        </c:dLbls>
        <c:gapWidth val="150"/>
        <c:axId val="99202560"/>
        <c:axId val="992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83A-47D3-8FBB-D1E93657F374}"/>
            </c:ext>
          </c:extLst>
        </c:ser>
        <c:dLbls>
          <c:showLegendKey val="0"/>
          <c:showVal val="0"/>
          <c:showCatName val="0"/>
          <c:showSerName val="0"/>
          <c:showPercent val="0"/>
          <c:showBubbleSize val="0"/>
        </c:dLbls>
        <c:marker val="1"/>
        <c:smooth val="0"/>
        <c:axId val="99202560"/>
        <c:axId val="99204480"/>
      </c:lineChart>
      <c:dateAx>
        <c:axId val="99202560"/>
        <c:scaling>
          <c:orientation val="minMax"/>
        </c:scaling>
        <c:delete val="1"/>
        <c:axPos val="b"/>
        <c:numFmt formatCode="&quot;H&quot;yy" sourceLinked="1"/>
        <c:majorTickMark val="none"/>
        <c:minorTickMark val="none"/>
        <c:tickLblPos val="none"/>
        <c:crossAx val="99204480"/>
        <c:crosses val="autoZero"/>
        <c:auto val="1"/>
        <c:lblOffset val="100"/>
        <c:baseTimeUnit val="years"/>
      </c:dateAx>
      <c:valAx>
        <c:axId val="992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249.9</c:v>
                </c:pt>
                <c:pt idx="4">
                  <c:v>286.86</c:v>
                </c:pt>
              </c:numCache>
            </c:numRef>
          </c:val>
          <c:extLst xmlns:c16r2="http://schemas.microsoft.com/office/drawing/2015/06/chart">
            <c:ext xmlns:c16="http://schemas.microsoft.com/office/drawing/2014/chart" uri="{C3380CC4-5D6E-409C-BE32-E72D297353CC}">
              <c16:uniqueId val="{00000000-AE99-4537-B513-2B5F7ED47E72}"/>
            </c:ext>
          </c:extLst>
        </c:ser>
        <c:dLbls>
          <c:showLegendKey val="0"/>
          <c:showVal val="0"/>
          <c:showCatName val="0"/>
          <c:showSerName val="0"/>
          <c:showPercent val="0"/>
          <c:showBubbleSize val="0"/>
        </c:dLbls>
        <c:gapWidth val="150"/>
        <c:axId val="99236096"/>
        <c:axId val="992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xmlns:c16r2="http://schemas.microsoft.com/office/drawing/2015/06/chart">
            <c:ext xmlns:c16="http://schemas.microsoft.com/office/drawing/2014/chart" uri="{C3380CC4-5D6E-409C-BE32-E72D297353CC}">
              <c16:uniqueId val="{00000001-AE99-4537-B513-2B5F7ED47E72}"/>
            </c:ext>
          </c:extLst>
        </c:ser>
        <c:dLbls>
          <c:showLegendKey val="0"/>
          <c:showVal val="0"/>
          <c:showCatName val="0"/>
          <c:showSerName val="0"/>
          <c:showPercent val="0"/>
          <c:showBubbleSize val="0"/>
        </c:dLbls>
        <c:marker val="1"/>
        <c:smooth val="0"/>
        <c:axId val="99236096"/>
        <c:axId val="99250560"/>
      </c:lineChart>
      <c:dateAx>
        <c:axId val="99236096"/>
        <c:scaling>
          <c:orientation val="minMax"/>
        </c:scaling>
        <c:delete val="1"/>
        <c:axPos val="b"/>
        <c:numFmt formatCode="&quot;H&quot;yy" sourceLinked="1"/>
        <c:majorTickMark val="none"/>
        <c:minorTickMark val="none"/>
        <c:tickLblPos val="none"/>
        <c:crossAx val="99250560"/>
        <c:crosses val="autoZero"/>
        <c:auto val="1"/>
        <c:lblOffset val="100"/>
        <c:baseTimeUnit val="years"/>
      </c:dateAx>
      <c:valAx>
        <c:axId val="99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12.06</c:v>
                </c:pt>
                <c:pt idx="4">
                  <c:v>13.64</c:v>
                </c:pt>
              </c:numCache>
            </c:numRef>
          </c:val>
          <c:extLst xmlns:c16r2="http://schemas.microsoft.com/office/drawing/2015/06/chart">
            <c:ext xmlns:c16="http://schemas.microsoft.com/office/drawing/2014/chart" uri="{C3380CC4-5D6E-409C-BE32-E72D297353CC}">
              <c16:uniqueId val="{00000000-CFCF-404F-B60D-04DECB170469}"/>
            </c:ext>
          </c:extLst>
        </c:ser>
        <c:dLbls>
          <c:showLegendKey val="0"/>
          <c:showVal val="0"/>
          <c:showCatName val="0"/>
          <c:showSerName val="0"/>
          <c:showPercent val="0"/>
          <c:showBubbleSize val="0"/>
        </c:dLbls>
        <c:gapWidth val="150"/>
        <c:axId val="99278848"/>
        <c:axId val="992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xmlns:c16r2="http://schemas.microsoft.com/office/drawing/2015/06/chart">
            <c:ext xmlns:c16="http://schemas.microsoft.com/office/drawing/2014/chart" uri="{C3380CC4-5D6E-409C-BE32-E72D297353CC}">
              <c16:uniqueId val="{00000001-CFCF-404F-B60D-04DECB170469}"/>
            </c:ext>
          </c:extLst>
        </c:ser>
        <c:dLbls>
          <c:showLegendKey val="0"/>
          <c:showVal val="0"/>
          <c:showCatName val="0"/>
          <c:showSerName val="0"/>
          <c:showPercent val="0"/>
          <c:showBubbleSize val="0"/>
        </c:dLbls>
        <c:marker val="1"/>
        <c:smooth val="0"/>
        <c:axId val="99278848"/>
        <c:axId val="99280768"/>
      </c:lineChart>
      <c:dateAx>
        <c:axId val="99278848"/>
        <c:scaling>
          <c:orientation val="minMax"/>
        </c:scaling>
        <c:delete val="1"/>
        <c:axPos val="b"/>
        <c:numFmt formatCode="&quot;H&quot;yy" sourceLinked="1"/>
        <c:majorTickMark val="none"/>
        <c:minorTickMark val="none"/>
        <c:tickLblPos val="none"/>
        <c:crossAx val="99280768"/>
        <c:crosses val="autoZero"/>
        <c:auto val="1"/>
        <c:lblOffset val="100"/>
        <c:baseTimeUnit val="years"/>
      </c:dateAx>
      <c:valAx>
        <c:axId val="992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2909.92</c:v>
                </c:pt>
                <c:pt idx="4">
                  <c:v>2500.59</c:v>
                </c:pt>
              </c:numCache>
            </c:numRef>
          </c:val>
          <c:extLst xmlns:c16r2="http://schemas.microsoft.com/office/drawing/2015/06/chart">
            <c:ext xmlns:c16="http://schemas.microsoft.com/office/drawing/2014/chart" uri="{C3380CC4-5D6E-409C-BE32-E72D297353CC}">
              <c16:uniqueId val="{00000000-5BEB-4D2B-9569-1F9546679171}"/>
            </c:ext>
          </c:extLst>
        </c:ser>
        <c:dLbls>
          <c:showLegendKey val="0"/>
          <c:showVal val="0"/>
          <c:showCatName val="0"/>
          <c:showSerName val="0"/>
          <c:showPercent val="0"/>
          <c:showBubbleSize val="0"/>
        </c:dLbls>
        <c:gapWidth val="150"/>
        <c:axId val="100351360"/>
        <c:axId val="10038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xmlns:c16r2="http://schemas.microsoft.com/office/drawing/2015/06/chart">
            <c:ext xmlns:c16="http://schemas.microsoft.com/office/drawing/2014/chart" uri="{C3380CC4-5D6E-409C-BE32-E72D297353CC}">
              <c16:uniqueId val="{00000001-5BEB-4D2B-9569-1F9546679171}"/>
            </c:ext>
          </c:extLst>
        </c:ser>
        <c:dLbls>
          <c:showLegendKey val="0"/>
          <c:showVal val="0"/>
          <c:showCatName val="0"/>
          <c:showSerName val="0"/>
          <c:showPercent val="0"/>
          <c:showBubbleSize val="0"/>
        </c:dLbls>
        <c:marker val="1"/>
        <c:smooth val="0"/>
        <c:axId val="100351360"/>
        <c:axId val="100386304"/>
      </c:lineChart>
      <c:dateAx>
        <c:axId val="100351360"/>
        <c:scaling>
          <c:orientation val="minMax"/>
        </c:scaling>
        <c:delete val="1"/>
        <c:axPos val="b"/>
        <c:numFmt formatCode="&quot;H&quot;yy" sourceLinked="1"/>
        <c:majorTickMark val="none"/>
        <c:minorTickMark val="none"/>
        <c:tickLblPos val="none"/>
        <c:crossAx val="100386304"/>
        <c:crosses val="autoZero"/>
        <c:auto val="1"/>
        <c:lblOffset val="100"/>
        <c:baseTimeUnit val="years"/>
      </c:dateAx>
      <c:valAx>
        <c:axId val="1003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44.15</c:v>
                </c:pt>
                <c:pt idx="4">
                  <c:v>61.5</c:v>
                </c:pt>
              </c:numCache>
            </c:numRef>
          </c:val>
          <c:extLst xmlns:c16r2="http://schemas.microsoft.com/office/drawing/2015/06/chart">
            <c:ext xmlns:c16="http://schemas.microsoft.com/office/drawing/2014/chart" uri="{C3380CC4-5D6E-409C-BE32-E72D297353CC}">
              <c16:uniqueId val="{00000000-C7FE-4B17-AE17-4D97E33E475C}"/>
            </c:ext>
          </c:extLst>
        </c:ser>
        <c:dLbls>
          <c:showLegendKey val="0"/>
          <c:showVal val="0"/>
          <c:showCatName val="0"/>
          <c:showSerName val="0"/>
          <c:showPercent val="0"/>
          <c:showBubbleSize val="0"/>
        </c:dLbls>
        <c:gapWidth val="150"/>
        <c:axId val="100483072"/>
        <c:axId val="1004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xmlns:c16r2="http://schemas.microsoft.com/office/drawing/2015/06/chart">
            <c:ext xmlns:c16="http://schemas.microsoft.com/office/drawing/2014/chart" uri="{C3380CC4-5D6E-409C-BE32-E72D297353CC}">
              <c16:uniqueId val="{00000001-C7FE-4B17-AE17-4D97E33E475C}"/>
            </c:ext>
          </c:extLst>
        </c:ser>
        <c:dLbls>
          <c:showLegendKey val="0"/>
          <c:showVal val="0"/>
          <c:showCatName val="0"/>
          <c:showSerName val="0"/>
          <c:showPercent val="0"/>
          <c:showBubbleSize val="0"/>
        </c:dLbls>
        <c:marker val="1"/>
        <c:smooth val="0"/>
        <c:axId val="100483072"/>
        <c:axId val="100484992"/>
      </c:lineChart>
      <c:dateAx>
        <c:axId val="100483072"/>
        <c:scaling>
          <c:orientation val="minMax"/>
        </c:scaling>
        <c:delete val="1"/>
        <c:axPos val="b"/>
        <c:numFmt formatCode="&quot;H&quot;yy" sourceLinked="1"/>
        <c:majorTickMark val="none"/>
        <c:minorTickMark val="none"/>
        <c:tickLblPos val="none"/>
        <c:crossAx val="100484992"/>
        <c:crosses val="autoZero"/>
        <c:auto val="1"/>
        <c:lblOffset val="100"/>
        <c:baseTimeUnit val="years"/>
      </c:dateAx>
      <c:valAx>
        <c:axId val="1004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260.49</c:v>
                </c:pt>
                <c:pt idx="4">
                  <c:v>217.37</c:v>
                </c:pt>
              </c:numCache>
            </c:numRef>
          </c:val>
          <c:extLst xmlns:c16r2="http://schemas.microsoft.com/office/drawing/2015/06/chart">
            <c:ext xmlns:c16="http://schemas.microsoft.com/office/drawing/2014/chart" uri="{C3380CC4-5D6E-409C-BE32-E72D297353CC}">
              <c16:uniqueId val="{00000000-A42C-43F3-9198-3A3C1F7B31DD}"/>
            </c:ext>
          </c:extLst>
        </c:ser>
        <c:dLbls>
          <c:showLegendKey val="0"/>
          <c:showVal val="0"/>
          <c:showCatName val="0"/>
          <c:showSerName val="0"/>
          <c:showPercent val="0"/>
          <c:showBubbleSize val="0"/>
        </c:dLbls>
        <c:gapWidth val="150"/>
        <c:axId val="100512128"/>
        <c:axId val="1005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A42C-43F3-9198-3A3C1F7B31DD}"/>
            </c:ext>
          </c:extLst>
        </c:ser>
        <c:dLbls>
          <c:showLegendKey val="0"/>
          <c:showVal val="0"/>
          <c:showCatName val="0"/>
          <c:showSerName val="0"/>
          <c:showPercent val="0"/>
          <c:showBubbleSize val="0"/>
        </c:dLbls>
        <c:marker val="1"/>
        <c:smooth val="0"/>
        <c:axId val="100512128"/>
        <c:axId val="100514048"/>
      </c:lineChart>
      <c:dateAx>
        <c:axId val="100512128"/>
        <c:scaling>
          <c:orientation val="minMax"/>
        </c:scaling>
        <c:delete val="1"/>
        <c:axPos val="b"/>
        <c:numFmt formatCode="&quot;H&quot;yy" sourceLinked="1"/>
        <c:majorTickMark val="none"/>
        <c:minorTickMark val="none"/>
        <c:tickLblPos val="none"/>
        <c:crossAx val="100514048"/>
        <c:crosses val="autoZero"/>
        <c:auto val="1"/>
        <c:lblOffset val="100"/>
        <c:baseTimeUnit val="years"/>
      </c:dateAx>
      <c:valAx>
        <c:axId val="1005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江府町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2849</v>
      </c>
      <c r="AM8" s="51"/>
      <c r="AN8" s="51"/>
      <c r="AO8" s="51"/>
      <c r="AP8" s="51"/>
      <c r="AQ8" s="51"/>
      <c r="AR8" s="51"/>
      <c r="AS8" s="51"/>
      <c r="AT8" s="46">
        <f>データ!T6</f>
        <v>124.52</v>
      </c>
      <c r="AU8" s="46"/>
      <c r="AV8" s="46"/>
      <c r="AW8" s="46"/>
      <c r="AX8" s="46"/>
      <c r="AY8" s="46"/>
      <c r="AZ8" s="46"/>
      <c r="BA8" s="46"/>
      <c r="BB8" s="46">
        <f>データ!U6</f>
        <v>22.88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43.61</v>
      </c>
      <c r="J10" s="46"/>
      <c r="K10" s="46"/>
      <c r="L10" s="46"/>
      <c r="M10" s="46"/>
      <c r="N10" s="46"/>
      <c r="O10" s="46"/>
      <c r="P10" s="46">
        <f>データ!P6</f>
        <v>52.03</v>
      </c>
      <c r="Q10" s="46"/>
      <c r="R10" s="46"/>
      <c r="S10" s="46"/>
      <c r="T10" s="46"/>
      <c r="U10" s="46"/>
      <c r="V10" s="46"/>
      <c r="W10" s="46">
        <f>データ!Q6</f>
        <v>100</v>
      </c>
      <c r="X10" s="46"/>
      <c r="Y10" s="46"/>
      <c r="Z10" s="46"/>
      <c r="AA10" s="46"/>
      <c r="AB10" s="46"/>
      <c r="AC10" s="46"/>
      <c r="AD10" s="51">
        <f>データ!R6</f>
        <v>3696</v>
      </c>
      <c r="AE10" s="51"/>
      <c r="AF10" s="51"/>
      <c r="AG10" s="51"/>
      <c r="AH10" s="51"/>
      <c r="AI10" s="51"/>
      <c r="AJ10" s="51"/>
      <c r="AK10" s="2"/>
      <c r="AL10" s="51">
        <f>データ!V6</f>
        <v>1463</v>
      </c>
      <c r="AM10" s="51"/>
      <c r="AN10" s="51"/>
      <c r="AO10" s="51"/>
      <c r="AP10" s="51"/>
      <c r="AQ10" s="51"/>
      <c r="AR10" s="51"/>
      <c r="AS10" s="51"/>
      <c r="AT10" s="46">
        <f>データ!W6</f>
        <v>0.97</v>
      </c>
      <c r="AU10" s="46"/>
      <c r="AV10" s="46"/>
      <c r="AW10" s="46"/>
      <c r="AX10" s="46"/>
      <c r="AY10" s="46"/>
      <c r="AZ10" s="46"/>
      <c r="BA10" s="46"/>
      <c r="BB10" s="46">
        <f>データ!X6</f>
        <v>1508.25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DpD2KhEyIH/+avkOziN2meSKnsj8CZNNSLStHrmYrcbE9JYYxn7pi6qSxyLHPzjKmtINpxDhwvTqSRJm6VVGtg==" saltValue="0sbWBZnUhjldOTG1evCD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314030</v>
      </c>
      <c r="D6" s="33">
        <f t="shared" si="3"/>
        <v>46</v>
      </c>
      <c r="E6" s="33">
        <f t="shared" si="3"/>
        <v>17</v>
      </c>
      <c r="F6" s="33">
        <f t="shared" si="3"/>
        <v>5</v>
      </c>
      <c r="G6" s="33">
        <f t="shared" si="3"/>
        <v>0</v>
      </c>
      <c r="H6" s="33" t="str">
        <f t="shared" si="3"/>
        <v>鳥取県　江府町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43.61</v>
      </c>
      <c r="P6" s="34">
        <f t="shared" si="3"/>
        <v>52.03</v>
      </c>
      <c r="Q6" s="34">
        <f t="shared" si="3"/>
        <v>100</v>
      </c>
      <c r="R6" s="34">
        <f t="shared" si="3"/>
        <v>3696</v>
      </c>
      <c r="S6" s="34">
        <f t="shared" si="3"/>
        <v>2849</v>
      </c>
      <c r="T6" s="34">
        <f t="shared" si="3"/>
        <v>124.52</v>
      </c>
      <c r="U6" s="34">
        <f t="shared" si="3"/>
        <v>22.88</v>
      </c>
      <c r="V6" s="34">
        <f t="shared" si="3"/>
        <v>1463</v>
      </c>
      <c r="W6" s="34">
        <f t="shared" si="3"/>
        <v>0.97</v>
      </c>
      <c r="X6" s="34">
        <f t="shared" si="3"/>
        <v>1508.25</v>
      </c>
      <c r="Y6" s="35" t="str">
        <f>IF(Y7="",NA(),Y7)</f>
        <v>-</v>
      </c>
      <c r="Z6" s="35" t="str">
        <f t="shared" ref="Z6:AH6" si="4">IF(Z7="",NA(),Z7)</f>
        <v>-</v>
      </c>
      <c r="AA6" s="35" t="str">
        <f t="shared" si="4"/>
        <v>-</v>
      </c>
      <c r="AB6" s="35">
        <f t="shared" si="4"/>
        <v>74.010000000000005</v>
      </c>
      <c r="AC6" s="35">
        <f t="shared" si="4"/>
        <v>88.52</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5">
        <f t="shared" si="5"/>
        <v>249.9</v>
      </c>
      <c r="AN6" s="35">
        <f t="shared" si="5"/>
        <v>286.86</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12.06</v>
      </c>
      <c r="AY6" s="35">
        <f t="shared" si="6"/>
        <v>13.64</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2909.92</v>
      </c>
      <c r="BJ6" s="35">
        <f t="shared" si="7"/>
        <v>2500.59</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44.15</v>
      </c>
      <c r="BU6" s="35">
        <f t="shared" si="8"/>
        <v>61.5</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260.49</v>
      </c>
      <c r="CF6" s="35">
        <f t="shared" si="9"/>
        <v>217.37</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91.03</v>
      </c>
      <c r="DB6" s="35">
        <f t="shared" si="11"/>
        <v>93.37</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49.06</v>
      </c>
      <c r="DM6" s="35">
        <f t="shared" si="12"/>
        <v>50.76</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5">
        <f t="shared" si="14"/>
        <v>0.55000000000000004</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314030</v>
      </c>
      <c r="D7" s="37">
        <v>46</v>
      </c>
      <c r="E7" s="37">
        <v>17</v>
      </c>
      <c r="F7" s="37">
        <v>5</v>
      </c>
      <c r="G7" s="37">
        <v>0</v>
      </c>
      <c r="H7" s="37" t="s">
        <v>96</v>
      </c>
      <c r="I7" s="37" t="s">
        <v>97</v>
      </c>
      <c r="J7" s="37" t="s">
        <v>98</v>
      </c>
      <c r="K7" s="37" t="s">
        <v>99</v>
      </c>
      <c r="L7" s="37" t="s">
        <v>100</v>
      </c>
      <c r="M7" s="37" t="s">
        <v>101</v>
      </c>
      <c r="N7" s="38" t="s">
        <v>102</v>
      </c>
      <c r="O7" s="38">
        <v>43.61</v>
      </c>
      <c r="P7" s="38">
        <v>52.03</v>
      </c>
      <c r="Q7" s="38">
        <v>100</v>
      </c>
      <c r="R7" s="38">
        <v>3696</v>
      </c>
      <c r="S7" s="38">
        <v>2849</v>
      </c>
      <c r="T7" s="38">
        <v>124.52</v>
      </c>
      <c r="U7" s="38">
        <v>22.88</v>
      </c>
      <c r="V7" s="38">
        <v>1463</v>
      </c>
      <c r="W7" s="38">
        <v>0.97</v>
      </c>
      <c r="X7" s="38">
        <v>1508.25</v>
      </c>
      <c r="Y7" s="38" t="s">
        <v>102</v>
      </c>
      <c r="Z7" s="38" t="s">
        <v>102</v>
      </c>
      <c r="AA7" s="38" t="s">
        <v>102</v>
      </c>
      <c r="AB7" s="38">
        <v>74.010000000000005</v>
      </c>
      <c r="AC7" s="38">
        <v>88.52</v>
      </c>
      <c r="AD7" s="38" t="s">
        <v>102</v>
      </c>
      <c r="AE7" s="38" t="s">
        <v>102</v>
      </c>
      <c r="AF7" s="38" t="s">
        <v>102</v>
      </c>
      <c r="AG7" s="38">
        <v>101.77</v>
      </c>
      <c r="AH7" s="38">
        <v>103.6</v>
      </c>
      <c r="AI7" s="38">
        <v>102.97</v>
      </c>
      <c r="AJ7" s="38" t="s">
        <v>102</v>
      </c>
      <c r="AK7" s="38" t="s">
        <v>102</v>
      </c>
      <c r="AL7" s="38" t="s">
        <v>102</v>
      </c>
      <c r="AM7" s="38">
        <v>249.9</v>
      </c>
      <c r="AN7" s="38">
        <v>286.86</v>
      </c>
      <c r="AO7" s="38" t="s">
        <v>102</v>
      </c>
      <c r="AP7" s="38" t="s">
        <v>102</v>
      </c>
      <c r="AQ7" s="38" t="s">
        <v>102</v>
      </c>
      <c r="AR7" s="38">
        <v>227.4</v>
      </c>
      <c r="AS7" s="38">
        <v>193.99</v>
      </c>
      <c r="AT7" s="38">
        <v>165.48</v>
      </c>
      <c r="AU7" s="38" t="s">
        <v>102</v>
      </c>
      <c r="AV7" s="38" t="s">
        <v>102</v>
      </c>
      <c r="AW7" s="38" t="s">
        <v>102</v>
      </c>
      <c r="AX7" s="38">
        <v>12.06</v>
      </c>
      <c r="AY7" s="38">
        <v>13.64</v>
      </c>
      <c r="AZ7" s="38" t="s">
        <v>102</v>
      </c>
      <c r="BA7" s="38" t="s">
        <v>102</v>
      </c>
      <c r="BB7" s="38" t="s">
        <v>102</v>
      </c>
      <c r="BC7" s="38">
        <v>29.54</v>
      </c>
      <c r="BD7" s="38">
        <v>26.99</v>
      </c>
      <c r="BE7" s="38">
        <v>33.840000000000003</v>
      </c>
      <c r="BF7" s="38" t="s">
        <v>102</v>
      </c>
      <c r="BG7" s="38" t="s">
        <v>102</v>
      </c>
      <c r="BH7" s="38" t="s">
        <v>102</v>
      </c>
      <c r="BI7" s="38">
        <v>2909.92</v>
      </c>
      <c r="BJ7" s="38">
        <v>2500.59</v>
      </c>
      <c r="BK7" s="38" t="s">
        <v>102</v>
      </c>
      <c r="BL7" s="38" t="s">
        <v>102</v>
      </c>
      <c r="BM7" s="38" t="s">
        <v>102</v>
      </c>
      <c r="BN7" s="38">
        <v>789.46</v>
      </c>
      <c r="BO7" s="38">
        <v>826.83</v>
      </c>
      <c r="BP7" s="38">
        <v>765.47</v>
      </c>
      <c r="BQ7" s="38" t="s">
        <v>102</v>
      </c>
      <c r="BR7" s="38" t="s">
        <v>102</v>
      </c>
      <c r="BS7" s="38" t="s">
        <v>102</v>
      </c>
      <c r="BT7" s="38">
        <v>44.15</v>
      </c>
      <c r="BU7" s="38">
        <v>61.5</v>
      </c>
      <c r="BV7" s="38" t="s">
        <v>102</v>
      </c>
      <c r="BW7" s="38" t="s">
        <v>102</v>
      </c>
      <c r="BX7" s="38" t="s">
        <v>102</v>
      </c>
      <c r="BY7" s="38">
        <v>57.77</v>
      </c>
      <c r="BZ7" s="38">
        <v>57.31</v>
      </c>
      <c r="CA7" s="38">
        <v>59.59</v>
      </c>
      <c r="CB7" s="38" t="s">
        <v>102</v>
      </c>
      <c r="CC7" s="38" t="s">
        <v>102</v>
      </c>
      <c r="CD7" s="38" t="s">
        <v>102</v>
      </c>
      <c r="CE7" s="38">
        <v>260.49</v>
      </c>
      <c r="CF7" s="38">
        <v>217.37</v>
      </c>
      <c r="CG7" s="38" t="s">
        <v>102</v>
      </c>
      <c r="CH7" s="38" t="s">
        <v>102</v>
      </c>
      <c r="CI7" s="38" t="s">
        <v>102</v>
      </c>
      <c r="CJ7" s="38">
        <v>274.35000000000002</v>
      </c>
      <c r="CK7" s="38">
        <v>273.52</v>
      </c>
      <c r="CL7" s="38">
        <v>257.86</v>
      </c>
      <c r="CM7" s="38" t="s">
        <v>102</v>
      </c>
      <c r="CN7" s="38" t="s">
        <v>102</v>
      </c>
      <c r="CO7" s="38" t="s">
        <v>102</v>
      </c>
      <c r="CP7" s="38" t="s">
        <v>102</v>
      </c>
      <c r="CQ7" s="38" t="s">
        <v>102</v>
      </c>
      <c r="CR7" s="38" t="s">
        <v>102</v>
      </c>
      <c r="CS7" s="38" t="s">
        <v>102</v>
      </c>
      <c r="CT7" s="38" t="s">
        <v>102</v>
      </c>
      <c r="CU7" s="38">
        <v>50.68</v>
      </c>
      <c r="CV7" s="38">
        <v>50.14</v>
      </c>
      <c r="CW7" s="38">
        <v>51.3</v>
      </c>
      <c r="CX7" s="38" t="s">
        <v>102</v>
      </c>
      <c r="CY7" s="38" t="s">
        <v>102</v>
      </c>
      <c r="CZ7" s="38" t="s">
        <v>102</v>
      </c>
      <c r="DA7" s="38">
        <v>91.03</v>
      </c>
      <c r="DB7" s="38">
        <v>93.37</v>
      </c>
      <c r="DC7" s="38" t="s">
        <v>102</v>
      </c>
      <c r="DD7" s="38" t="s">
        <v>102</v>
      </c>
      <c r="DE7" s="38" t="s">
        <v>102</v>
      </c>
      <c r="DF7" s="38">
        <v>84.86</v>
      </c>
      <c r="DG7" s="38">
        <v>84.98</v>
      </c>
      <c r="DH7" s="38">
        <v>86.22</v>
      </c>
      <c r="DI7" s="38" t="s">
        <v>102</v>
      </c>
      <c r="DJ7" s="38" t="s">
        <v>102</v>
      </c>
      <c r="DK7" s="38" t="s">
        <v>102</v>
      </c>
      <c r="DL7" s="38">
        <v>49.06</v>
      </c>
      <c r="DM7" s="38">
        <v>50.76</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0.55000000000000004</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2020-12-04T02:37:44Z</dcterms:created>
  <dcterms:modified xsi:type="dcterms:W3CDTF">2021-01-26T05:38:10Z</dcterms:modified>
  <cp:category/>
</cp:coreProperties>
</file>