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02" sheetId="1" r:id="rId1"/>
  </sheets>
  <definedNames>
    <definedName name="_xlnm.Print_Area" localSheetId="0">'02'!$B$1:$R$41</definedName>
  </definedNames>
  <calcPr fullCalcOnLoad="1"/>
</workbook>
</file>

<file path=xl/sharedStrings.xml><?xml version="1.0" encoding="utf-8"?>
<sst xmlns="http://schemas.openxmlformats.org/spreadsheetml/2006/main" count="52" uniqueCount="50">
  <si>
    <t>区    分</t>
  </si>
  <si>
    <t>盲学校</t>
  </si>
  <si>
    <t>聾学校</t>
  </si>
  <si>
    <t>学　校</t>
  </si>
  <si>
    <t xml:space="preserve">県　　計 </t>
  </si>
  <si>
    <t xml:space="preserve">市　　計 </t>
  </si>
  <si>
    <t>特別支援</t>
  </si>
  <si>
    <t>米 子 市</t>
  </si>
  <si>
    <t>倉 吉 市</t>
  </si>
  <si>
    <t>境 港 市</t>
  </si>
  <si>
    <t>八 頭 町</t>
  </si>
  <si>
    <t>湯梨浜町</t>
  </si>
  <si>
    <t>琴 浦 町</t>
  </si>
  <si>
    <t>北 栄 町</t>
  </si>
  <si>
    <t>南 部 町</t>
  </si>
  <si>
    <t>伯 耆 町</t>
  </si>
  <si>
    <t>岩 美 郡</t>
  </si>
  <si>
    <t>八 頭 郡</t>
  </si>
  <si>
    <t>東 伯 郡</t>
  </si>
  <si>
    <t>西 伯 郡</t>
  </si>
  <si>
    <t>日 野 郡</t>
  </si>
  <si>
    <t>岩 美 町</t>
  </si>
  <si>
    <t xml:space="preserve">郡　　計 </t>
  </si>
  <si>
    <t>鳥 取 市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</si>
  <si>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</si>
  <si>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</si>
  <si>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</si>
  <si>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</si>
  <si>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</si>
  <si>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</si>
  <si>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</si>
  <si>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</si>
  <si>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幼稚園</t>
  </si>
  <si>
    <t>幼保連携
型認定
こども園</t>
  </si>
  <si>
    <t>義務
 教育
 学校</t>
  </si>
  <si>
    <t>高等</t>
  </si>
  <si>
    <t>学校</t>
  </si>
  <si>
    <t>総数</t>
  </si>
  <si>
    <t>本校</t>
  </si>
  <si>
    <t>分校</t>
  </si>
  <si>
    <t>総数</t>
  </si>
  <si>
    <t>本校</t>
  </si>
  <si>
    <t>小学校</t>
  </si>
  <si>
    <t>中学校</t>
  </si>
  <si>
    <t>学校</t>
  </si>
  <si>
    <t>専修</t>
  </si>
  <si>
    <t>各種</t>
  </si>
  <si>
    <t>学校</t>
  </si>
  <si>
    <t>（単位：園、校）</t>
  </si>
  <si>
    <t>第２表　市町村別学校数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</si>
</sst>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_ * #,##0_ \ ;_ * \-#,##0_ \ ;_ * &quot;-&quot;_ \ ;_ @_ \ "/>
  </numFmts>
  <fonts count="5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68">
    <xf numFmtId="0" fontId="0" fillId="0" borderId="0" xfId="0" applyNumberFormat="1" applyFont="1" applyAlignment="1" applyProtection="1">
      <alignment/>
      <protection locked="0"/>
    </xf>
    <xf numFmtId="177" fontId="8" fillId="0" borderId="1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8" fillId="0" borderId="11" xfId="0" applyNumberFormat="1" applyFont="1" applyBorder="1" applyAlignment="1" applyProtection="1">
      <alignment vertical="center"/>
      <protection locked="0"/>
    </xf>
    <xf numFmtId="177" fontId="8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Fill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3" fillId="0" borderId="13" xfId="0" applyNumberFormat="1" applyFont="1" applyFill="1" applyBorder="1" applyAlignment="1" applyProtection="1">
      <alignment vertical="center"/>
      <protection locked="0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177" fontId="8" fillId="0" borderId="14" xfId="0" applyNumberFormat="1" applyFont="1" applyBorder="1" applyAlignment="1" applyProtection="1">
      <alignment vertical="center"/>
      <protection locked="0"/>
    </xf>
    <xf numFmtId="177" fontId="13" fillId="0" borderId="14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14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8" fillId="0" borderId="15" xfId="0" applyNumberFormat="1" applyFont="1" applyBorder="1" applyAlignment="1" applyProtection="1">
      <alignment vertical="center"/>
      <protection locked="0"/>
    </xf>
    <xf numFmtId="177" fontId="15" fillId="0" borderId="0" xfId="0" applyNumberFormat="1" applyFont="1" applyAlignment="1">
      <alignment vertical="center" shrinkToFit="1"/>
    </xf>
    <xf numFmtId="177" fontId="5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5" fillId="0" borderId="13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Fill="1" applyAlignment="1" applyProtection="1">
      <alignment vertical="center"/>
      <protection locked="0"/>
    </xf>
    <xf numFmtId="177" fontId="9" fillId="0" borderId="13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11" fillId="0" borderId="0" xfId="0" applyNumberFormat="1" applyFont="1" applyFill="1" applyAlignment="1" applyProtection="1">
      <alignment vertical="center"/>
      <protection locked="0"/>
    </xf>
    <xf numFmtId="177" fontId="12" fillId="0" borderId="13" xfId="0" applyNumberFormat="1" applyFont="1" applyFill="1" applyBorder="1" applyAlignment="1" applyProtection="1">
      <alignment vertical="center"/>
      <protection locked="0"/>
    </xf>
    <xf numFmtId="177" fontId="5" fillId="0" borderId="11" xfId="0" applyNumberFormat="1" applyFont="1" applyBorder="1" applyAlignment="1" applyProtection="1">
      <alignment vertical="center"/>
      <protection locked="0"/>
    </xf>
    <xf numFmtId="177" fontId="14" fillId="0" borderId="0" xfId="0" applyNumberFormat="1" applyFont="1" applyAlignment="1" applyProtection="1">
      <alignment vertical="center"/>
      <protection locked="0"/>
    </xf>
    <xf numFmtId="177" fontId="5" fillId="0" borderId="14" xfId="0" applyNumberFormat="1" applyFont="1" applyBorder="1" applyAlignment="1" applyProtection="1">
      <alignment vertical="center"/>
      <protection locked="0"/>
    </xf>
    <xf numFmtId="177" fontId="12" fillId="0" borderId="14" xfId="0" applyNumberFormat="1" applyFont="1" applyFill="1" applyBorder="1" applyAlignment="1" applyProtection="1">
      <alignment vertical="center"/>
      <protection locked="0"/>
    </xf>
    <xf numFmtId="177" fontId="9" fillId="0" borderId="14" xfId="0" applyNumberFormat="1" applyFont="1" applyFill="1" applyBorder="1" applyAlignment="1" applyProtection="1">
      <alignment vertical="center"/>
      <protection locked="0"/>
    </xf>
    <xf numFmtId="177" fontId="16" fillId="0" borderId="13" xfId="0" applyNumberFormat="1" applyFont="1" applyFill="1" applyBorder="1" applyAlignment="1" applyProtection="1">
      <alignment horizontal="center" vertical="center"/>
      <protection locked="0"/>
    </xf>
    <xf numFmtId="177" fontId="16" fillId="0" borderId="16" xfId="0" applyNumberFormat="1" applyFont="1" applyFill="1" applyBorder="1" applyAlignment="1" applyProtection="1">
      <alignment horizontal="center" vertical="center"/>
      <protection locked="0"/>
    </xf>
    <xf numFmtId="177" fontId="18" fillId="0" borderId="14" xfId="0" applyNumberFormat="1" applyFont="1" applyBorder="1" applyAlignment="1" applyProtection="1">
      <alignment horizontal="center" vertical="center"/>
      <protection locked="0"/>
    </xf>
    <xf numFmtId="177" fontId="18" fillId="0" borderId="0" xfId="0" applyNumberFormat="1" applyFont="1" applyAlignment="1" applyProtection="1">
      <alignment horizontal="center" vertical="center"/>
      <protection locked="0"/>
    </xf>
    <xf numFmtId="177" fontId="20" fillId="0" borderId="17" xfId="0" applyNumberFormat="1" applyFont="1" applyBorder="1" applyAlignment="1">
      <alignment horizontal="center"/>
    </xf>
    <xf numFmtId="177" fontId="19" fillId="0" borderId="18" xfId="0" applyNumberFormat="1" applyFont="1" applyBorder="1" applyAlignment="1">
      <alignment/>
    </xf>
    <xf numFmtId="177" fontId="19" fillId="0" borderId="19" xfId="0" applyNumberFormat="1" applyFont="1" applyBorder="1" applyAlignment="1">
      <alignment vertical="top"/>
    </xf>
    <xf numFmtId="177" fontId="19" fillId="0" borderId="20" xfId="0" applyNumberFormat="1" applyFont="1" applyBorder="1" applyAlignment="1">
      <alignment vertical="top"/>
    </xf>
    <xf numFmtId="177" fontId="19" fillId="0" borderId="21" xfId="0" applyNumberFormat="1" applyFont="1" applyBorder="1" applyAlignment="1">
      <alignment/>
    </xf>
    <xf numFmtId="177" fontId="19" fillId="0" borderId="22" xfId="0" applyNumberFormat="1" applyFont="1" applyBorder="1" applyAlignment="1">
      <alignment vertical="center" wrapText="1"/>
    </xf>
    <xf numFmtId="177" fontId="19" fillId="0" borderId="23" xfId="0" applyNumberFormat="1" applyFont="1" applyFill="1" applyBorder="1" applyAlignment="1">
      <alignment vertical="center" wrapText="1"/>
    </xf>
    <xf numFmtId="177" fontId="21" fillId="0" borderId="24" xfId="0" applyNumberFormat="1" applyFont="1" applyBorder="1" applyAlignment="1">
      <alignment horizontal="center"/>
    </xf>
    <xf numFmtId="177" fontId="22" fillId="0" borderId="0" xfId="0" applyNumberFormat="1" applyFont="1" applyAlignment="1" applyProtection="1">
      <alignment horizontal="center" vertical="center"/>
      <protection locked="0"/>
    </xf>
    <xf numFmtId="177" fontId="21" fillId="0" borderId="25" xfId="0" applyNumberFormat="1" applyFont="1" applyBorder="1" applyAlignment="1">
      <alignment horizontal="center" vertical="top"/>
    </xf>
    <xf numFmtId="177" fontId="20" fillId="0" borderId="20" xfId="0" applyNumberFormat="1" applyFont="1" applyBorder="1" applyAlignment="1">
      <alignment horizontal="center" vertical="top"/>
    </xf>
    <xf numFmtId="177" fontId="17" fillId="0" borderId="0" xfId="0" applyNumberFormat="1" applyFont="1" applyBorder="1" applyAlignment="1" applyProtection="1">
      <alignment horizontal="right"/>
      <protection locked="0"/>
    </xf>
    <xf numFmtId="177" fontId="12" fillId="13" borderId="13" xfId="0" applyNumberFormat="1" applyFont="1" applyFill="1" applyBorder="1" applyAlignment="1" applyProtection="1">
      <alignment horizontal="left" vertical="center"/>
      <protection locked="0"/>
    </xf>
    <xf numFmtId="177" fontId="13" fillId="13" borderId="13" xfId="0" applyNumberFormat="1" applyFont="1" applyFill="1" applyBorder="1" applyAlignment="1" applyProtection="1">
      <alignment vertical="center"/>
      <protection locked="0"/>
    </xf>
    <xf numFmtId="177" fontId="13" fillId="13" borderId="0" xfId="0" applyNumberFormat="1" applyFont="1" applyFill="1" applyBorder="1" applyAlignment="1" applyProtection="1">
      <alignment vertical="center"/>
      <protection locked="0"/>
    </xf>
    <xf numFmtId="177" fontId="13" fillId="13" borderId="14" xfId="0" applyNumberFormat="1" applyFont="1" applyFill="1" applyBorder="1" applyAlignment="1" applyProtection="1">
      <alignment vertical="center"/>
      <protection locked="0"/>
    </xf>
    <xf numFmtId="177" fontId="12" fillId="13" borderId="13" xfId="0" applyNumberFormat="1" applyFont="1" applyFill="1" applyBorder="1" applyAlignment="1" applyProtection="1">
      <alignment vertical="center"/>
      <protection locked="0"/>
    </xf>
    <xf numFmtId="177" fontId="19" fillId="0" borderId="17" xfId="0" applyNumberFormat="1" applyFont="1" applyBorder="1" applyAlignment="1">
      <alignment horizontal="center" vertical="center" wrapText="1"/>
    </xf>
    <xf numFmtId="177" fontId="18" fillId="0" borderId="26" xfId="0" applyNumberFormat="1" applyFont="1" applyBorder="1" applyAlignment="1" applyProtection="1">
      <alignment horizontal="center" vertical="center" wrapText="1"/>
      <protection locked="0"/>
    </xf>
    <xf numFmtId="177" fontId="20" fillId="0" borderId="17" xfId="0" applyNumberFormat="1" applyFont="1" applyBorder="1" applyAlignment="1">
      <alignment horizontal="center" vertical="center" wrapText="1"/>
    </xf>
    <xf numFmtId="177" fontId="20" fillId="0" borderId="26" xfId="0" applyNumberFormat="1" applyFont="1" applyBorder="1" applyAlignment="1">
      <alignment horizontal="center" vertical="center" wrapText="1"/>
    </xf>
    <xf numFmtId="177" fontId="23" fillId="0" borderId="0" xfId="0" applyNumberFormat="1" applyFont="1" applyAlignment="1">
      <alignment horizontal="center" vertical="center"/>
    </xf>
    <xf numFmtId="177" fontId="19" fillId="0" borderId="27" xfId="0" applyNumberFormat="1" applyFont="1" applyBorder="1" applyAlignment="1">
      <alignment horizontal="center" vertical="center"/>
    </xf>
    <xf numFmtId="177" fontId="19" fillId="0" borderId="28" xfId="0" applyNumberFormat="1" applyFont="1" applyBorder="1" applyAlignment="1">
      <alignment horizontal="center" vertical="center"/>
    </xf>
    <xf numFmtId="177" fontId="19" fillId="0" borderId="29" xfId="0" applyNumberFormat="1" applyFont="1" applyBorder="1" applyAlignment="1">
      <alignment horizontal="center" vertical="center"/>
    </xf>
    <xf numFmtId="177" fontId="19" fillId="0" borderId="30" xfId="0" applyNumberFormat="1" applyFont="1" applyBorder="1" applyAlignment="1">
      <alignment horizontal="center" vertical="center"/>
    </xf>
    <xf numFmtId="177" fontId="18" fillId="0" borderId="31" xfId="0" applyNumberFormat="1" applyFont="1" applyBorder="1" applyAlignment="1" applyProtection="1">
      <alignment horizontal="center" vertical="center"/>
      <protection locked="0"/>
    </xf>
    <xf numFmtId="177" fontId="18" fillId="0" borderId="32" xfId="0" applyNumberFormat="1" applyFont="1" applyBorder="1" applyAlignment="1" applyProtection="1">
      <alignment horizontal="center" vertical="center" wrapText="1"/>
      <protection locked="0"/>
    </xf>
    <xf numFmtId="177" fontId="19" fillId="0" borderId="17" xfId="0" applyNumberFormat="1" applyFont="1" applyBorder="1" applyAlignment="1">
      <alignment horizontal="center" vertical="center"/>
    </xf>
    <xf numFmtId="177" fontId="18" fillId="0" borderId="26" xfId="0" applyNumberFormat="1" applyFont="1" applyBorder="1" applyAlignment="1" applyProtection="1">
      <alignment horizontal="center" vertical="center"/>
      <protection locked="0"/>
    </xf>
    <xf numFmtId="177" fontId="19" fillId="0" borderId="33" xfId="0" applyNumberFormat="1" applyFont="1" applyBorder="1" applyAlignment="1">
      <alignment horizontal="left" vertical="center" wrapText="1"/>
    </xf>
    <xf numFmtId="177" fontId="19" fillId="0" borderId="15" xfId="0" applyNumberFormat="1" applyFont="1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41"/>
  <sheetViews>
    <sheetView showGridLines="0" tabSelected="1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8" sqref="C8"/>
    </sheetView>
  </sheetViews>
  <sheetFormatPr defaultColWidth="8.796875" defaultRowHeight="15"/>
  <cols>
    <col min="1" max="1" width="1.69921875" style="17" customWidth="1"/>
    <col min="2" max="2" width="11.69921875" style="17" customWidth="1"/>
    <col min="3" max="3" width="7.3984375" style="17" bestFit="1" customWidth="1"/>
    <col min="4" max="4" width="8.5" style="17" bestFit="1" customWidth="1"/>
    <col min="5" max="5" width="9.3984375" style="17" bestFit="1" customWidth="1"/>
    <col min="6" max="7" width="7.3984375" style="17" bestFit="1" customWidth="1"/>
    <col min="8" max="11" width="6.5" style="17" bestFit="1" customWidth="1"/>
    <col min="12" max="12" width="6.8984375" style="17" customWidth="1"/>
    <col min="13" max="13" width="7" style="17" customWidth="1"/>
    <col min="14" max="15" width="7" style="17" hidden="1" customWidth="1"/>
    <col min="16" max="16" width="11.19921875" style="17" bestFit="1" customWidth="1"/>
    <col min="17" max="18" width="6.8984375" style="17" customWidth="1"/>
    <col min="19" max="16384" width="9" style="17" customWidth="1"/>
  </cols>
  <sheetData>
    <row r="1" spans="2:18" ht="17.25">
      <c r="B1" s="57" t="s">
        <v>49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2:18" ht="12">
      <c r="B2" s="18"/>
      <c r="C2" s="18"/>
      <c r="D2" s="19"/>
      <c r="E2" s="19"/>
      <c r="F2" s="18"/>
      <c r="G2" s="18"/>
      <c r="H2" s="19"/>
      <c r="I2" s="19"/>
      <c r="J2" s="19"/>
      <c r="K2" s="19"/>
      <c r="L2" s="19"/>
      <c r="M2" s="19"/>
      <c r="N2" s="19"/>
      <c r="O2" s="18"/>
      <c r="P2" s="18"/>
      <c r="Q2" s="20"/>
      <c r="R2" s="47" t="s">
        <v>48</v>
      </c>
    </row>
    <row r="3" spans="1:19" s="35" customFormat="1" ht="25.5" customHeight="1">
      <c r="A3" s="34"/>
      <c r="B3" s="61" t="s">
        <v>0</v>
      </c>
      <c r="C3" s="53" t="s">
        <v>37</v>
      </c>
      <c r="D3" s="53" t="s">
        <v>32</v>
      </c>
      <c r="E3" s="55" t="s">
        <v>33</v>
      </c>
      <c r="F3" s="58" t="s">
        <v>42</v>
      </c>
      <c r="G3" s="59"/>
      <c r="H3" s="60"/>
      <c r="I3" s="58" t="s">
        <v>43</v>
      </c>
      <c r="J3" s="59"/>
      <c r="K3" s="60"/>
      <c r="L3" s="66" t="s">
        <v>34</v>
      </c>
      <c r="M3" s="37" t="s">
        <v>35</v>
      </c>
      <c r="N3" s="64" t="s">
        <v>1</v>
      </c>
      <c r="O3" s="64" t="s">
        <v>2</v>
      </c>
      <c r="P3" s="36" t="s">
        <v>6</v>
      </c>
      <c r="Q3" s="40" t="s">
        <v>45</v>
      </c>
      <c r="R3" s="43" t="s">
        <v>46</v>
      </c>
      <c r="S3" s="44"/>
    </row>
    <row r="4" spans="1:19" s="35" customFormat="1" ht="25.5" customHeight="1">
      <c r="A4" s="34"/>
      <c r="B4" s="62"/>
      <c r="C4" s="63"/>
      <c r="D4" s="54"/>
      <c r="E4" s="56"/>
      <c r="F4" s="41" t="s">
        <v>37</v>
      </c>
      <c r="G4" s="41" t="s">
        <v>38</v>
      </c>
      <c r="H4" s="41" t="s">
        <v>39</v>
      </c>
      <c r="I4" s="41" t="s">
        <v>40</v>
      </c>
      <c r="J4" s="41" t="s">
        <v>41</v>
      </c>
      <c r="K4" s="42" t="s">
        <v>39</v>
      </c>
      <c r="L4" s="67"/>
      <c r="M4" s="38" t="s">
        <v>36</v>
      </c>
      <c r="N4" s="65"/>
      <c r="O4" s="65"/>
      <c r="P4" s="46" t="s">
        <v>3</v>
      </c>
      <c r="Q4" s="39" t="s">
        <v>44</v>
      </c>
      <c r="R4" s="45" t="s">
        <v>47</v>
      </c>
      <c r="S4" s="44"/>
    </row>
    <row r="5" spans="1:18" ht="11.25" customHeight="1">
      <c r="A5" s="29"/>
      <c r="B5" s="2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9"/>
    </row>
    <row r="6" spans="1:18" s="22" customFormat="1" ht="25.5" customHeight="1">
      <c r="A6" s="30"/>
      <c r="B6" s="26" t="s">
        <v>4</v>
      </c>
      <c r="C6" s="7">
        <f>SUM(C7:C8)</f>
        <v>314</v>
      </c>
      <c r="D6" s="8">
        <f>SUM(D7:D8)</f>
        <v>20</v>
      </c>
      <c r="E6" s="8">
        <f>SUM(E7:E8)</f>
        <v>32</v>
      </c>
      <c r="F6" s="8">
        <f aca="true" t="shared" si="0" ref="F6:R6">SUM(F7:F8)</f>
        <v>118</v>
      </c>
      <c r="G6" s="8">
        <f t="shared" si="0"/>
        <v>118</v>
      </c>
      <c r="H6" s="8">
        <f t="shared" si="0"/>
        <v>0</v>
      </c>
      <c r="I6" s="8">
        <f t="shared" si="0"/>
        <v>58</v>
      </c>
      <c r="J6" s="8">
        <f t="shared" si="0"/>
        <v>56</v>
      </c>
      <c r="K6" s="8">
        <f t="shared" si="0"/>
        <v>2</v>
      </c>
      <c r="L6" s="8">
        <f>SUM(L7:L8)</f>
        <v>4</v>
      </c>
      <c r="M6" s="8">
        <f t="shared" si="0"/>
        <v>32</v>
      </c>
      <c r="N6" s="8">
        <f t="shared" si="0"/>
        <v>0</v>
      </c>
      <c r="O6" s="8">
        <f t="shared" si="0"/>
        <v>0</v>
      </c>
      <c r="P6" s="8">
        <f t="shared" si="0"/>
        <v>11</v>
      </c>
      <c r="Q6" s="8">
        <f t="shared" si="0"/>
        <v>22</v>
      </c>
      <c r="R6" s="10">
        <f t="shared" si="0"/>
        <v>17</v>
      </c>
    </row>
    <row r="7" spans="1:18" s="22" customFormat="1" ht="25.5" customHeight="1">
      <c r="A7" s="30"/>
      <c r="B7" s="26" t="s">
        <v>5</v>
      </c>
      <c r="C7" s="7">
        <f>SUM(C10:C13)</f>
        <v>234</v>
      </c>
      <c r="D7" s="8">
        <f>SUM(D10:D13)</f>
        <v>20</v>
      </c>
      <c r="E7" s="8">
        <f>SUM(E10:E13)</f>
        <v>18</v>
      </c>
      <c r="F7" s="8">
        <f>SUM(F10:F13)</f>
        <v>82</v>
      </c>
      <c r="G7" s="8">
        <f aca="true" t="shared" si="1" ref="G7:R7">SUM(G10:G13)</f>
        <v>82</v>
      </c>
      <c r="H7" s="8">
        <f t="shared" si="1"/>
        <v>0</v>
      </c>
      <c r="I7" s="8">
        <f t="shared" si="1"/>
        <v>37</v>
      </c>
      <c r="J7" s="8">
        <f t="shared" si="1"/>
        <v>35</v>
      </c>
      <c r="K7" s="8">
        <f t="shared" si="1"/>
        <v>2</v>
      </c>
      <c r="L7" s="8">
        <f>SUM(L10:L13)</f>
        <v>4</v>
      </c>
      <c r="M7" s="8">
        <f t="shared" si="1"/>
        <v>26</v>
      </c>
      <c r="N7" s="8">
        <f t="shared" si="1"/>
        <v>0</v>
      </c>
      <c r="O7" s="8">
        <f t="shared" si="1"/>
        <v>0</v>
      </c>
      <c r="P7" s="8">
        <f t="shared" si="1"/>
        <v>10</v>
      </c>
      <c r="Q7" s="8">
        <f t="shared" si="1"/>
        <v>21</v>
      </c>
      <c r="R7" s="10">
        <f t="shared" si="1"/>
        <v>16</v>
      </c>
    </row>
    <row r="8" spans="1:18" s="22" customFormat="1" ht="25.5" customHeight="1">
      <c r="A8" s="30"/>
      <c r="B8" s="26" t="s">
        <v>22</v>
      </c>
      <c r="C8" s="7">
        <f>SUM(C15,C18,C23,C29,C35)</f>
        <v>80</v>
      </c>
      <c r="D8" s="8">
        <f>SUM(D15,D18,D23,D29,D35)</f>
        <v>0</v>
      </c>
      <c r="E8" s="8">
        <f>SUM(E15,E18,E23,E29,E35)</f>
        <v>14</v>
      </c>
      <c r="F8" s="8">
        <f aca="true" t="shared" si="2" ref="F8:R8">SUM(F15,F18,F23,F29,F35)</f>
        <v>36</v>
      </c>
      <c r="G8" s="8">
        <f t="shared" si="2"/>
        <v>36</v>
      </c>
      <c r="H8" s="8">
        <f t="shared" si="2"/>
        <v>0</v>
      </c>
      <c r="I8" s="8">
        <f t="shared" si="2"/>
        <v>21</v>
      </c>
      <c r="J8" s="8">
        <f t="shared" si="2"/>
        <v>21</v>
      </c>
      <c r="K8" s="8">
        <f t="shared" si="2"/>
        <v>0</v>
      </c>
      <c r="L8" s="8">
        <f>SUM(L15,L18,L23,L29,L35)</f>
        <v>0</v>
      </c>
      <c r="M8" s="8">
        <f t="shared" si="2"/>
        <v>6</v>
      </c>
      <c r="N8" s="8">
        <f t="shared" si="2"/>
        <v>0</v>
      </c>
      <c r="O8" s="8">
        <f t="shared" si="2"/>
        <v>0</v>
      </c>
      <c r="P8" s="8">
        <f t="shared" si="2"/>
        <v>1</v>
      </c>
      <c r="Q8" s="8">
        <f t="shared" si="2"/>
        <v>1</v>
      </c>
      <c r="R8" s="10">
        <f t="shared" si="2"/>
        <v>1</v>
      </c>
    </row>
    <row r="9" spans="1:18" s="24" customFormat="1" ht="11.25" customHeight="1">
      <c r="A9" s="31"/>
      <c r="B9" s="23"/>
      <c r="C9" s="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s="25" customFormat="1" ht="25.5" customHeight="1">
      <c r="A10" s="14"/>
      <c r="B10" s="33" t="s">
        <v>23</v>
      </c>
      <c r="C10" s="6">
        <f>SUM(F10,I10,M10,P10,D10,E10,Q10,R10,L10)</f>
        <v>105</v>
      </c>
      <c r="D10" s="16">
        <v>11</v>
      </c>
      <c r="E10" s="16">
        <v>5</v>
      </c>
      <c r="F10" s="13">
        <f>SUM(G10,H10)</f>
        <v>40</v>
      </c>
      <c r="G10" s="16">
        <v>40</v>
      </c>
      <c r="H10" s="16">
        <v>0</v>
      </c>
      <c r="I10" s="13">
        <f>SUM(J10,K10)</f>
        <v>16</v>
      </c>
      <c r="J10" s="16">
        <v>15</v>
      </c>
      <c r="K10" s="16">
        <v>1</v>
      </c>
      <c r="L10" s="16">
        <v>4</v>
      </c>
      <c r="M10" s="16">
        <v>10</v>
      </c>
      <c r="N10" s="13"/>
      <c r="O10" s="13"/>
      <c r="P10" s="16">
        <v>5</v>
      </c>
      <c r="Q10" s="13">
        <v>10</v>
      </c>
      <c r="R10" s="14">
        <v>4</v>
      </c>
    </row>
    <row r="11" spans="1:18" s="25" customFormat="1" ht="25.5" customHeight="1">
      <c r="A11" s="14"/>
      <c r="B11" s="32" t="s">
        <v>7</v>
      </c>
      <c r="C11" s="6">
        <f>SUM(F11,I11,M11,P11,D11,E11,Q11,R11,L11)</f>
        <v>77</v>
      </c>
      <c r="D11" s="16">
        <v>8</v>
      </c>
      <c r="E11" s="16">
        <v>6</v>
      </c>
      <c r="F11" s="13">
        <f>SUM(G11,H11)</f>
        <v>23</v>
      </c>
      <c r="G11" s="16">
        <v>23</v>
      </c>
      <c r="H11" s="16">
        <v>0</v>
      </c>
      <c r="I11" s="13">
        <f>SUM(J11,K11)</f>
        <v>13</v>
      </c>
      <c r="J11" s="16">
        <v>12</v>
      </c>
      <c r="K11" s="16">
        <v>1</v>
      </c>
      <c r="L11" s="16">
        <v>0</v>
      </c>
      <c r="M11" s="16">
        <v>9</v>
      </c>
      <c r="N11" s="13"/>
      <c r="O11" s="13"/>
      <c r="P11" s="16">
        <v>4</v>
      </c>
      <c r="Q11" s="13">
        <v>7</v>
      </c>
      <c r="R11" s="14">
        <v>7</v>
      </c>
    </row>
    <row r="12" spans="1:18" s="25" customFormat="1" ht="25.5" customHeight="1">
      <c r="A12" s="14"/>
      <c r="B12" s="32" t="s">
        <v>8</v>
      </c>
      <c r="C12" s="6">
        <f>SUM(F12,I12,M12,P12,D12,E12,Q12,R12,L12)</f>
        <v>39</v>
      </c>
      <c r="D12" s="16"/>
      <c r="E12" s="16">
        <v>6</v>
      </c>
      <c r="F12" s="13">
        <f>SUM(G12,H12)</f>
        <v>13</v>
      </c>
      <c r="G12" s="16">
        <v>13</v>
      </c>
      <c r="H12" s="16">
        <v>0</v>
      </c>
      <c r="I12" s="13">
        <f>SUM(J12,K12)</f>
        <v>5</v>
      </c>
      <c r="J12" s="16">
        <v>5</v>
      </c>
      <c r="K12" s="16">
        <v>0</v>
      </c>
      <c r="L12" s="16">
        <v>0</v>
      </c>
      <c r="M12" s="16">
        <v>5</v>
      </c>
      <c r="N12" s="13"/>
      <c r="O12" s="13"/>
      <c r="P12" s="16">
        <v>1</v>
      </c>
      <c r="Q12" s="13">
        <v>4</v>
      </c>
      <c r="R12" s="14">
        <v>5</v>
      </c>
    </row>
    <row r="13" spans="1:18" s="25" customFormat="1" ht="25.5" customHeight="1">
      <c r="A13" s="14"/>
      <c r="B13" s="32" t="s">
        <v>9</v>
      </c>
      <c r="C13" s="6">
        <f>SUM(F13,I13,M13,P13,D13,E13,Q13,R13,L13)</f>
        <v>13</v>
      </c>
      <c r="D13" s="16">
        <v>1</v>
      </c>
      <c r="E13" s="16">
        <v>1</v>
      </c>
      <c r="F13" s="13">
        <f>SUM(G13,H13)</f>
        <v>6</v>
      </c>
      <c r="G13" s="16">
        <v>6</v>
      </c>
      <c r="H13" s="16">
        <v>0</v>
      </c>
      <c r="I13" s="13">
        <f>SUM(J13,K13)</f>
        <v>3</v>
      </c>
      <c r="J13" s="16">
        <v>3</v>
      </c>
      <c r="K13" s="16">
        <v>0</v>
      </c>
      <c r="L13" s="16">
        <v>0</v>
      </c>
      <c r="M13" s="16">
        <v>2</v>
      </c>
      <c r="N13" s="13"/>
      <c r="O13" s="13"/>
      <c r="P13" s="16">
        <v>0</v>
      </c>
      <c r="Q13" s="13">
        <v>0</v>
      </c>
      <c r="R13" s="14">
        <v>0</v>
      </c>
    </row>
    <row r="14" spans="1:18" s="24" customFormat="1" ht="11.25" customHeight="1">
      <c r="A14" s="31"/>
      <c r="B14" s="23"/>
      <c r="C14" s="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</row>
    <row r="15" spans="1:18" s="22" customFormat="1" ht="25.5" customHeight="1">
      <c r="A15" s="30"/>
      <c r="B15" s="48" t="s">
        <v>16</v>
      </c>
      <c r="C15" s="49">
        <f aca="true" t="shared" si="3" ref="C15:C38">SUM(F15,I15,M15,P15,D15,E15,Q15,R15)</f>
        <v>5</v>
      </c>
      <c r="D15" s="50">
        <f>D16</f>
        <v>0</v>
      </c>
      <c r="E15" s="50">
        <f>E16</f>
        <v>0</v>
      </c>
      <c r="F15" s="50">
        <f>F16</f>
        <v>3</v>
      </c>
      <c r="G15" s="50">
        <f aca="true" t="shared" si="4" ref="G15:R15">G16</f>
        <v>3</v>
      </c>
      <c r="H15" s="50">
        <f t="shared" si="4"/>
        <v>0</v>
      </c>
      <c r="I15" s="50">
        <f t="shared" si="4"/>
        <v>1</v>
      </c>
      <c r="J15" s="50">
        <f t="shared" si="4"/>
        <v>1</v>
      </c>
      <c r="K15" s="50">
        <f t="shared" si="4"/>
        <v>0</v>
      </c>
      <c r="L15" s="50">
        <f t="shared" si="4"/>
        <v>0</v>
      </c>
      <c r="M15" s="50">
        <f t="shared" si="4"/>
        <v>1</v>
      </c>
      <c r="N15" s="50">
        <f t="shared" si="4"/>
        <v>0</v>
      </c>
      <c r="O15" s="50">
        <f t="shared" si="4"/>
        <v>0</v>
      </c>
      <c r="P15" s="50">
        <f t="shared" si="4"/>
        <v>0</v>
      </c>
      <c r="Q15" s="50">
        <f t="shared" si="4"/>
        <v>0</v>
      </c>
      <c r="R15" s="51">
        <f t="shared" si="4"/>
        <v>0</v>
      </c>
    </row>
    <row r="16" spans="1:18" s="25" customFormat="1" ht="25.5" customHeight="1">
      <c r="A16" s="14"/>
      <c r="B16" s="32" t="s">
        <v>21</v>
      </c>
      <c r="C16" s="6">
        <f t="shared" si="3"/>
        <v>5</v>
      </c>
      <c r="D16" s="13">
        <v>0</v>
      </c>
      <c r="E16" s="13">
        <v>0</v>
      </c>
      <c r="F16" s="13">
        <f>SUM(G16,H16)</f>
        <v>3</v>
      </c>
      <c r="G16" s="16">
        <v>3</v>
      </c>
      <c r="H16" s="16">
        <v>0</v>
      </c>
      <c r="I16" s="13">
        <f>SUM(J16,K16)</f>
        <v>1</v>
      </c>
      <c r="J16" s="16">
        <v>1</v>
      </c>
      <c r="K16" s="16">
        <v>0</v>
      </c>
      <c r="L16" s="16">
        <v>0</v>
      </c>
      <c r="M16" s="16">
        <v>1</v>
      </c>
      <c r="N16" s="13"/>
      <c r="O16" s="13"/>
      <c r="P16" s="13">
        <v>0</v>
      </c>
      <c r="Q16" s="13">
        <v>0</v>
      </c>
      <c r="R16" s="14">
        <v>0</v>
      </c>
    </row>
    <row r="17" spans="1:18" s="24" customFormat="1" ht="11.25" customHeight="1">
      <c r="A17" s="31"/>
      <c r="B17" s="23"/>
      <c r="C17" s="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</row>
    <row r="18" spans="1:18" s="22" customFormat="1" ht="25.5" customHeight="1">
      <c r="A18" s="30"/>
      <c r="B18" s="52" t="s">
        <v>17</v>
      </c>
      <c r="C18" s="49">
        <f t="shared" si="3"/>
        <v>12</v>
      </c>
      <c r="D18" s="50">
        <f>SUM(D19:D21)</f>
        <v>0</v>
      </c>
      <c r="E18" s="50">
        <f>SUM(E19:E21)</f>
        <v>1</v>
      </c>
      <c r="F18" s="50">
        <f>SUM(F19:F21)</f>
        <v>6</v>
      </c>
      <c r="G18" s="50">
        <f aca="true" t="shared" si="5" ref="G18:R18">SUM(G19:G21)</f>
        <v>6</v>
      </c>
      <c r="H18" s="50">
        <f t="shared" si="5"/>
        <v>0</v>
      </c>
      <c r="I18" s="50">
        <f t="shared" si="5"/>
        <v>3</v>
      </c>
      <c r="J18" s="50">
        <f t="shared" si="5"/>
        <v>3</v>
      </c>
      <c r="K18" s="50">
        <f t="shared" si="5"/>
        <v>0</v>
      </c>
      <c r="L18" s="50">
        <f>SUM(L19:L21)</f>
        <v>0</v>
      </c>
      <c r="M18" s="50">
        <f t="shared" si="5"/>
        <v>2</v>
      </c>
      <c r="N18" s="50">
        <f t="shared" si="5"/>
        <v>0</v>
      </c>
      <c r="O18" s="50">
        <f t="shared" si="5"/>
        <v>0</v>
      </c>
      <c r="P18" s="50">
        <f t="shared" si="5"/>
        <v>0</v>
      </c>
      <c r="Q18" s="50">
        <f t="shared" si="5"/>
        <v>0</v>
      </c>
      <c r="R18" s="51">
        <f t="shared" si="5"/>
        <v>0</v>
      </c>
    </row>
    <row r="19" spans="1:18" s="25" customFormat="1" ht="25.5" customHeight="1">
      <c r="A19" s="14"/>
      <c r="B19" s="32" t="s">
        <v>24</v>
      </c>
      <c r="C19" s="6">
        <f t="shared" si="3"/>
        <v>3</v>
      </c>
      <c r="D19" s="16">
        <v>0</v>
      </c>
      <c r="E19" s="16">
        <v>1</v>
      </c>
      <c r="F19" s="13">
        <f>SUM(G19,H19)</f>
        <v>1</v>
      </c>
      <c r="G19" s="16">
        <v>1</v>
      </c>
      <c r="H19" s="16">
        <v>0</v>
      </c>
      <c r="I19" s="13">
        <f>SUM(J19,K19)</f>
        <v>1</v>
      </c>
      <c r="J19" s="16">
        <v>1</v>
      </c>
      <c r="K19" s="16">
        <v>0</v>
      </c>
      <c r="L19" s="16">
        <v>0</v>
      </c>
      <c r="M19" s="16">
        <v>0</v>
      </c>
      <c r="N19" s="13"/>
      <c r="O19" s="13"/>
      <c r="P19" s="16">
        <v>0</v>
      </c>
      <c r="Q19" s="13">
        <v>0</v>
      </c>
      <c r="R19" s="14">
        <v>0</v>
      </c>
    </row>
    <row r="20" spans="1:18" s="25" customFormat="1" ht="25.5" customHeight="1">
      <c r="A20" s="14"/>
      <c r="B20" s="32" t="s">
        <v>25</v>
      </c>
      <c r="C20" s="6">
        <f t="shared" si="3"/>
        <v>3</v>
      </c>
      <c r="D20" s="16">
        <v>0</v>
      </c>
      <c r="E20" s="16">
        <v>0</v>
      </c>
      <c r="F20" s="13">
        <f>SUM(G20,H20)</f>
        <v>1</v>
      </c>
      <c r="G20" s="16">
        <v>1</v>
      </c>
      <c r="H20" s="16">
        <v>0</v>
      </c>
      <c r="I20" s="13">
        <f>SUM(J20,K20)</f>
        <v>1</v>
      </c>
      <c r="J20" s="16">
        <v>1</v>
      </c>
      <c r="K20" s="16">
        <v>0</v>
      </c>
      <c r="L20" s="16">
        <v>0</v>
      </c>
      <c r="M20" s="16">
        <v>1</v>
      </c>
      <c r="N20" s="13"/>
      <c r="O20" s="13"/>
      <c r="P20" s="16">
        <v>0</v>
      </c>
      <c r="Q20" s="13">
        <v>0</v>
      </c>
      <c r="R20" s="14">
        <v>0</v>
      </c>
    </row>
    <row r="21" spans="1:18" s="25" customFormat="1" ht="25.5" customHeight="1">
      <c r="A21" s="14"/>
      <c r="B21" s="32" t="s">
        <v>10</v>
      </c>
      <c r="C21" s="6">
        <f t="shared" si="3"/>
        <v>6</v>
      </c>
      <c r="D21" s="16">
        <v>0</v>
      </c>
      <c r="E21" s="16">
        <v>0</v>
      </c>
      <c r="F21" s="13">
        <f>SUM(G21,H21)</f>
        <v>4</v>
      </c>
      <c r="G21" s="16">
        <v>4</v>
      </c>
      <c r="H21" s="16">
        <v>0</v>
      </c>
      <c r="I21" s="13">
        <f>SUM(J21,K21)</f>
        <v>1</v>
      </c>
      <c r="J21" s="16">
        <v>1</v>
      </c>
      <c r="K21" s="16">
        <v>0</v>
      </c>
      <c r="L21" s="16">
        <v>0</v>
      </c>
      <c r="M21" s="16">
        <v>1</v>
      </c>
      <c r="N21" s="13"/>
      <c r="O21" s="13"/>
      <c r="P21" s="16">
        <v>0</v>
      </c>
      <c r="Q21" s="13">
        <v>0</v>
      </c>
      <c r="R21" s="14">
        <v>0</v>
      </c>
    </row>
    <row r="22" spans="1:18" s="24" customFormat="1" ht="11.25" customHeight="1">
      <c r="A22" s="31"/>
      <c r="B22" s="23"/>
      <c r="C22" s="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</row>
    <row r="23" spans="1:18" s="22" customFormat="1" ht="25.5" customHeight="1">
      <c r="A23" s="30"/>
      <c r="B23" s="52" t="s">
        <v>18</v>
      </c>
      <c r="C23" s="49">
        <f t="shared" si="3"/>
        <v>36</v>
      </c>
      <c r="D23" s="50">
        <f>SUM(D24:D27)</f>
        <v>0</v>
      </c>
      <c r="E23" s="50">
        <f>SUM(E24:E27)</f>
        <v>13</v>
      </c>
      <c r="F23" s="50">
        <f aca="true" t="shared" si="6" ref="F23:R23">SUM(F24:F27)</f>
        <v>11</v>
      </c>
      <c r="G23" s="50">
        <f t="shared" si="6"/>
        <v>11</v>
      </c>
      <c r="H23" s="50">
        <f t="shared" si="6"/>
        <v>0</v>
      </c>
      <c r="I23" s="50">
        <f t="shared" si="6"/>
        <v>7</v>
      </c>
      <c r="J23" s="50">
        <f t="shared" si="6"/>
        <v>7</v>
      </c>
      <c r="K23" s="50">
        <f t="shared" si="6"/>
        <v>0</v>
      </c>
      <c r="L23" s="50">
        <f>SUM(L24:L27)</f>
        <v>0</v>
      </c>
      <c r="M23" s="50">
        <f t="shared" si="6"/>
        <v>2</v>
      </c>
      <c r="N23" s="50">
        <f t="shared" si="6"/>
        <v>0</v>
      </c>
      <c r="O23" s="50">
        <f t="shared" si="6"/>
        <v>0</v>
      </c>
      <c r="P23" s="50">
        <f t="shared" si="6"/>
        <v>1</v>
      </c>
      <c r="Q23" s="50">
        <f t="shared" si="6"/>
        <v>1</v>
      </c>
      <c r="R23" s="51">
        <f t="shared" si="6"/>
        <v>1</v>
      </c>
    </row>
    <row r="24" spans="1:18" s="25" customFormat="1" ht="25.5" customHeight="1">
      <c r="A24" s="14"/>
      <c r="B24" s="32" t="s">
        <v>26</v>
      </c>
      <c r="C24" s="6">
        <f t="shared" si="3"/>
        <v>2</v>
      </c>
      <c r="D24" s="16">
        <v>0</v>
      </c>
      <c r="E24" s="16">
        <v>0</v>
      </c>
      <c r="F24" s="13">
        <f>SUM(G24,H24)</f>
        <v>1</v>
      </c>
      <c r="G24" s="16">
        <v>1</v>
      </c>
      <c r="H24" s="16">
        <v>0</v>
      </c>
      <c r="I24" s="13">
        <f>SUM(J24,K24)</f>
        <v>1</v>
      </c>
      <c r="J24" s="16">
        <v>1</v>
      </c>
      <c r="K24" s="16">
        <v>0</v>
      </c>
      <c r="L24" s="16">
        <v>0</v>
      </c>
      <c r="M24" s="16">
        <v>0</v>
      </c>
      <c r="N24" s="13"/>
      <c r="O24" s="13"/>
      <c r="P24" s="16">
        <v>0</v>
      </c>
      <c r="Q24" s="13">
        <v>0</v>
      </c>
      <c r="R24" s="14">
        <v>0</v>
      </c>
    </row>
    <row r="25" spans="1:18" s="25" customFormat="1" ht="25.5" customHeight="1">
      <c r="A25" s="14"/>
      <c r="B25" s="32" t="s">
        <v>11</v>
      </c>
      <c r="C25" s="6">
        <f t="shared" si="3"/>
        <v>11</v>
      </c>
      <c r="D25" s="16">
        <v>0</v>
      </c>
      <c r="E25" s="16">
        <v>5</v>
      </c>
      <c r="F25" s="13">
        <f>SUM(G25,H25)</f>
        <v>3</v>
      </c>
      <c r="G25" s="16">
        <v>3</v>
      </c>
      <c r="H25" s="16">
        <v>0</v>
      </c>
      <c r="I25" s="13">
        <f>SUM(J25,K25)</f>
        <v>2</v>
      </c>
      <c r="J25" s="16">
        <v>2</v>
      </c>
      <c r="K25" s="16">
        <v>0</v>
      </c>
      <c r="L25" s="16">
        <v>0</v>
      </c>
      <c r="M25" s="16">
        <v>1</v>
      </c>
      <c r="N25" s="13"/>
      <c r="O25" s="13"/>
      <c r="P25" s="16">
        <v>0</v>
      </c>
      <c r="Q25" s="13">
        <v>0</v>
      </c>
      <c r="R25" s="14">
        <v>0</v>
      </c>
    </row>
    <row r="26" spans="1:18" s="25" customFormat="1" ht="25.5" customHeight="1">
      <c r="A26" s="14"/>
      <c r="B26" s="32" t="s">
        <v>12</v>
      </c>
      <c r="C26" s="6">
        <f t="shared" si="3"/>
        <v>11</v>
      </c>
      <c r="D26" s="16">
        <v>0</v>
      </c>
      <c r="E26" s="16">
        <v>3</v>
      </c>
      <c r="F26" s="13">
        <f>SUM(G26,H26)</f>
        <v>5</v>
      </c>
      <c r="G26" s="16">
        <v>5</v>
      </c>
      <c r="H26" s="16">
        <v>0</v>
      </c>
      <c r="I26" s="13">
        <f>SUM(J26,K26)</f>
        <v>2</v>
      </c>
      <c r="J26" s="16">
        <v>2</v>
      </c>
      <c r="K26" s="16">
        <v>0</v>
      </c>
      <c r="L26" s="16">
        <v>0</v>
      </c>
      <c r="M26" s="16">
        <v>0</v>
      </c>
      <c r="N26" s="13"/>
      <c r="O26" s="13"/>
      <c r="P26" s="16">
        <v>1</v>
      </c>
      <c r="Q26" s="13">
        <v>0</v>
      </c>
      <c r="R26" s="14">
        <v>0</v>
      </c>
    </row>
    <row r="27" spans="1:18" s="25" customFormat="1" ht="25.5" customHeight="1">
      <c r="A27" s="14"/>
      <c r="B27" s="32" t="s">
        <v>13</v>
      </c>
      <c r="C27" s="6">
        <f t="shared" si="3"/>
        <v>12</v>
      </c>
      <c r="D27" s="16">
        <v>0</v>
      </c>
      <c r="E27" s="16">
        <v>5</v>
      </c>
      <c r="F27" s="13">
        <f>SUM(G27,H27)</f>
        <v>2</v>
      </c>
      <c r="G27" s="16">
        <v>2</v>
      </c>
      <c r="H27" s="16">
        <v>0</v>
      </c>
      <c r="I27" s="13">
        <f>SUM(J27,K27)</f>
        <v>2</v>
      </c>
      <c r="J27" s="16">
        <v>2</v>
      </c>
      <c r="K27" s="16">
        <v>0</v>
      </c>
      <c r="L27" s="16">
        <v>0</v>
      </c>
      <c r="M27" s="16">
        <v>1</v>
      </c>
      <c r="N27" s="13"/>
      <c r="O27" s="13"/>
      <c r="P27" s="16">
        <v>0</v>
      </c>
      <c r="Q27" s="13">
        <v>1</v>
      </c>
      <c r="R27" s="14">
        <v>1</v>
      </c>
    </row>
    <row r="28" spans="1:18" s="24" customFormat="1" ht="11.25" customHeight="1">
      <c r="A28" s="31"/>
      <c r="B28" s="23"/>
      <c r="C28" s="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</row>
    <row r="29" spans="1:18" s="22" customFormat="1" ht="25.5" customHeight="1">
      <c r="A29" s="30"/>
      <c r="B29" s="52" t="s">
        <v>19</v>
      </c>
      <c r="C29" s="49">
        <f t="shared" si="3"/>
        <v>19</v>
      </c>
      <c r="D29" s="50">
        <f>SUM(D30:D33)</f>
        <v>0</v>
      </c>
      <c r="E29" s="50">
        <f>SUM(E30:E33)</f>
        <v>0</v>
      </c>
      <c r="F29" s="50">
        <f aca="true" t="shared" si="7" ref="F29:R29">SUM(F30:F33)</f>
        <v>12</v>
      </c>
      <c r="G29" s="50">
        <f t="shared" si="7"/>
        <v>12</v>
      </c>
      <c r="H29" s="50">
        <f t="shared" si="7"/>
        <v>0</v>
      </c>
      <c r="I29" s="50">
        <f t="shared" si="7"/>
        <v>7</v>
      </c>
      <c r="J29" s="50">
        <f t="shared" si="7"/>
        <v>7</v>
      </c>
      <c r="K29" s="50">
        <f t="shared" si="7"/>
        <v>0</v>
      </c>
      <c r="L29" s="50">
        <f>SUM(L30:L33)</f>
        <v>0</v>
      </c>
      <c r="M29" s="50">
        <f t="shared" si="7"/>
        <v>0</v>
      </c>
      <c r="N29" s="50">
        <f t="shared" si="7"/>
        <v>0</v>
      </c>
      <c r="O29" s="50">
        <f t="shared" si="7"/>
        <v>0</v>
      </c>
      <c r="P29" s="50">
        <f t="shared" si="7"/>
        <v>0</v>
      </c>
      <c r="Q29" s="50">
        <f t="shared" si="7"/>
        <v>0</v>
      </c>
      <c r="R29" s="51">
        <f t="shared" si="7"/>
        <v>0</v>
      </c>
    </row>
    <row r="30" spans="1:18" s="25" customFormat="1" ht="25.5" customHeight="1">
      <c r="A30" s="14"/>
      <c r="B30" s="32" t="s">
        <v>27</v>
      </c>
      <c r="C30" s="6">
        <f t="shared" si="3"/>
        <v>1</v>
      </c>
      <c r="D30" s="13">
        <v>0</v>
      </c>
      <c r="E30" s="13">
        <v>0</v>
      </c>
      <c r="F30" s="13">
        <f>SUM(G30,H30)</f>
        <v>1</v>
      </c>
      <c r="G30" s="16">
        <v>1</v>
      </c>
      <c r="H30" s="16">
        <v>0</v>
      </c>
      <c r="I30" s="13">
        <f>SUM(J30,K30)</f>
        <v>0</v>
      </c>
      <c r="J30" s="16">
        <v>0</v>
      </c>
      <c r="K30" s="16">
        <v>0</v>
      </c>
      <c r="L30" s="16">
        <v>0</v>
      </c>
      <c r="M30" s="16">
        <v>0</v>
      </c>
      <c r="N30" s="13"/>
      <c r="O30" s="13"/>
      <c r="P30" s="13">
        <v>0</v>
      </c>
      <c r="Q30" s="13">
        <v>0</v>
      </c>
      <c r="R30" s="14">
        <v>0</v>
      </c>
    </row>
    <row r="31" spans="1:18" s="25" customFormat="1" ht="25.5" customHeight="1">
      <c r="A31" s="14"/>
      <c r="B31" s="32" t="s">
        <v>28</v>
      </c>
      <c r="C31" s="6">
        <f t="shared" si="3"/>
        <v>7</v>
      </c>
      <c r="D31" s="13">
        <v>0</v>
      </c>
      <c r="E31" s="13">
        <v>0</v>
      </c>
      <c r="F31" s="13">
        <f>SUM(G31,H31)</f>
        <v>4</v>
      </c>
      <c r="G31" s="16">
        <v>4</v>
      </c>
      <c r="H31" s="16">
        <v>0</v>
      </c>
      <c r="I31" s="13">
        <f>SUM(J31,K31)</f>
        <v>3</v>
      </c>
      <c r="J31" s="16">
        <v>3</v>
      </c>
      <c r="K31" s="16">
        <v>0</v>
      </c>
      <c r="L31" s="16">
        <v>0</v>
      </c>
      <c r="M31" s="16">
        <v>0</v>
      </c>
      <c r="N31" s="13"/>
      <c r="O31" s="13"/>
      <c r="P31" s="13">
        <v>0</v>
      </c>
      <c r="Q31" s="13">
        <v>0</v>
      </c>
      <c r="R31" s="14">
        <v>0</v>
      </c>
    </row>
    <row r="32" spans="1:18" s="25" customFormat="1" ht="25.5" customHeight="1">
      <c r="A32" s="14"/>
      <c r="B32" s="32" t="s">
        <v>14</v>
      </c>
      <c r="C32" s="6">
        <f t="shared" si="3"/>
        <v>5</v>
      </c>
      <c r="D32" s="13">
        <v>0</v>
      </c>
      <c r="E32" s="13">
        <v>0</v>
      </c>
      <c r="F32" s="13">
        <f>SUM(G32,H32)</f>
        <v>3</v>
      </c>
      <c r="G32" s="16">
        <v>3</v>
      </c>
      <c r="H32" s="16">
        <v>0</v>
      </c>
      <c r="I32" s="13">
        <f>SUM(J32,K32)</f>
        <v>2</v>
      </c>
      <c r="J32" s="16">
        <v>2</v>
      </c>
      <c r="K32" s="16">
        <v>0</v>
      </c>
      <c r="L32" s="16">
        <v>0</v>
      </c>
      <c r="M32" s="16">
        <v>0</v>
      </c>
      <c r="N32" s="13"/>
      <c r="O32" s="13"/>
      <c r="P32" s="13">
        <v>0</v>
      </c>
      <c r="Q32" s="13">
        <v>0</v>
      </c>
      <c r="R32" s="14">
        <v>0</v>
      </c>
    </row>
    <row r="33" spans="1:18" s="25" customFormat="1" ht="25.5" customHeight="1">
      <c r="A33" s="14"/>
      <c r="B33" s="32" t="s">
        <v>15</v>
      </c>
      <c r="C33" s="6">
        <f t="shared" si="3"/>
        <v>6</v>
      </c>
      <c r="D33" s="13">
        <v>0</v>
      </c>
      <c r="E33" s="13">
        <v>0</v>
      </c>
      <c r="F33" s="13">
        <f>SUM(G33,H33)</f>
        <v>4</v>
      </c>
      <c r="G33" s="16">
        <v>4</v>
      </c>
      <c r="H33" s="16">
        <v>0</v>
      </c>
      <c r="I33" s="13">
        <f>SUM(J33,K33)</f>
        <v>2</v>
      </c>
      <c r="J33" s="16">
        <v>2</v>
      </c>
      <c r="K33" s="16">
        <v>0</v>
      </c>
      <c r="L33" s="16">
        <v>0</v>
      </c>
      <c r="M33" s="16">
        <v>0</v>
      </c>
      <c r="N33" s="13"/>
      <c r="O33" s="13"/>
      <c r="P33" s="13">
        <v>0</v>
      </c>
      <c r="Q33" s="13">
        <v>0</v>
      </c>
      <c r="R33" s="14">
        <v>0</v>
      </c>
    </row>
    <row r="34" spans="1:18" s="24" customFormat="1" ht="11.25" customHeight="1">
      <c r="A34" s="31"/>
      <c r="B34" s="23"/>
      <c r="C34" s="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</row>
    <row r="35" spans="1:18" s="22" customFormat="1" ht="25.5" customHeight="1">
      <c r="A35" s="30"/>
      <c r="B35" s="52" t="s">
        <v>20</v>
      </c>
      <c r="C35" s="49">
        <f t="shared" si="3"/>
        <v>8</v>
      </c>
      <c r="D35" s="50">
        <f>SUM(D36:D38)</f>
        <v>0</v>
      </c>
      <c r="E35" s="50">
        <f>SUM(E36:E38)</f>
        <v>0</v>
      </c>
      <c r="F35" s="50">
        <f aca="true" t="shared" si="8" ref="F35:R35">SUM(F36:F38)</f>
        <v>4</v>
      </c>
      <c r="G35" s="50">
        <f t="shared" si="8"/>
        <v>4</v>
      </c>
      <c r="H35" s="50">
        <f t="shared" si="8"/>
        <v>0</v>
      </c>
      <c r="I35" s="50">
        <f t="shared" si="8"/>
        <v>3</v>
      </c>
      <c r="J35" s="50">
        <f t="shared" si="8"/>
        <v>3</v>
      </c>
      <c r="K35" s="50">
        <f t="shared" si="8"/>
        <v>0</v>
      </c>
      <c r="L35" s="50">
        <f>SUM(L36:L38)</f>
        <v>0</v>
      </c>
      <c r="M35" s="50">
        <f>SUM(M36:M38)</f>
        <v>1</v>
      </c>
      <c r="N35" s="50">
        <f t="shared" si="8"/>
        <v>0</v>
      </c>
      <c r="O35" s="50">
        <f t="shared" si="8"/>
        <v>0</v>
      </c>
      <c r="P35" s="50">
        <f t="shared" si="8"/>
        <v>0</v>
      </c>
      <c r="Q35" s="50">
        <f t="shared" si="8"/>
        <v>0</v>
      </c>
      <c r="R35" s="51">
        <f t="shared" si="8"/>
        <v>0</v>
      </c>
    </row>
    <row r="36" spans="1:18" s="25" customFormat="1" ht="25.5" customHeight="1">
      <c r="A36" s="14"/>
      <c r="B36" s="32" t="s">
        <v>29</v>
      </c>
      <c r="C36" s="6">
        <f t="shared" si="3"/>
        <v>2</v>
      </c>
      <c r="D36" s="13">
        <v>0</v>
      </c>
      <c r="E36" s="13">
        <v>0</v>
      </c>
      <c r="F36" s="13">
        <f>SUM(G36,H36)</f>
        <v>1</v>
      </c>
      <c r="G36" s="16">
        <v>1</v>
      </c>
      <c r="H36" s="16">
        <v>0</v>
      </c>
      <c r="I36" s="13">
        <f>SUM(J36,K36)</f>
        <v>1</v>
      </c>
      <c r="J36" s="16">
        <v>1</v>
      </c>
      <c r="K36" s="16">
        <v>0</v>
      </c>
      <c r="L36" s="16">
        <v>0</v>
      </c>
      <c r="M36" s="16">
        <v>0</v>
      </c>
      <c r="N36" s="13"/>
      <c r="O36" s="13"/>
      <c r="P36" s="13">
        <v>0</v>
      </c>
      <c r="Q36" s="13">
        <v>0</v>
      </c>
      <c r="R36" s="14">
        <v>0</v>
      </c>
    </row>
    <row r="37" spans="1:18" s="25" customFormat="1" ht="25.5" customHeight="1">
      <c r="A37" s="14"/>
      <c r="B37" s="32" t="s">
        <v>30</v>
      </c>
      <c r="C37" s="6">
        <f t="shared" si="3"/>
        <v>4</v>
      </c>
      <c r="D37" s="13">
        <v>0</v>
      </c>
      <c r="E37" s="13">
        <v>0</v>
      </c>
      <c r="F37" s="13">
        <f>SUM(G37,H37)</f>
        <v>2</v>
      </c>
      <c r="G37" s="16">
        <v>2</v>
      </c>
      <c r="H37" s="16">
        <v>0</v>
      </c>
      <c r="I37" s="13">
        <f>SUM(J37,K37)</f>
        <v>1</v>
      </c>
      <c r="J37" s="16">
        <v>1</v>
      </c>
      <c r="K37" s="16">
        <v>0</v>
      </c>
      <c r="L37" s="16">
        <v>0</v>
      </c>
      <c r="M37" s="16">
        <v>1</v>
      </c>
      <c r="N37" s="13"/>
      <c r="O37" s="13"/>
      <c r="P37" s="13">
        <v>0</v>
      </c>
      <c r="Q37" s="13">
        <v>0</v>
      </c>
      <c r="R37" s="14">
        <v>0</v>
      </c>
    </row>
    <row r="38" spans="1:18" s="25" customFormat="1" ht="25.5" customHeight="1">
      <c r="A38" s="14"/>
      <c r="B38" s="32" t="s">
        <v>31</v>
      </c>
      <c r="C38" s="6">
        <f t="shared" si="3"/>
        <v>2</v>
      </c>
      <c r="D38" s="13">
        <v>0</v>
      </c>
      <c r="E38" s="13">
        <v>0</v>
      </c>
      <c r="F38" s="13">
        <f>SUM(G38,H38)</f>
        <v>1</v>
      </c>
      <c r="G38" s="16">
        <v>1</v>
      </c>
      <c r="H38" s="16">
        <v>0</v>
      </c>
      <c r="I38" s="13">
        <f>SUM(J38,K38)</f>
        <v>1</v>
      </c>
      <c r="J38" s="16">
        <v>1</v>
      </c>
      <c r="K38" s="16">
        <v>0</v>
      </c>
      <c r="L38" s="16">
        <v>0</v>
      </c>
      <c r="M38" s="16">
        <v>0</v>
      </c>
      <c r="N38" s="13"/>
      <c r="O38" s="13"/>
      <c r="P38" s="13">
        <v>0</v>
      </c>
      <c r="Q38" s="13">
        <v>0</v>
      </c>
      <c r="R38" s="14">
        <v>0</v>
      </c>
    </row>
    <row r="39" spans="1:18" ht="8.25" customHeight="1">
      <c r="A39" s="29"/>
      <c r="B39" s="27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5"/>
    </row>
    <row r="41" ht="12">
      <c r="B41" s="28"/>
    </row>
  </sheetData>
  <sheetProtection/>
  <mergeCells count="10">
    <mergeCell ref="D3:D4"/>
    <mergeCell ref="E3:E4"/>
    <mergeCell ref="B1:R1"/>
    <mergeCell ref="I3:K3"/>
    <mergeCell ref="F3:H3"/>
    <mergeCell ref="B3:B4"/>
    <mergeCell ref="C3:C4"/>
    <mergeCell ref="N3:N4"/>
    <mergeCell ref="O3:O4"/>
    <mergeCell ref="L3:L4"/>
  </mergeCells>
  <printOptions/>
  <pageMargins left="0.5511811023622047" right="0.38" top="0.7874015748031497" bottom="0.7874015748031497" header="0.5118110236220472" footer="0.5118110236220472"/>
  <pageSetup horizontalDpi="600" verticalDpi="600" orientation="portrait" paperSize="9" scale="74" r:id="rId1"/>
  <headerFooter alignWithMargins="0">
    <oddFooter>&amp;C&amp;"ＭＳ Ｐ明朝,標準"&amp;11－13－</oddFooter>
  </headerFooter>
  <ignoredErrors>
    <ignoredError sqref="C6:R9 C14:R15 C12 C29:R29 C26 F26 C17:R18 C16:F16 I16 C25 C24 I24 C22:R23 C19 I19 C11 C10 F10 C13 F13 F11 I12 I10 I13 I11 C20:C21 F20:F21 F19 I20:I21 C27 F27 F25 F24 I26 I27 I25 C34:R35 C30:F32 I30:I33 C36:F38 I36:I38 C28:I28 C33:E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2020-10-02T01:22:11Z</cp:lastPrinted>
  <dcterms:created xsi:type="dcterms:W3CDTF">2003-12-12T02:41:15Z</dcterms:created>
  <dcterms:modified xsi:type="dcterms:W3CDTF">2020-10-02T01:22:18Z</dcterms:modified>
  <cp:category/>
  <cp:version/>
  <cp:contentType/>
  <cp:contentStatus/>
</cp:coreProperties>
</file>