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45" windowHeight="909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<sst xmlns="http://schemas.openxmlformats.org/spreadsheetml/2006/main" count="77" uniqueCount="56">
  <si>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 xml:space="preserve"> 年   月</t>
  </si>
  <si>
    <t xml:space="preserve">  調 査 産 業 計</t>
  </si>
  <si>
    <t>　　 　円</t>
  </si>
  <si>
    <t>前年比(%)</t>
  </si>
  <si>
    <t>12年</t>
  </si>
  <si>
    <t xml:space="preserve"> 10月</t>
  </si>
  <si>
    <t xml:space="preserve"> 11月</t>
  </si>
  <si>
    <t>　資　料</t>
  </si>
  <si>
    <t>鳥取県統計課　　「毎月勤労統計調査」</t>
  </si>
  <si>
    <t>13年</t>
  </si>
  <si>
    <t>平成１２年基準値</t>
  </si>
  <si>
    <t>第１０表　現金給与総額およびきまって支給する給与額　（事業所規模３０人以上）</t>
  </si>
  <si>
    <t>厚生労働省　　「毎月勤労統計調査」</t>
  </si>
  <si>
    <t>平成１２年基準値</t>
  </si>
  <si>
    <t>現金給与総額：324,846　　きまって支給する給与額：255,355</t>
  </si>
  <si>
    <t>現金給与総額：394,348　きまって支給する給与額:306,092</t>
  </si>
  <si>
    <t>鳥　　　　　取　　　　　県</t>
  </si>
  <si>
    <t>全　　　　　　　　　　国</t>
  </si>
  <si>
    <t>　きまって支給する給与</t>
  </si>
  <si>
    <t>（現金給与総額）</t>
  </si>
  <si>
    <t>(きまって支給する給与）</t>
  </si>
  <si>
    <t>名目賃金</t>
  </si>
  <si>
    <t>実質賃金</t>
  </si>
  <si>
    <t>対全国格差</t>
  </si>
  <si>
    <t>円</t>
  </si>
  <si>
    <t>指　　数</t>
  </si>
  <si>
    <t>前月比(%)</t>
  </si>
  <si>
    <t>(%)</t>
  </si>
  <si>
    <t>注１:日本標準産業分類の改訂に伴い、平成１７年１月分から新産業分類に基づく集計結果を公表することとした。「調査産業計」については、日本標準産業分類における分類内容が変更されており、厳密には平成１５年以前と産業の範囲としては接続していないが、平成１６年の旧産業結果と新産業再集計結果をもとに平成１６年１月～１２月の各月分の指数を修正して、接続を図っている。</t>
  </si>
  <si>
    <t>注２:「きまって支給する給与」とは労働協約、就業規則によりあらかじめ定められている支給条件、算定方法によって支給される給与でいわゆる基本給、家族手当、超過勤務手当等である。</t>
  </si>
  <si>
    <t>注３：前年（同月）比は、調査事業所の抽出替えに伴うギャップを修正した指数（平成１７年１月分以降は、注:1によって作成した指数）により算出しており、実数で計算した場合と必ずしも一致しない。</t>
  </si>
  <si>
    <t>14年</t>
  </si>
  <si>
    <t>15年</t>
  </si>
  <si>
    <t>16年</t>
  </si>
  <si>
    <t>16年2月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</si>
  <si>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</si>
  <si>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</si>
  <si>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</si>
  <si>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</si>
  <si>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</si>
  <si>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</si>
  <si>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</si>
  <si>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12月</t>
  </si>
  <si>
    <t xml:space="preserve"> 17年1月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</si>
  <si>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</si>
  <si>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</si>
  <si>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</si>
  <si>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</si>
  <si>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</si>
  <si>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</si>
  <si>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</si>
  <si>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</si>
  <si>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</si>
  <si>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</si>
  <si>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</si>
  <si>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18年1月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</si>
</sst>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12"/>
      <color indexed="8"/>
      <name val="ＭＳ ゴシック"/>
      <family val="3"/>
    </font>
    <font>
      <sz val="10"/>
      <name val="ＭＳ 明朝"/>
      <family val="1"/>
    </font>
    <font>
      <u val="single"/>
      <sz val="9.1"/>
      <color indexed="12"/>
      <name val="ＭＳ 明朝"/>
      <family val="1"/>
    </font>
    <font>
      <u val="single"/>
      <sz val="9.1"/>
      <color indexed="36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4" fillId="0" borderId="0">
      <alignment/>
      <protection/>
    </xf>
    <xf numFmtId="0" fontId="1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10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2" xfId="16" applyFont="1" applyFill="1" applyBorder="1" applyAlignment="1">
      <alignment horizontal="center"/>
      <protection/>
    </xf>
    <xf numFmtId="3" fontId="7" fillId="0" borderId="1" xfId="16" applyFont="1" applyFill="1" applyBorder="1" applyAlignment="1">
      <alignment horizontal="center"/>
      <protection/>
    </xf>
    <xf numFmtId="3" fontId="7" fillId="0" borderId="3" xfId="16" applyFont="1" applyFill="1" applyBorder="1" applyAlignment="1">
      <alignment horizontal="center"/>
      <protection/>
    </xf>
    <xf numFmtId="3" fontId="7" fillId="0" borderId="1" xfId="16" applyFont="1" applyFill="1" applyBorder="1" applyAlignment="1">
      <alignment/>
      <protection/>
    </xf>
    <xf numFmtId="3" fontId="7" fillId="0" borderId="4" xfId="16" applyFont="1" applyFill="1" applyBorder="1" applyAlignment="1">
      <alignment horizontal="center"/>
      <protection/>
    </xf>
    <xf numFmtId="3" fontId="7" fillId="0" borderId="5" xfId="16" applyFont="1" applyFill="1" applyBorder="1" applyAlignment="1">
      <alignment horizontal="center"/>
      <protection/>
    </xf>
    <xf numFmtId="3" fontId="13" fillId="0" borderId="6" xfId="16" applyFont="1" applyFill="1" applyBorder="1" applyAlignment="1">
      <alignment horizontal="center"/>
      <protection/>
    </xf>
    <xf numFmtId="3" fontId="7" fillId="0" borderId="7" xfId="16" applyFont="1" applyFill="1" applyBorder="1" applyAlignment="1">
      <alignment/>
      <protection/>
    </xf>
    <xf numFmtId="3" fontId="7" fillId="0" borderId="8" xfId="16" applyFont="1" applyFill="1" applyBorder="1" applyAlignment="1">
      <alignment horizontal="right"/>
      <protection/>
    </xf>
    <xf numFmtId="3" fontId="7" fillId="0" borderId="9" xfId="16" applyFont="1" applyFill="1" applyBorder="1" applyAlignment="1">
      <alignment horizontal="center"/>
      <protection/>
    </xf>
    <xf numFmtId="3" fontId="7" fillId="0" borderId="9" xfId="16" applyFont="1" applyFill="1" applyBorder="1" applyAlignment="1">
      <alignment horizontal="right"/>
      <protection/>
    </xf>
    <xf numFmtId="3" fontId="7" fillId="0" borderId="10" xfId="16" applyFont="1" applyFill="1" applyBorder="1" applyAlignment="1">
      <alignment horizontal="center"/>
      <protection/>
    </xf>
    <xf numFmtId="3" fontId="7" fillId="0" borderId="11" xfId="16" applyFont="1" applyFill="1" applyBorder="1" applyAlignment="1">
      <alignment horizontal="center"/>
      <protection/>
    </xf>
    <xf numFmtId="3" fontId="7" fillId="0" borderId="10" xfId="16" applyFont="1" applyFill="1" applyBorder="1" applyAlignment="1">
      <alignment horizontal="right"/>
      <protection/>
    </xf>
    <xf numFmtId="3" fontId="8" fillId="0" borderId="1" xfId="16" applyFont="1" applyFill="1" applyBorder="1" applyAlignment="1">
      <alignment horizontal="center"/>
      <protection/>
    </xf>
    <xf numFmtId="3" fontId="8" fillId="0" borderId="1" xfId="16" applyFont="1" applyFill="1" applyBorder="1" applyAlignment="1">
      <alignment/>
      <protection/>
    </xf>
    <xf numFmtId="176" fontId="8" fillId="0" borderId="12" xfId="16" applyNumberFormat="1" applyFont="1" applyFill="1" applyBorder="1" applyAlignment="1">
      <alignment/>
      <protection/>
    </xf>
    <xf numFmtId="3" fontId="8" fillId="0" borderId="13" xfId="16" applyFont="1" applyFill="1" applyBorder="1" applyAlignment="1">
      <alignment/>
      <protection/>
    </xf>
    <xf numFmtId="176" fontId="8" fillId="0" borderId="12" xfId="16" applyNumberFormat="1" applyFont="1" applyFill="1" applyBorder="1" applyAlignment="1">
      <alignment horizontal="right"/>
      <protection/>
    </xf>
    <xf numFmtId="3" fontId="8" fillId="0" borderId="1" xfId="16" applyNumberFormat="1" applyFont="1" applyFill="1" applyBorder="1" applyAlignment="1">
      <alignment/>
      <protection/>
    </xf>
    <xf numFmtId="176" fontId="8" fillId="0" borderId="13" xfId="16" applyNumberFormat="1" applyFont="1" applyFill="1" applyBorder="1" applyAlignment="1">
      <alignment/>
      <protection/>
    </xf>
    <xf numFmtId="3" fontId="8" fillId="0" borderId="14" xfId="16" applyFont="1" applyFill="1" applyBorder="1" applyAlignment="1">
      <alignment/>
      <protection/>
    </xf>
    <xf numFmtId="176" fontId="8" fillId="0" borderId="14" xfId="16" applyNumberFormat="1" applyFont="1" applyFill="1" applyBorder="1" applyAlignment="1">
      <alignment/>
      <protection/>
    </xf>
    <xf numFmtId="3" fontId="8" fillId="0" borderId="0" xfId="16" applyFont="1" applyFill="1" applyAlignment="1">
      <alignment/>
      <protection/>
    </xf>
    <xf numFmtId="3" fontId="8" fillId="0" borderId="0" xfId="16" applyNumberFormat="1" applyFont="1" applyFill="1" applyAlignment="1">
      <alignment/>
      <protection locked="0"/>
    </xf>
    <xf numFmtId="3" fontId="8" fillId="0" borderId="0" xfId="16" applyFont="1" applyFill="1" applyAlignment="1">
      <alignment vertical="center"/>
      <protection/>
    </xf>
    <xf numFmtId="3" fontId="10" fillId="0" borderId="1" xfId="0" applyNumberFormat="1" applyFont="1" applyFill="1" applyBorder="1" applyAlignment="1">
      <alignment horizontal="right"/>
    </xf>
    <xf numFmtId="176" fontId="10" fillId="0" borderId="12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right"/>
    </xf>
    <xf numFmtId="176" fontId="10" fillId="0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/>
    </xf>
    <xf numFmtId="176" fontId="10" fillId="0" borderId="16" xfId="0" applyNumberFormat="1" applyFont="1" applyFill="1" applyBorder="1" applyAlignment="1">
      <alignment/>
    </xf>
    <xf numFmtId="176" fontId="10" fillId="0" borderId="17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176" fontId="10" fillId="0" borderId="14" xfId="0" applyNumberFormat="1" applyFont="1" applyFill="1" applyBorder="1" applyAlignment="1">
      <alignment horizontal="right"/>
    </xf>
    <xf numFmtId="0" fontId="10" fillId="0" borderId="20" xfId="0" applyFont="1" applyFill="1" applyBorder="1" applyAlignment="1" quotePrefix="1">
      <alignment horizontal="center"/>
    </xf>
    <xf numFmtId="3" fontId="10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176" fontId="10" fillId="0" borderId="22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right"/>
    </xf>
    <xf numFmtId="176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/>
    </xf>
    <xf numFmtId="176" fontId="10" fillId="0" borderId="24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176" fontId="10" fillId="0" borderId="13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176" fontId="8" fillId="0" borderId="22" xfId="0" applyNumberFormat="1" applyFont="1" applyFill="1" applyBorder="1" applyAlignment="1">
      <alignment/>
    </xf>
    <xf numFmtId="0" fontId="12" fillId="0" borderId="7" xfId="0" applyFont="1" applyFill="1" applyBorder="1" applyAlignment="1" quotePrefix="1">
      <alignment horizontal="center"/>
    </xf>
    <xf numFmtId="3" fontId="12" fillId="0" borderId="7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right"/>
    </xf>
    <xf numFmtId="176" fontId="12" fillId="0" borderId="2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3" fontId="8" fillId="0" borderId="0" xfId="16" applyFont="1" applyFill="1" applyAlignment="1">
      <alignment vertical="center" wrapText="1"/>
      <protection/>
    </xf>
    <xf numFmtId="3" fontId="4" fillId="0" borderId="0" xfId="16" applyNumberFormat="1" applyFont="1" applyFill="1" applyAlignment="1">
      <alignment vertical="center" wrapText="1"/>
      <protection locked="0"/>
    </xf>
    <xf numFmtId="3" fontId="7" fillId="0" borderId="27" xfId="16" applyFont="1" applyFill="1" applyBorder="1" applyAlignment="1">
      <alignment horizontal="center"/>
      <protection/>
    </xf>
    <xf numFmtId="3" fontId="4" fillId="0" borderId="28" xfId="16" applyNumberFormat="1" applyFont="1" applyFill="1" applyBorder="1" applyAlignment="1">
      <alignment horizontal="center"/>
      <protection locked="0"/>
    </xf>
    <xf numFmtId="3" fontId="7" fillId="0" borderId="29" xfId="16" applyNumberFormat="1" applyFont="1" applyFill="1" applyBorder="1" applyAlignment="1">
      <alignment horizontal="center"/>
      <protection locked="0"/>
    </xf>
    <xf numFmtId="3" fontId="4" fillId="0" borderId="30" xfId="16" applyNumberFormat="1" applyFill="1" applyBorder="1" applyAlignment="1">
      <alignment horizontal="center"/>
      <protection locked="0"/>
    </xf>
    <xf numFmtId="3" fontId="4" fillId="0" borderId="31" xfId="16" applyNumberFormat="1" applyFont="1" applyFill="1" applyBorder="1" applyAlignment="1">
      <alignment horizontal="center"/>
      <protection locked="0"/>
    </xf>
    <xf numFmtId="3" fontId="4" fillId="0" borderId="32" xfId="16" applyNumberFormat="1" applyFont="1" applyFill="1" applyBorder="1" applyAlignment="1">
      <alignment horizontal="center"/>
      <protection locked="0"/>
    </xf>
    <xf numFmtId="3" fontId="8" fillId="0" borderId="30" xfId="16" applyFont="1" applyFill="1" applyBorder="1" applyAlignment="1">
      <alignment horizontal="center"/>
      <protection/>
    </xf>
    <xf numFmtId="3" fontId="7" fillId="0" borderId="15" xfId="16" applyFont="1" applyFill="1" applyBorder="1" applyAlignment="1">
      <alignment horizontal="center"/>
      <protection/>
    </xf>
    <xf numFmtId="3" fontId="7" fillId="0" borderId="33" xfId="16" applyFont="1" applyFill="1" applyBorder="1" applyAlignment="1">
      <alignment horizontal="center"/>
      <protection/>
    </xf>
    <xf numFmtId="3" fontId="7" fillId="0" borderId="3" xfId="16" applyFont="1" applyFill="1" applyBorder="1" applyAlignment="1">
      <alignment horizontal="center"/>
      <protection/>
    </xf>
    <xf numFmtId="3" fontId="7" fillId="0" borderId="34" xfId="16" applyFont="1" applyFill="1" applyBorder="1" applyAlignment="1">
      <alignment horizontal="center"/>
      <protection/>
    </xf>
    <xf numFmtId="3" fontId="4" fillId="0" borderId="4" xfId="16" applyNumberFormat="1" applyFont="1" applyFill="1" applyBorder="1" applyAlignment="1">
      <alignment horizontal="center"/>
      <protection locked="0"/>
    </xf>
    <xf numFmtId="3" fontId="4" fillId="0" borderId="35" xfId="16" applyNumberFormat="1" applyFont="1" applyFill="1" applyBorder="1" applyAlignment="1">
      <alignment horizontal="center"/>
      <protection locked="0"/>
    </xf>
    <xf numFmtId="3" fontId="7" fillId="0" borderId="36" xfId="16" applyFont="1" applyFill="1" applyBorder="1" applyAlignment="1">
      <alignment horizontal="center"/>
      <protection/>
    </xf>
    <xf numFmtId="3" fontId="7" fillId="0" borderId="6" xfId="16" applyFont="1" applyFill="1" applyBorder="1" applyAlignment="1">
      <alignment horizontal="center"/>
      <protection/>
    </xf>
  </cellXfs>
  <cellStyles count="4">
    <cellStyle name="Normal" xfId="0"/>
    <cellStyle name="Hyperlink" xfId="15"/>
    <cellStyle name="標準_10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showOutlineSymbols="0" zoomScale="75" zoomScaleNormal="75" workbookViewId="0" topLeftCell="A3">
      <selection activeCell="A3" sqref="A3"/>
    </sheetView>
  </sheetViews>
  <sheetFormatPr defaultColWidth="9.00390625" defaultRowHeight="14.25"/>
  <cols>
    <col min="1" max="5" width="10.75390625" style="0" customWidth="1"/>
    <col min="6" max="6" width="14.625" style="0" customWidth="1"/>
    <col min="7" max="7" width="14.25390625" style="0" customWidth="1"/>
    <col min="8" max="8" width="13.125" style="0" customWidth="1"/>
    <col min="9" max="9" width="12.125" style="0" customWidth="1"/>
    <col min="10" max="13" width="10.75390625" style="0" customWidth="1"/>
    <col min="14" max="14" width="13.125" style="0" customWidth="1"/>
    <col min="15" max="15" width="12.375" style="0" customWidth="1"/>
    <col min="16" max="16" width="13.125" style="0" customWidth="1"/>
    <col min="17" max="17" width="12.875" style="0" customWidth="1"/>
    <col min="18" max="16384" width="10.75390625" style="0" customWidth="1"/>
  </cols>
  <sheetData>
    <row r="1" spans="1:19" ht="24">
      <c r="A1" s="2"/>
      <c r="B1" s="10" t="s">
        <v>11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</row>
    <row r="2" spans="1:19" ht="18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7.25">
      <c r="A3" s="18"/>
      <c r="B3" s="92" t="s">
        <v>16</v>
      </c>
      <c r="C3" s="93"/>
      <c r="D3" s="93"/>
      <c r="E3" s="93"/>
      <c r="F3" s="93"/>
      <c r="G3" s="93"/>
      <c r="H3" s="93"/>
      <c r="I3" s="93"/>
      <c r="J3" s="94"/>
      <c r="K3" s="95" t="s">
        <v>17</v>
      </c>
      <c r="L3" s="93"/>
      <c r="M3" s="93"/>
      <c r="N3" s="93"/>
      <c r="O3" s="93"/>
      <c r="P3" s="93"/>
      <c r="Q3" s="93"/>
      <c r="R3" s="93"/>
      <c r="S3" s="11"/>
    </row>
    <row r="4" spans="1:19" ht="17.25">
      <c r="A4" s="19" t="s">
        <v>0</v>
      </c>
      <c r="B4" s="96" t="s">
        <v>1</v>
      </c>
      <c r="C4" s="97"/>
      <c r="D4" s="98" t="s">
        <v>1</v>
      </c>
      <c r="E4" s="97"/>
      <c r="F4" s="99" t="s">
        <v>18</v>
      </c>
      <c r="G4" s="100"/>
      <c r="H4" s="100"/>
      <c r="I4" s="100"/>
      <c r="J4" s="101"/>
      <c r="K4" s="96" t="s">
        <v>1</v>
      </c>
      <c r="L4" s="97"/>
      <c r="M4" s="98" t="s">
        <v>1</v>
      </c>
      <c r="N4" s="97"/>
      <c r="O4" s="98" t="s">
        <v>18</v>
      </c>
      <c r="P4" s="102"/>
      <c r="Q4" s="102"/>
      <c r="R4" s="103"/>
      <c r="S4" s="6"/>
    </row>
    <row r="5" spans="1:19" ht="17.25">
      <c r="A5" s="21"/>
      <c r="B5" s="89" t="s">
        <v>19</v>
      </c>
      <c r="C5" s="90"/>
      <c r="D5" s="91" t="s">
        <v>20</v>
      </c>
      <c r="E5" s="90"/>
      <c r="F5" s="20" t="s">
        <v>21</v>
      </c>
      <c r="G5" s="20" t="s">
        <v>22</v>
      </c>
      <c r="H5" s="22"/>
      <c r="I5" s="23"/>
      <c r="J5" s="24" t="s">
        <v>23</v>
      </c>
      <c r="K5" s="89" t="s">
        <v>19</v>
      </c>
      <c r="L5" s="90"/>
      <c r="M5" s="91" t="s">
        <v>20</v>
      </c>
      <c r="N5" s="90"/>
      <c r="O5" s="20" t="s">
        <v>21</v>
      </c>
      <c r="P5" s="20" t="s">
        <v>22</v>
      </c>
      <c r="Q5" s="22"/>
      <c r="R5" s="23"/>
      <c r="S5" s="7"/>
    </row>
    <row r="6" spans="1:19" ht="15" thickBot="1">
      <c r="A6" s="25"/>
      <c r="B6" s="26" t="s">
        <v>2</v>
      </c>
      <c r="C6" s="27" t="s">
        <v>3</v>
      </c>
      <c r="D6" s="28" t="s">
        <v>24</v>
      </c>
      <c r="E6" s="27" t="s">
        <v>3</v>
      </c>
      <c r="F6" s="29" t="s">
        <v>25</v>
      </c>
      <c r="G6" s="30" t="s">
        <v>25</v>
      </c>
      <c r="H6" s="27" t="s">
        <v>26</v>
      </c>
      <c r="I6" s="27" t="s">
        <v>3</v>
      </c>
      <c r="J6" s="31" t="s">
        <v>27</v>
      </c>
      <c r="K6" s="26" t="s">
        <v>2</v>
      </c>
      <c r="L6" s="27" t="s">
        <v>3</v>
      </c>
      <c r="M6" s="28" t="s">
        <v>24</v>
      </c>
      <c r="N6" s="27" t="s">
        <v>3</v>
      </c>
      <c r="O6" s="29" t="s">
        <v>25</v>
      </c>
      <c r="P6" s="30" t="s">
        <v>25</v>
      </c>
      <c r="Q6" s="27" t="s">
        <v>26</v>
      </c>
      <c r="R6" s="27" t="s">
        <v>3</v>
      </c>
      <c r="S6" s="6"/>
    </row>
    <row r="7" spans="1:19" ht="14.25">
      <c r="A7" s="32" t="s">
        <v>4</v>
      </c>
      <c r="B7" s="33">
        <v>329826</v>
      </c>
      <c r="C7" s="34">
        <v>-0.2</v>
      </c>
      <c r="D7" s="35">
        <v>259000</v>
      </c>
      <c r="E7" s="34">
        <v>-0.2</v>
      </c>
      <c r="F7" s="36">
        <v>100</v>
      </c>
      <c r="G7" s="34">
        <v>100</v>
      </c>
      <c r="H7" s="34"/>
      <c r="I7" s="34">
        <v>0.1</v>
      </c>
      <c r="J7" s="34">
        <v>84.6</v>
      </c>
      <c r="K7" s="37">
        <v>396291</v>
      </c>
      <c r="L7" s="38">
        <v>-0.3</v>
      </c>
      <c r="M7" s="35">
        <v>306167</v>
      </c>
      <c r="N7" s="34">
        <v>0.3</v>
      </c>
      <c r="O7" s="36">
        <v>100</v>
      </c>
      <c r="P7" s="34">
        <v>100</v>
      </c>
      <c r="Q7" s="34"/>
      <c r="R7" s="34">
        <v>1.2</v>
      </c>
      <c r="S7" s="13"/>
    </row>
    <row r="8" spans="1:19" ht="14.25">
      <c r="A8" s="32" t="s">
        <v>9</v>
      </c>
      <c r="B8" s="33">
        <v>324901</v>
      </c>
      <c r="C8" s="34">
        <v>-2.4</v>
      </c>
      <c r="D8" s="39">
        <v>258408</v>
      </c>
      <c r="E8" s="34">
        <v>-1.2</v>
      </c>
      <c r="F8" s="36">
        <v>98.8</v>
      </c>
      <c r="G8" s="34">
        <v>99.5</v>
      </c>
      <c r="H8" s="34"/>
      <c r="I8" s="34">
        <v>-0.5</v>
      </c>
      <c r="J8" s="34">
        <v>83.6</v>
      </c>
      <c r="K8" s="37">
        <v>398069</v>
      </c>
      <c r="L8" s="40">
        <v>-0.9</v>
      </c>
      <c r="M8" s="39">
        <v>308930</v>
      </c>
      <c r="N8" s="34">
        <v>-0.6</v>
      </c>
      <c r="O8" s="36">
        <v>99.4</v>
      </c>
      <c r="P8" s="34">
        <v>100.3</v>
      </c>
      <c r="Q8" s="34"/>
      <c r="R8" s="34">
        <v>0.3</v>
      </c>
      <c r="S8" s="13"/>
    </row>
    <row r="9" spans="1:19" ht="14.25">
      <c r="A9" s="32" t="s">
        <v>31</v>
      </c>
      <c r="B9" s="33">
        <v>302404</v>
      </c>
      <c r="C9" s="34">
        <v>-2.8</v>
      </c>
      <c r="D9" s="39">
        <v>249079</v>
      </c>
      <c r="E9" s="34">
        <v>0.4</v>
      </c>
      <c r="F9" s="36">
        <v>99.2</v>
      </c>
      <c r="G9" s="34">
        <v>101</v>
      </c>
      <c r="H9" s="34"/>
      <c r="I9" s="34">
        <v>1.5</v>
      </c>
      <c r="J9" s="34">
        <v>80.5</v>
      </c>
      <c r="K9" s="37">
        <v>397366</v>
      </c>
      <c r="L9" s="40">
        <v>-2.9</v>
      </c>
      <c r="M9" s="39">
        <v>309254</v>
      </c>
      <c r="N9" s="34">
        <v>-1.6</v>
      </c>
      <c r="O9" s="36">
        <v>97.8</v>
      </c>
      <c r="P9" s="34">
        <v>99.8</v>
      </c>
      <c r="Q9" s="34"/>
      <c r="R9" s="34">
        <v>-0.5</v>
      </c>
      <c r="S9" s="13"/>
    </row>
    <row r="10" spans="1:19" ht="14.25">
      <c r="A10" s="32" t="s">
        <v>32</v>
      </c>
      <c r="B10" s="33">
        <v>305650</v>
      </c>
      <c r="C10" s="34">
        <v>4.6</v>
      </c>
      <c r="D10" s="39">
        <v>248185</v>
      </c>
      <c r="E10" s="34">
        <v>3.2</v>
      </c>
      <c r="F10" s="36">
        <v>102.4</v>
      </c>
      <c r="G10" s="34">
        <v>104.7</v>
      </c>
      <c r="H10" s="34"/>
      <c r="I10" s="34">
        <v>3.7</v>
      </c>
      <c r="J10" s="34">
        <v>81.2</v>
      </c>
      <c r="K10" s="37">
        <v>387638</v>
      </c>
      <c r="L10" s="40">
        <v>-0.1</v>
      </c>
      <c r="M10" s="39">
        <v>305700</v>
      </c>
      <c r="N10" s="34">
        <v>0</v>
      </c>
      <c r="O10" s="36">
        <v>97.8</v>
      </c>
      <c r="P10" s="34">
        <v>100.1</v>
      </c>
      <c r="Q10" s="34"/>
      <c r="R10" s="34">
        <v>0.3</v>
      </c>
      <c r="S10" s="13"/>
    </row>
    <row r="11" spans="1:19" ht="14.25">
      <c r="A11" s="32" t="s">
        <v>33</v>
      </c>
      <c r="B11" s="33">
        <v>325985</v>
      </c>
      <c r="C11" s="34">
        <v>0.9</v>
      </c>
      <c r="D11" s="39">
        <v>266433</v>
      </c>
      <c r="E11" s="34">
        <v>1.9</v>
      </c>
      <c r="F11" s="36">
        <v>104.4</v>
      </c>
      <c r="G11" s="34">
        <v>106.4</v>
      </c>
      <c r="H11" s="34"/>
      <c r="I11" s="34">
        <v>1.5</v>
      </c>
      <c r="J11" s="34">
        <v>86.7</v>
      </c>
      <c r="K11" s="37">
        <v>389664</v>
      </c>
      <c r="L11" s="40">
        <v>-0.8</v>
      </c>
      <c r="M11" s="39">
        <v>307471</v>
      </c>
      <c r="N11" s="34">
        <v>-0.1</v>
      </c>
      <c r="O11" s="36">
        <v>97.7</v>
      </c>
      <c r="P11" s="34">
        <v>100</v>
      </c>
      <c r="Q11" s="34"/>
      <c r="R11" s="34">
        <v>-0.1</v>
      </c>
      <c r="S11" s="13"/>
    </row>
    <row r="12" spans="1:19" ht="14.25">
      <c r="A12" s="64" t="s">
        <v>34</v>
      </c>
      <c r="B12" s="49">
        <v>267195</v>
      </c>
      <c r="C12" s="50">
        <v>4.309252218</v>
      </c>
      <c r="D12" s="51">
        <v>267043</v>
      </c>
      <c r="E12" s="50">
        <v>4.18326693227</v>
      </c>
      <c r="F12" s="50">
        <v>106.1</v>
      </c>
      <c r="G12" s="50">
        <v>108.4</v>
      </c>
      <c r="H12" s="50">
        <v>-0.9</v>
      </c>
      <c r="I12" s="50">
        <v>3.7</v>
      </c>
      <c r="J12" s="52">
        <f aca="true" t="shared" si="0" ref="J12:J36">ROUND(D12/M12*100,1)</f>
        <v>89.5</v>
      </c>
      <c r="K12" s="49">
        <v>302156</v>
      </c>
      <c r="L12" s="53">
        <v>0.1</v>
      </c>
      <c r="M12" s="51">
        <v>298405</v>
      </c>
      <c r="N12" s="50">
        <v>-0.1</v>
      </c>
      <c r="O12" s="53">
        <v>97.4</v>
      </c>
      <c r="P12" s="50">
        <v>100.2</v>
      </c>
      <c r="Q12" s="50">
        <v>0</v>
      </c>
      <c r="R12" s="54">
        <v>-0.1</v>
      </c>
      <c r="S12" s="14"/>
    </row>
    <row r="13" spans="1:19" ht="14.25">
      <c r="A13" s="48" t="s">
        <v>35</v>
      </c>
      <c r="B13" s="44">
        <v>272075</v>
      </c>
      <c r="C13" s="45">
        <v>-12.06715634837</v>
      </c>
      <c r="D13" s="46">
        <v>270724</v>
      </c>
      <c r="E13" s="45">
        <v>4.9504950495</v>
      </c>
      <c r="F13" s="45">
        <v>106.2</v>
      </c>
      <c r="G13" s="45">
        <v>108.6</v>
      </c>
      <c r="H13" s="45">
        <f aca="true" t="shared" si="1" ref="H13:H36">ROUND((G13/G12-1)*100,11)</f>
        <v>0.18450184502</v>
      </c>
      <c r="I13" s="45">
        <v>5</v>
      </c>
      <c r="J13" s="47">
        <f t="shared" si="0"/>
        <v>90.1</v>
      </c>
      <c r="K13" s="44">
        <v>314058</v>
      </c>
      <c r="L13" s="55">
        <v>-2.9</v>
      </c>
      <c r="M13" s="46">
        <v>300470</v>
      </c>
      <c r="N13" s="45">
        <v>0.3</v>
      </c>
      <c r="O13" s="55">
        <v>98.1</v>
      </c>
      <c r="P13" s="45">
        <v>100.7</v>
      </c>
      <c r="Q13" s="45">
        <f>ROUND((P13/P12-1)*100,11)</f>
        <v>0.49900199601</v>
      </c>
      <c r="R13" s="56">
        <v>0.4</v>
      </c>
      <c r="S13" s="14"/>
    </row>
    <row r="14" spans="1:19" ht="14.25">
      <c r="A14" s="48" t="s">
        <v>36</v>
      </c>
      <c r="B14" s="44">
        <v>273720</v>
      </c>
      <c r="C14" s="45">
        <v>3.56265356265</v>
      </c>
      <c r="D14" s="46">
        <v>270699</v>
      </c>
      <c r="E14" s="45">
        <v>3.01263362488</v>
      </c>
      <c r="F14" s="45">
        <v>106.2</v>
      </c>
      <c r="G14" s="45">
        <v>108.8</v>
      </c>
      <c r="H14" s="45">
        <f t="shared" si="1"/>
        <v>0.18416206262</v>
      </c>
      <c r="I14" s="45">
        <v>4.1</v>
      </c>
      <c r="J14" s="47">
        <f t="shared" si="0"/>
        <v>89.6</v>
      </c>
      <c r="K14" s="44">
        <v>309070</v>
      </c>
      <c r="L14" s="55">
        <v>0.6</v>
      </c>
      <c r="M14" s="46">
        <v>302185</v>
      </c>
      <c r="N14" s="45">
        <v>0.5</v>
      </c>
      <c r="O14" s="55">
        <v>98.6</v>
      </c>
      <c r="P14" s="45">
        <v>101.2</v>
      </c>
      <c r="Q14" s="45">
        <f>ROUND((P14/P13-1)*100,11)</f>
        <v>0.49652432969</v>
      </c>
      <c r="R14" s="45">
        <v>1.1</v>
      </c>
      <c r="S14" s="14"/>
    </row>
    <row r="15" spans="1:19" ht="14.25">
      <c r="A15" s="48" t="s">
        <v>37</v>
      </c>
      <c r="B15" s="44">
        <v>267081</v>
      </c>
      <c r="C15" s="45">
        <v>0.24390243902</v>
      </c>
      <c r="D15" s="46">
        <v>262851</v>
      </c>
      <c r="E15" s="45">
        <v>0.68493150685</v>
      </c>
      <c r="F15" s="45">
        <v>102.2</v>
      </c>
      <c r="G15" s="45">
        <v>104.2</v>
      </c>
      <c r="H15" s="45">
        <f t="shared" si="1"/>
        <v>-4.22794117647</v>
      </c>
      <c r="I15" s="45">
        <v>1.5</v>
      </c>
      <c r="J15" s="47">
        <f t="shared" si="0"/>
        <v>88.7</v>
      </c>
      <c r="K15" s="44">
        <v>303464</v>
      </c>
      <c r="L15" s="55">
        <v>-0.5</v>
      </c>
      <c r="M15" s="46">
        <v>296327</v>
      </c>
      <c r="N15" s="45">
        <v>-0.8</v>
      </c>
      <c r="O15" s="55">
        <v>96.7</v>
      </c>
      <c r="P15" s="45">
        <v>99.1</v>
      </c>
      <c r="Q15" s="45">
        <f>ROUND((P15/P14-1)*100,11)</f>
        <v>-2.07509881423</v>
      </c>
      <c r="R15" s="45">
        <v>-0.3</v>
      </c>
      <c r="S15" s="14"/>
    </row>
    <row r="16" spans="1:19" ht="14.25">
      <c r="A16" s="48" t="s">
        <v>38</v>
      </c>
      <c r="B16" s="44">
        <v>482994</v>
      </c>
      <c r="C16" s="45">
        <v>11.38576779026</v>
      </c>
      <c r="D16" s="46">
        <v>263360</v>
      </c>
      <c r="E16" s="45">
        <v>1.07843137255</v>
      </c>
      <c r="F16" s="45">
        <v>102.9</v>
      </c>
      <c r="G16" s="45">
        <v>105</v>
      </c>
      <c r="H16" s="45">
        <f t="shared" si="1"/>
        <v>0.76775431862</v>
      </c>
      <c r="I16" s="45">
        <v>1.1</v>
      </c>
      <c r="J16" s="47">
        <f t="shared" si="0"/>
        <v>88</v>
      </c>
      <c r="K16" s="44">
        <v>560519</v>
      </c>
      <c r="L16" s="55">
        <v>-2.7</v>
      </c>
      <c r="M16" s="46">
        <v>299392</v>
      </c>
      <c r="N16" s="45">
        <v>-0.1</v>
      </c>
      <c r="O16" s="55">
        <v>97.8</v>
      </c>
      <c r="P16" s="45">
        <v>100</v>
      </c>
      <c r="Q16" s="45">
        <f>ROUND((P16/P15-1)*100,11)</f>
        <v>0.90817356206</v>
      </c>
      <c r="R16" s="45">
        <v>-0.1</v>
      </c>
      <c r="S16" s="14"/>
    </row>
    <row r="17" spans="1:19" ht="14.25">
      <c r="A17" s="48" t="s">
        <v>39</v>
      </c>
      <c r="B17" s="44">
        <v>358640</v>
      </c>
      <c r="C17" s="45">
        <v>-5.96252129472</v>
      </c>
      <c r="D17" s="46">
        <v>270222</v>
      </c>
      <c r="E17" s="45">
        <v>3.72549019608</v>
      </c>
      <c r="F17" s="45">
        <v>107.4</v>
      </c>
      <c r="G17" s="45">
        <v>110.3</v>
      </c>
      <c r="H17" s="45">
        <f t="shared" si="1"/>
        <v>5.04761904762</v>
      </c>
      <c r="I17" s="45">
        <v>3.6</v>
      </c>
      <c r="J17" s="47">
        <f t="shared" si="0"/>
        <v>90.2</v>
      </c>
      <c r="K17" s="44">
        <v>442574</v>
      </c>
      <c r="L17" s="55">
        <v>-1</v>
      </c>
      <c r="M17" s="46">
        <v>299568</v>
      </c>
      <c r="N17" s="45">
        <v>0.1</v>
      </c>
      <c r="O17" s="55">
        <v>97.8</v>
      </c>
      <c r="P17" s="45">
        <v>100.4</v>
      </c>
      <c r="Q17" s="45">
        <f aca="true" t="shared" si="2" ref="Q17:Q33">ROUND((P17/P16-1)*100,11)</f>
        <v>0.4</v>
      </c>
      <c r="R17" s="45">
        <v>0.3</v>
      </c>
      <c r="S17" s="14"/>
    </row>
    <row r="18" spans="1:19" ht="14.25">
      <c r="A18" s="48" t="s">
        <v>40</v>
      </c>
      <c r="B18" s="44">
        <v>288045</v>
      </c>
      <c r="C18" s="45">
        <v>0.56689342404</v>
      </c>
      <c r="D18" s="46">
        <v>264639</v>
      </c>
      <c r="E18" s="45">
        <v>1.76817288802</v>
      </c>
      <c r="F18" s="45">
        <v>103.1</v>
      </c>
      <c r="G18" s="45">
        <v>105.5</v>
      </c>
      <c r="H18" s="45">
        <f t="shared" si="1"/>
        <v>-4.35176790571</v>
      </c>
      <c r="I18" s="45">
        <v>1.4</v>
      </c>
      <c r="J18" s="47">
        <f t="shared" si="0"/>
        <v>88.9</v>
      </c>
      <c r="K18" s="44">
        <v>316012</v>
      </c>
      <c r="L18" s="55">
        <v>0.5</v>
      </c>
      <c r="M18" s="46">
        <v>297532</v>
      </c>
      <c r="N18" s="45">
        <v>-0.4</v>
      </c>
      <c r="O18" s="55">
        <v>97.1</v>
      </c>
      <c r="P18" s="45">
        <v>99.5</v>
      </c>
      <c r="Q18" s="45">
        <f t="shared" si="2"/>
        <v>-0.89641434263</v>
      </c>
      <c r="R18" s="45">
        <v>-0.2</v>
      </c>
      <c r="S18" s="14"/>
    </row>
    <row r="19" spans="1:19" ht="14.25">
      <c r="A19" s="57" t="s">
        <v>41</v>
      </c>
      <c r="B19" s="44">
        <v>266030</v>
      </c>
      <c r="C19" s="45">
        <v>0.98643649815</v>
      </c>
      <c r="D19" s="46">
        <v>264067</v>
      </c>
      <c r="E19" s="45">
        <v>0.77972709552</v>
      </c>
      <c r="F19" s="45">
        <v>102.9</v>
      </c>
      <c r="G19" s="45">
        <v>104.7</v>
      </c>
      <c r="H19" s="45">
        <f t="shared" si="1"/>
        <v>-0.75829383886</v>
      </c>
      <c r="I19" s="45">
        <v>0.2</v>
      </c>
      <c r="J19" s="47">
        <f t="shared" si="0"/>
        <v>88.4</v>
      </c>
      <c r="K19" s="44">
        <v>303176</v>
      </c>
      <c r="L19" s="55">
        <v>-0.3</v>
      </c>
      <c r="M19" s="46">
        <v>298648</v>
      </c>
      <c r="N19" s="45">
        <v>-0.3</v>
      </c>
      <c r="O19" s="55">
        <v>97.5</v>
      </c>
      <c r="P19" s="45">
        <v>99.5</v>
      </c>
      <c r="Q19" s="45">
        <f t="shared" si="2"/>
        <v>0</v>
      </c>
      <c r="R19" s="45">
        <v>-0.4</v>
      </c>
      <c r="S19" s="14"/>
    </row>
    <row r="20" spans="1:19" ht="14.25">
      <c r="A20" s="57" t="s">
        <v>5</v>
      </c>
      <c r="B20" s="44">
        <v>265619</v>
      </c>
      <c r="C20" s="45">
        <v>0</v>
      </c>
      <c r="D20" s="46">
        <v>264489</v>
      </c>
      <c r="E20" s="45">
        <v>0</v>
      </c>
      <c r="F20" s="45">
        <v>102.6</v>
      </c>
      <c r="G20" s="45">
        <v>103.1</v>
      </c>
      <c r="H20" s="45">
        <f t="shared" si="1"/>
        <v>-1.52817574021</v>
      </c>
      <c r="I20" s="45">
        <v>-1.3</v>
      </c>
      <c r="J20" s="47">
        <f t="shared" si="0"/>
        <v>88.1</v>
      </c>
      <c r="K20" s="44">
        <v>305910</v>
      </c>
      <c r="L20" s="55">
        <v>-0.1</v>
      </c>
      <c r="M20" s="46">
        <v>300276</v>
      </c>
      <c r="N20" s="45">
        <v>0</v>
      </c>
      <c r="O20" s="55">
        <v>98</v>
      </c>
      <c r="P20" s="45">
        <v>99.5</v>
      </c>
      <c r="Q20" s="45">
        <f t="shared" si="2"/>
        <v>0</v>
      </c>
      <c r="R20" s="45">
        <v>-0.6</v>
      </c>
      <c r="S20" s="14"/>
    </row>
    <row r="21" spans="1:19" ht="14.25">
      <c r="A21" s="57" t="s">
        <v>6</v>
      </c>
      <c r="B21" s="44">
        <v>268530</v>
      </c>
      <c r="C21" s="45">
        <v>-2.47641509434</v>
      </c>
      <c r="D21" s="46">
        <v>265746</v>
      </c>
      <c r="E21" s="45">
        <v>-0.57306590258</v>
      </c>
      <c r="F21" s="45">
        <v>102.8</v>
      </c>
      <c r="G21" s="45">
        <v>103.2</v>
      </c>
      <c r="H21" s="45">
        <f t="shared" si="1"/>
        <v>0.09699321048</v>
      </c>
      <c r="I21" s="45">
        <v>-3</v>
      </c>
      <c r="J21" s="47">
        <f t="shared" si="0"/>
        <v>88.4</v>
      </c>
      <c r="K21" s="44">
        <v>328250</v>
      </c>
      <c r="L21" s="55">
        <v>2.6</v>
      </c>
      <c r="M21" s="46">
        <v>300784</v>
      </c>
      <c r="N21" s="45">
        <v>-0.4</v>
      </c>
      <c r="O21" s="55">
        <v>98.1</v>
      </c>
      <c r="P21" s="45">
        <v>99.8</v>
      </c>
      <c r="Q21" s="45">
        <f t="shared" si="2"/>
        <v>0.30150753769</v>
      </c>
      <c r="R21" s="45">
        <v>-1.3</v>
      </c>
      <c r="S21" s="14"/>
    </row>
    <row r="22" spans="1:19" ht="15" thickBot="1">
      <c r="A22" s="65" t="s">
        <v>42</v>
      </c>
      <c r="B22" s="66">
        <v>618829</v>
      </c>
      <c r="C22" s="67">
        <v>4.90088105727</v>
      </c>
      <c r="D22" s="68">
        <v>266524</v>
      </c>
      <c r="E22" s="67">
        <v>-1.04265402844</v>
      </c>
      <c r="F22" s="67">
        <v>103.5</v>
      </c>
      <c r="G22" s="67">
        <v>105</v>
      </c>
      <c r="H22" s="67">
        <f t="shared" si="1"/>
        <v>1.74418604651</v>
      </c>
      <c r="I22" s="67">
        <v>-2.4</v>
      </c>
      <c r="J22" s="69">
        <f t="shared" si="0"/>
        <v>88.6</v>
      </c>
      <c r="K22" s="66">
        <v>725304</v>
      </c>
      <c r="L22" s="70">
        <v>-1.2</v>
      </c>
      <c r="M22" s="68">
        <v>300775</v>
      </c>
      <c r="N22" s="67">
        <v>-0.1</v>
      </c>
      <c r="O22" s="71">
        <v>98.2</v>
      </c>
      <c r="P22" s="67">
        <v>100.4</v>
      </c>
      <c r="Q22" s="67">
        <f t="shared" si="2"/>
        <v>0.60120240481</v>
      </c>
      <c r="R22" s="72">
        <v>-0.4</v>
      </c>
      <c r="S22" s="14"/>
    </row>
    <row r="23" spans="1:19" ht="14.25">
      <c r="A23" s="73" t="s">
        <v>43</v>
      </c>
      <c r="B23" s="44">
        <v>271445</v>
      </c>
      <c r="C23" s="45">
        <v>-3.5</v>
      </c>
      <c r="D23" s="46">
        <v>250867</v>
      </c>
      <c r="E23" s="45">
        <v>-3</v>
      </c>
      <c r="F23" s="45">
        <v>103.1</v>
      </c>
      <c r="G23" s="45">
        <v>104.8</v>
      </c>
      <c r="H23" s="45">
        <f t="shared" si="1"/>
        <v>-0.19047619048</v>
      </c>
      <c r="I23" s="45">
        <v>-4.2</v>
      </c>
      <c r="J23" s="47">
        <f t="shared" si="0"/>
        <v>84.3</v>
      </c>
      <c r="K23" s="44">
        <v>312768</v>
      </c>
      <c r="L23" s="45">
        <v>0.9</v>
      </c>
      <c r="M23" s="62">
        <v>297640</v>
      </c>
      <c r="N23" s="74">
        <v>-0.1</v>
      </c>
      <c r="O23" s="61">
        <v>97.3</v>
      </c>
      <c r="P23" s="61">
        <v>100.1</v>
      </c>
      <c r="Q23" s="74">
        <f t="shared" si="2"/>
        <v>-0.29880478088</v>
      </c>
      <c r="R23" s="63">
        <v>-0.1</v>
      </c>
      <c r="S23" s="14"/>
    </row>
    <row r="24" spans="1:19" ht="14.25">
      <c r="A24" s="48" t="s">
        <v>44</v>
      </c>
      <c r="B24" s="44">
        <v>250039</v>
      </c>
      <c r="C24" s="45">
        <v>-3.2</v>
      </c>
      <c r="D24" s="46">
        <v>249660</v>
      </c>
      <c r="E24" s="45">
        <v>-3.3</v>
      </c>
      <c r="F24" s="45">
        <v>102.6</v>
      </c>
      <c r="G24" s="45">
        <v>104.4</v>
      </c>
      <c r="H24" s="45">
        <f t="shared" si="1"/>
        <v>-0.38167938931</v>
      </c>
      <c r="I24" s="45">
        <f>ROUND((G24/G12-1)*100,11)</f>
        <v>-3.69003690037</v>
      </c>
      <c r="J24" s="47">
        <f t="shared" si="0"/>
        <v>83.5</v>
      </c>
      <c r="K24" s="44">
        <v>303358</v>
      </c>
      <c r="L24" s="45">
        <v>0.5</v>
      </c>
      <c r="M24" s="46">
        <v>299038</v>
      </c>
      <c r="N24" s="45">
        <v>0.4</v>
      </c>
      <c r="O24" s="45">
        <v>97.8</v>
      </c>
      <c r="P24" s="45">
        <v>100.9</v>
      </c>
      <c r="Q24" s="58">
        <f>ROUND((P24/P23-1)*100,11)</f>
        <v>0.7992007992</v>
      </c>
      <c r="R24" s="56">
        <v>0.7</v>
      </c>
      <c r="S24" s="14"/>
    </row>
    <row r="25" spans="1:19" ht="14.25">
      <c r="A25" s="57" t="s">
        <v>45</v>
      </c>
      <c r="B25" s="44">
        <v>254744</v>
      </c>
      <c r="C25" s="45">
        <v>-2</v>
      </c>
      <c r="D25" s="46">
        <v>253031</v>
      </c>
      <c r="E25" s="45">
        <v>-2.1</v>
      </c>
      <c r="F25" s="58">
        <v>104</v>
      </c>
      <c r="G25" s="45">
        <v>105.8</v>
      </c>
      <c r="H25" s="45">
        <f t="shared" si="1"/>
        <v>1.34099616858</v>
      </c>
      <c r="I25" s="45">
        <f>ROUND((G25/G13-1)*100,11)</f>
        <v>-2.57826887661</v>
      </c>
      <c r="J25" s="47">
        <f t="shared" si="0"/>
        <v>84.2</v>
      </c>
      <c r="K25" s="44">
        <v>313062</v>
      </c>
      <c r="L25" s="45">
        <v>-0.3</v>
      </c>
      <c r="M25" s="46">
        <v>300451</v>
      </c>
      <c r="N25" s="45">
        <v>0.1</v>
      </c>
      <c r="O25" s="45">
        <v>98.2</v>
      </c>
      <c r="P25" s="45">
        <v>100.9</v>
      </c>
      <c r="Q25" s="58">
        <f t="shared" si="2"/>
        <v>0</v>
      </c>
      <c r="R25" s="56">
        <v>0.2</v>
      </c>
      <c r="S25" s="14"/>
    </row>
    <row r="26" spans="1:19" ht="14.25">
      <c r="A26" s="48" t="s">
        <v>46</v>
      </c>
      <c r="B26" s="44">
        <v>263399</v>
      </c>
      <c r="C26" s="45">
        <v>0.6</v>
      </c>
      <c r="D26" s="46">
        <v>257370</v>
      </c>
      <c r="E26" s="45">
        <v>-0.5</v>
      </c>
      <c r="F26" s="45">
        <v>105.7</v>
      </c>
      <c r="G26" s="45">
        <v>107.6</v>
      </c>
      <c r="H26" s="45">
        <f t="shared" si="1"/>
        <v>1.70132325142</v>
      </c>
      <c r="I26" s="45">
        <v>-1.1</v>
      </c>
      <c r="J26" s="47">
        <f t="shared" si="0"/>
        <v>84.6</v>
      </c>
      <c r="K26" s="44">
        <v>311690</v>
      </c>
      <c r="L26" s="45">
        <v>0.9</v>
      </c>
      <c r="M26" s="46">
        <v>304121</v>
      </c>
      <c r="N26" s="45">
        <v>0.8</v>
      </c>
      <c r="O26" s="45">
        <v>99.4</v>
      </c>
      <c r="P26" s="45">
        <v>101.9</v>
      </c>
      <c r="Q26" s="58">
        <f t="shared" si="2"/>
        <v>0.9910802775</v>
      </c>
      <c r="R26" s="56">
        <v>0.7</v>
      </c>
      <c r="S26" s="14"/>
    </row>
    <row r="27" spans="1:19" ht="14.25">
      <c r="A27" s="48" t="s">
        <v>47</v>
      </c>
      <c r="B27" s="44">
        <v>253139</v>
      </c>
      <c r="C27" s="45">
        <v>0.2</v>
      </c>
      <c r="D27" s="46">
        <v>251929</v>
      </c>
      <c r="E27" s="45">
        <v>1.3</v>
      </c>
      <c r="F27" s="45">
        <v>103.5</v>
      </c>
      <c r="G27" s="45">
        <v>105.3</v>
      </c>
      <c r="H27" s="45">
        <f t="shared" si="1"/>
        <v>-2.1375464684</v>
      </c>
      <c r="I27" s="45">
        <v>1.1</v>
      </c>
      <c r="J27" s="47">
        <f t="shared" si="0"/>
        <v>84.5</v>
      </c>
      <c r="K27" s="44">
        <v>305479</v>
      </c>
      <c r="L27" s="45">
        <v>0.9</v>
      </c>
      <c r="M27" s="46">
        <v>298291</v>
      </c>
      <c r="N27" s="45">
        <v>0.8</v>
      </c>
      <c r="O27" s="45">
        <v>97.5</v>
      </c>
      <c r="P27" s="45">
        <v>99.7</v>
      </c>
      <c r="Q27" s="58">
        <f t="shared" si="2"/>
        <v>-2.15897939156</v>
      </c>
      <c r="R27" s="56">
        <v>0.6</v>
      </c>
      <c r="S27" s="14"/>
    </row>
    <row r="28" spans="1:19" ht="14.25">
      <c r="A28" s="48" t="s">
        <v>48</v>
      </c>
      <c r="B28" s="44">
        <v>452085</v>
      </c>
      <c r="C28" s="45">
        <v>1.4</v>
      </c>
      <c r="D28" s="46">
        <v>251635</v>
      </c>
      <c r="E28" s="45">
        <v>0.5</v>
      </c>
      <c r="F28" s="45">
        <v>103.4</v>
      </c>
      <c r="G28" s="45">
        <v>106.4</v>
      </c>
      <c r="H28" s="45">
        <f t="shared" si="1"/>
        <v>1.04463437797</v>
      </c>
      <c r="I28" s="45">
        <v>1.3</v>
      </c>
      <c r="J28" s="47">
        <f t="shared" si="0"/>
        <v>83.6</v>
      </c>
      <c r="K28" s="44">
        <v>569304</v>
      </c>
      <c r="L28" s="45">
        <v>1.5</v>
      </c>
      <c r="M28" s="46">
        <v>300827</v>
      </c>
      <c r="N28" s="45">
        <v>0.5</v>
      </c>
      <c r="O28" s="45">
        <v>98.3</v>
      </c>
      <c r="P28" s="45">
        <v>101.1</v>
      </c>
      <c r="Q28" s="58">
        <f t="shared" si="2"/>
        <v>1.40421263791</v>
      </c>
      <c r="R28" s="56">
        <v>1.1</v>
      </c>
      <c r="S28" s="14"/>
    </row>
    <row r="29" spans="1:19" ht="14.25">
      <c r="A29" s="48" t="s">
        <v>49</v>
      </c>
      <c r="B29" s="44">
        <v>323816</v>
      </c>
      <c r="C29" s="45">
        <v>-7.1</v>
      </c>
      <c r="D29" s="46">
        <v>252210</v>
      </c>
      <c r="E29" s="45">
        <v>-3.5</v>
      </c>
      <c r="F29" s="45">
        <v>103.6</v>
      </c>
      <c r="G29" s="45">
        <v>106.6</v>
      </c>
      <c r="H29" s="45">
        <f t="shared" si="1"/>
        <v>0.18796992481</v>
      </c>
      <c r="I29" s="45">
        <v>-3.4</v>
      </c>
      <c r="J29" s="47">
        <f t="shared" si="0"/>
        <v>83.8</v>
      </c>
      <c r="K29" s="44">
        <v>452383</v>
      </c>
      <c r="L29" s="45">
        <v>2.3</v>
      </c>
      <c r="M29" s="46">
        <v>301014</v>
      </c>
      <c r="N29" s="45">
        <v>0.6</v>
      </c>
      <c r="O29" s="45">
        <v>98.4</v>
      </c>
      <c r="P29" s="45">
        <v>101.3</v>
      </c>
      <c r="Q29" s="58">
        <f t="shared" si="2"/>
        <v>0.1978239367</v>
      </c>
      <c r="R29" s="56">
        <v>0.9</v>
      </c>
      <c r="S29" s="14"/>
    </row>
    <row r="30" spans="1:19" ht="14.25">
      <c r="A30" s="48" t="s">
        <v>50</v>
      </c>
      <c r="B30" s="44">
        <v>272562</v>
      </c>
      <c r="C30" s="45">
        <v>-3.8</v>
      </c>
      <c r="D30" s="46">
        <v>252725</v>
      </c>
      <c r="E30" s="45">
        <v>0.7</v>
      </c>
      <c r="F30" s="45">
        <v>103.8</v>
      </c>
      <c r="G30" s="45">
        <v>107</v>
      </c>
      <c r="H30" s="45">
        <f t="shared" si="1"/>
        <v>0.37523452158</v>
      </c>
      <c r="I30" s="45">
        <v>1.4</v>
      </c>
      <c r="J30" s="47">
        <f t="shared" si="0"/>
        <v>84.3</v>
      </c>
      <c r="K30" s="44">
        <v>312040</v>
      </c>
      <c r="L30" s="45">
        <v>-1</v>
      </c>
      <c r="M30" s="46">
        <v>299639</v>
      </c>
      <c r="N30" s="45">
        <v>0.8</v>
      </c>
      <c r="O30" s="45">
        <v>97.9</v>
      </c>
      <c r="P30" s="45">
        <v>100.7</v>
      </c>
      <c r="Q30" s="58">
        <f t="shared" si="2"/>
        <v>-0.59230009872</v>
      </c>
      <c r="R30" s="56">
        <v>1.2</v>
      </c>
      <c r="S30" s="14"/>
    </row>
    <row r="31" spans="1:19" ht="14.25">
      <c r="A31" s="48" t="s">
        <v>51</v>
      </c>
      <c r="B31" s="44">
        <v>254981</v>
      </c>
      <c r="C31" s="45">
        <v>0.9</v>
      </c>
      <c r="D31" s="46">
        <v>252832</v>
      </c>
      <c r="E31" s="45">
        <v>1</v>
      </c>
      <c r="F31" s="45">
        <v>103.9</v>
      </c>
      <c r="G31" s="45">
        <v>107.1</v>
      </c>
      <c r="H31" s="45">
        <f t="shared" si="1"/>
        <v>0.09345794393</v>
      </c>
      <c r="I31" s="45">
        <v>2.3</v>
      </c>
      <c r="J31" s="47">
        <f t="shared" si="0"/>
        <v>84.1</v>
      </c>
      <c r="K31" s="44">
        <v>305169</v>
      </c>
      <c r="L31" s="45">
        <v>0.8</v>
      </c>
      <c r="M31" s="46">
        <v>300525</v>
      </c>
      <c r="N31" s="45">
        <v>0.7</v>
      </c>
      <c r="O31" s="45">
        <v>98.2</v>
      </c>
      <c r="P31" s="45">
        <v>100.7</v>
      </c>
      <c r="Q31" s="58">
        <f t="shared" si="2"/>
        <v>0</v>
      </c>
      <c r="R31" s="56">
        <v>1.2</v>
      </c>
      <c r="S31" s="14"/>
    </row>
    <row r="32" spans="1:19" ht="14.25">
      <c r="A32" s="48" t="s">
        <v>52</v>
      </c>
      <c r="B32" s="44">
        <v>256695</v>
      </c>
      <c r="C32" s="45">
        <v>2.3</v>
      </c>
      <c r="D32" s="46">
        <v>256206</v>
      </c>
      <c r="E32" s="45">
        <v>2.6</v>
      </c>
      <c r="F32" s="45">
        <v>105.3</v>
      </c>
      <c r="G32" s="45">
        <v>107.7</v>
      </c>
      <c r="H32" s="45">
        <f t="shared" si="1"/>
        <v>0.56022408964</v>
      </c>
      <c r="I32" s="45">
        <v>4.5</v>
      </c>
      <c r="J32" s="47">
        <f t="shared" si="0"/>
        <v>84.8</v>
      </c>
      <c r="K32" s="44">
        <v>307531</v>
      </c>
      <c r="L32" s="45">
        <v>0.6</v>
      </c>
      <c r="M32" s="46">
        <v>302250</v>
      </c>
      <c r="N32" s="45">
        <v>0.8</v>
      </c>
      <c r="O32" s="45">
        <v>98.8</v>
      </c>
      <c r="P32" s="45">
        <v>101.2</v>
      </c>
      <c r="Q32" s="58">
        <f t="shared" si="2"/>
        <v>0.49652432969</v>
      </c>
      <c r="R32" s="56">
        <v>1.7</v>
      </c>
      <c r="S32" s="14"/>
    </row>
    <row r="33" spans="1:19" ht="14.25">
      <c r="A33" s="57" t="s">
        <v>53</v>
      </c>
      <c r="B33" s="44">
        <v>264308</v>
      </c>
      <c r="C33" s="45">
        <v>4.5</v>
      </c>
      <c r="D33" s="46">
        <v>257593</v>
      </c>
      <c r="E33" s="45">
        <v>2.9</v>
      </c>
      <c r="F33" s="45">
        <v>105.8</v>
      </c>
      <c r="G33" s="45">
        <v>108.8</v>
      </c>
      <c r="H33" s="45">
        <f t="shared" si="1"/>
        <v>1.02135561746</v>
      </c>
      <c r="I33" s="45">
        <v>5.4</v>
      </c>
      <c r="J33" s="47">
        <f t="shared" si="0"/>
        <v>84.9</v>
      </c>
      <c r="K33" s="44">
        <v>329150</v>
      </c>
      <c r="L33" s="45">
        <v>0.5</v>
      </c>
      <c r="M33" s="46">
        <v>303530</v>
      </c>
      <c r="N33" s="45">
        <v>1.1</v>
      </c>
      <c r="O33" s="45">
        <v>99.2</v>
      </c>
      <c r="P33" s="45">
        <v>102</v>
      </c>
      <c r="Q33" s="58">
        <f t="shared" si="2"/>
        <v>0.79051383399</v>
      </c>
      <c r="R33" s="56">
        <v>2.2</v>
      </c>
      <c r="S33" s="14"/>
    </row>
    <row r="34" spans="1:19" s="1" customFormat="1" ht="15" thickBot="1">
      <c r="A34" s="48" t="s">
        <v>54</v>
      </c>
      <c r="B34" s="44">
        <v>583854</v>
      </c>
      <c r="C34" s="45">
        <v>4.8</v>
      </c>
      <c r="D34" s="46">
        <v>256713</v>
      </c>
      <c r="E34" s="45">
        <v>1.9</v>
      </c>
      <c r="F34" s="45">
        <v>105.5</v>
      </c>
      <c r="G34" s="45">
        <v>108.3</v>
      </c>
      <c r="H34" s="45">
        <f t="shared" si="1"/>
        <v>-0.45955882353</v>
      </c>
      <c r="I34" s="45">
        <v>3.1</v>
      </c>
      <c r="J34" s="47">
        <f t="shared" si="0"/>
        <v>84.5</v>
      </c>
      <c r="K34" s="44">
        <v>740378</v>
      </c>
      <c r="L34" s="45">
        <v>2.2</v>
      </c>
      <c r="M34" s="46">
        <v>303678</v>
      </c>
      <c r="N34" s="45">
        <v>1.1</v>
      </c>
      <c r="O34" s="45">
        <v>99.3</v>
      </c>
      <c r="P34" s="45">
        <v>102</v>
      </c>
      <c r="Q34" s="58">
        <f>ROUND((P34/P33-1)*100,11)</f>
        <v>0</v>
      </c>
      <c r="R34" s="56">
        <v>1.6</v>
      </c>
      <c r="S34" s="14"/>
    </row>
    <row r="35" spans="1:19" ht="14.25">
      <c r="A35" s="59" t="s">
        <v>55</v>
      </c>
      <c r="B35" s="60">
        <v>261565</v>
      </c>
      <c r="C35" s="61">
        <v>-3.6</v>
      </c>
      <c r="D35" s="75">
        <v>254763</v>
      </c>
      <c r="E35" s="61">
        <v>1.6</v>
      </c>
      <c r="F35" s="61">
        <v>104.7</v>
      </c>
      <c r="G35" s="61">
        <v>106.7</v>
      </c>
      <c r="H35" s="74">
        <f t="shared" si="1"/>
        <v>-1.47737765466</v>
      </c>
      <c r="I35" s="61">
        <v>1.8</v>
      </c>
      <c r="J35" s="76">
        <f t="shared" si="0"/>
        <v>85</v>
      </c>
      <c r="K35" s="60">
        <v>313278</v>
      </c>
      <c r="L35" s="61">
        <v>0.3</v>
      </c>
      <c r="M35" s="75">
        <v>299602</v>
      </c>
      <c r="N35" s="61">
        <v>0.6</v>
      </c>
      <c r="O35" s="61">
        <v>97.9</v>
      </c>
      <c r="P35" s="61">
        <v>100.2</v>
      </c>
      <c r="Q35" s="74">
        <f>ROUND((P35/P33-1)*100,11)</f>
        <v>-1.76470588235</v>
      </c>
      <c r="R35" s="63">
        <v>0.1</v>
      </c>
      <c r="S35" s="14"/>
    </row>
    <row r="36" spans="1:19" ht="15" thickBot="1">
      <c r="A36" s="77" t="s">
        <v>44</v>
      </c>
      <c r="B36" s="78">
        <v>255184</v>
      </c>
      <c r="C36" s="79">
        <v>2</v>
      </c>
      <c r="D36" s="80">
        <v>254812</v>
      </c>
      <c r="E36" s="79">
        <v>2</v>
      </c>
      <c r="F36" s="79">
        <v>104.7</v>
      </c>
      <c r="G36" s="79">
        <v>107.9</v>
      </c>
      <c r="H36" s="45">
        <f t="shared" si="1"/>
        <v>1.12464854733</v>
      </c>
      <c r="I36" s="79">
        <v>3.4</v>
      </c>
      <c r="J36" s="47">
        <f t="shared" si="0"/>
        <v>84.6</v>
      </c>
      <c r="K36" s="78">
        <v>306980</v>
      </c>
      <c r="L36" s="79">
        <v>1.3</v>
      </c>
      <c r="M36" s="80">
        <v>301252</v>
      </c>
      <c r="N36" s="79">
        <v>0.7</v>
      </c>
      <c r="O36" s="79">
        <v>98.5</v>
      </c>
      <c r="P36" s="79">
        <v>101.2</v>
      </c>
      <c r="Q36" s="81">
        <f>ROUND((P36/P34-1)*100,11)</f>
        <v>-0.78431372549</v>
      </c>
      <c r="R36" s="82">
        <v>0.3</v>
      </c>
      <c r="S36" s="15"/>
    </row>
    <row r="37" spans="1:27" ht="14.25">
      <c r="A37" s="83" t="s">
        <v>7</v>
      </c>
      <c r="B37" s="84" t="s">
        <v>8</v>
      </c>
      <c r="C37" s="84"/>
      <c r="D37" s="84"/>
      <c r="E37" s="84"/>
      <c r="F37" s="84"/>
      <c r="G37" s="84"/>
      <c r="H37" s="84"/>
      <c r="I37" s="84"/>
      <c r="J37" s="84"/>
      <c r="K37" s="83" t="s">
        <v>7</v>
      </c>
      <c r="L37" s="84" t="s">
        <v>12</v>
      </c>
      <c r="M37" s="84"/>
      <c r="N37" s="84"/>
      <c r="O37" s="84"/>
      <c r="P37" s="84"/>
      <c r="Q37" s="84"/>
      <c r="R37" s="84"/>
      <c r="S37" s="12"/>
      <c r="T37" s="8"/>
      <c r="U37" s="8"/>
      <c r="V37" s="8"/>
      <c r="W37" s="8"/>
      <c r="X37" s="8"/>
      <c r="Y37" s="8"/>
      <c r="Z37" s="8"/>
      <c r="AA37" s="8"/>
    </row>
    <row r="38" spans="1:27" ht="15" thickBo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5"/>
      <c r="L38" s="86"/>
      <c r="M38" s="86"/>
      <c r="N38" s="86"/>
      <c r="O38" s="86"/>
      <c r="P38" s="86"/>
      <c r="Q38" s="86"/>
      <c r="R38" s="86"/>
      <c r="S38" s="12"/>
      <c r="T38" s="9"/>
      <c r="U38" s="9"/>
      <c r="V38" s="9"/>
      <c r="W38" s="9"/>
      <c r="X38" s="9"/>
      <c r="Y38" s="9"/>
      <c r="Z38" s="9"/>
      <c r="AA38" s="9"/>
    </row>
    <row r="39" spans="1:27" ht="14.25">
      <c r="A39" s="8" t="s">
        <v>13</v>
      </c>
      <c r="B39" s="8"/>
      <c r="C39" s="8" t="s">
        <v>14</v>
      </c>
      <c r="D39" s="8"/>
      <c r="E39" s="8"/>
      <c r="F39" s="8"/>
      <c r="G39" s="8"/>
      <c r="H39" s="8"/>
      <c r="I39" s="8"/>
      <c r="J39" s="8"/>
      <c r="K39" s="8" t="s">
        <v>10</v>
      </c>
      <c r="L39" s="8"/>
      <c r="M39" s="8" t="s">
        <v>15</v>
      </c>
      <c r="N39" s="8"/>
      <c r="O39" s="8"/>
      <c r="P39" s="8"/>
      <c r="Q39" s="8"/>
      <c r="R39" s="8"/>
      <c r="S39" s="8"/>
      <c r="T39" s="9"/>
      <c r="U39" s="9"/>
      <c r="V39" s="9"/>
      <c r="W39" s="9"/>
      <c r="X39" s="9"/>
      <c r="Y39" s="9"/>
      <c r="Z39" s="9"/>
      <c r="AA39" s="9"/>
    </row>
    <row r="40" spans="1:27" ht="14.25">
      <c r="A40" s="16"/>
      <c r="B40" s="9"/>
      <c r="C40" s="9"/>
      <c r="D40" s="9"/>
      <c r="E40" s="9"/>
      <c r="F40" s="9"/>
      <c r="G40" s="9"/>
      <c r="H40" s="9"/>
      <c r="I40" s="9"/>
      <c r="J40" s="9"/>
      <c r="K40" s="1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9" ht="14.25">
      <c r="A42" s="87" t="s">
        <v>28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41"/>
      <c r="T42" s="41"/>
      <c r="U42" s="42"/>
      <c r="V42" s="42"/>
      <c r="W42" s="42"/>
      <c r="X42" s="42"/>
      <c r="Y42" s="42"/>
      <c r="Z42" s="42"/>
      <c r="AA42" s="42"/>
      <c r="AB42" s="42"/>
      <c r="AC42" s="42"/>
    </row>
    <row r="43" spans="1:29" ht="14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41"/>
      <c r="T43" s="41"/>
      <c r="U43" s="42"/>
      <c r="V43" s="42"/>
      <c r="W43" s="42"/>
      <c r="X43" s="42"/>
      <c r="Y43" s="42"/>
      <c r="Z43" s="42"/>
      <c r="AA43" s="42"/>
      <c r="AB43" s="42"/>
      <c r="AC43" s="42"/>
    </row>
    <row r="44" spans="1:29" ht="14.25">
      <c r="A44" s="43" t="s">
        <v>29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  <c r="V44" s="42"/>
      <c r="W44" s="42"/>
      <c r="X44" s="42"/>
      <c r="Y44" s="42"/>
      <c r="Z44" s="42"/>
      <c r="AA44" s="42"/>
      <c r="AB44" s="42"/>
      <c r="AC44" s="42"/>
    </row>
    <row r="45" spans="1:29" ht="14.25">
      <c r="A45" s="87" t="s">
        <v>30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</row>
    <row r="46" spans="1:29" ht="14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</row>
  </sheetData>
  <mergeCells count="14">
    <mergeCell ref="B3:J3"/>
    <mergeCell ref="K3:R3"/>
    <mergeCell ref="B4:C4"/>
    <mergeCell ref="D4:E4"/>
    <mergeCell ref="F4:J4"/>
    <mergeCell ref="K4:L4"/>
    <mergeCell ref="M4:N4"/>
    <mergeCell ref="O4:R4"/>
    <mergeCell ref="A45:AC46"/>
    <mergeCell ref="A42:R43"/>
    <mergeCell ref="B5:C5"/>
    <mergeCell ref="D5:E5"/>
    <mergeCell ref="K5:L5"/>
    <mergeCell ref="M5:N5"/>
  </mergeCells>
  <printOptions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censustottoriken</cp:lastModifiedBy>
  <dcterms:created xsi:type="dcterms:W3CDTF">2001-10-30T07:55:18Z</dcterms:created>
  <dcterms:modified xsi:type="dcterms:W3CDTF">2006-04-28T02:56:38Z</dcterms:modified>
  <cp:category/>
  <cp:version/>
  <cp:contentType/>
  <cp:contentStatus/>
</cp:coreProperties>
</file>