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5\③公表資料\統計表\"/>
    </mc:Choice>
  </mc:AlternateContent>
  <bookViews>
    <workbookView xWindow="0" yWindow="0" windowWidth="20490" windowHeight="7500" tabRatio="799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N10" i="12" l="1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38" i="18"/>
  <c r="AK40" i="4"/>
  <c r="AH40" i="21"/>
  <c r="W40" i="21" s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13" i="1" l="1"/>
  <c r="AC15" i="1"/>
  <c r="AC17" i="1"/>
  <c r="AC19" i="1"/>
  <c r="AC21" i="1"/>
  <c r="AC23" i="1"/>
  <c r="AC25" i="1"/>
  <c r="AC27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<sst xmlns="http://schemas.openxmlformats.org/spreadsheetml/2006/main" count="7700" uniqueCount="97">
  <si>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</si>
  <si>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</si>
  <si>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</si>
  <si>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</si>
  <si>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</si>
  <si>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</si>
  <si>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</si>
  <si>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</si>
  <si>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</si>
  <si>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</si>
  <si>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</si>
  <si>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</si>
  <si>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</si>
  <si>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</si>
  <si>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</si>
  <si>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</si>
  <si>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</si>
  <si>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</si>
  <si>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</si>
  <si>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</si>
  <si>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</si>
  <si>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</si>
  <si>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</si>
  <si>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</si>
  <si>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</si>
  <si>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</si>
  <si>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</si>
  <si>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</si>
  <si>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</si>
  <si>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</si>
  <si>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</si>
  <si>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</si>
  <si>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</si>
  <si>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</si>
  <si>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</si>
  <si>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</si>
  <si>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</si>
  <si>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</si>
  <si>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</si>
  <si>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</si>
  <si>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</si>
  <si>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</si>
  <si>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</si>
  <si>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</si>
  <si>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</si>
  <si>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</si>
  <si>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</si>
  <si>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</si>
  <si>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</si>
  <si>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</si>
  <si>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</si>
  <si>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</si>
  <si>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</si>
  <si>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</si>
  <si>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</si>
  <si>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</si>
  <si>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</si>
  <si>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</si>
  <si>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</si>
  <si>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</si>
  <si>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</si>
  <si>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</si>
  <si>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</si>
  <si>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</si>
  <si>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</si>
  <si>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</si>
  <si>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</si>
  <si>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</si>
  <si>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</si>
  <si>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</si>
  <si>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</si>
  <si>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</si>
  <si>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</si>
  <si>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</si>
  <si>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</si>
  <si>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</si>
  <si>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</si>
  <si>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</si>
  <si>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</si>
  <si>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</si>
  <si>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</si>
  <si>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</si>
  <si>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</si>
  <si>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</si>
  <si>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</si>
  <si>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</si>
  <si>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</si>
  <si>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</si>
  <si>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</si>
  <si>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</si>
  <si>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</si>
  <si>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</si>
  <si>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</si>
  <si>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</si>
  <si>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</si>
  <si>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</si>
  <si>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第11表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</si>
</sst>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322</v>
      </c>
      <c r="C9" s="17">
        <f>SUM(C10:C30)</f>
        <v>168</v>
      </c>
      <c r="D9" s="17">
        <f>SUM(D10:D30)</f>
        <v>154</v>
      </c>
      <c r="E9" s="17">
        <f>F9+G9</f>
        <v>10</v>
      </c>
      <c r="F9" s="17">
        <f>SUM(F10:F30)</f>
        <v>13</v>
      </c>
      <c r="G9" s="17">
        <f>SUM(G10:G30)</f>
        <v>-3</v>
      </c>
      <c r="H9" s="15">
        <f>IF(B9=E9,0,(1-(B9/(B9-E9)))*-100)</f>
        <v>3.2051282051282159</v>
      </c>
      <c r="I9" s="15">
        <f>IF(C9=F9,0,(1-(C9/(C9-F9)))*-100)</f>
        <v>8.3870967741935587</v>
      </c>
      <c r="J9" s="15">
        <f>IF(D9=G9,0,(1-(D9/(D9-G9)))*-100)</f>
        <v>-1.9108280254777066</v>
      </c>
      <c r="K9" s="17">
        <f>L9+M9</f>
        <v>-12</v>
      </c>
      <c r="L9" s="17">
        <f>SUM(L10:L30)</f>
        <v>-11</v>
      </c>
      <c r="M9" s="17">
        <f>SUM(M10:M30)</f>
        <v>-1</v>
      </c>
      <c r="N9" s="15">
        <f>IF(B9=K9,0,(1-(B9/(B9-K9)))*-100)</f>
        <v>-3.59281437125748</v>
      </c>
      <c r="O9" s="15">
        <f t="shared" ref="O9" si="0">IF(C9=L9,0,(1-(C9/(C9-L9)))*-100)</f>
        <v>-6.1452513966480442</v>
      </c>
      <c r="P9" s="15">
        <f>IF(D9=M9,0,(1-(D9/(D9-M9)))*-100)</f>
        <v>-0.64516129032258229</v>
      </c>
      <c r="Q9" s="17">
        <f>R9+S9</f>
        <v>598</v>
      </c>
      <c r="R9" s="17">
        <f>SUM(R10:R30)</f>
        <v>284</v>
      </c>
      <c r="S9" s="17">
        <f>SUM(S10:S30)</f>
        <v>314</v>
      </c>
      <c r="T9" s="17">
        <f>U9+V9</f>
        <v>-54</v>
      </c>
      <c r="U9" s="17">
        <f>SUM(U10:U30)</f>
        <v>-28</v>
      </c>
      <c r="V9" s="17">
        <f>SUM(V10:V30)</f>
        <v>-26</v>
      </c>
      <c r="W9" s="15">
        <f>IF(Q9=T9,IF(Q9&gt;0,"皆増",0),(1-(Q9/(Q9-T9)))*-100)</f>
        <v>-8.2822085889570509</v>
      </c>
      <c r="X9" s="15">
        <f t="shared" ref="X9:Y30" si="1">IF(R9=U9,IF(R9&gt;0,"皆増",0),(1-(R9/(R9-U9)))*-100)</f>
        <v>-8.9743589743589762</v>
      </c>
      <c r="Y9" s="15">
        <f t="shared" si="1"/>
        <v>-7.6470588235294068</v>
      </c>
      <c r="Z9" s="17">
        <f>AA9+AB9</f>
        <v>-7</v>
      </c>
      <c r="AA9" s="17">
        <f>SUM(AA10:AA30)</f>
        <v>12</v>
      </c>
      <c r="AB9" s="17">
        <f>SUM(AB10:AB30)</f>
        <v>-19</v>
      </c>
      <c r="AC9" s="15">
        <f>IF(Q9=Z9,IF(Q9&gt;0,"皆増",0),(1-(Q9/(Q9-Z9)))*-100)</f>
        <v>-1.1570247933884281</v>
      </c>
      <c r="AD9" s="15">
        <f t="shared" ref="AD9:AE30" si="2">IF(R9=AA9,IF(R9&gt;0,"皆増",0),(1-(R9/(R9-AA9)))*-100)</f>
        <v>4.4117647058823595</v>
      </c>
      <c r="AE9" s="15">
        <f t="shared" si="2"/>
        <v>-5.7057057057057108</v>
      </c>
      <c r="AH9" s="4">
        <f t="shared" ref="AH9:AH30" si="3">Q9-T9</f>
        <v>652</v>
      </c>
      <c r="AI9" s="4">
        <f t="shared" ref="AI9:AI30" si="4">R9-U9</f>
        <v>312</v>
      </c>
      <c r="AJ9" s="4">
        <f t="shared" ref="AJ9:AJ30" si="5">S9-V9</f>
        <v>340</v>
      </c>
      <c r="AK9" s="4">
        <f t="shared" ref="AK9:AK30" si="6">Q9-Z9</f>
        <v>605</v>
      </c>
      <c r="AL9" s="4">
        <f t="shared" ref="AL9:AL30" si="7">R9-AA9</f>
        <v>272</v>
      </c>
      <c r="AM9" s="4">
        <f t="shared" ref="AM9:AM30" si="8">S9-AB9</f>
        <v>333</v>
      </c>
    </row>
    <row r="10" spans="1:39" s="1" customFormat="1" ht="18" customHeight="1" x14ac:dyDescent="0.15">
      <c r="A10" s="4" t="s">
        <v>1</v>
      </c>
      <c r="B10" s="17">
        <f t="shared" ref="B10" si="9">C10+D10</f>
        <v>322</v>
      </c>
      <c r="C10" s="17">
        <v>168</v>
      </c>
      <c r="D10" s="17">
        <v>154</v>
      </c>
      <c r="E10" s="17">
        <f t="shared" ref="E10" si="10">F10+G10</f>
        <v>10</v>
      </c>
      <c r="F10" s="17">
        <v>13</v>
      </c>
      <c r="G10" s="17">
        <v>-3</v>
      </c>
      <c r="H10" s="15">
        <f>IF(B10=E10,0,(1-(B10/(B10-E10)))*-100)</f>
        <v>3.2051282051282159</v>
      </c>
      <c r="I10" s="15">
        <f t="shared" ref="I10" si="11">IF(C10=F10,0,(1-(C10/(C10-F10)))*-100)</f>
        <v>8.3870967741935587</v>
      </c>
      <c r="J10" s="15">
        <f>IF(D10=G10,0,(1-(D10/(D10-G10)))*-100)</f>
        <v>-1.9108280254777066</v>
      </c>
      <c r="K10" s="17">
        <f t="shared" ref="K10" si="12">L10+M10</f>
        <v>-12</v>
      </c>
      <c r="L10" s="17">
        <v>-11</v>
      </c>
      <c r="M10" s="17">
        <v>-1</v>
      </c>
      <c r="N10" s="15">
        <f>IF(B10=K10,0,(1-(B10/(B10-K10)))*-100)</f>
        <v>-3.59281437125748</v>
      </c>
      <c r="O10" s="15">
        <f t="shared" ref="O10" si="13">IF(C10=L10,0,(1-(C10/(C10-L10)))*-100)</f>
        <v>-6.1452513966480442</v>
      </c>
      <c r="P10" s="15">
        <f t="shared" ref="P10" si="14">IF(D10=M10,0,(1-(D10/(D10-M10)))*-100)</f>
        <v>-0.64516129032258229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-1</v>
      </c>
      <c r="V10" s="17">
        <v>0</v>
      </c>
      <c r="W10" s="15">
        <f t="shared" ref="W10:W30" si="17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8">AA10+AB10</f>
        <v>-2</v>
      </c>
      <c r="AA10" s="17">
        <v>0</v>
      </c>
      <c r="AB10" s="17">
        <v>-2</v>
      </c>
      <c r="AC10" s="15">
        <f t="shared" ref="AC10:AC30" si="19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2</v>
      </c>
      <c r="AL10" s="4">
        <f t="shared" si="7"/>
        <v>0</v>
      </c>
      <c r="AM10" s="4">
        <f t="shared" si="8"/>
        <v>2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-1</v>
      </c>
      <c r="U11" s="17">
        <v>-1</v>
      </c>
      <c r="V11" s="17">
        <v>0</v>
      </c>
      <c r="W11" s="15">
        <f t="shared" si="17"/>
        <v>-100</v>
      </c>
      <c r="X11" s="15">
        <f t="shared" si="1"/>
        <v>-100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4"/>
        <v>1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-1</v>
      </c>
      <c r="AA13" s="17">
        <v>-1</v>
      </c>
      <c r="AB13" s="17">
        <v>0</v>
      </c>
      <c r="AC13" s="15">
        <f t="shared" si="19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-2</v>
      </c>
      <c r="U15" s="17">
        <v>-2</v>
      </c>
      <c r="V15" s="17">
        <v>0</v>
      </c>
      <c r="W15" s="15">
        <f t="shared" si="17"/>
        <v>-100</v>
      </c>
      <c r="X15" s="15">
        <f t="shared" si="1"/>
        <v>-100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2</v>
      </c>
      <c r="AI15" s="4">
        <f t="shared" si="4"/>
        <v>2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1</v>
      </c>
      <c r="S17" s="17">
        <v>0</v>
      </c>
      <c r="T17" s="17">
        <f t="shared" si="16"/>
        <v>0</v>
      </c>
      <c r="U17" s="17">
        <v>0</v>
      </c>
      <c r="V17" s="17">
        <v>0</v>
      </c>
      <c r="W17" s="15">
        <f t="shared" si="17"/>
        <v>0</v>
      </c>
      <c r="X17" s="15">
        <f t="shared" si="1"/>
        <v>0</v>
      </c>
      <c r="Y17" s="15">
        <f t="shared" si="1"/>
        <v>0</v>
      </c>
      <c r="Z17" s="17">
        <f t="shared" si="18"/>
        <v>1</v>
      </c>
      <c r="AA17" s="17">
        <v>1</v>
      </c>
      <c r="AB17" s="17">
        <v>0</v>
      </c>
      <c r="AC17" s="15" t="str">
        <f t="shared" si="19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4</v>
      </c>
      <c r="R18" s="17">
        <v>3</v>
      </c>
      <c r="S18" s="17">
        <v>1</v>
      </c>
      <c r="T18" s="17">
        <f t="shared" si="16"/>
        <v>2</v>
      </c>
      <c r="U18" s="17">
        <v>2</v>
      </c>
      <c r="V18" s="17">
        <v>0</v>
      </c>
      <c r="W18" s="15">
        <f t="shared" si="17"/>
        <v>100</v>
      </c>
      <c r="X18" s="15">
        <f t="shared" si="1"/>
        <v>200</v>
      </c>
      <c r="Y18" s="15">
        <f t="shared" si="1"/>
        <v>0</v>
      </c>
      <c r="Z18" s="17">
        <f t="shared" si="18"/>
        <v>1</v>
      </c>
      <c r="AA18" s="17">
        <v>0</v>
      </c>
      <c r="AB18" s="17">
        <v>1</v>
      </c>
      <c r="AC18" s="15">
        <f t="shared" si="19"/>
        <v>33.333333333333329</v>
      </c>
      <c r="AD18" s="15">
        <f t="shared" si="2"/>
        <v>0</v>
      </c>
      <c r="AE18" s="15" t="str">
        <f t="shared" si="2"/>
        <v>皆増</v>
      </c>
      <c r="AH18" s="4">
        <f t="shared" si="3"/>
        <v>2</v>
      </c>
      <c r="AI18" s="4">
        <f t="shared" si="4"/>
        <v>1</v>
      </c>
      <c r="AJ18" s="4">
        <f t="shared" si="5"/>
        <v>1</v>
      </c>
      <c r="AK18" s="4">
        <f t="shared" si="6"/>
        <v>3</v>
      </c>
      <c r="AL18" s="4">
        <f t="shared" si="7"/>
        <v>3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6</v>
      </c>
      <c r="R19" s="17">
        <v>5</v>
      </c>
      <c r="S19" s="17">
        <v>1</v>
      </c>
      <c r="T19" s="17">
        <f t="shared" si="16"/>
        <v>1</v>
      </c>
      <c r="U19" s="17">
        <v>1</v>
      </c>
      <c r="V19" s="17">
        <v>0</v>
      </c>
      <c r="W19" s="15">
        <f t="shared" si="17"/>
        <v>19.999999999999996</v>
      </c>
      <c r="X19" s="15">
        <f t="shared" si="1"/>
        <v>25</v>
      </c>
      <c r="Y19" s="15">
        <f t="shared" si="1"/>
        <v>0</v>
      </c>
      <c r="Z19" s="17">
        <f t="shared" si="18"/>
        <v>1</v>
      </c>
      <c r="AA19" s="17">
        <v>1</v>
      </c>
      <c r="AB19" s="17">
        <v>0</v>
      </c>
      <c r="AC19" s="15">
        <f t="shared" si="19"/>
        <v>19.999999999999996</v>
      </c>
      <c r="AD19" s="15">
        <f t="shared" si="2"/>
        <v>25</v>
      </c>
      <c r="AE19" s="15">
        <f t="shared" si="2"/>
        <v>0</v>
      </c>
      <c r="AH19" s="4">
        <f t="shared" si="3"/>
        <v>5</v>
      </c>
      <c r="AI19" s="4">
        <f t="shared" si="4"/>
        <v>4</v>
      </c>
      <c r="AJ19" s="4">
        <f t="shared" si="5"/>
        <v>1</v>
      </c>
      <c r="AK19" s="4">
        <f t="shared" si="6"/>
        <v>5</v>
      </c>
      <c r="AL19" s="4">
        <f t="shared" si="7"/>
        <v>4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2</v>
      </c>
      <c r="R20" s="17">
        <v>1</v>
      </c>
      <c r="S20" s="17">
        <v>1</v>
      </c>
      <c r="T20" s="17">
        <f t="shared" si="16"/>
        <v>-4</v>
      </c>
      <c r="U20" s="17">
        <v>-2</v>
      </c>
      <c r="V20" s="17">
        <v>-2</v>
      </c>
      <c r="W20" s="15">
        <f t="shared" si="17"/>
        <v>-66.666666666666671</v>
      </c>
      <c r="X20" s="15">
        <f t="shared" si="1"/>
        <v>-66.666666666666671</v>
      </c>
      <c r="Y20" s="15">
        <f t="shared" si="1"/>
        <v>-66.666666666666671</v>
      </c>
      <c r="Z20" s="17">
        <f t="shared" si="18"/>
        <v>-6</v>
      </c>
      <c r="AA20" s="17">
        <v>-3</v>
      </c>
      <c r="AB20" s="17">
        <v>-3</v>
      </c>
      <c r="AC20" s="15">
        <f t="shared" si="19"/>
        <v>-75</v>
      </c>
      <c r="AD20" s="15">
        <f t="shared" si="2"/>
        <v>-75</v>
      </c>
      <c r="AE20" s="15">
        <f t="shared" si="2"/>
        <v>-75</v>
      </c>
      <c r="AH20" s="4">
        <f t="shared" si="3"/>
        <v>6</v>
      </c>
      <c r="AI20" s="4">
        <f t="shared" si="4"/>
        <v>3</v>
      </c>
      <c r="AJ20" s="4">
        <f t="shared" si="5"/>
        <v>3</v>
      </c>
      <c r="AK20" s="4">
        <f t="shared" si="6"/>
        <v>8</v>
      </c>
      <c r="AL20" s="4">
        <f t="shared" si="7"/>
        <v>4</v>
      </c>
      <c r="AM20" s="4">
        <f t="shared" si="8"/>
        <v>4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7</v>
      </c>
      <c r="R21" s="17">
        <v>4</v>
      </c>
      <c r="S21" s="17">
        <v>3</v>
      </c>
      <c r="T21" s="17">
        <f t="shared" si="16"/>
        <v>-4</v>
      </c>
      <c r="U21" s="17">
        <v>-5</v>
      </c>
      <c r="V21" s="17">
        <v>1</v>
      </c>
      <c r="W21" s="15">
        <f t="shared" si="17"/>
        <v>-36.363636363636367</v>
      </c>
      <c r="X21" s="15">
        <f t="shared" si="1"/>
        <v>-55.555555555555557</v>
      </c>
      <c r="Y21" s="15">
        <f t="shared" si="1"/>
        <v>50</v>
      </c>
      <c r="Z21" s="17">
        <f t="shared" si="18"/>
        <v>-8</v>
      </c>
      <c r="AA21" s="17">
        <v>-7</v>
      </c>
      <c r="AB21" s="17">
        <v>-1</v>
      </c>
      <c r="AC21" s="15">
        <f t="shared" si="19"/>
        <v>-53.333333333333336</v>
      </c>
      <c r="AD21" s="15">
        <f t="shared" si="2"/>
        <v>-63.636363636363633</v>
      </c>
      <c r="AE21" s="15">
        <f t="shared" si="2"/>
        <v>-25</v>
      </c>
      <c r="AH21" s="4">
        <f t="shared" si="3"/>
        <v>11</v>
      </c>
      <c r="AI21" s="4">
        <f t="shared" si="4"/>
        <v>9</v>
      </c>
      <c r="AJ21" s="4">
        <f t="shared" si="5"/>
        <v>2</v>
      </c>
      <c r="AK21" s="4">
        <f t="shared" si="6"/>
        <v>15</v>
      </c>
      <c r="AL21" s="4">
        <f t="shared" si="7"/>
        <v>11</v>
      </c>
      <c r="AM21" s="4">
        <f t="shared" si="8"/>
        <v>4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24</v>
      </c>
      <c r="R22" s="17">
        <v>19</v>
      </c>
      <c r="S22" s="17">
        <v>5</v>
      </c>
      <c r="T22" s="17">
        <f t="shared" si="16"/>
        <v>14</v>
      </c>
      <c r="U22" s="17">
        <v>14</v>
      </c>
      <c r="V22" s="17">
        <v>0</v>
      </c>
      <c r="W22" s="15">
        <f t="shared" si="17"/>
        <v>140</v>
      </c>
      <c r="X22" s="15">
        <f t="shared" si="1"/>
        <v>280</v>
      </c>
      <c r="Y22" s="15">
        <f t="shared" si="1"/>
        <v>0</v>
      </c>
      <c r="Z22" s="17">
        <f t="shared" si="18"/>
        <v>11</v>
      </c>
      <c r="AA22" s="17">
        <v>9</v>
      </c>
      <c r="AB22" s="17">
        <v>2</v>
      </c>
      <c r="AC22" s="15">
        <f t="shared" si="19"/>
        <v>84.615384615384627</v>
      </c>
      <c r="AD22" s="15">
        <f t="shared" si="2"/>
        <v>89.999999999999986</v>
      </c>
      <c r="AE22" s="15">
        <f t="shared" si="2"/>
        <v>66.666666666666671</v>
      </c>
      <c r="AH22" s="4">
        <f t="shared" si="3"/>
        <v>10</v>
      </c>
      <c r="AI22" s="4">
        <f t="shared" si="4"/>
        <v>5</v>
      </c>
      <c r="AJ22" s="4">
        <f t="shared" si="5"/>
        <v>5</v>
      </c>
      <c r="AK22" s="4">
        <f t="shared" si="6"/>
        <v>13</v>
      </c>
      <c r="AL22" s="4">
        <f t="shared" si="7"/>
        <v>10</v>
      </c>
      <c r="AM22" s="4">
        <f t="shared" si="8"/>
        <v>3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27</v>
      </c>
      <c r="R23" s="17">
        <v>16</v>
      </c>
      <c r="S23" s="17">
        <v>11</v>
      </c>
      <c r="T23" s="17">
        <f t="shared" si="16"/>
        <v>-12</v>
      </c>
      <c r="U23" s="17">
        <v>-15</v>
      </c>
      <c r="V23" s="17">
        <v>3</v>
      </c>
      <c r="W23" s="15">
        <f t="shared" si="17"/>
        <v>-30.76923076923077</v>
      </c>
      <c r="X23" s="15">
        <f t="shared" si="1"/>
        <v>-48.387096774193552</v>
      </c>
      <c r="Y23" s="15">
        <f t="shared" si="1"/>
        <v>37.5</v>
      </c>
      <c r="Z23" s="17">
        <f t="shared" si="18"/>
        <v>7</v>
      </c>
      <c r="AA23" s="17">
        <v>1</v>
      </c>
      <c r="AB23" s="17">
        <v>6</v>
      </c>
      <c r="AC23" s="15">
        <f t="shared" si="19"/>
        <v>35.000000000000007</v>
      </c>
      <c r="AD23" s="15">
        <f t="shared" si="2"/>
        <v>6.6666666666666652</v>
      </c>
      <c r="AE23" s="15">
        <f t="shared" si="2"/>
        <v>120.00000000000001</v>
      </c>
      <c r="AH23" s="4">
        <f t="shared" si="3"/>
        <v>39</v>
      </c>
      <c r="AI23" s="4">
        <f t="shared" si="4"/>
        <v>31</v>
      </c>
      <c r="AJ23" s="4">
        <f t="shared" si="5"/>
        <v>8</v>
      </c>
      <c r="AK23" s="4">
        <f t="shared" si="6"/>
        <v>20</v>
      </c>
      <c r="AL23" s="4">
        <f t="shared" si="7"/>
        <v>15</v>
      </c>
      <c r="AM23" s="4">
        <f t="shared" si="8"/>
        <v>5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66</v>
      </c>
      <c r="R24" s="17">
        <v>46</v>
      </c>
      <c r="S24" s="17">
        <v>20</v>
      </c>
      <c r="T24" s="17">
        <f t="shared" si="16"/>
        <v>12</v>
      </c>
      <c r="U24" s="17">
        <v>7</v>
      </c>
      <c r="V24" s="17">
        <v>5</v>
      </c>
      <c r="W24" s="15">
        <f t="shared" si="17"/>
        <v>22.222222222222232</v>
      </c>
      <c r="X24" s="15">
        <f t="shared" si="1"/>
        <v>17.948717948717952</v>
      </c>
      <c r="Y24" s="15">
        <f t="shared" si="1"/>
        <v>33.333333333333329</v>
      </c>
      <c r="Z24" s="17">
        <f t="shared" si="18"/>
        <v>11</v>
      </c>
      <c r="AA24" s="17">
        <v>3</v>
      </c>
      <c r="AB24" s="17">
        <v>8</v>
      </c>
      <c r="AC24" s="15">
        <f t="shared" si="19"/>
        <v>19.999999999999996</v>
      </c>
      <c r="AD24" s="15">
        <f t="shared" si="2"/>
        <v>6.9767441860465018</v>
      </c>
      <c r="AE24" s="15">
        <f t="shared" si="2"/>
        <v>66.666666666666671</v>
      </c>
      <c r="AH24" s="4">
        <f t="shared" si="3"/>
        <v>54</v>
      </c>
      <c r="AI24" s="4">
        <f t="shared" si="4"/>
        <v>39</v>
      </c>
      <c r="AJ24" s="4">
        <f t="shared" si="5"/>
        <v>15</v>
      </c>
      <c r="AK24" s="4">
        <f t="shared" si="6"/>
        <v>55</v>
      </c>
      <c r="AL24" s="4">
        <f t="shared" si="7"/>
        <v>43</v>
      </c>
      <c r="AM24" s="4">
        <f t="shared" si="8"/>
        <v>12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40</v>
      </c>
      <c r="R25" s="17">
        <v>24</v>
      </c>
      <c r="S25" s="17">
        <v>16</v>
      </c>
      <c r="T25" s="17">
        <f t="shared" si="16"/>
        <v>-22</v>
      </c>
      <c r="U25" s="17">
        <v>-13</v>
      </c>
      <c r="V25" s="17">
        <v>-9</v>
      </c>
      <c r="W25" s="15">
        <f t="shared" si="17"/>
        <v>-35.483870967741936</v>
      </c>
      <c r="X25" s="15">
        <f t="shared" si="1"/>
        <v>-35.13513513513513</v>
      </c>
      <c r="Y25" s="15">
        <f t="shared" si="1"/>
        <v>-36</v>
      </c>
      <c r="Z25" s="17">
        <f t="shared" si="18"/>
        <v>-5</v>
      </c>
      <c r="AA25" s="17">
        <v>-3</v>
      </c>
      <c r="AB25" s="17">
        <v>-2</v>
      </c>
      <c r="AC25" s="15">
        <f t="shared" si="19"/>
        <v>-11.111111111111116</v>
      </c>
      <c r="AD25" s="15">
        <f t="shared" si="2"/>
        <v>-11.111111111111116</v>
      </c>
      <c r="AE25" s="15">
        <f t="shared" si="2"/>
        <v>-11.111111111111116</v>
      </c>
      <c r="AH25" s="4">
        <f t="shared" si="3"/>
        <v>62</v>
      </c>
      <c r="AI25" s="4">
        <f t="shared" si="4"/>
        <v>37</v>
      </c>
      <c r="AJ25" s="4">
        <f t="shared" si="5"/>
        <v>25</v>
      </c>
      <c r="AK25" s="4">
        <f t="shared" si="6"/>
        <v>45</v>
      </c>
      <c r="AL25" s="4">
        <f t="shared" si="7"/>
        <v>27</v>
      </c>
      <c r="AM25" s="4">
        <f t="shared" si="8"/>
        <v>18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65</v>
      </c>
      <c r="R26" s="17">
        <v>36</v>
      </c>
      <c r="S26" s="17">
        <v>29</v>
      </c>
      <c r="T26" s="17">
        <f t="shared" si="16"/>
        <v>-34</v>
      </c>
      <c r="U26" s="17">
        <v>-23</v>
      </c>
      <c r="V26" s="17">
        <v>-11</v>
      </c>
      <c r="W26" s="15">
        <f t="shared" si="17"/>
        <v>-34.343434343434339</v>
      </c>
      <c r="X26" s="15">
        <f t="shared" si="1"/>
        <v>-38.983050847457626</v>
      </c>
      <c r="Y26" s="15">
        <f t="shared" si="1"/>
        <v>-27.500000000000004</v>
      </c>
      <c r="Z26" s="17">
        <f t="shared" si="18"/>
        <v>-11</v>
      </c>
      <c r="AA26" s="17">
        <v>-8</v>
      </c>
      <c r="AB26" s="17">
        <v>-3</v>
      </c>
      <c r="AC26" s="15">
        <f t="shared" si="19"/>
        <v>-14.473684210526317</v>
      </c>
      <c r="AD26" s="15">
        <f t="shared" si="2"/>
        <v>-18.181818181818176</v>
      </c>
      <c r="AE26" s="15">
        <f t="shared" si="2"/>
        <v>-9.375</v>
      </c>
      <c r="AH26" s="4">
        <f t="shared" si="3"/>
        <v>99</v>
      </c>
      <c r="AI26" s="4">
        <f t="shared" si="4"/>
        <v>59</v>
      </c>
      <c r="AJ26" s="4">
        <f t="shared" si="5"/>
        <v>40</v>
      </c>
      <c r="AK26" s="4">
        <f t="shared" si="6"/>
        <v>76</v>
      </c>
      <c r="AL26" s="4">
        <f t="shared" si="7"/>
        <v>44</v>
      </c>
      <c r="AM26" s="4">
        <f t="shared" si="8"/>
        <v>32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121</v>
      </c>
      <c r="R27" s="17">
        <v>61</v>
      </c>
      <c r="S27" s="17">
        <v>60</v>
      </c>
      <c r="T27" s="17">
        <f t="shared" si="16"/>
        <v>-5</v>
      </c>
      <c r="U27" s="17">
        <v>3</v>
      </c>
      <c r="V27" s="17">
        <v>-8</v>
      </c>
      <c r="W27" s="15">
        <f t="shared" si="17"/>
        <v>-3.9682539682539653</v>
      </c>
      <c r="X27" s="15">
        <f t="shared" si="1"/>
        <v>5.1724137931034475</v>
      </c>
      <c r="Y27" s="15">
        <f t="shared" si="1"/>
        <v>-11.764705882352944</v>
      </c>
      <c r="Z27" s="17">
        <f t="shared" si="18"/>
        <v>-6</v>
      </c>
      <c r="AA27" s="17">
        <v>10</v>
      </c>
      <c r="AB27" s="17">
        <v>-16</v>
      </c>
      <c r="AC27" s="15">
        <f t="shared" si="19"/>
        <v>-4.7244094488188999</v>
      </c>
      <c r="AD27" s="15">
        <f t="shared" si="2"/>
        <v>19.6078431372549</v>
      </c>
      <c r="AE27" s="15">
        <f t="shared" si="2"/>
        <v>-21.052631578947366</v>
      </c>
      <c r="AH27" s="4">
        <f t="shared" si="3"/>
        <v>126</v>
      </c>
      <c r="AI27" s="4">
        <f t="shared" si="4"/>
        <v>58</v>
      </c>
      <c r="AJ27" s="4">
        <f t="shared" si="5"/>
        <v>68</v>
      </c>
      <c r="AK27" s="4">
        <f t="shared" si="6"/>
        <v>127</v>
      </c>
      <c r="AL27" s="4">
        <f t="shared" si="7"/>
        <v>51</v>
      </c>
      <c r="AM27" s="4">
        <f t="shared" si="8"/>
        <v>76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142</v>
      </c>
      <c r="R28" s="17">
        <v>49</v>
      </c>
      <c r="S28" s="17">
        <v>93</v>
      </c>
      <c r="T28" s="17">
        <f t="shared" si="16"/>
        <v>16</v>
      </c>
      <c r="U28" s="17">
        <v>12</v>
      </c>
      <c r="V28" s="17">
        <v>4</v>
      </c>
      <c r="W28" s="15">
        <f t="shared" si="17"/>
        <v>12.698412698412698</v>
      </c>
      <c r="X28" s="15">
        <f t="shared" si="1"/>
        <v>32.432432432432435</v>
      </c>
      <c r="Y28" s="15">
        <f t="shared" si="1"/>
        <v>4.4943820224719211</v>
      </c>
      <c r="Z28" s="17">
        <f t="shared" si="18"/>
        <v>2</v>
      </c>
      <c r="AA28" s="17">
        <v>5</v>
      </c>
      <c r="AB28" s="17">
        <v>-3</v>
      </c>
      <c r="AC28" s="15">
        <f t="shared" si="19"/>
        <v>1.4285714285714235</v>
      </c>
      <c r="AD28" s="15">
        <f t="shared" si="2"/>
        <v>11.363636363636353</v>
      </c>
      <c r="AE28" s="15">
        <f t="shared" si="2"/>
        <v>-3.125</v>
      </c>
      <c r="AH28" s="4">
        <f t="shared" si="3"/>
        <v>126</v>
      </c>
      <c r="AI28" s="4">
        <f t="shared" si="4"/>
        <v>37</v>
      </c>
      <c r="AJ28" s="4">
        <f t="shared" si="5"/>
        <v>89</v>
      </c>
      <c r="AK28" s="4">
        <f t="shared" si="6"/>
        <v>140</v>
      </c>
      <c r="AL28" s="4">
        <f t="shared" si="7"/>
        <v>44</v>
      </c>
      <c r="AM28" s="4">
        <f t="shared" si="8"/>
        <v>96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71</v>
      </c>
      <c r="R29" s="17">
        <v>18</v>
      </c>
      <c r="S29" s="17">
        <v>53</v>
      </c>
      <c r="T29" s="17">
        <f t="shared" si="16"/>
        <v>-16</v>
      </c>
      <c r="U29" s="17">
        <v>-1</v>
      </c>
      <c r="V29" s="17">
        <v>-15</v>
      </c>
      <c r="W29" s="15">
        <f t="shared" si="17"/>
        <v>-18.390804597701148</v>
      </c>
      <c r="X29" s="15">
        <f t="shared" si="1"/>
        <v>-5.2631578947368478</v>
      </c>
      <c r="Y29" s="15">
        <f t="shared" si="1"/>
        <v>-22.058823529411764</v>
      </c>
      <c r="Z29" s="17">
        <f t="shared" si="18"/>
        <v>-9</v>
      </c>
      <c r="AA29" s="17">
        <v>3</v>
      </c>
      <c r="AB29" s="17">
        <v>-12</v>
      </c>
      <c r="AC29" s="15">
        <f t="shared" si="19"/>
        <v>-11.250000000000004</v>
      </c>
      <c r="AD29" s="15">
        <f t="shared" si="2"/>
        <v>19.999999999999996</v>
      </c>
      <c r="AE29" s="15">
        <f t="shared" si="2"/>
        <v>-18.461538461538463</v>
      </c>
      <c r="AH29" s="4">
        <f t="shared" si="3"/>
        <v>87</v>
      </c>
      <c r="AI29" s="4">
        <f t="shared" si="4"/>
        <v>19</v>
      </c>
      <c r="AJ29" s="4">
        <f t="shared" si="5"/>
        <v>68</v>
      </c>
      <c r="AK29" s="4">
        <f t="shared" si="6"/>
        <v>80</v>
      </c>
      <c r="AL29" s="4">
        <f t="shared" si="7"/>
        <v>15</v>
      </c>
      <c r="AM29" s="4">
        <f t="shared" si="8"/>
        <v>65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22</v>
      </c>
      <c r="R30" s="17">
        <v>1</v>
      </c>
      <c r="S30" s="17">
        <v>21</v>
      </c>
      <c r="T30" s="17">
        <f t="shared" si="16"/>
        <v>3</v>
      </c>
      <c r="U30" s="17">
        <v>-3</v>
      </c>
      <c r="V30" s="17">
        <v>6</v>
      </c>
      <c r="W30" s="15">
        <f t="shared" si="17"/>
        <v>15.789473684210531</v>
      </c>
      <c r="X30" s="15">
        <f t="shared" si="1"/>
        <v>-75</v>
      </c>
      <c r="Y30" s="15">
        <f t="shared" si="1"/>
        <v>39.999999999999993</v>
      </c>
      <c r="Z30" s="17">
        <f t="shared" si="18"/>
        <v>7</v>
      </c>
      <c r="AA30" s="17">
        <v>1</v>
      </c>
      <c r="AB30" s="17">
        <v>6</v>
      </c>
      <c r="AC30" s="15">
        <f t="shared" si="19"/>
        <v>46.666666666666657</v>
      </c>
      <c r="AD30" s="15" t="str">
        <f t="shared" si="2"/>
        <v>皆増</v>
      </c>
      <c r="AE30" s="15">
        <f t="shared" si="2"/>
        <v>39.999999999999993</v>
      </c>
      <c r="AH30" s="4">
        <f t="shared" si="3"/>
        <v>19</v>
      </c>
      <c r="AI30" s="4">
        <f t="shared" si="4"/>
        <v>4</v>
      </c>
      <c r="AJ30" s="4">
        <f t="shared" si="5"/>
        <v>15</v>
      </c>
      <c r="AK30" s="4">
        <f t="shared" si="6"/>
        <v>15</v>
      </c>
      <c r="AL30" s="4">
        <f t="shared" si="7"/>
        <v>0</v>
      </c>
      <c r="AM30" s="4">
        <f t="shared" si="8"/>
        <v>15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-2</v>
      </c>
      <c r="U32" s="17">
        <f t="shared" si="20"/>
        <v>-2</v>
      </c>
      <c r="V32" s="17">
        <f t="shared" si="20"/>
        <v>0</v>
      </c>
      <c r="W32" s="15">
        <f t="shared" ref="W32:Y36" si="21">IF(Q32=T32,IF(Q32&gt;0,"皆増",0),(1-(Q32/(Q32-T32)))*-100)</f>
        <v>-100</v>
      </c>
      <c r="X32" s="15">
        <f t="shared" si="21"/>
        <v>-100</v>
      </c>
      <c r="Y32" s="15">
        <f t="shared" si="21"/>
        <v>0</v>
      </c>
      <c r="Z32" s="17">
        <f t="shared" si="20"/>
        <v>-2</v>
      </c>
      <c r="AA32" s="17">
        <f t="shared" si="20"/>
        <v>0</v>
      </c>
      <c r="AB32" s="17">
        <f t="shared" si="20"/>
        <v>-2</v>
      </c>
      <c r="AC32" s="15">
        <f t="shared" ref="AC32:AE36" si="22">IF(Q32=Z32,IF(Q32&gt;0,"皆増",0),(1-(Q32/(Q32-Z32)))*-100)</f>
        <v>-100</v>
      </c>
      <c r="AD32" s="15">
        <f t="shared" si="22"/>
        <v>0</v>
      </c>
      <c r="AE32" s="15">
        <f t="shared" si="22"/>
        <v>-100</v>
      </c>
      <c r="AH32" s="4">
        <f t="shared" ref="AH32:AM32" si="23">SUM(AH10:AH12)</f>
        <v>2</v>
      </c>
      <c r="AI32" s="4">
        <f t="shared" si="23"/>
        <v>2</v>
      </c>
      <c r="AJ32" s="4">
        <f t="shared" si="23"/>
        <v>0</v>
      </c>
      <c r="AK32" s="4">
        <f t="shared" si="23"/>
        <v>2</v>
      </c>
      <c r="AL32" s="4">
        <f t="shared" si="23"/>
        <v>0</v>
      </c>
      <c r="AM32" s="4">
        <f t="shared" si="23"/>
        <v>2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44</v>
      </c>
      <c r="R33" s="17">
        <f t="shared" si="24"/>
        <v>33</v>
      </c>
      <c r="S33" s="17">
        <f>SUM(S13:S22)</f>
        <v>11</v>
      </c>
      <c r="T33" s="17">
        <f t="shared" si="24"/>
        <v>6</v>
      </c>
      <c r="U33" s="17">
        <f t="shared" si="24"/>
        <v>7</v>
      </c>
      <c r="V33" s="17">
        <f t="shared" si="24"/>
        <v>-1</v>
      </c>
      <c r="W33" s="15">
        <f t="shared" si="21"/>
        <v>15.789473684210531</v>
      </c>
      <c r="X33" s="15">
        <f t="shared" si="21"/>
        <v>26.923076923076916</v>
      </c>
      <c r="Y33" s="15">
        <f t="shared" si="21"/>
        <v>-8.3333333333333375</v>
      </c>
      <c r="Z33" s="17">
        <f t="shared" si="24"/>
        <v>-1</v>
      </c>
      <c r="AA33" s="17">
        <f t="shared" si="24"/>
        <v>0</v>
      </c>
      <c r="AB33" s="17">
        <f t="shared" si="24"/>
        <v>-1</v>
      </c>
      <c r="AC33" s="15">
        <f t="shared" si="22"/>
        <v>-2.2222222222222254</v>
      </c>
      <c r="AD33" s="15">
        <f t="shared" si="22"/>
        <v>0</v>
      </c>
      <c r="AE33" s="15">
        <f t="shared" si="22"/>
        <v>-8.3333333333333375</v>
      </c>
      <c r="AH33" s="4">
        <f t="shared" ref="AH33:AI33" si="25">SUM(AH13:AH22)</f>
        <v>38</v>
      </c>
      <c r="AI33" s="4">
        <f t="shared" si="25"/>
        <v>26</v>
      </c>
      <c r="AJ33" s="4">
        <f t="shared" ref="AJ33" si="26">SUM(AJ13:AJ22)</f>
        <v>12</v>
      </c>
      <c r="AK33" s="4">
        <f>SUM(AK13:AK22)</f>
        <v>45</v>
      </c>
      <c r="AL33" s="4">
        <f>SUM(AL13:AL22)</f>
        <v>33</v>
      </c>
      <c r="AM33" s="4">
        <f>SUM(AM13:AM22)</f>
        <v>12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554</v>
      </c>
      <c r="R34" s="17">
        <f t="shared" si="27"/>
        <v>251</v>
      </c>
      <c r="S34" s="17">
        <f t="shared" si="27"/>
        <v>303</v>
      </c>
      <c r="T34" s="17">
        <f t="shared" si="27"/>
        <v>-58</v>
      </c>
      <c r="U34" s="17">
        <f t="shared" si="27"/>
        <v>-33</v>
      </c>
      <c r="V34" s="17">
        <f t="shared" si="27"/>
        <v>-25</v>
      </c>
      <c r="W34" s="15">
        <f t="shared" si="21"/>
        <v>-9.477124183006536</v>
      </c>
      <c r="X34" s="15">
        <f t="shared" si="21"/>
        <v>-11.619718309859151</v>
      </c>
      <c r="Y34" s="15">
        <f t="shared" si="21"/>
        <v>-7.6219512195121908</v>
      </c>
      <c r="Z34" s="17">
        <f t="shared" si="27"/>
        <v>-4</v>
      </c>
      <c r="AA34" s="17">
        <f t="shared" si="27"/>
        <v>12</v>
      </c>
      <c r="AB34" s="17">
        <f t="shared" si="27"/>
        <v>-16</v>
      </c>
      <c r="AC34" s="15">
        <f t="shared" si="22"/>
        <v>-0.71684587813619638</v>
      </c>
      <c r="AD34" s="15">
        <f t="shared" si="22"/>
        <v>5.0209205020920411</v>
      </c>
      <c r="AE34" s="15">
        <f t="shared" si="22"/>
        <v>-5.0156739811912265</v>
      </c>
      <c r="AH34" s="4">
        <f t="shared" ref="AH34:AI34" si="28">SUM(AH23:AH30)</f>
        <v>612</v>
      </c>
      <c r="AI34" s="4">
        <f t="shared" si="28"/>
        <v>284</v>
      </c>
      <c r="AJ34" s="4">
        <f t="shared" ref="AJ34" si="29">SUM(AJ23:AJ30)</f>
        <v>328</v>
      </c>
      <c r="AK34" s="4">
        <f>SUM(AK23:AK30)</f>
        <v>558</v>
      </c>
      <c r="AL34" s="4">
        <f>SUM(AL23:AL30)</f>
        <v>239</v>
      </c>
      <c r="AM34" s="4">
        <f>SUM(AM23:AM30)</f>
        <v>319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461</v>
      </c>
      <c r="R35" s="17">
        <f t="shared" si="30"/>
        <v>189</v>
      </c>
      <c r="S35" s="17">
        <f t="shared" si="30"/>
        <v>272</v>
      </c>
      <c r="T35" s="17">
        <f t="shared" si="30"/>
        <v>-58</v>
      </c>
      <c r="U35" s="17">
        <f t="shared" si="30"/>
        <v>-25</v>
      </c>
      <c r="V35" s="17">
        <f t="shared" si="30"/>
        <v>-33</v>
      </c>
      <c r="W35" s="15">
        <f t="shared" si="21"/>
        <v>-11.175337186897883</v>
      </c>
      <c r="X35" s="15">
        <f t="shared" si="21"/>
        <v>-11.682242990654201</v>
      </c>
      <c r="Y35" s="15">
        <f t="shared" si="21"/>
        <v>-10.81967213114754</v>
      </c>
      <c r="Z35" s="17">
        <f t="shared" si="30"/>
        <v>-22</v>
      </c>
      <c r="AA35" s="17">
        <f t="shared" si="30"/>
        <v>8</v>
      </c>
      <c r="AB35" s="17">
        <f t="shared" si="30"/>
        <v>-30</v>
      </c>
      <c r="AC35" s="15">
        <f t="shared" si="22"/>
        <v>-4.554865424430643</v>
      </c>
      <c r="AD35" s="15">
        <f t="shared" si="22"/>
        <v>4.4198895027624419</v>
      </c>
      <c r="AE35" s="15">
        <f t="shared" si="22"/>
        <v>-9.9337748344370809</v>
      </c>
      <c r="AH35" s="4">
        <f t="shared" ref="AH35:AI35" si="31">SUM(AH25:AH30)</f>
        <v>519</v>
      </c>
      <c r="AI35" s="4">
        <f t="shared" si="31"/>
        <v>214</v>
      </c>
      <c r="AJ35" s="4">
        <f t="shared" ref="AJ35" si="32">SUM(AJ25:AJ30)</f>
        <v>305</v>
      </c>
      <c r="AK35" s="4">
        <f>SUM(AK25:AK30)</f>
        <v>483</v>
      </c>
      <c r="AL35" s="4">
        <f>SUM(AL25:AL30)</f>
        <v>181</v>
      </c>
      <c r="AM35" s="4">
        <f>SUM(AM25:AM30)</f>
        <v>302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356</v>
      </c>
      <c r="R36" s="17">
        <f t="shared" si="33"/>
        <v>129</v>
      </c>
      <c r="S36" s="17">
        <f t="shared" si="33"/>
        <v>227</v>
      </c>
      <c r="T36" s="17">
        <f t="shared" si="33"/>
        <v>-2</v>
      </c>
      <c r="U36" s="17">
        <f t="shared" si="33"/>
        <v>11</v>
      </c>
      <c r="V36" s="17">
        <f t="shared" si="33"/>
        <v>-13</v>
      </c>
      <c r="W36" s="15">
        <f t="shared" si="21"/>
        <v>-0.55865921787709993</v>
      </c>
      <c r="X36" s="15">
        <f t="shared" si="21"/>
        <v>9.322033898305083</v>
      </c>
      <c r="Y36" s="15">
        <f t="shared" si="21"/>
        <v>-5.4166666666666696</v>
      </c>
      <c r="Z36" s="17">
        <f t="shared" si="33"/>
        <v>-6</v>
      </c>
      <c r="AA36" s="17">
        <f t="shared" si="33"/>
        <v>19</v>
      </c>
      <c r="AB36" s="17">
        <f t="shared" si="33"/>
        <v>-25</v>
      </c>
      <c r="AC36" s="15">
        <f t="shared" si="22"/>
        <v>-1.6574585635359074</v>
      </c>
      <c r="AD36" s="15">
        <f t="shared" si="22"/>
        <v>17.272727272727263</v>
      </c>
      <c r="AE36" s="15">
        <f t="shared" si="22"/>
        <v>-9.9206349206349191</v>
      </c>
      <c r="AH36" s="4">
        <f t="shared" ref="AH36:AI36" si="34">SUM(AH27:AH30)</f>
        <v>358</v>
      </c>
      <c r="AI36" s="4">
        <f t="shared" si="34"/>
        <v>118</v>
      </c>
      <c r="AJ36" s="4">
        <f t="shared" ref="AJ36" si="35">SUM(AJ27:AJ30)</f>
        <v>240</v>
      </c>
      <c r="AK36" s="4">
        <f>SUM(AK27:AK30)</f>
        <v>362</v>
      </c>
      <c r="AL36" s="4">
        <f>SUM(AL27:AL30)</f>
        <v>110</v>
      </c>
      <c r="AM36" s="4">
        <f>SUM(AM27:AM30)</f>
        <v>252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3.7037037037037033</v>
      </c>
      <c r="U38" s="12">
        <f t="shared" ref="U38:V38" si="37">U32/U9*100</f>
        <v>7.1428571428571423</v>
      </c>
      <c r="V38" s="12">
        <f t="shared" si="37"/>
        <v>0</v>
      </c>
      <c r="W38" s="12">
        <f>Q38-AH38</f>
        <v>-0.30674846625766872</v>
      </c>
      <c r="X38" s="12">
        <f t="shared" ref="X38:Y42" si="38">R38-AI38</f>
        <v>-0.64102564102564097</v>
      </c>
      <c r="Y38" s="12">
        <f t="shared" si="38"/>
        <v>0</v>
      </c>
      <c r="Z38" s="12">
        <f>Z32/Z9*100</f>
        <v>28.571428571428569</v>
      </c>
      <c r="AA38" s="12">
        <f t="shared" ref="AA38:AB38" si="39">AA32/AA9*100</f>
        <v>0</v>
      </c>
      <c r="AB38" s="12">
        <f t="shared" si="39"/>
        <v>10.526315789473683</v>
      </c>
      <c r="AC38" s="12">
        <f>Q38-AK38</f>
        <v>-0.33057851239669422</v>
      </c>
      <c r="AD38" s="12">
        <f t="shared" ref="AD38:AE42" si="40">R38-AL38</f>
        <v>0</v>
      </c>
      <c r="AE38" s="12">
        <f t="shared" si="40"/>
        <v>-0.60060060060060061</v>
      </c>
      <c r="AH38" s="12">
        <f t="shared" ref="AH38:AI38" si="41">AH32/AH9*100</f>
        <v>0.30674846625766872</v>
      </c>
      <c r="AI38" s="12">
        <f t="shared" si="41"/>
        <v>0.64102564102564097</v>
      </c>
      <c r="AJ38" s="12">
        <f t="shared" ref="AJ38" si="42">AJ32/AJ9*100</f>
        <v>0</v>
      </c>
      <c r="AK38" s="12">
        <f>AK32/AK9*100</f>
        <v>0.33057851239669422</v>
      </c>
      <c r="AL38" s="12">
        <f>AL32/AL9*100</f>
        <v>0</v>
      </c>
      <c r="AM38" s="12">
        <f>AM32/AM9*100</f>
        <v>0.60060060060060061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7.3578595317725757</v>
      </c>
      <c r="R39" s="12">
        <f>R33/R9*100</f>
        <v>11.619718309859154</v>
      </c>
      <c r="S39" s="13">
        <f t="shared" si="43"/>
        <v>3.5031847133757963</v>
      </c>
      <c r="T39" s="12">
        <f>T33/T9*100</f>
        <v>-11.111111111111111</v>
      </c>
      <c r="U39" s="12">
        <f t="shared" ref="U39:V39" si="44">U33/U9*100</f>
        <v>-25</v>
      </c>
      <c r="V39" s="12">
        <f t="shared" si="44"/>
        <v>3.8461538461538463</v>
      </c>
      <c r="W39" s="12">
        <f>Q39-AH39</f>
        <v>1.5296386728768709</v>
      </c>
      <c r="X39" s="12">
        <f t="shared" si="38"/>
        <v>3.286384976525822</v>
      </c>
      <c r="Y39" s="12">
        <f>S39-AJ39</f>
        <v>-2.622705133008596E-2</v>
      </c>
      <c r="Z39" s="12">
        <f t="shared" si="43"/>
        <v>14.285714285714285</v>
      </c>
      <c r="AA39" s="12">
        <f t="shared" ref="AA39:AB39" si="45">AA33/AA9*100</f>
        <v>0</v>
      </c>
      <c r="AB39" s="12">
        <f t="shared" si="45"/>
        <v>5.2631578947368416</v>
      </c>
      <c r="AC39" s="12">
        <f>Q39-AK39</f>
        <v>-8.0156997153044252E-2</v>
      </c>
      <c r="AD39" s="12">
        <f t="shared" si="40"/>
        <v>-0.5126346313173169</v>
      </c>
      <c r="AE39" s="12">
        <f t="shared" si="40"/>
        <v>-0.10041889022780737</v>
      </c>
      <c r="AH39" s="12">
        <f t="shared" ref="AH39:AI39" si="46">AH33/AH9*100</f>
        <v>5.8282208588957047</v>
      </c>
      <c r="AI39" s="12">
        <f t="shared" si="46"/>
        <v>8.3333333333333321</v>
      </c>
      <c r="AJ39" s="12">
        <f t="shared" ref="AJ39" si="47">AJ33/AJ9*100</f>
        <v>3.5294117647058822</v>
      </c>
      <c r="AK39" s="12">
        <f>AK33/AK9*100</f>
        <v>7.4380165289256199</v>
      </c>
      <c r="AL39" s="12">
        <f>AL33/AL9*100</f>
        <v>12.132352941176471</v>
      </c>
      <c r="AM39" s="12">
        <f>AM33/AM9*100</f>
        <v>3.6036036036036037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92.642140468227424</v>
      </c>
      <c r="R40" s="12">
        <f t="shared" si="48"/>
        <v>88.380281690140848</v>
      </c>
      <c r="S40" s="12">
        <f t="shared" si="48"/>
        <v>96.496815286624198</v>
      </c>
      <c r="T40" s="12">
        <f>T34/T9*100</f>
        <v>107.40740740740742</v>
      </c>
      <c r="U40" s="12">
        <f t="shared" ref="U40:V40" si="49">U34/U9*100</f>
        <v>117.85714285714286</v>
      </c>
      <c r="V40" s="12">
        <f t="shared" si="49"/>
        <v>96.15384615384616</v>
      </c>
      <c r="W40" s="12">
        <f t="shared" ref="W40:W42" si="50">Q40-AH40</f>
        <v>-1.2228902066191978</v>
      </c>
      <c r="X40" s="12">
        <f t="shared" si="38"/>
        <v>-2.6453593355001743</v>
      </c>
      <c r="Y40" s="12">
        <f>S40-AJ40</f>
        <v>2.6227051330081963E-2</v>
      </c>
      <c r="Z40" s="12">
        <f>Z34/Z9*100</f>
        <v>57.142857142857139</v>
      </c>
      <c r="AA40" s="12">
        <f t="shared" ref="AA40:AB40" si="51">AA34/AA9*100</f>
        <v>100</v>
      </c>
      <c r="AB40" s="12">
        <f t="shared" si="51"/>
        <v>84.210526315789465</v>
      </c>
      <c r="AC40" s="12">
        <f t="shared" ref="AC40:AC42" si="52">Q40-AK40</f>
        <v>0.41073550954973825</v>
      </c>
      <c r="AD40" s="12">
        <f t="shared" si="40"/>
        <v>0.51263463131732578</v>
      </c>
      <c r="AE40" s="12">
        <f t="shared" si="40"/>
        <v>0.70101949082840065</v>
      </c>
      <c r="AH40" s="12">
        <f t="shared" ref="AH40:AI40" si="53">AH34/AH9*100</f>
        <v>93.865030674846622</v>
      </c>
      <c r="AI40" s="12">
        <f t="shared" si="53"/>
        <v>91.025641025641022</v>
      </c>
      <c r="AJ40" s="12">
        <f t="shared" ref="AJ40" si="54">AJ34/AJ9*100</f>
        <v>96.470588235294116</v>
      </c>
      <c r="AK40" s="12">
        <f>AK34/AK9*100</f>
        <v>92.231404958677686</v>
      </c>
      <c r="AL40" s="12">
        <f>AL34/AL9*100</f>
        <v>87.867647058823522</v>
      </c>
      <c r="AM40" s="12">
        <f>AM34/AM9*100</f>
        <v>95.795795795795797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77.090301003344479</v>
      </c>
      <c r="R41" s="12">
        <f t="shared" si="55"/>
        <v>66.549295774647888</v>
      </c>
      <c r="S41" s="12">
        <f t="shared" si="55"/>
        <v>86.624203821656053</v>
      </c>
      <c r="T41" s="12">
        <f>T35/T9*100</f>
        <v>107.40740740740742</v>
      </c>
      <c r="U41" s="12">
        <f t="shared" ref="U41:V41" si="56">U35/U9*100</f>
        <v>89.285714285714292</v>
      </c>
      <c r="V41" s="12">
        <f t="shared" si="56"/>
        <v>126.92307692307692</v>
      </c>
      <c r="W41" s="12">
        <f t="shared" si="50"/>
        <v>-2.5109259905205477</v>
      </c>
      <c r="X41" s="12">
        <f t="shared" si="38"/>
        <v>-2.0404478150957033</v>
      </c>
      <c r="Y41" s="12">
        <f>S41-AJ41</f>
        <v>-3.0816785312851209</v>
      </c>
      <c r="Z41" s="12">
        <f>Z35/Z9*100</f>
        <v>314.28571428571428</v>
      </c>
      <c r="AA41" s="12">
        <f t="shared" ref="AA41:AB41" si="57">AA35/AA9*100</f>
        <v>66.666666666666657</v>
      </c>
      <c r="AB41" s="12">
        <f t="shared" si="57"/>
        <v>157.89473684210526</v>
      </c>
      <c r="AC41" s="12">
        <f t="shared" si="52"/>
        <v>-2.7444097404571721</v>
      </c>
      <c r="AD41" s="12">
        <f>R41-AL41</f>
        <v>5.1781275890618872E-3</v>
      </c>
      <c r="AE41" s="12">
        <f t="shared" si="40"/>
        <v>-4.0664868690346339</v>
      </c>
      <c r="AH41" s="12">
        <f>AH35/AH9*100</f>
        <v>79.601226993865026</v>
      </c>
      <c r="AI41" s="12">
        <f>AI35/AI9*100</f>
        <v>68.589743589743591</v>
      </c>
      <c r="AJ41" s="12">
        <f>AJ35/AJ9*100</f>
        <v>89.705882352941174</v>
      </c>
      <c r="AK41" s="12">
        <f t="shared" ref="AK41:AL41" si="58">AK35/AK9*100</f>
        <v>79.834710743801651</v>
      </c>
      <c r="AL41" s="12">
        <f t="shared" si="58"/>
        <v>66.544117647058826</v>
      </c>
      <c r="AM41" s="12">
        <f t="shared" ref="AM41" si="59">AM35/AM9*100</f>
        <v>90.690690690690687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59.531772575250841</v>
      </c>
      <c r="R42" s="12">
        <f t="shared" si="60"/>
        <v>45.422535211267608</v>
      </c>
      <c r="S42" s="12">
        <f t="shared" si="60"/>
        <v>72.29299363057325</v>
      </c>
      <c r="T42" s="12">
        <f t="shared" ref="T42:V42" si="61">T36/T9*100</f>
        <v>3.7037037037037033</v>
      </c>
      <c r="U42" s="12">
        <f t="shared" si="61"/>
        <v>-39.285714285714285</v>
      </c>
      <c r="V42" s="12">
        <f t="shared" si="61"/>
        <v>50</v>
      </c>
      <c r="W42" s="12">
        <f t="shared" si="50"/>
        <v>4.6237971151281343</v>
      </c>
      <c r="X42" s="12">
        <f t="shared" si="38"/>
        <v>7.6020223907547901</v>
      </c>
      <c r="Y42" s="12">
        <f>S42-AJ42</f>
        <v>1.7047583364555976</v>
      </c>
      <c r="Z42" s="12">
        <f t="shared" si="60"/>
        <v>85.714285714285708</v>
      </c>
      <c r="AA42" s="12">
        <f t="shared" ref="AA42:AB42" si="62">AA36/AA9*100</f>
        <v>158.33333333333331</v>
      </c>
      <c r="AB42" s="12">
        <f t="shared" si="62"/>
        <v>131.57894736842107</v>
      </c>
      <c r="AC42" s="12">
        <f t="shared" si="52"/>
        <v>-0.30293816855081701</v>
      </c>
      <c r="AD42" s="12">
        <f>R42-AL42</f>
        <v>4.9813587406793687</v>
      </c>
      <c r="AE42" s="12">
        <f t="shared" si="40"/>
        <v>-3.3826820451024275</v>
      </c>
      <c r="AH42" s="12">
        <f t="shared" ref="AH42:AI42" si="63">AH36/AH9*100</f>
        <v>54.907975460122707</v>
      </c>
      <c r="AI42" s="12">
        <f t="shared" si="63"/>
        <v>37.820512820512818</v>
      </c>
      <c r="AJ42" s="12">
        <f t="shared" ref="AJ42" si="64">AJ36/AJ9*100</f>
        <v>70.588235294117652</v>
      </c>
      <c r="AK42" s="12">
        <f>AK36/AK9*100</f>
        <v>59.834710743801658</v>
      </c>
      <c r="AL42" s="12">
        <f>AL36/AL9*100</f>
        <v>40.441176470588239</v>
      </c>
      <c r="AM42" s="12">
        <f>AM36/AM9*100</f>
        <v>75.675675675675677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-50</v>
      </c>
      <c r="K9" s="17">
        <f>L9+M9</f>
        <v>-2</v>
      </c>
      <c r="L9" s="17">
        <f>SUM(L10:L30)</f>
        <v>-3</v>
      </c>
      <c r="M9" s="17">
        <f>SUM(M10:M30)</f>
        <v>1</v>
      </c>
      <c r="N9" s="15">
        <f>IF(B9=K9,0,(1-(B9/(B9-K9)))*-100)</f>
        <v>-50</v>
      </c>
      <c r="O9" s="15">
        <f t="shared" ref="O9:P10" si="0">IF(C9=L9,0,(1-(C9/(C9-L9)))*-100)</f>
        <v>-75</v>
      </c>
      <c r="P9" s="15">
        <f>IF(D9=M9,0,(1-(D9/(D9-M9)))*-100)</f>
        <v>0</v>
      </c>
      <c r="Q9" s="17">
        <f>R9+S9</f>
        <v>10</v>
      </c>
      <c r="R9" s="17">
        <f>SUM(R10:R30)</f>
        <v>4</v>
      </c>
      <c r="S9" s="17">
        <f>SUM(S10:S30)</f>
        <v>6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-19.999999999999996</v>
      </c>
      <c r="Y9" s="15">
        <f t="shared" si="1"/>
        <v>19.999999999999996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11.111111111111116</v>
      </c>
      <c r="AD9" s="15">
        <f t="shared" ref="AD9:AE30" si="2">IF(R9=AA9,IF(R9&gt;0,"皆増",0),(1-(R9/(R9-AA9)))*-100)</f>
        <v>-19.999999999999996</v>
      </c>
      <c r="AE9" s="15">
        <f t="shared" si="2"/>
        <v>50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-2</v>
      </c>
      <c r="L10" s="17">
        <v>-3</v>
      </c>
      <c r="M10" s="17">
        <v>1</v>
      </c>
      <c r="N10" s="15">
        <f>IF(B10=K10,0,(1-(B10/(B10-K10)))*-100)</f>
        <v>-50</v>
      </c>
      <c r="O10" s="15">
        <f t="shared" si="0"/>
        <v>-75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2</v>
      </c>
      <c r="U27" s="17">
        <v>0</v>
      </c>
      <c r="V27" s="17">
        <v>2</v>
      </c>
      <c r="W27" s="15">
        <f t="shared" si="11"/>
        <v>200</v>
      </c>
      <c r="X27" s="15">
        <f t="shared" si="1"/>
        <v>0</v>
      </c>
      <c r="Y27" s="15">
        <f t="shared" si="1"/>
        <v>200</v>
      </c>
      <c r="Z27" s="17">
        <f t="shared" si="12"/>
        <v>2</v>
      </c>
      <c r="AA27" s="17">
        <v>0</v>
      </c>
      <c r="AB27" s="17">
        <v>2</v>
      </c>
      <c r="AC27" s="15">
        <f t="shared" si="13"/>
        <v>200</v>
      </c>
      <c r="AD27" s="15">
        <f t="shared" si="2"/>
        <v>0</v>
      </c>
      <c r="AE27" s="15">
        <f t="shared" si="2"/>
        <v>200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4</v>
      </c>
      <c r="S28" s="17">
        <v>0</v>
      </c>
      <c r="T28" s="17">
        <f t="shared" si="10"/>
        <v>-1</v>
      </c>
      <c r="U28" s="17">
        <v>1</v>
      </c>
      <c r="V28" s="17">
        <v>-2</v>
      </c>
      <c r="W28" s="15">
        <f t="shared" si="11"/>
        <v>-19.999999999999996</v>
      </c>
      <c r="X28" s="15">
        <f t="shared" si="1"/>
        <v>33.333333333333329</v>
      </c>
      <c r="Y28" s="15">
        <f t="shared" si="1"/>
        <v>-100</v>
      </c>
      <c r="Z28" s="17">
        <f t="shared" si="12"/>
        <v>1</v>
      </c>
      <c r="AA28" s="17">
        <v>3</v>
      </c>
      <c r="AB28" s="17">
        <v>-2</v>
      </c>
      <c r="AC28" s="15">
        <f t="shared" si="13"/>
        <v>33.333333333333329</v>
      </c>
      <c r="AD28" s="15">
        <f t="shared" si="2"/>
        <v>300</v>
      </c>
      <c r="AE28" s="15">
        <f t="shared" si="2"/>
        <v>-100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4</v>
      </c>
      <c r="S34" s="17">
        <f t="shared" si="22"/>
        <v>6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11.111111111111116</v>
      </c>
      <c r="X34" s="15">
        <f t="shared" si="15"/>
        <v>0</v>
      </c>
      <c r="Y34" s="15">
        <f t="shared" si="15"/>
        <v>19.999999999999996</v>
      </c>
      <c r="Z34" s="17">
        <f t="shared" ref="Z34:AB34" si="23">SUM(Z23:Z30)</f>
        <v>2</v>
      </c>
      <c r="AA34" s="17">
        <f t="shared" si="23"/>
        <v>-1</v>
      </c>
      <c r="AB34" s="17">
        <f t="shared" si="23"/>
        <v>3</v>
      </c>
      <c r="AC34" s="15">
        <f t="shared" si="17"/>
        <v>25</v>
      </c>
      <c r="AD34" s="15">
        <f t="shared" si="17"/>
        <v>-19.999999999999996</v>
      </c>
      <c r="AE34" s="15">
        <f t="shared" si="17"/>
        <v>100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4</v>
      </c>
      <c r="S35" s="17">
        <f t="shared" si="25"/>
        <v>5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12.5</v>
      </c>
      <c r="X35" s="15">
        <f t="shared" si="15"/>
        <v>33.333333333333329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28.57142857142858</v>
      </c>
      <c r="AD35" s="15">
        <f t="shared" si="17"/>
        <v>0</v>
      </c>
      <c r="AE35" s="15">
        <f t="shared" si="17"/>
        <v>66.666666666666671</v>
      </c>
      <c r="AH35" s="4">
        <f t="shared" ref="AH35:AJ35" si="27">SUM(AH25:AH30)</f>
        <v>8</v>
      </c>
      <c r="AI35" s="4">
        <f t="shared" si="27"/>
        <v>3</v>
      </c>
      <c r="AJ35" s="4">
        <f t="shared" si="27"/>
        <v>5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14.285714285714279</v>
      </c>
      <c r="X36" s="15">
        <f t="shared" si="15"/>
        <v>33.333333333333329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60.000000000000007</v>
      </c>
      <c r="AD36" s="15">
        <f t="shared" si="17"/>
        <v>100</v>
      </c>
      <c r="AE36" s="15">
        <f t="shared" si="17"/>
        <v>33.333333333333329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100</v>
      </c>
      <c r="V39" s="12">
        <f t="shared" si="38"/>
        <v>0</v>
      </c>
      <c r="W39" s="12">
        <f>Q39-AH39</f>
        <v>-10</v>
      </c>
      <c r="X39" s="12">
        <f t="shared" si="33"/>
        <v>-20</v>
      </c>
      <c r="Y39" s="12">
        <f>S39-AJ39</f>
        <v>0</v>
      </c>
      <c r="Z39" s="12">
        <f t="shared" si="37"/>
        <v>-100</v>
      </c>
      <c r="AA39" s="12">
        <f t="shared" si="37"/>
        <v>0</v>
      </c>
      <c r="AB39" s="12">
        <f t="shared" si="37"/>
        <v>-50</v>
      </c>
      <c r="AC39" s="12">
        <f>Q39-AK39</f>
        <v>-11.111111111111111</v>
      </c>
      <c r="AD39" s="12">
        <f t="shared" si="35"/>
        <v>0</v>
      </c>
      <c r="AE39" s="12">
        <f t="shared" si="35"/>
        <v>-25</v>
      </c>
      <c r="AH39" s="12">
        <f t="shared" ref="AH39:AJ39" si="39">AH33/AH9*100</f>
        <v>10</v>
      </c>
      <c r="AI39" s="12">
        <f t="shared" si="39"/>
        <v>20</v>
      </c>
      <c r="AJ39" s="12">
        <f t="shared" si="39"/>
        <v>0</v>
      </c>
      <c r="AK39" s="12">
        <f>AK33/AK9*100</f>
        <v>11.111111111111111</v>
      </c>
      <c r="AL39" s="12">
        <f>AL33/AL9*100</f>
        <v>0</v>
      </c>
      <c r="AM39" s="12">
        <f>AM33/AM9*100</f>
        <v>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10</v>
      </c>
      <c r="X40" s="12">
        <f t="shared" si="33"/>
        <v>20</v>
      </c>
      <c r="Y40" s="12">
        <f>S40-AJ40</f>
        <v>0</v>
      </c>
      <c r="Z40" s="12">
        <f>Z34/Z9*100</f>
        <v>200</v>
      </c>
      <c r="AA40" s="12">
        <f t="shared" ref="AA40:AB40" si="43">AA34/AA9*100</f>
        <v>100</v>
      </c>
      <c r="AB40" s="12">
        <f t="shared" si="43"/>
        <v>150</v>
      </c>
      <c r="AC40" s="12">
        <f t="shared" ref="AC40:AC42" si="44">Q40-AK40</f>
        <v>11.111111111111114</v>
      </c>
      <c r="AD40" s="12">
        <f t="shared" si="35"/>
        <v>0</v>
      </c>
      <c r="AE40" s="12">
        <f t="shared" si="35"/>
        <v>25</v>
      </c>
      <c r="AH40" s="12">
        <f t="shared" ref="AH40:AJ40" si="45">AH34/AH9*100</f>
        <v>90</v>
      </c>
      <c r="AI40" s="12">
        <f t="shared" si="45"/>
        <v>80</v>
      </c>
      <c r="AJ40" s="12">
        <f t="shared" si="45"/>
        <v>100</v>
      </c>
      <c r="AK40" s="12">
        <f>AK34/AK9*100</f>
        <v>88.888888888888886</v>
      </c>
      <c r="AL40" s="12">
        <f>AL34/AL9*100</f>
        <v>100</v>
      </c>
      <c r="AM40" s="12">
        <f>AM34/AM9*100</f>
        <v>75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</v>
      </c>
      <c r="R41" s="12">
        <f t="shared" si="46"/>
        <v>100</v>
      </c>
      <c r="S41" s="12">
        <f t="shared" si="46"/>
        <v>83.333333333333343</v>
      </c>
      <c r="T41" s="12" t="e">
        <f>T35/T9*100</f>
        <v>#DIV/0!</v>
      </c>
      <c r="U41" s="12">
        <f t="shared" ref="U41:V41" si="47">U35/U9*100</f>
        <v>-100</v>
      </c>
      <c r="V41" s="12">
        <f t="shared" si="47"/>
        <v>0</v>
      </c>
      <c r="W41" s="12">
        <f t="shared" si="42"/>
        <v>10</v>
      </c>
      <c r="X41" s="12">
        <f t="shared" si="33"/>
        <v>40</v>
      </c>
      <c r="Y41" s="12">
        <f>S41-AJ41</f>
        <v>-16.666666666666657</v>
      </c>
      <c r="Z41" s="12">
        <f>Z35/Z9*100</f>
        <v>200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12.222222222222214</v>
      </c>
      <c r="AD41" s="12">
        <f>R41-AL41</f>
        <v>20</v>
      </c>
      <c r="AE41" s="12">
        <f t="shared" si="35"/>
        <v>8.3333333333333428</v>
      </c>
      <c r="AH41" s="12">
        <f>AH35/AH9*100</f>
        <v>80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77.777777777777786</v>
      </c>
      <c r="AL41" s="12">
        <f t="shared" si="49"/>
        <v>80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66.666666666666657</v>
      </c>
      <c r="T42" s="12" t="e">
        <f t="shared" si="50"/>
        <v>#DIV/0!</v>
      </c>
      <c r="U42" s="12">
        <f t="shared" si="50"/>
        <v>-100</v>
      </c>
      <c r="V42" s="12">
        <f t="shared" si="50"/>
        <v>0</v>
      </c>
      <c r="W42" s="12">
        <f t="shared" si="42"/>
        <v>10</v>
      </c>
      <c r="X42" s="12">
        <f t="shared" si="33"/>
        <v>40</v>
      </c>
      <c r="Y42" s="12">
        <f>S42-AJ42</f>
        <v>-13.333333333333343</v>
      </c>
      <c r="Z42" s="12">
        <f t="shared" si="50"/>
        <v>300</v>
      </c>
      <c r="AA42" s="12">
        <f t="shared" si="50"/>
        <v>-200</v>
      </c>
      <c r="AB42" s="12">
        <f t="shared" si="50"/>
        <v>50</v>
      </c>
      <c r="AC42" s="12">
        <f t="shared" si="44"/>
        <v>24.444444444444443</v>
      </c>
      <c r="AD42" s="12">
        <f>R42-AL42</f>
        <v>60</v>
      </c>
      <c r="AE42" s="12">
        <f t="shared" si="35"/>
        <v>-8.3333333333333428</v>
      </c>
      <c r="AH42" s="12">
        <f t="shared" ref="AH42:AJ42" si="51">AH36/AH9*100</f>
        <v>70</v>
      </c>
      <c r="AI42" s="12">
        <f t="shared" si="51"/>
        <v>60</v>
      </c>
      <c r="AJ42" s="12">
        <f t="shared" si="51"/>
        <v>80</v>
      </c>
      <c r="AK42" s="12">
        <f>AK36/AK9*100</f>
        <v>55.555555555555557</v>
      </c>
      <c r="AL42" s="12">
        <f>AL36/AL9*100</f>
        <v>40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14</v>
      </c>
      <c r="C9" s="17">
        <f>SUM(C10:C30)</f>
        <v>6</v>
      </c>
      <c r="D9" s="17">
        <f>SUM(D10:D30)</f>
        <v>8</v>
      </c>
      <c r="E9" s="17">
        <f>F9+G9</f>
        <v>6</v>
      </c>
      <c r="F9" s="17">
        <f>SUM(F10:F30)</f>
        <v>2</v>
      </c>
      <c r="G9" s="17">
        <f>SUM(G10:G30)</f>
        <v>4</v>
      </c>
      <c r="H9" s="15">
        <f>IF(B9=E9,0,(1-(B9/(B9-E9)))*-100)</f>
        <v>75</v>
      </c>
      <c r="I9" s="15">
        <f>IF(C9=F9,0,(1-(C9/(C9-F9)))*-100)</f>
        <v>50</v>
      </c>
      <c r="J9" s="15">
        <f>IF(D9=G9,0,(1-(D9/(D9-G9)))*-100)</f>
        <v>100</v>
      </c>
      <c r="K9" s="17">
        <f>L9+M9</f>
        <v>7</v>
      </c>
      <c r="L9" s="17">
        <f>SUM(L10:L30)</f>
        <v>3</v>
      </c>
      <c r="M9" s="17">
        <f>SUM(M10:M30)</f>
        <v>4</v>
      </c>
      <c r="N9" s="15">
        <f>IF(B9=K9,0,(1-(B9/(B9-K9)))*-100)</f>
        <v>100</v>
      </c>
      <c r="O9" s="15">
        <f t="shared" ref="O9:P10" si="0">IF(C9=L9,0,(1-(C9/(C9-L9)))*-100)</f>
        <v>100</v>
      </c>
      <c r="P9" s="15">
        <f>IF(D9=M9,0,(1-(D9/(D9-M9)))*-100)</f>
        <v>100</v>
      </c>
      <c r="Q9" s="17">
        <f>R9+S9</f>
        <v>18</v>
      </c>
      <c r="R9" s="17">
        <f>SUM(R10:R30)</f>
        <v>10</v>
      </c>
      <c r="S9" s="17">
        <f>SUM(S10:S30)</f>
        <v>8</v>
      </c>
      <c r="T9" s="17">
        <f>U9+V9</f>
        <v>-1</v>
      </c>
      <c r="U9" s="17">
        <f>SUM(U10:U30)</f>
        <v>-4</v>
      </c>
      <c r="V9" s="17">
        <f>SUM(V10:V30)</f>
        <v>3</v>
      </c>
      <c r="W9" s="15">
        <f>IF(Q9=T9,IF(Q9&gt;0,"皆増",0),(1-(Q9/(Q9-T9)))*-100)</f>
        <v>-5.2631578947368478</v>
      </c>
      <c r="X9" s="15">
        <f t="shared" ref="X9:Y30" si="1">IF(R9=U9,IF(R9&gt;0,"皆増",0),(1-(R9/(R9-U9)))*-100)</f>
        <v>-28.571428571428569</v>
      </c>
      <c r="Y9" s="15">
        <f t="shared" si="1"/>
        <v>60.000000000000007</v>
      </c>
      <c r="Z9" s="17">
        <f>AA9+AB9</f>
        <v>5</v>
      </c>
      <c r="AA9" s="17">
        <f>SUM(AA10:AA30)</f>
        <v>8</v>
      </c>
      <c r="AB9" s="17">
        <f>SUM(AB10:AB30)</f>
        <v>-3</v>
      </c>
      <c r="AC9" s="15">
        <f>IF(Q9=Z9,IF(Q9&gt;0,"皆増",0),(1-(Q9/(Q9-Z9)))*-100)</f>
        <v>38.46153846153846</v>
      </c>
      <c r="AD9" s="15">
        <f t="shared" ref="AD9:AE30" si="2">IF(R9=AA9,IF(R9&gt;0,"皆増",0),(1-(R9/(R9-AA9)))*-100)</f>
        <v>400</v>
      </c>
      <c r="AE9" s="15">
        <f t="shared" si="2"/>
        <v>-27.27272727272727</v>
      </c>
      <c r="AH9" s="4">
        <f t="shared" ref="AH9:AJ30" si="3">Q9-T9</f>
        <v>19</v>
      </c>
      <c r="AI9" s="4">
        <f t="shared" si="3"/>
        <v>14</v>
      </c>
      <c r="AJ9" s="4">
        <f t="shared" si="3"/>
        <v>5</v>
      </c>
      <c r="AK9" s="4">
        <f t="shared" ref="AK9:AM30" si="4">Q9-Z9</f>
        <v>13</v>
      </c>
      <c r="AL9" s="4">
        <f t="shared" si="4"/>
        <v>2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14</v>
      </c>
      <c r="C10" s="17">
        <v>6</v>
      </c>
      <c r="D10" s="17">
        <v>8</v>
      </c>
      <c r="E10" s="17">
        <f t="shared" ref="E10" si="6">F10+G10</f>
        <v>6</v>
      </c>
      <c r="F10" s="17">
        <v>2</v>
      </c>
      <c r="G10" s="17">
        <v>4</v>
      </c>
      <c r="H10" s="15">
        <f>IF(B10=E10,0,(1-(B10/(B10-E10)))*-100)</f>
        <v>75</v>
      </c>
      <c r="I10" s="15">
        <f t="shared" ref="I10" si="7">IF(C10=F10,0,(1-(C10/(C10-F10)))*-100)</f>
        <v>50</v>
      </c>
      <c r="J10" s="15">
        <f>IF(D10=G10,0,(1-(D10/(D10-G10)))*-100)</f>
        <v>100</v>
      </c>
      <c r="K10" s="17">
        <f t="shared" ref="K10" si="8">L10+M10</f>
        <v>7</v>
      </c>
      <c r="L10" s="17">
        <v>3</v>
      </c>
      <c r="M10" s="17">
        <v>4</v>
      </c>
      <c r="N10" s="15">
        <f>IF(B10=K10,0,(1-(B10/(B10-K10)))*-100)</f>
        <v>100</v>
      </c>
      <c r="O10" s="15">
        <f t="shared" si="0"/>
        <v>100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4</v>
      </c>
      <c r="AA24" s="17">
        <v>3</v>
      </c>
      <c r="AB24" s="17">
        <v>1</v>
      </c>
      <c r="AC24" s="15">
        <f t="shared" si="13"/>
        <v>400</v>
      </c>
      <c r="AD24" s="15">
        <f t="shared" si="2"/>
        <v>300</v>
      </c>
      <c r="AE24" s="15" t="str">
        <f t="shared" si="2"/>
        <v>皆増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2</v>
      </c>
      <c r="AA26" s="17">
        <v>1</v>
      </c>
      <c r="AB26" s="17">
        <v>1</v>
      </c>
      <c r="AC26" s="15">
        <f t="shared" si="13"/>
        <v>200</v>
      </c>
      <c r="AD26" s="15">
        <f t="shared" si="2"/>
        <v>100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2</v>
      </c>
      <c r="U27" s="17">
        <v>0</v>
      </c>
      <c r="V27" s="17">
        <v>2</v>
      </c>
      <c r="W27" s="15">
        <f t="shared" si="11"/>
        <v>66.666666666666671</v>
      </c>
      <c r="X27" s="15">
        <f t="shared" si="1"/>
        <v>0</v>
      </c>
      <c r="Y27" s="15">
        <f t="shared" si="1"/>
        <v>200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 t="str">
        <f t="shared" si="2"/>
        <v>皆増</v>
      </c>
      <c r="AE27" s="15">
        <f t="shared" si="2"/>
        <v>-40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5</v>
      </c>
      <c r="AL27" s="4">
        <f t="shared" si="4"/>
        <v>0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-50</v>
      </c>
      <c r="X28" s="15">
        <f t="shared" si="1"/>
        <v>-33.333333333333336</v>
      </c>
      <c r="Y28" s="15">
        <f t="shared" si="1"/>
        <v>-100</v>
      </c>
      <c r="Z28" s="17">
        <f t="shared" si="12"/>
        <v>0</v>
      </c>
      <c r="AA28" s="17">
        <v>2</v>
      </c>
      <c r="AB28" s="17">
        <v>-2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4</v>
      </c>
      <c r="AI28" s="4">
        <f t="shared" si="3"/>
        <v>3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10</v>
      </c>
      <c r="S34" s="17">
        <f t="shared" si="22"/>
        <v>8</v>
      </c>
      <c r="T34" s="17">
        <f t="shared" si="22"/>
        <v>1</v>
      </c>
      <c r="U34" s="17">
        <f t="shared" si="22"/>
        <v>-2</v>
      </c>
      <c r="V34" s="17">
        <f t="shared" si="22"/>
        <v>3</v>
      </c>
      <c r="W34" s="15">
        <f t="shared" si="15"/>
        <v>5.8823529411764719</v>
      </c>
      <c r="X34" s="15">
        <f t="shared" si="15"/>
        <v>-16.666666666666664</v>
      </c>
      <c r="Y34" s="15">
        <f t="shared" si="15"/>
        <v>60.000000000000007</v>
      </c>
      <c r="Z34" s="17">
        <f t="shared" ref="Z34:AB34" si="23">SUM(Z23:Z30)</f>
        <v>7</v>
      </c>
      <c r="AA34" s="17">
        <f t="shared" si="23"/>
        <v>8</v>
      </c>
      <c r="AB34" s="17">
        <f t="shared" si="23"/>
        <v>-1</v>
      </c>
      <c r="AC34" s="15">
        <f t="shared" si="17"/>
        <v>63.636363636363647</v>
      </c>
      <c r="AD34" s="15">
        <f t="shared" si="17"/>
        <v>400</v>
      </c>
      <c r="AE34" s="15">
        <f t="shared" si="17"/>
        <v>-11.111111111111116</v>
      </c>
      <c r="AH34" s="4">
        <f t="shared" ref="AH34:AJ34" si="24">SUM(AH23:AH30)</f>
        <v>17</v>
      </c>
      <c r="AI34" s="4">
        <f t="shared" si="24"/>
        <v>12</v>
      </c>
      <c r="AJ34" s="4">
        <f t="shared" si="24"/>
        <v>5</v>
      </c>
      <c r="AK34" s="4">
        <f>SUM(AK23:AK30)</f>
        <v>11</v>
      </c>
      <c r="AL34" s="4">
        <f>SUM(AL23:AL30)</f>
        <v>2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6</v>
      </c>
      <c r="S35" s="17">
        <f t="shared" si="25"/>
        <v>7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18.181818181818187</v>
      </c>
      <c r="X35" s="15">
        <f t="shared" si="15"/>
        <v>-14.28571428571429</v>
      </c>
      <c r="Y35" s="15">
        <f t="shared" si="15"/>
        <v>75</v>
      </c>
      <c r="Z35" s="17">
        <f t="shared" ref="Z35:AB35" si="26">SUM(Z25:Z30)</f>
        <v>3</v>
      </c>
      <c r="AA35" s="17">
        <f t="shared" si="26"/>
        <v>5</v>
      </c>
      <c r="AB35" s="17">
        <f t="shared" si="26"/>
        <v>-2</v>
      </c>
      <c r="AC35" s="15">
        <f t="shared" si="17"/>
        <v>30.000000000000004</v>
      </c>
      <c r="AD35" s="15">
        <f t="shared" si="17"/>
        <v>500</v>
      </c>
      <c r="AE35" s="15">
        <f t="shared" si="17"/>
        <v>-22.222222222222221</v>
      </c>
      <c r="AH35" s="4">
        <f t="shared" ref="AH35:AJ35" si="27">SUM(AH25:AH30)</f>
        <v>11</v>
      </c>
      <c r="AI35" s="4">
        <f t="shared" si="27"/>
        <v>7</v>
      </c>
      <c r="AJ35" s="4">
        <f t="shared" si="27"/>
        <v>4</v>
      </c>
      <c r="AK35" s="4">
        <f>SUM(AK25:AK30)</f>
        <v>10</v>
      </c>
      <c r="AL35" s="4">
        <f>SUM(AL25:AL30)</f>
        <v>1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2</v>
      </c>
      <c r="U36" s="17">
        <f t="shared" si="28"/>
        <v>-1</v>
      </c>
      <c r="V36" s="17">
        <f t="shared" si="28"/>
        <v>3</v>
      </c>
      <c r="W36" s="15">
        <f t="shared" si="15"/>
        <v>25</v>
      </c>
      <c r="X36" s="15">
        <f t="shared" si="15"/>
        <v>-19.999999999999996</v>
      </c>
      <c r="Y36" s="15">
        <f t="shared" si="15"/>
        <v>100</v>
      </c>
      <c r="Z36" s="17">
        <f t="shared" ref="Z36:AB36" si="29">SUM(Z27:Z30)</f>
        <v>1</v>
      </c>
      <c r="AA36" s="17">
        <f t="shared" si="29"/>
        <v>4</v>
      </c>
      <c r="AB36" s="17">
        <f t="shared" si="29"/>
        <v>-3</v>
      </c>
      <c r="AC36" s="15">
        <f t="shared" si="17"/>
        <v>11.111111111111116</v>
      </c>
      <c r="AD36" s="15" t="str">
        <f t="shared" si="17"/>
        <v>皆増</v>
      </c>
      <c r="AE36" s="15">
        <f t="shared" si="17"/>
        <v>-33.333333333333336</v>
      </c>
      <c r="AH36" s="4">
        <f t="shared" ref="AH36:AJ36" si="30">SUM(AH27:AH30)</f>
        <v>8</v>
      </c>
      <c r="AI36" s="4">
        <f t="shared" si="30"/>
        <v>5</v>
      </c>
      <c r="AJ36" s="4">
        <f t="shared" si="30"/>
        <v>3</v>
      </c>
      <c r="AK36" s="4">
        <f>SUM(AK27:AK30)</f>
        <v>9</v>
      </c>
      <c r="AL36" s="4">
        <f>SUM(AL27:AL30)</f>
        <v>0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-20</v>
      </c>
      <c r="AA38" s="12">
        <f t="shared" ref="AA38:AB38" si="34">AA32/AA9*100</f>
        <v>0</v>
      </c>
      <c r="AB38" s="12">
        <f t="shared" si="34"/>
        <v>33.333333333333329</v>
      </c>
      <c r="AC38" s="12">
        <f>Q38-AK38</f>
        <v>-7.6923076923076925</v>
      </c>
      <c r="AD38" s="12">
        <f t="shared" ref="AD38:AE42" si="35">R38-AL38</f>
        <v>0</v>
      </c>
      <c r="AE38" s="12">
        <f t="shared" si="35"/>
        <v>-9.0909090909090917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7.6923076923076925</v>
      </c>
      <c r="AL38" s="12">
        <f>AL32/AL9*100</f>
        <v>0</v>
      </c>
      <c r="AM38" s="12">
        <f>AM32/AM9*100</f>
        <v>9.0909090909090917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200</v>
      </c>
      <c r="U39" s="12">
        <f t="shared" ref="U39:V39" si="38">U33/U9*100</f>
        <v>50</v>
      </c>
      <c r="V39" s="12">
        <f t="shared" si="38"/>
        <v>0</v>
      </c>
      <c r="W39" s="12">
        <f>Q39-AH39</f>
        <v>-10.526315789473683</v>
      </c>
      <c r="X39" s="12">
        <f t="shared" si="33"/>
        <v>-14.285714285714285</v>
      </c>
      <c r="Y39" s="12">
        <f>S39-AJ39</f>
        <v>0</v>
      </c>
      <c r="Z39" s="12">
        <f t="shared" si="37"/>
        <v>-20</v>
      </c>
      <c r="AA39" s="12">
        <f t="shared" si="37"/>
        <v>0</v>
      </c>
      <c r="AB39" s="12">
        <f t="shared" si="37"/>
        <v>33.333333333333329</v>
      </c>
      <c r="AC39" s="12">
        <f>Q39-AK39</f>
        <v>-7.6923076923076925</v>
      </c>
      <c r="AD39" s="12">
        <f t="shared" si="35"/>
        <v>0</v>
      </c>
      <c r="AE39" s="12">
        <f t="shared" si="35"/>
        <v>-9.0909090909090917</v>
      </c>
      <c r="AH39" s="12">
        <f t="shared" ref="AH39:AJ39" si="39">AH33/AH9*100</f>
        <v>10.526315789473683</v>
      </c>
      <c r="AI39" s="12">
        <f t="shared" si="39"/>
        <v>14.285714285714285</v>
      </c>
      <c r="AJ39" s="12">
        <f t="shared" si="39"/>
        <v>0</v>
      </c>
      <c r="AK39" s="12">
        <f>AK33/AK9*100</f>
        <v>7.6923076923076925</v>
      </c>
      <c r="AL39" s="12">
        <f>AL33/AL9*100</f>
        <v>0</v>
      </c>
      <c r="AM39" s="12">
        <f>AM33/AM9*100</f>
        <v>9.0909090909090917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-100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10.526315789473685</v>
      </c>
      <c r="X40" s="12">
        <f t="shared" si="33"/>
        <v>14.285714285714292</v>
      </c>
      <c r="Y40" s="12">
        <f>S40-AJ40</f>
        <v>0</v>
      </c>
      <c r="Z40" s="12">
        <f>Z34/Z9*100</f>
        <v>140</v>
      </c>
      <c r="AA40" s="12">
        <f t="shared" ref="AA40:AB40" si="43">AA34/AA9*100</f>
        <v>100</v>
      </c>
      <c r="AB40" s="12">
        <f t="shared" si="43"/>
        <v>33.333333333333329</v>
      </c>
      <c r="AC40" s="12">
        <f t="shared" ref="AC40:AC42" si="44">Q40-AK40</f>
        <v>15.384615384615387</v>
      </c>
      <c r="AD40" s="12">
        <f t="shared" si="35"/>
        <v>0</v>
      </c>
      <c r="AE40" s="12">
        <f t="shared" si="35"/>
        <v>18.181818181818173</v>
      </c>
      <c r="AH40" s="12">
        <f t="shared" ref="AH40:AJ40" si="45">AH34/AH9*100</f>
        <v>89.473684210526315</v>
      </c>
      <c r="AI40" s="12">
        <f t="shared" si="45"/>
        <v>85.714285714285708</v>
      </c>
      <c r="AJ40" s="12">
        <f t="shared" si="45"/>
        <v>100</v>
      </c>
      <c r="AK40" s="12">
        <f>AK34/AK9*100</f>
        <v>84.615384615384613</v>
      </c>
      <c r="AL40" s="12">
        <f>AL34/AL9*100</f>
        <v>100</v>
      </c>
      <c r="AM40" s="12">
        <f>AM34/AM9*100</f>
        <v>81.818181818181827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72.222222222222214</v>
      </c>
      <c r="R41" s="12">
        <f t="shared" si="46"/>
        <v>60</v>
      </c>
      <c r="S41" s="12">
        <f t="shared" si="46"/>
        <v>87.5</v>
      </c>
      <c r="T41" s="12">
        <f>T35/T9*100</f>
        <v>-200</v>
      </c>
      <c r="U41" s="12">
        <f t="shared" ref="U41:V41" si="47">U35/U9*100</f>
        <v>25</v>
      </c>
      <c r="V41" s="12">
        <f t="shared" si="47"/>
        <v>100</v>
      </c>
      <c r="W41" s="12">
        <f t="shared" si="42"/>
        <v>14.327485380116947</v>
      </c>
      <c r="X41" s="12">
        <f t="shared" si="33"/>
        <v>10</v>
      </c>
      <c r="Y41" s="12">
        <f>S41-AJ41</f>
        <v>7.5</v>
      </c>
      <c r="Z41" s="12">
        <f>Z35/Z9*100</f>
        <v>60</v>
      </c>
      <c r="AA41" s="12">
        <f t="shared" ref="AA41:AB41" si="48">AA35/AA9*100</f>
        <v>62.5</v>
      </c>
      <c r="AB41" s="12">
        <f t="shared" si="48"/>
        <v>66.666666666666657</v>
      </c>
      <c r="AC41" s="12">
        <f t="shared" si="44"/>
        <v>-4.7008547008547197</v>
      </c>
      <c r="AD41" s="12">
        <f>R41-AL41</f>
        <v>10</v>
      </c>
      <c r="AE41" s="12">
        <f t="shared" si="35"/>
        <v>5.6818181818181728</v>
      </c>
      <c r="AH41" s="12">
        <f>AH35/AH9*100</f>
        <v>57.894736842105267</v>
      </c>
      <c r="AI41" s="12">
        <f>AI35/AI9*100</f>
        <v>50</v>
      </c>
      <c r="AJ41" s="12">
        <f>AJ35/AJ9*100</f>
        <v>80</v>
      </c>
      <c r="AK41" s="12">
        <f t="shared" ref="AK41:AM41" si="49">AK35/AK9*100</f>
        <v>76.923076923076934</v>
      </c>
      <c r="AL41" s="12">
        <f t="shared" si="49"/>
        <v>50</v>
      </c>
      <c r="AM41" s="12">
        <f t="shared" si="49"/>
        <v>81.818181818181827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40</v>
      </c>
      <c r="S42" s="12">
        <f t="shared" si="50"/>
        <v>75</v>
      </c>
      <c r="T42" s="12">
        <f t="shared" si="50"/>
        <v>-200</v>
      </c>
      <c r="U42" s="12">
        <f t="shared" si="50"/>
        <v>25</v>
      </c>
      <c r="V42" s="12">
        <f t="shared" si="50"/>
        <v>100</v>
      </c>
      <c r="W42" s="12">
        <f t="shared" si="42"/>
        <v>13.450292397660824</v>
      </c>
      <c r="X42" s="12">
        <f t="shared" si="33"/>
        <v>4.2857142857142847</v>
      </c>
      <c r="Y42" s="12">
        <f>S42-AJ42</f>
        <v>15</v>
      </c>
      <c r="Z42" s="12">
        <f t="shared" si="50"/>
        <v>20</v>
      </c>
      <c r="AA42" s="12">
        <f t="shared" si="50"/>
        <v>50</v>
      </c>
      <c r="AB42" s="12">
        <f t="shared" si="50"/>
        <v>100</v>
      </c>
      <c r="AC42" s="12">
        <f t="shared" si="44"/>
        <v>-13.675213675213669</v>
      </c>
      <c r="AD42" s="12">
        <f>R42-AL42</f>
        <v>40</v>
      </c>
      <c r="AE42" s="12">
        <f t="shared" si="35"/>
        <v>-6.8181818181818272</v>
      </c>
      <c r="AH42" s="12">
        <f t="shared" ref="AH42:AJ42" si="51">AH36/AH9*100</f>
        <v>42.105263157894733</v>
      </c>
      <c r="AI42" s="12">
        <f t="shared" si="51"/>
        <v>35.714285714285715</v>
      </c>
      <c r="AJ42" s="12">
        <f t="shared" si="51"/>
        <v>60</v>
      </c>
      <c r="AK42" s="12">
        <f>AK36/AK9*100</f>
        <v>69.230769230769226</v>
      </c>
      <c r="AL42" s="12">
        <f>AL36/AL9*100</f>
        <v>0</v>
      </c>
      <c r="AM42" s="12">
        <f>AM36/AM9*100</f>
        <v>81.818181818181827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4</v>
      </c>
      <c r="D9" s="17">
        <f>SUM(D10:D30)</f>
        <v>6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42.857142857142861</v>
      </c>
      <c r="I9" s="15">
        <f>IF(C9=F9,0,(1-(C9/(C9-F9)))*-100)</f>
        <v>0</v>
      </c>
      <c r="J9" s="15">
        <f>IF(D9=G9,0,(1-(D9/(D9-G9)))*-100)</f>
        <v>100</v>
      </c>
      <c r="K9" s="17">
        <f>L9+M9</f>
        <v>3</v>
      </c>
      <c r="L9" s="17">
        <f>SUM(L10:L30)</f>
        <v>0</v>
      </c>
      <c r="M9" s="17">
        <f>SUM(M10:M30)</f>
        <v>3</v>
      </c>
      <c r="N9" s="15">
        <f>IF(B9=K9,0,(1-(B9/(B9-K9)))*-100)</f>
        <v>42.857142857142861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23</v>
      </c>
      <c r="R9" s="17">
        <f>SUM(R10:R30)</f>
        <v>9</v>
      </c>
      <c r="S9" s="17">
        <f>SUM(S10:S30)</f>
        <v>14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9</v>
      </c>
      <c r="AA9" s="17">
        <f>SUM(AA10:AA30)</f>
        <v>3</v>
      </c>
      <c r="AB9" s="17">
        <f>SUM(AB10:AB30)</f>
        <v>6</v>
      </c>
      <c r="AC9" s="15">
        <f>IF(Q9=Z9,IF(Q9&gt;0,"皆増",0),(1-(Q9/(Q9-Z9)))*-100)</f>
        <v>64.285714285714278</v>
      </c>
      <c r="AD9" s="15">
        <f t="shared" ref="AD9:AE30" si="2">IF(R9=AA9,IF(R9&gt;0,"皆増",0),(1-(R9/(R9-AA9)))*-100)</f>
        <v>50</v>
      </c>
      <c r="AE9" s="15">
        <f t="shared" si="2"/>
        <v>75</v>
      </c>
      <c r="AH9" s="4">
        <f t="shared" ref="AH9:AJ30" si="3">Q9-T9</f>
        <v>23</v>
      </c>
      <c r="AI9" s="4">
        <f t="shared" si="3"/>
        <v>9</v>
      </c>
      <c r="AJ9" s="4">
        <f t="shared" si="3"/>
        <v>14</v>
      </c>
      <c r="AK9" s="4">
        <f t="shared" ref="AK9:AM30" si="4">Q9-Z9</f>
        <v>14</v>
      </c>
      <c r="AL9" s="4">
        <f t="shared" si="4"/>
        <v>6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4</v>
      </c>
      <c r="D10" s="17">
        <v>6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42.857142857142861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3</v>
      </c>
      <c r="L10" s="17">
        <v>0</v>
      </c>
      <c r="M10" s="17">
        <v>3</v>
      </c>
      <c r="N10" s="15">
        <f>IF(B10=K10,0,(1-(B10/(B10-K10)))*-100)</f>
        <v>42.857142857142861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0</v>
      </c>
      <c r="S22" s="17">
        <v>2</v>
      </c>
      <c r="T22" s="17">
        <f t="shared" si="10"/>
        <v>2</v>
      </c>
      <c r="U22" s="17">
        <v>0</v>
      </c>
      <c r="V22" s="17">
        <v>2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-1</v>
      </c>
      <c r="AB22" s="17">
        <v>2</v>
      </c>
      <c r="AC22" s="15">
        <f t="shared" si="13"/>
        <v>100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2</v>
      </c>
      <c r="V24" s="17">
        <v>-2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2</v>
      </c>
      <c r="AI24" s="4">
        <f t="shared" si="3"/>
        <v>0</v>
      </c>
      <c r="AJ24" s="4">
        <f t="shared" si="3"/>
        <v>2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4</v>
      </c>
      <c r="AA27" s="17">
        <v>4</v>
      </c>
      <c r="AB27" s="17">
        <v>0</v>
      </c>
      <c r="AC27" s="15">
        <f t="shared" si="13"/>
        <v>200</v>
      </c>
      <c r="AD27" s="15" t="str">
        <f t="shared" si="2"/>
        <v>皆増</v>
      </c>
      <c r="AE27" s="15">
        <f t="shared" si="2"/>
        <v>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-16.666666666666664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19.999999999999996</v>
      </c>
      <c r="AD28" s="15">
        <f t="shared" si="2"/>
        <v>-50</v>
      </c>
      <c r="AE28" s="15">
        <f t="shared" si="2"/>
        <v>66.666666666666671</v>
      </c>
      <c r="AH28" s="4">
        <f t="shared" si="3"/>
        <v>6</v>
      </c>
      <c r="AI28" s="4">
        <f t="shared" si="3"/>
        <v>0</v>
      </c>
      <c r="AJ28" s="4">
        <f t="shared" si="3"/>
        <v>6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100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>
        <f t="shared" si="15"/>
        <v>100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>
        <f t="shared" si="17"/>
        <v>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9</v>
      </c>
      <c r="S34" s="17">
        <f t="shared" si="22"/>
        <v>12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-4.5454545454545414</v>
      </c>
      <c r="X34" s="15">
        <f t="shared" si="15"/>
        <v>0</v>
      </c>
      <c r="Y34" s="15">
        <f t="shared" si="15"/>
        <v>-7.6923076923076872</v>
      </c>
      <c r="Z34" s="17">
        <f t="shared" ref="Z34:AB34" si="23">SUM(Z23:Z30)</f>
        <v>9</v>
      </c>
      <c r="AA34" s="17">
        <f t="shared" si="23"/>
        <v>4</v>
      </c>
      <c r="AB34" s="17">
        <f t="shared" si="23"/>
        <v>5</v>
      </c>
      <c r="AC34" s="15">
        <f t="shared" si="17"/>
        <v>75</v>
      </c>
      <c r="AD34" s="15">
        <f t="shared" si="17"/>
        <v>80</v>
      </c>
      <c r="AE34" s="15">
        <f t="shared" si="17"/>
        <v>71.428571428571416</v>
      </c>
      <c r="AH34" s="4">
        <f t="shared" ref="AH34:AJ34" si="24">SUM(AH23:AH30)</f>
        <v>22</v>
      </c>
      <c r="AI34" s="4">
        <f t="shared" si="24"/>
        <v>9</v>
      </c>
      <c r="AJ34" s="4">
        <f t="shared" si="24"/>
        <v>13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7</v>
      </c>
      <c r="S35" s="17">
        <f t="shared" si="25"/>
        <v>12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5.555555555555558</v>
      </c>
      <c r="X35" s="15">
        <f t="shared" si="15"/>
        <v>0</v>
      </c>
      <c r="Y35" s="15">
        <f t="shared" si="15"/>
        <v>9.0909090909090828</v>
      </c>
      <c r="Z35" s="17">
        <f t="shared" ref="Z35:AB35" si="26">SUM(Z25:Z30)</f>
        <v>8</v>
      </c>
      <c r="AA35" s="17">
        <f t="shared" si="26"/>
        <v>3</v>
      </c>
      <c r="AB35" s="17">
        <f t="shared" si="26"/>
        <v>5</v>
      </c>
      <c r="AC35" s="15">
        <f t="shared" si="17"/>
        <v>72.727272727272734</v>
      </c>
      <c r="AD35" s="15">
        <f t="shared" si="17"/>
        <v>75</v>
      </c>
      <c r="AE35" s="15">
        <f t="shared" si="17"/>
        <v>71.428571428571416</v>
      </c>
      <c r="AH35" s="4">
        <f t="shared" ref="AH35:AJ35" si="27">SUM(AH25:AH30)</f>
        <v>18</v>
      </c>
      <c r="AI35" s="4">
        <f t="shared" si="27"/>
        <v>7</v>
      </c>
      <c r="AJ35" s="4">
        <f t="shared" si="27"/>
        <v>11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5</v>
      </c>
      <c r="S36" s="17">
        <f t="shared" si="28"/>
        <v>10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7.1428571428571397</v>
      </c>
      <c r="X36" s="15">
        <f t="shared" si="15"/>
        <v>0</v>
      </c>
      <c r="Y36" s="15">
        <f t="shared" si="15"/>
        <v>11.111111111111116</v>
      </c>
      <c r="Z36" s="17">
        <f t="shared" ref="Z36:AB36" si="29">SUM(Z27:Z30)</f>
        <v>7</v>
      </c>
      <c r="AA36" s="17">
        <f t="shared" si="29"/>
        <v>3</v>
      </c>
      <c r="AB36" s="17">
        <f t="shared" si="29"/>
        <v>4</v>
      </c>
      <c r="AC36" s="15">
        <f t="shared" si="17"/>
        <v>87.5</v>
      </c>
      <c r="AD36" s="15">
        <f t="shared" si="17"/>
        <v>150</v>
      </c>
      <c r="AE36" s="15">
        <f t="shared" si="17"/>
        <v>66.666666666666671</v>
      </c>
      <c r="AH36" s="4">
        <f t="shared" ref="AH36:AJ36" si="30">SUM(AH27:AH30)</f>
        <v>14</v>
      </c>
      <c r="AI36" s="4">
        <f t="shared" si="30"/>
        <v>5</v>
      </c>
      <c r="AJ36" s="4">
        <f t="shared" si="30"/>
        <v>9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8.695652173913043</v>
      </c>
      <c r="R39" s="12">
        <f>R33/R9*100</f>
        <v>0</v>
      </c>
      <c r="S39" s="13">
        <f t="shared" si="37"/>
        <v>14.285714285714285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4.3478260869565215</v>
      </c>
      <c r="X39" s="12">
        <f t="shared" si="33"/>
        <v>0</v>
      </c>
      <c r="Y39" s="12">
        <f>S39-AJ39</f>
        <v>7.1428571428571423</v>
      </c>
      <c r="Z39" s="12">
        <f t="shared" si="37"/>
        <v>0</v>
      </c>
      <c r="AA39" s="12">
        <f t="shared" si="37"/>
        <v>-33.333333333333329</v>
      </c>
      <c r="AB39" s="12">
        <f t="shared" si="37"/>
        <v>16.666666666666664</v>
      </c>
      <c r="AC39" s="12">
        <f>Q39-AK39</f>
        <v>-5.5900621118012417</v>
      </c>
      <c r="AD39" s="12">
        <f t="shared" si="35"/>
        <v>-16.666666666666664</v>
      </c>
      <c r="AE39" s="12">
        <f t="shared" si="35"/>
        <v>1.7857142857142847</v>
      </c>
      <c r="AH39" s="12">
        <f t="shared" ref="AH39:AJ39" si="39">AH33/AH9*100</f>
        <v>4.3478260869565215</v>
      </c>
      <c r="AI39" s="12">
        <f t="shared" si="39"/>
        <v>0</v>
      </c>
      <c r="AJ39" s="12">
        <f t="shared" si="39"/>
        <v>7.1428571428571423</v>
      </c>
      <c r="AK39" s="12">
        <f>AK33/AK9*100</f>
        <v>14.285714285714285</v>
      </c>
      <c r="AL39" s="12">
        <f>AL33/AL9*100</f>
        <v>16.666666666666664</v>
      </c>
      <c r="AM39" s="12">
        <f>AM33/AM9*100</f>
        <v>12.5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91.304347826086953</v>
      </c>
      <c r="R40" s="12">
        <f t="shared" si="40"/>
        <v>100</v>
      </c>
      <c r="S40" s="12">
        <f t="shared" si="40"/>
        <v>85.714285714285708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-4.3478260869565304</v>
      </c>
      <c r="X40" s="12">
        <f t="shared" si="33"/>
        <v>0</v>
      </c>
      <c r="Y40" s="12">
        <f>S40-AJ40</f>
        <v>-7.142857142857153</v>
      </c>
      <c r="Z40" s="12">
        <f>Z34/Z9*100</f>
        <v>100</v>
      </c>
      <c r="AA40" s="12">
        <f t="shared" ref="AA40:AB40" si="43">AA34/AA9*100</f>
        <v>133.33333333333331</v>
      </c>
      <c r="AB40" s="12">
        <f t="shared" si="43"/>
        <v>83.333333333333343</v>
      </c>
      <c r="AC40" s="12">
        <f t="shared" ref="AC40:AC42" si="44">Q40-AK40</f>
        <v>5.5900621118012452</v>
      </c>
      <c r="AD40" s="12">
        <f t="shared" si="35"/>
        <v>16.666666666666657</v>
      </c>
      <c r="AE40" s="12">
        <f t="shared" si="35"/>
        <v>-1.7857142857142918</v>
      </c>
      <c r="AH40" s="12">
        <f t="shared" ref="AH40:AJ40" si="45">AH34/AH9*100</f>
        <v>95.652173913043484</v>
      </c>
      <c r="AI40" s="12">
        <f t="shared" si="45"/>
        <v>100</v>
      </c>
      <c r="AJ40" s="12">
        <f t="shared" si="45"/>
        <v>92.857142857142861</v>
      </c>
      <c r="AK40" s="12">
        <f>AK34/AK9*100</f>
        <v>85.714285714285708</v>
      </c>
      <c r="AL40" s="12">
        <f>AL34/AL9*100</f>
        <v>83.333333333333343</v>
      </c>
      <c r="AM40" s="12">
        <f>AM34/AM9*100</f>
        <v>87.5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82.608695652173907</v>
      </c>
      <c r="R41" s="12">
        <f t="shared" si="46"/>
        <v>77.777777777777786</v>
      </c>
      <c r="S41" s="12">
        <f t="shared" si="46"/>
        <v>85.714285714285708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4.3478260869565162</v>
      </c>
      <c r="X41" s="12">
        <f t="shared" si="33"/>
        <v>0</v>
      </c>
      <c r="Y41" s="12">
        <f>S41-AJ41</f>
        <v>7.1428571428571388</v>
      </c>
      <c r="Z41" s="12">
        <f>Z35/Z9*100</f>
        <v>88.888888888888886</v>
      </c>
      <c r="AA41" s="12">
        <f t="shared" ref="AA41:AB41" si="48">AA35/AA9*100</f>
        <v>100</v>
      </c>
      <c r="AB41" s="12">
        <f t="shared" si="48"/>
        <v>83.333333333333343</v>
      </c>
      <c r="AC41" s="12">
        <f t="shared" si="44"/>
        <v>4.0372670807453375</v>
      </c>
      <c r="AD41" s="12">
        <f>R41-AL41</f>
        <v>11.111111111111128</v>
      </c>
      <c r="AE41" s="12">
        <f t="shared" si="35"/>
        <v>-1.7857142857142918</v>
      </c>
      <c r="AH41" s="12">
        <f>AH35/AH9*100</f>
        <v>78.260869565217391</v>
      </c>
      <c r="AI41" s="12">
        <f>AI35/AI9*100</f>
        <v>77.777777777777786</v>
      </c>
      <c r="AJ41" s="12">
        <f>AJ35/AJ9*100</f>
        <v>78.571428571428569</v>
      </c>
      <c r="AK41" s="12">
        <f t="shared" ref="AK41:AM41" si="49">AK35/AK9*100</f>
        <v>78.571428571428569</v>
      </c>
      <c r="AL41" s="12">
        <f t="shared" si="49"/>
        <v>66.666666666666657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65.217391304347828</v>
      </c>
      <c r="R42" s="12">
        <f t="shared" si="50"/>
        <v>55.555555555555557</v>
      </c>
      <c r="S42" s="12">
        <f t="shared" si="50"/>
        <v>71.428571428571431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4.3478260869565162</v>
      </c>
      <c r="X42" s="12">
        <f t="shared" si="33"/>
        <v>0</v>
      </c>
      <c r="Y42" s="12">
        <f>S42-AJ42</f>
        <v>7.1428571428571388</v>
      </c>
      <c r="Z42" s="12">
        <f t="shared" si="50"/>
        <v>77.777777777777786</v>
      </c>
      <c r="AA42" s="12">
        <f t="shared" si="50"/>
        <v>100</v>
      </c>
      <c r="AB42" s="12">
        <f t="shared" si="50"/>
        <v>66.666666666666657</v>
      </c>
      <c r="AC42" s="12">
        <f t="shared" si="44"/>
        <v>8.0745341614906891</v>
      </c>
      <c r="AD42" s="12">
        <f>R42-AL42</f>
        <v>22.222222222222229</v>
      </c>
      <c r="AE42" s="12">
        <f t="shared" si="35"/>
        <v>-3.5714285714285694</v>
      </c>
      <c r="AH42" s="12">
        <f t="shared" ref="AH42:AJ42" si="51">AH36/AH9*100</f>
        <v>60.869565217391312</v>
      </c>
      <c r="AI42" s="12">
        <f t="shared" si="51"/>
        <v>55.555555555555557</v>
      </c>
      <c r="AJ42" s="12">
        <f t="shared" si="51"/>
        <v>64.285714285714292</v>
      </c>
      <c r="AK42" s="12">
        <f>AK36/AK9*100</f>
        <v>57.142857142857139</v>
      </c>
      <c r="AL42" s="12">
        <f>AL36/AL9*100</f>
        <v>33.333333333333329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</v>
      </c>
      <c r="C9" s="17">
        <f>SUM(C10:C30)</f>
        <v>3</v>
      </c>
      <c r="D9" s="17">
        <f>SUM(D10:D30)</f>
        <v>6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28.57142857142858</v>
      </c>
      <c r="I9" s="15">
        <f>IF(C9=F9,0,(1-(C9/(C9-F9)))*-100)</f>
        <v>0</v>
      </c>
      <c r="J9" s="15">
        <f>IF(D9=G9,0,(1-(D9/(D9-G9)))*-100)</f>
        <v>50</v>
      </c>
      <c r="K9" s="17">
        <f>L9+M9</f>
        <v>3</v>
      </c>
      <c r="L9" s="17">
        <f>SUM(L10:L30)</f>
        <v>-1</v>
      </c>
      <c r="M9" s="17">
        <f>SUM(M10:M30)</f>
        <v>4</v>
      </c>
      <c r="N9" s="15">
        <f>IF(B9=K9,0,(1-(B9/(B9-K9)))*-100)</f>
        <v>50</v>
      </c>
      <c r="O9" s="15">
        <f t="shared" ref="O9:P10" si="0">IF(C9=L9,0,(1-(C9/(C9-L9)))*-100)</f>
        <v>-25</v>
      </c>
      <c r="P9" s="15">
        <f>IF(D9=M9,0,(1-(D9/(D9-M9)))*-100)</f>
        <v>200</v>
      </c>
      <c r="Q9" s="17">
        <f>R9+S9</f>
        <v>17</v>
      </c>
      <c r="R9" s="17">
        <f>SUM(R10:R30)</f>
        <v>6</v>
      </c>
      <c r="S9" s="17">
        <f>SUM(S10:S30)</f>
        <v>11</v>
      </c>
      <c r="T9" s="17">
        <f>U9+V9</f>
        <v>5</v>
      </c>
      <c r="U9" s="17">
        <f>SUM(U10:U30)</f>
        <v>0</v>
      </c>
      <c r="V9" s="17">
        <f>SUM(V10:V30)</f>
        <v>5</v>
      </c>
      <c r="W9" s="15">
        <f>IF(Q9=T9,IF(Q9&gt;0,"皆増",0),(1-(Q9/(Q9-T9)))*-100)</f>
        <v>41.666666666666671</v>
      </c>
      <c r="X9" s="15">
        <f t="shared" ref="X9:Y30" si="1">IF(R9=U9,IF(R9&gt;0,"皆増",0),(1-(R9/(R9-U9)))*-100)</f>
        <v>0</v>
      </c>
      <c r="Y9" s="15">
        <f t="shared" si="1"/>
        <v>83.333333333333329</v>
      </c>
      <c r="Z9" s="17">
        <f>AA9+AB9</f>
        <v>4</v>
      </c>
      <c r="AA9" s="17">
        <f>SUM(AA10:AA30)</f>
        <v>-2</v>
      </c>
      <c r="AB9" s="17">
        <f>SUM(AB10:AB30)</f>
        <v>6</v>
      </c>
      <c r="AC9" s="15">
        <f>IF(Q9=Z9,IF(Q9&gt;0,"皆増",0),(1-(Q9/(Q9-Z9)))*-100)</f>
        <v>30.76923076923077</v>
      </c>
      <c r="AD9" s="15">
        <f t="shared" ref="AD9:AE30" si="2">IF(R9=AA9,IF(R9&gt;0,"皆増",0),(1-(R9/(R9-AA9)))*-100)</f>
        <v>-25</v>
      </c>
      <c r="AE9" s="15">
        <f t="shared" si="2"/>
        <v>120.00000000000001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13</v>
      </c>
      <c r="AL9" s="4">
        <f t="shared" si="4"/>
        <v>8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9</v>
      </c>
      <c r="C10" s="17">
        <v>3</v>
      </c>
      <c r="D10" s="17">
        <v>6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28.57142857142858</v>
      </c>
      <c r="I10" s="15">
        <f t="shared" ref="I10" si="7">IF(C10=F10,0,(1-(C10/(C10-F10)))*-100)</f>
        <v>0</v>
      </c>
      <c r="J10" s="15">
        <f>IF(D10=G10,0,(1-(D10/(D10-G10)))*-100)</f>
        <v>50</v>
      </c>
      <c r="K10" s="17">
        <f t="shared" ref="K10" si="8">L10+M10</f>
        <v>3</v>
      </c>
      <c r="L10" s="17">
        <v>-1</v>
      </c>
      <c r="M10" s="17">
        <v>4</v>
      </c>
      <c r="N10" s="15">
        <f>IF(B10=K10,0,(1-(B10/(B10-K10)))*-100)</f>
        <v>50</v>
      </c>
      <c r="O10" s="15">
        <f t="shared" si="0"/>
        <v>-25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-100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-50</v>
      </c>
      <c r="AD23" s="15">
        <f t="shared" si="2"/>
        <v>-100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>
        <f t="shared" si="11"/>
        <v>200</v>
      </c>
      <c r="X25" s="15">
        <f t="shared" si="1"/>
        <v>0</v>
      </c>
      <c r="Y25" s="15" t="str">
        <f t="shared" si="1"/>
        <v>皆増</v>
      </c>
      <c r="Z25" s="17">
        <f t="shared" si="12"/>
        <v>3</v>
      </c>
      <c r="AA25" s="17">
        <v>1</v>
      </c>
      <c r="AB25" s="17">
        <v>2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-50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-50</v>
      </c>
      <c r="AD26" s="15">
        <f t="shared" si="2"/>
        <v>-66.666666666666671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>
        <f t="shared" si="1"/>
        <v>100</v>
      </c>
      <c r="Y27" s="15" t="str">
        <f t="shared" si="1"/>
        <v>皆増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100</v>
      </c>
      <c r="AE27" s="15">
        <f t="shared" si="2"/>
        <v>-50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0</v>
      </c>
      <c r="U28" s="17">
        <v>-2</v>
      </c>
      <c r="V28" s="17">
        <v>2</v>
      </c>
      <c r="W28" s="15">
        <f t="shared" si="11"/>
        <v>0</v>
      </c>
      <c r="X28" s="15">
        <f t="shared" si="1"/>
        <v>-100</v>
      </c>
      <c r="Y28" s="15">
        <f t="shared" si="1"/>
        <v>200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>
        <f t="shared" si="2"/>
        <v>200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-33.333333333333336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6</v>
      </c>
      <c r="S34" s="17">
        <f t="shared" si="22"/>
        <v>10</v>
      </c>
      <c r="T34" s="17">
        <f t="shared" si="22"/>
        <v>4</v>
      </c>
      <c r="U34" s="17">
        <f t="shared" si="22"/>
        <v>0</v>
      </c>
      <c r="V34" s="17">
        <f t="shared" si="22"/>
        <v>4</v>
      </c>
      <c r="W34" s="15">
        <f t="shared" si="15"/>
        <v>33.333333333333329</v>
      </c>
      <c r="X34" s="15">
        <f t="shared" si="15"/>
        <v>0</v>
      </c>
      <c r="Y34" s="15">
        <f t="shared" si="15"/>
        <v>66.666666666666671</v>
      </c>
      <c r="Z34" s="17">
        <f t="shared" ref="Z34:AB34" si="23">SUM(Z23:Z30)</f>
        <v>4</v>
      </c>
      <c r="AA34" s="17">
        <f t="shared" si="23"/>
        <v>-1</v>
      </c>
      <c r="AB34" s="17">
        <f t="shared" si="23"/>
        <v>5</v>
      </c>
      <c r="AC34" s="15">
        <f t="shared" si="17"/>
        <v>33.333333333333329</v>
      </c>
      <c r="AD34" s="15">
        <f t="shared" si="17"/>
        <v>-14.28571428571429</v>
      </c>
      <c r="AE34" s="15">
        <f t="shared" si="17"/>
        <v>100</v>
      </c>
      <c r="AH34" s="4">
        <f t="shared" ref="AH34:AJ34" si="24">SUM(AH23:AH30)</f>
        <v>12</v>
      </c>
      <c r="AI34" s="4">
        <f t="shared" si="24"/>
        <v>6</v>
      </c>
      <c r="AJ34" s="4">
        <f t="shared" si="24"/>
        <v>6</v>
      </c>
      <c r="AK34" s="4">
        <f>SUM(AK23:AK30)</f>
        <v>12</v>
      </c>
      <c r="AL34" s="4">
        <f>SUM(AL23:AL30)</f>
        <v>7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5</v>
      </c>
      <c r="S35" s="17">
        <f t="shared" si="25"/>
        <v>9</v>
      </c>
      <c r="T35" s="17">
        <f t="shared" si="25"/>
        <v>4</v>
      </c>
      <c r="U35" s="17">
        <f t="shared" si="25"/>
        <v>1</v>
      </c>
      <c r="V35" s="17">
        <f t="shared" si="25"/>
        <v>3</v>
      </c>
      <c r="W35" s="15">
        <f t="shared" si="15"/>
        <v>39.999999999999993</v>
      </c>
      <c r="X35" s="15">
        <f t="shared" si="15"/>
        <v>25</v>
      </c>
      <c r="Y35" s="15">
        <f t="shared" si="15"/>
        <v>50</v>
      </c>
      <c r="Z35" s="17">
        <f t="shared" ref="Z35:AB35" si="26">SUM(Z25:Z30)</f>
        <v>4</v>
      </c>
      <c r="AA35" s="17">
        <f t="shared" si="26"/>
        <v>0</v>
      </c>
      <c r="AB35" s="17">
        <f t="shared" si="26"/>
        <v>4</v>
      </c>
      <c r="AC35" s="15">
        <f t="shared" si="17"/>
        <v>39.999999999999993</v>
      </c>
      <c r="AD35" s="15">
        <f t="shared" si="17"/>
        <v>0</v>
      </c>
      <c r="AE35" s="15">
        <f t="shared" si="17"/>
        <v>80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28.57142857142858</v>
      </c>
      <c r="X36" s="15">
        <f t="shared" si="15"/>
        <v>0</v>
      </c>
      <c r="Y36" s="15">
        <f t="shared" si="15"/>
        <v>50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50</v>
      </c>
      <c r="AD36" s="15">
        <f t="shared" si="17"/>
        <v>50</v>
      </c>
      <c r="AE36" s="15">
        <f t="shared" si="17"/>
        <v>50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0</v>
      </c>
      <c r="S39" s="13">
        <f t="shared" si="37"/>
        <v>9.0909090909090917</v>
      </c>
      <c r="T39" s="12">
        <f>T33/T9*100</f>
        <v>20</v>
      </c>
      <c r="U39" s="12" t="e">
        <f t="shared" ref="U39:V39" si="38">U33/U9*100</f>
        <v>#DIV/0!</v>
      </c>
      <c r="V39" s="12">
        <f t="shared" si="38"/>
        <v>20</v>
      </c>
      <c r="W39" s="12">
        <f>Q39-AH39</f>
        <v>5.8823529411764701</v>
      </c>
      <c r="X39" s="12">
        <f t="shared" si="33"/>
        <v>0</v>
      </c>
      <c r="Y39" s="12">
        <f>S39-AJ39</f>
        <v>9.0909090909090917</v>
      </c>
      <c r="Z39" s="12">
        <f t="shared" si="37"/>
        <v>0</v>
      </c>
      <c r="AA39" s="12">
        <f t="shared" si="37"/>
        <v>50</v>
      </c>
      <c r="AB39" s="12">
        <f t="shared" si="37"/>
        <v>16.666666666666664</v>
      </c>
      <c r="AC39" s="12">
        <f>Q39-AK39</f>
        <v>-1.8099547511312224</v>
      </c>
      <c r="AD39" s="12">
        <f t="shared" si="35"/>
        <v>-12.5</v>
      </c>
      <c r="AE39" s="12">
        <f t="shared" si="35"/>
        <v>9.0909090909090917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7.6923076923076925</v>
      </c>
      <c r="AL39" s="12">
        <f>AL33/AL9*100</f>
        <v>12.5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100</v>
      </c>
      <c r="S40" s="12">
        <f t="shared" si="40"/>
        <v>90.909090909090907</v>
      </c>
      <c r="T40" s="12">
        <f>T34/T9*100</f>
        <v>80</v>
      </c>
      <c r="U40" s="12" t="e">
        <f t="shared" ref="U40:V40" si="41">U34/U9*100</f>
        <v>#DIV/0!</v>
      </c>
      <c r="V40" s="12">
        <f t="shared" si="41"/>
        <v>80</v>
      </c>
      <c r="W40" s="12">
        <f t="shared" ref="W40:W42" si="42">Q40-AH40</f>
        <v>-5.8823529411764781</v>
      </c>
      <c r="X40" s="12">
        <f t="shared" si="33"/>
        <v>0</v>
      </c>
      <c r="Y40" s="12">
        <f>S40-AJ40</f>
        <v>-9.0909090909090935</v>
      </c>
      <c r="Z40" s="12">
        <f>Z34/Z9*100</f>
        <v>100</v>
      </c>
      <c r="AA40" s="12">
        <f t="shared" ref="AA40:AB40" si="43">AA34/AA9*100</f>
        <v>50</v>
      </c>
      <c r="AB40" s="12">
        <f t="shared" si="43"/>
        <v>83.333333333333343</v>
      </c>
      <c r="AC40" s="12">
        <f t="shared" ref="AC40:AC42" si="44">Q40-AK40</f>
        <v>1.8099547511312153</v>
      </c>
      <c r="AD40" s="12">
        <f t="shared" si="35"/>
        <v>12.5</v>
      </c>
      <c r="AE40" s="12">
        <f t="shared" si="35"/>
        <v>-9.0909090909090935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92.307692307692307</v>
      </c>
      <c r="AL40" s="12">
        <f>AL34/AL9*100</f>
        <v>87.5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83.333333333333343</v>
      </c>
      <c r="S41" s="12">
        <f t="shared" si="46"/>
        <v>81.818181818181827</v>
      </c>
      <c r="T41" s="12">
        <f>T35/T9*100</f>
        <v>80</v>
      </c>
      <c r="U41" s="12" t="e">
        <f t="shared" ref="U41:V41" si="47">U35/U9*100</f>
        <v>#DIV/0!</v>
      </c>
      <c r="V41" s="12">
        <f t="shared" si="47"/>
        <v>60</v>
      </c>
      <c r="W41" s="12">
        <f t="shared" si="42"/>
        <v>-0.98039215686276293</v>
      </c>
      <c r="X41" s="12">
        <f t="shared" si="33"/>
        <v>16.666666666666686</v>
      </c>
      <c r="Y41" s="12">
        <f>S41-AJ41</f>
        <v>-18.181818181818173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66.666666666666657</v>
      </c>
      <c r="AC41" s="12">
        <f t="shared" si="44"/>
        <v>5.4298642533936459</v>
      </c>
      <c r="AD41" s="12">
        <f>R41-AL41</f>
        <v>20.833333333333343</v>
      </c>
      <c r="AE41" s="12">
        <f t="shared" si="35"/>
        <v>-18.181818181818173</v>
      </c>
      <c r="AH41" s="12">
        <f>AH35/AH9*100</f>
        <v>83.333333333333343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76.923076923076934</v>
      </c>
      <c r="AL41" s="12">
        <f t="shared" si="49"/>
        <v>62.5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50</v>
      </c>
      <c r="S42" s="12">
        <f t="shared" si="50"/>
        <v>54.54545454545454</v>
      </c>
      <c r="T42" s="12">
        <f t="shared" si="50"/>
        <v>40</v>
      </c>
      <c r="U42" s="12" t="e">
        <f t="shared" si="50"/>
        <v>#DIV/0!</v>
      </c>
      <c r="V42" s="12">
        <f t="shared" si="50"/>
        <v>40</v>
      </c>
      <c r="W42" s="12">
        <f t="shared" si="42"/>
        <v>-5.3921568627450966</v>
      </c>
      <c r="X42" s="12">
        <f t="shared" si="33"/>
        <v>0</v>
      </c>
      <c r="Y42" s="12">
        <f>S42-AJ42</f>
        <v>-12.121212121212118</v>
      </c>
      <c r="Z42" s="12">
        <f t="shared" si="50"/>
        <v>75</v>
      </c>
      <c r="AA42" s="12">
        <f t="shared" si="50"/>
        <v>-50</v>
      </c>
      <c r="AB42" s="12">
        <f t="shared" si="50"/>
        <v>33.333333333333329</v>
      </c>
      <c r="AC42" s="12">
        <f t="shared" si="44"/>
        <v>6.7873303167420858</v>
      </c>
      <c r="AD42" s="12">
        <f>R42-AL42</f>
        <v>25</v>
      </c>
      <c r="AE42" s="12">
        <f t="shared" si="35"/>
        <v>-25.45454545454546</v>
      </c>
      <c r="AH42" s="12">
        <f t="shared" ref="AH42:AJ42" si="51">AH36/AH9*100</f>
        <v>58.333333333333336</v>
      </c>
      <c r="AI42" s="12">
        <f t="shared" si="51"/>
        <v>50</v>
      </c>
      <c r="AJ42" s="12">
        <f t="shared" si="51"/>
        <v>66.666666666666657</v>
      </c>
      <c r="AK42" s="12">
        <f>AK36/AK9*100</f>
        <v>46.153846153846153</v>
      </c>
      <c r="AL42" s="12">
        <f>AL36/AL9*100</f>
        <v>25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5</v>
      </c>
      <c r="D9" s="17">
        <f>SUM(D10:D30)</f>
        <v>1</v>
      </c>
      <c r="E9" s="17">
        <f>F9+G9</f>
        <v>2</v>
      </c>
      <c r="F9" s="17">
        <f>SUM(F10:F30)</f>
        <v>3</v>
      </c>
      <c r="G9" s="17">
        <f>SUM(G10:G30)</f>
        <v>-1</v>
      </c>
      <c r="H9" s="15">
        <f>IF(B9=E9,0,(1-(B9/(B9-E9)))*-100)</f>
        <v>50</v>
      </c>
      <c r="I9" s="15">
        <f>IF(C9=F9,0,(1-(C9/(C9-F9)))*-100)</f>
        <v>150</v>
      </c>
      <c r="J9" s="15">
        <f>IF(D9=G9,0,(1-(D9/(D9-G9)))*-100)</f>
        <v>-50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19.999999999999996</v>
      </c>
      <c r="O9" s="15">
        <f t="shared" ref="O9:P10" si="0">IF(C9=L9,0,(1-(C9/(C9-L9)))*-100)</f>
        <v>66.666666666666671</v>
      </c>
      <c r="P9" s="15">
        <f>IF(D9=M9,0,(1-(D9/(D9-M9)))*-100)</f>
        <v>-50</v>
      </c>
      <c r="Q9" s="17">
        <f>R9+S9</f>
        <v>3</v>
      </c>
      <c r="R9" s="17">
        <f>SUM(R10:R30)</f>
        <v>1</v>
      </c>
      <c r="S9" s="17">
        <f>SUM(S10:S30)</f>
        <v>2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-25</v>
      </c>
      <c r="X9" s="15">
        <f t="shared" ref="X9:Y30" si="1">IF(R9=U9,IF(R9&gt;0,"皆増",0),(1-(R9/(R9-U9)))*-100)</f>
        <v>-50</v>
      </c>
      <c r="Y9" s="15">
        <f t="shared" si="1"/>
        <v>0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0</v>
      </c>
      <c r="AE9" s="15">
        <f t="shared" si="2"/>
        <v>100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5</v>
      </c>
      <c r="D10" s="17">
        <v>1</v>
      </c>
      <c r="E10" s="17">
        <f t="shared" ref="E10" si="6">F10+G10</f>
        <v>2</v>
      </c>
      <c r="F10" s="17">
        <v>3</v>
      </c>
      <c r="G10" s="17">
        <v>-1</v>
      </c>
      <c r="H10" s="15">
        <f>IF(B10=E10,0,(1-(B10/(B10-E10)))*-100)</f>
        <v>50</v>
      </c>
      <c r="I10" s="15">
        <f t="shared" ref="I10" si="7">IF(C10=F10,0,(1-(C10/(C10-F10)))*-100)</f>
        <v>150</v>
      </c>
      <c r="J10" s="15">
        <f>IF(D10=G10,0,(1-(D10/(D10-G10)))*-100)</f>
        <v>-50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19.999999999999996</v>
      </c>
      <c r="O10" s="15">
        <f t="shared" si="0"/>
        <v>66.666666666666671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0</v>
      </c>
      <c r="S34" s="17">
        <f t="shared" si="22"/>
        <v>2</v>
      </c>
      <c r="T34" s="17">
        <f t="shared" si="22"/>
        <v>-1</v>
      </c>
      <c r="U34" s="17">
        <f t="shared" si="22"/>
        <v>-1</v>
      </c>
      <c r="V34" s="17">
        <f t="shared" si="22"/>
        <v>0</v>
      </c>
      <c r="W34" s="15">
        <f t="shared" si="15"/>
        <v>-33.333333333333336</v>
      </c>
      <c r="X34" s="15">
        <f t="shared" si="15"/>
        <v>-100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-100</v>
      </c>
      <c r="AE34" s="15">
        <f t="shared" si="17"/>
        <v>100</v>
      </c>
      <c r="AH34" s="4">
        <f t="shared" ref="AH34:AJ34" si="24">SUM(AH23:AH30)</f>
        <v>3</v>
      </c>
      <c r="AI34" s="4">
        <f t="shared" si="24"/>
        <v>1</v>
      </c>
      <c r="AJ34" s="4">
        <f t="shared" si="24"/>
        <v>2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0</v>
      </c>
      <c r="S35" s="17">
        <f t="shared" si="25"/>
        <v>1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-66.666666666666671</v>
      </c>
      <c r="X35" s="15">
        <f t="shared" si="15"/>
        <v>-100</v>
      </c>
      <c r="Y35" s="15">
        <f t="shared" si="15"/>
        <v>-50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-50</v>
      </c>
      <c r="AD35" s="15">
        <f t="shared" si="17"/>
        <v>-100</v>
      </c>
      <c r="AE35" s="15">
        <f t="shared" si="17"/>
        <v>0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-50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-50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33.333333333333329</v>
      </c>
      <c r="R39" s="12">
        <f>R33/R9*100</f>
        <v>100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8.3333333333333286</v>
      </c>
      <c r="X39" s="12">
        <f t="shared" si="33"/>
        <v>50</v>
      </c>
      <c r="Y39" s="12">
        <f>S39-AJ39</f>
        <v>0</v>
      </c>
      <c r="Z39" s="12">
        <f t="shared" si="37"/>
        <v>100</v>
      </c>
      <c r="AA39" s="12" t="e">
        <f t="shared" si="37"/>
        <v>#DIV/0!</v>
      </c>
      <c r="AB39" s="12">
        <f t="shared" si="37"/>
        <v>0</v>
      </c>
      <c r="AC39" s="12">
        <f>Q39-AK39</f>
        <v>33.333333333333329</v>
      </c>
      <c r="AD39" s="12">
        <f t="shared" si="35"/>
        <v>100</v>
      </c>
      <c r="AE39" s="12">
        <f t="shared" si="35"/>
        <v>0</v>
      </c>
      <c r="AH39" s="12">
        <f t="shared" ref="AH39:AJ39" si="39">AH33/AH9*100</f>
        <v>25</v>
      </c>
      <c r="AI39" s="12">
        <f t="shared" si="39"/>
        <v>50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66.666666666666657</v>
      </c>
      <c r="R40" s="12">
        <f t="shared" si="40"/>
        <v>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-8.3333333333333428</v>
      </c>
      <c r="X40" s="12">
        <f t="shared" si="33"/>
        <v>-50</v>
      </c>
      <c r="Y40" s="12">
        <f>S40-AJ40</f>
        <v>0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-33.333333333333343</v>
      </c>
      <c r="AD40" s="12">
        <f t="shared" si="35"/>
        <v>-100</v>
      </c>
      <c r="AE40" s="12">
        <f t="shared" si="35"/>
        <v>0</v>
      </c>
      <c r="AH40" s="12">
        <f t="shared" ref="AH40:AJ40" si="45">AH34/AH9*100</f>
        <v>75</v>
      </c>
      <c r="AI40" s="12">
        <f t="shared" si="45"/>
        <v>50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33.333333333333329</v>
      </c>
      <c r="R41" s="12">
        <f t="shared" si="46"/>
        <v>0</v>
      </c>
      <c r="S41" s="12">
        <f t="shared" si="46"/>
        <v>50</v>
      </c>
      <c r="T41" s="12">
        <f>T35/T9*100</f>
        <v>200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-41.666666666666671</v>
      </c>
      <c r="X41" s="12">
        <f t="shared" si="33"/>
        <v>-50</v>
      </c>
      <c r="Y41" s="12">
        <f>S41-AJ41</f>
        <v>-50</v>
      </c>
      <c r="Z41" s="12">
        <f>Z35/Z9*100</f>
        <v>-100</v>
      </c>
      <c r="AA41" s="12" t="e">
        <f t="shared" ref="AA41:AB41" si="48">AA35/AA9*100</f>
        <v>#DIV/0!</v>
      </c>
      <c r="AB41" s="12">
        <f t="shared" si="48"/>
        <v>0</v>
      </c>
      <c r="AC41" s="12">
        <f t="shared" si="44"/>
        <v>-66.666666666666671</v>
      </c>
      <c r="AD41" s="12">
        <f>R41-AL41</f>
        <v>-100</v>
      </c>
      <c r="AE41" s="12">
        <f t="shared" si="35"/>
        <v>-50</v>
      </c>
      <c r="AH41" s="12">
        <f>AH35/AH9*100</f>
        <v>75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50</v>
      </c>
      <c r="T42" s="12">
        <f t="shared" si="50"/>
        <v>100</v>
      </c>
      <c r="U42" s="12">
        <f t="shared" si="50"/>
        <v>0</v>
      </c>
      <c r="V42" s="12" t="e">
        <f t="shared" si="50"/>
        <v>#DIV/0!</v>
      </c>
      <c r="W42" s="12">
        <f t="shared" si="42"/>
        <v>-16.666666666666671</v>
      </c>
      <c r="X42" s="12">
        <f t="shared" si="33"/>
        <v>0</v>
      </c>
      <c r="Y42" s="12">
        <f>S42-AJ42</f>
        <v>-50</v>
      </c>
      <c r="Z42" s="12">
        <f t="shared" si="50"/>
        <v>-100</v>
      </c>
      <c r="AA42" s="12" t="e">
        <f t="shared" si="50"/>
        <v>#DIV/0!</v>
      </c>
      <c r="AB42" s="12">
        <f t="shared" si="50"/>
        <v>0</v>
      </c>
      <c r="AC42" s="12">
        <f t="shared" si="44"/>
        <v>-66.666666666666671</v>
      </c>
      <c r="AD42" s="12">
        <f>R42-AL42</f>
        <v>-100</v>
      </c>
      <c r="AE42" s="12">
        <f t="shared" si="35"/>
        <v>-50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66.666666666666671</v>
      </c>
      <c r="I9" s="15">
        <f>IF(C9=F9,0,(1-(C9/(C9-F9)))*-100)</f>
        <v>200</v>
      </c>
      <c r="J9" s="15">
        <f>IF(D9=G9,0,(1-(D9/(D9-G9)))*-100)</f>
        <v>0</v>
      </c>
      <c r="K9" s="17">
        <f>L9+M9</f>
        <v>-3</v>
      </c>
      <c r="L9" s="17">
        <f>SUM(L10:L30)</f>
        <v>-3</v>
      </c>
      <c r="M9" s="17">
        <f>SUM(M10:M30)</f>
        <v>0</v>
      </c>
      <c r="N9" s="15">
        <f>IF(B9=K9,0,(1-(B9/(B9-K9)))*-100)</f>
        <v>-37.5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21</v>
      </c>
      <c r="R9" s="17">
        <f>SUM(R10:R30)</f>
        <v>10</v>
      </c>
      <c r="S9" s="17">
        <f>SUM(S10:S30)</f>
        <v>11</v>
      </c>
      <c r="T9" s="17">
        <f>U9+V9</f>
        <v>-2</v>
      </c>
      <c r="U9" s="17">
        <f>SUM(U10:U30)</f>
        <v>-3</v>
      </c>
      <c r="V9" s="17">
        <f>SUM(V10:V30)</f>
        <v>1</v>
      </c>
      <c r="W9" s="15">
        <f>IF(Q9=T9,IF(Q9&gt;0,"皆増",0),(1-(Q9/(Q9-T9)))*-100)</f>
        <v>-8.6956521739130483</v>
      </c>
      <c r="X9" s="15">
        <f t="shared" ref="X9:Y30" si="1">IF(R9=U9,IF(R9&gt;0,"皆増",0),(1-(R9/(R9-U9)))*-100)</f>
        <v>-23.076923076923073</v>
      </c>
      <c r="Y9" s="15">
        <f t="shared" si="1"/>
        <v>10.000000000000009</v>
      </c>
      <c r="Z9" s="17">
        <f>AA9+AB9</f>
        <v>-4</v>
      </c>
      <c r="AA9" s="17">
        <f>SUM(AA10:AA30)</f>
        <v>-2</v>
      </c>
      <c r="AB9" s="17">
        <f>SUM(AB10:AB30)</f>
        <v>-2</v>
      </c>
      <c r="AC9" s="15">
        <f>IF(Q9=Z9,IF(Q9&gt;0,"皆増",0),(1-(Q9/(Q9-Z9)))*-100)</f>
        <v>-16.000000000000004</v>
      </c>
      <c r="AD9" s="15">
        <f t="shared" ref="AD9:AE30" si="2">IF(R9=AA9,IF(R9&gt;0,"皆増",0),(1-(R9/(R9-AA9)))*-100)</f>
        <v>-16.666666666666664</v>
      </c>
      <c r="AE9" s="15">
        <f t="shared" si="2"/>
        <v>-15.384615384615385</v>
      </c>
      <c r="AH9" s="4">
        <f t="shared" ref="AH9:AJ30" si="3">Q9-T9</f>
        <v>23</v>
      </c>
      <c r="AI9" s="4">
        <f t="shared" si="3"/>
        <v>13</v>
      </c>
      <c r="AJ9" s="4">
        <f t="shared" si="3"/>
        <v>10</v>
      </c>
      <c r="AK9" s="4">
        <f t="shared" ref="AK9:AM30" si="4">Q9-Z9</f>
        <v>25</v>
      </c>
      <c r="AL9" s="4">
        <f t="shared" si="4"/>
        <v>12</v>
      </c>
      <c r="AM9" s="4">
        <f t="shared" si="4"/>
        <v>13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66.666666666666671</v>
      </c>
      <c r="I10" s="15">
        <f t="shared" ref="I10" si="7">IF(C10=F10,0,(1-(C10/(C10-F10)))*-100)</f>
        <v>200</v>
      </c>
      <c r="J10" s="15">
        <f>IF(D10=G10,0,(1-(D10/(D10-G10)))*-100)</f>
        <v>0</v>
      </c>
      <c r="K10" s="17">
        <f t="shared" ref="K10" si="8">L10+M10</f>
        <v>-3</v>
      </c>
      <c r="L10" s="17">
        <v>-3</v>
      </c>
      <c r="M10" s="17">
        <v>0</v>
      </c>
      <c r="N10" s="15">
        <f>IF(B10=K10,0,(1-(B10/(B10-K10)))*-100)</f>
        <v>-37.5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4</v>
      </c>
      <c r="AI24" s="4">
        <f t="shared" si="3"/>
        <v>4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33.333333333333329</v>
      </c>
      <c r="AD26" s="15">
        <f t="shared" si="2"/>
        <v>50</v>
      </c>
      <c r="AE26" s="15">
        <f t="shared" si="2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-4</v>
      </c>
      <c r="U27" s="17">
        <v>0</v>
      </c>
      <c r="V27" s="17">
        <v>-4</v>
      </c>
      <c r="W27" s="15">
        <f t="shared" si="11"/>
        <v>-57.142857142857139</v>
      </c>
      <c r="X27" s="15">
        <f t="shared" si="1"/>
        <v>0</v>
      </c>
      <c r="Y27" s="15">
        <f t="shared" si="1"/>
        <v>-80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-40</v>
      </c>
      <c r="AD27" s="15">
        <f t="shared" si="2"/>
        <v>-50</v>
      </c>
      <c r="AE27" s="15">
        <f t="shared" si="2"/>
        <v>0</v>
      </c>
      <c r="AH27" s="4">
        <f t="shared" si="3"/>
        <v>7</v>
      </c>
      <c r="AI27" s="4">
        <f t="shared" si="3"/>
        <v>2</v>
      </c>
      <c r="AJ27" s="4">
        <f t="shared" si="3"/>
        <v>5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0</v>
      </c>
      <c r="S28" s="17">
        <v>5</v>
      </c>
      <c r="T28" s="17">
        <f t="shared" si="10"/>
        <v>2</v>
      </c>
      <c r="U28" s="17">
        <v>-1</v>
      </c>
      <c r="V28" s="17">
        <v>3</v>
      </c>
      <c r="W28" s="15">
        <f t="shared" si="11"/>
        <v>66.666666666666671</v>
      </c>
      <c r="X28" s="15">
        <f t="shared" si="1"/>
        <v>-100</v>
      </c>
      <c r="Y28" s="15">
        <f t="shared" si="1"/>
        <v>150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-37.5</v>
      </c>
      <c r="AD28" s="15">
        <f t="shared" si="2"/>
        <v>-100</v>
      </c>
      <c r="AE28" s="15">
        <f t="shared" si="2"/>
        <v>-28.571428571428569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8</v>
      </c>
      <c r="AL28" s="4">
        <f t="shared" si="4"/>
        <v>1</v>
      </c>
      <c r="AM28" s="4">
        <f t="shared" si="4"/>
        <v>7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0</v>
      </c>
      <c r="V29" s="17">
        <v>1</v>
      </c>
      <c r="W29" s="15">
        <f t="shared" si="11"/>
        <v>50</v>
      </c>
      <c r="X29" s="15">
        <f t="shared" si="1"/>
        <v>0</v>
      </c>
      <c r="Y29" s="15">
        <f t="shared" si="1"/>
        <v>50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-66.666666666666671</v>
      </c>
      <c r="AD33" s="15">
        <f t="shared" si="17"/>
        <v>-50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9</v>
      </c>
      <c r="S34" s="17">
        <f t="shared" si="22"/>
        <v>11</v>
      </c>
      <c r="T34" s="17">
        <f t="shared" si="22"/>
        <v>-2</v>
      </c>
      <c r="U34" s="17">
        <f t="shared" si="22"/>
        <v>-3</v>
      </c>
      <c r="V34" s="17">
        <f t="shared" si="22"/>
        <v>1</v>
      </c>
      <c r="W34" s="15">
        <f t="shared" si="15"/>
        <v>-9.0909090909090935</v>
      </c>
      <c r="X34" s="15">
        <f t="shared" si="15"/>
        <v>-25</v>
      </c>
      <c r="Y34" s="15">
        <f t="shared" si="15"/>
        <v>10.000000000000009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-9.0909090909090935</v>
      </c>
      <c r="AD34" s="15">
        <f t="shared" si="17"/>
        <v>-9.9999999999999982</v>
      </c>
      <c r="AE34" s="15">
        <f t="shared" si="17"/>
        <v>-8.3333333333333375</v>
      </c>
      <c r="AH34" s="4">
        <f t="shared" ref="AH34:AJ34" si="24">SUM(AH23:AH30)</f>
        <v>22</v>
      </c>
      <c r="AI34" s="4">
        <f t="shared" si="24"/>
        <v>12</v>
      </c>
      <c r="AJ34" s="4">
        <f t="shared" si="24"/>
        <v>10</v>
      </c>
      <c r="AK34" s="4">
        <f>SUM(AK23:AK30)</f>
        <v>22</v>
      </c>
      <c r="AL34" s="4">
        <f>SUM(AL23:AL30)</f>
        <v>10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7</v>
      </c>
      <c r="S35" s="17">
        <f t="shared" si="25"/>
        <v>11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5.8823529411764719</v>
      </c>
      <c r="X35" s="15">
        <f t="shared" si="15"/>
        <v>0</v>
      </c>
      <c r="Y35" s="15">
        <f t="shared" si="15"/>
        <v>10.000000000000009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-9.9999999999999982</v>
      </c>
      <c r="AD35" s="15">
        <f t="shared" si="17"/>
        <v>-12.5</v>
      </c>
      <c r="AE35" s="15">
        <f t="shared" si="17"/>
        <v>-8.3333333333333375</v>
      </c>
      <c r="AH35" s="4">
        <f t="shared" ref="AH35:AJ35" si="27">SUM(AH25:AH30)</f>
        <v>17</v>
      </c>
      <c r="AI35" s="4">
        <f t="shared" si="27"/>
        <v>7</v>
      </c>
      <c r="AJ35" s="4">
        <f t="shared" si="27"/>
        <v>10</v>
      </c>
      <c r="AK35" s="4">
        <f>SUM(AK25:AK30)</f>
        <v>20</v>
      </c>
      <c r="AL35" s="4">
        <f>SUM(AL25:AL30)</f>
        <v>8</v>
      </c>
      <c r="AM35" s="4">
        <f>SUM(AM25:AM30)</f>
        <v>12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2</v>
      </c>
      <c r="S36" s="17">
        <f t="shared" si="28"/>
        <v>10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-7.6923076923076872</v>
      </c>
      <c r="X36" s="15">
        <f t="shared" si="15"/>
        <v>-50</v>
      </c>
      <c r="Y36" s="15">
        <f t="shared" si="15"/>
        <v>11.111111111111116</v>
      </c>
      <c r="Z36" s="17">
        <f t="shared" ref="Z36:AB36" si="29">SUM(Z27:Z30)</f>
        <v>-5</v>
      </c>
      <c r="AA36" s="17">
        <f t="shared" si="29"/>
        <v>-4</v>
      </c>
      <c r="AB36" s="17">
        <f t="shared" si="29"/>
        <v>-1</v>
      </c>
      <c r="AC36" s="15">
        <f t="shared" si="17"/>
        <v>-29.411764705882348</v>
      </c>
      <c r="AD36" s="15">
        <f t="shared" si="17"/>
        <v>-66.666666666666671</v>
      </c>
      <c r="AE36" s="15">
        <f t="shared" si="17"/>
        <v>-9.0909090909090935</v>
      </c>
      <c r="AH36" s="4">
        <f t="shared" ref="AH36:AJ36" si="30">SUM(AH27:AH30)</f>
        <v>13</v>
      </c>
      <c r="AI36" s="4">
        <f t="shared" si="30"/>
        <v>4</v>
      </c>
      <c r="AJ36" s="4">
        <f t="shared" si="30"/>
        <v>9</v>
      </c>
      <c r="AK36" s="4">
        <f>SUM(AK27:AK30)</f>
        <v>17</v>
      </c>
      <c r="AL36" s="4">
        <f>SUM(AL27:AL30)</f>
        <v>6</v>
      </c>
      <c r="AM36" s="4">
        <f>SUM(AM27:AM30)</f>
        <v>11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10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0.41407867494824036</v>
      </c>
      <c r="X39" s="12">
        <f t="shared" si="33"/>
        <v>2.3076923076923075</v>
      </c>
      <c r="Y39" s="12">
        <f>S39-AJ39</f>
        <v>0</v>
      </c>
      <c r="Z39" s="12">
        <f t="shared" si="37"/>
        <v>50</v>
      </c>
      <c r="AA39" s="12">
        <f t="shared" si="37"/>
        <v>50</v>
      </c>
      <c r="AB39" s="12">
        <f t="shared" si="37"/>
        <v>50</v>
      </c>
      <c r="AC39" s="12">
        <f>Q39-AK39</f>
        <v>-7.2380952380952381</v>
      </c>
      <c r="AD39" s="12">
        <f t="shared" si="35"/>
        <v>-6.6666666666666643</v>
      </c>
      <c r="AE39" s="12">
        <f t="shared" si="35"/>
        <v>-7.6923076923076925</v>
      </c>
      <c r="AH39" s="12">
        <f t="shared" ref="AH39:AJ39" si="39">AH33/AH9*100</f>
        <v>4.3478260869565215</v>
      </c>
      <c r="AI39" s="12">
        <f t="shared" si="39"/>
        <v>7.6923076923076925</v>
      </c>
      <c r="AJ39" s="12">
        <f t="shared" si="39"/>
        <v>0</v>
      </c>
      <c r="AK39" s="12">
        <f>AK33/AK9*100</f>
        <v>12</v>
      </c>
      <c r="AL39" s="12">
        <f>AL33/AL9*100</f>
        <v>16.666666666666664</v>
      </c>
      <c r="AM39" s="12">
        <f>AM33/AM9*100</f>
        <v>7.6923076923076925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95.238095238095227</v>
      </c>
      <c r="R40" s="12">
        <f t="shared" si="40"/>
        <v>90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-0.41407867494825723</v>
      </c>
      <c r="X40" s="12">
        <f t="shared" si="33"/>
        <v>-2.3076923076923066</v>
      </c>
      <c r="Y40" s="12">
        <f>S40-AJ40</f>
        <v>0</v>
      </c>
      <c r="Z40" s="12">
        <f>Z34/Z9*100</f>
        <v>50</v>
      </c>
      <c r="AA40" s="12">
        <f t="shared" ref="AA40:AB40" si="43">AA34/AA9*100</f>
        <v>50</v>
      </c>
      <c r="AB40" s="12">
        <f t="shared" si="43"/>
        <v>50</v>
      </c>
      <c r="AC40" s="12">
        <f t="shared" ref="AC40:AC42" si="44">Q40-AK40</f>
        <v>7.2380952380952266</v>
      </c>
      <c r="AD40" s="12">
        <f t="shared" si="35"/>
        <v>6.6666666666666572</v>
      </c>
      <c r="AE40" s="12">
        <f t="shared" si="35"/>
        <v>7.6923076923076934</v>
      </c>
      <c r="AH40" s="12">
        <f t="shared" ref="AH40:AJ40" si="45">AH34/AH9*100</f>
        <v>95.652173913043484</v>
      </c>
      <c r="AI40" s="12">
        <f t="shared" si="45"/>
        <v>92.307692307692307</v>
      </c>
      <c r="AJ40" s="12">
        <f t="shared" si="45"/>
        <v>100</v>
      </c>
      <c r="AK40" s="12">
        <f>AK34/AK9*100</f>
        <v>88</v>
      </c>
      <c r="AL40" s="12">
        <f>AL34/AL9*100</f>
        <v>83.333333333333343</v>
      </c>
      <c r="AM40" s="12">
        <f>AM34/AM9*100</f>
        <v>92.307692307692307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70</v>
      </c>
      <c r="S41" s="12">
        <f t="shared" si="46"/>
        <v>100</v>
      </c>
      <c r="T41" s="12">
        <f>T35/T9*100</f>
        <v>-50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11.801242236024848</v>
      </c>
      <c r="X41" s="12">
        <f t="shared" si="33"/>
        <v>16.153846153846153</v>
      </c>
      <c r="Y41" s="12">
        <f>S41-AJ41</f>
        <v>0</v>
      </c>
      <c r="Z41" s="12">
        <f>Z35/Z9*100</f>
        <v>50</v>
      </c>
      <c r="AA41" s="12">
        <f t="shared" ref="AA41:AB41" si="48">AA35/AA9*100</f>
        <v>50</v>
      </c>
      <c r="AB41" s="12">
        <f t="shared" si="48"/>
        <v>50</v>
      </c>
      <c r="AC41" s="12">
        <f t="shared" si="44"/>
        <v>5.7142857142857082</v>
      </c>
      <c r="AD41" s="12">
        <f>R41-AL41</f>
        <v>3.3333333333333428</v>
      </c>
      <c r="AE41" s="12">
        <f t="shared" si="35"/>
        <v>7.6923076923076934</v>
      </c>
      <c r="AH41" s="12">
        <f>AH35/AH9*100</f>
        <v>73.91304347826086</v>
      </c>
      <c r="AI41" s="12">
        <f>AI35/AI9*100</f>
        <v>53.846153846153847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66.666666666666657</v>
      </c>
      <c r="AM41" s="12">
        <f t="shared" si="49"/>
        <v>92.307692307692307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20</v>
      </c>
      <c r="S42" s="12">
        <f t="shared" si="50"/>
        <v>90.909090909090907</v>
      </c>
      <c r="T42" s="12">
        <f t="shared" si="50"/>
        <v>50</v>
      </c>
      <c r="U42" s="12">
        <f t="shared" si="50"/>
        <v>66.666666666666657</v>
      </c>
      <c r="V42" s="12">
        <f t="shared" si="50"/>
        <v>100</v>
      </c>
      <c r="W42" s="12">
        <f t="shared" si="42"/>
        <v>0.62111801242235742</v>
      </c>
      <c r="X42" s="12">
        <f t="shared" si="33"/>
        <v>-10.76923076923077</v>
      </c>
      <c r="Y42" s="12">
        <f>S42-AJ42</f>
        <v>0.90909090909090651</v>
      </c>
      <c r="Z42" s="12">
        <f t="shared" si="50"/>
        <v>125</v>
      </c>
      <c r="AA42" s="12">
        <f t="shared" si="50"/>
        <v>200</v>
      </c>
      <c r="AB42" s="12">
        <f t="shared" si="50"/>
        <v>50</v>
      </c>
      <c r="AC42" s="12">
        <f t="shared" si="44"/>
        <v>-10.857142857142861</v>
      </c>
      <c r="AD42" s="12">
        <f>R42-AL42</f>
        <v>-30</v>
      </c>
      <c r="AE42" s="12">
        <f t="shared" si="35"/>
        <v>6.2937062937062933</v>
      </c>
      <c r="AH42" s="12">
        <f t="shared" ref="AH42:AJ42" si="51">AH36/AH9*100</f>
        <v>56.521739130434781</v>
      </c>
      <c r="AI42" s="12">
        <f t="shared" si="51"/>
        <v>30.76923076923077</v>
      </c>
      <c r="AJ42" s="12">
        <f t="shared" si="51"/>
        <v>90</v>
      </c>
      <c r="AK42" s="12">
        <f>AK36/AK9*100</f>
        <v>68</v>
      </c>
      <c r="AL42" s="12">
        <f>AL36/AL9*100</f>
        <v>50</v>
      </c>
      <c r="AM42" s="12">
        <f>AM36/AM9*100</f>
        <v>84.615384615384613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400</v>
      </c>
      <c r="I9" s="15">
        <f>IF(C9=F9,0,(1-(C9/(C9-F9)))*-100)</f>
        <v>200</v>
      </c>
      <c r="J9" s="15">
        <f>IF(D9=G9,0,(1-(D9/(D9-G9)))*-100)</f>
        <v>0</v>
      </c>
      <c r="K9" s="17">
        <f>L9+M9</f>
        <v>-3</v>
      </c>
      <c r="L9" s="17">
        <f>SUM(L10:L30)</f>
        <v>-3</v>
      </c>
      <c r="M9" s="17">
        <f>SUM(M10:M30)</f>
        <v>0</v>
      </c>
      <c r="N9" s="15">
        <f>IF(B9=K9,0,(1-(B9/(B9-K9)))*-100)</f>
        <v>-37.5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-7.6923076923076872</v>
      </c>
      <c r="X9" s="15">
        <f t="shared" ref="X9:Y30" si="1">IF(R9=U9,IF(R9&gt;0,"皆増",0),(1-(R9/(R9-U9)))*-100)</f>
        <v>-16.666666666666664</v>
      </c>
      <c r="Y9" s="15">
        <f t="shared" si="1"/>
        <v>0</v>
      </c>
      <c r="Z9" s="17">
        <f>AA9+AB9</f>
        <v>3</v>
      </c>
      <c r="AA9" s="17">
        <f>SUM(AA10:AA30)</f>
        <v>3</v>
      </c>
      <c r="AB9" s="17">
        <f>SUM(AB10:AB30)</f>
        <v>0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150</v>
      </c>
      <c r="AE9" s="15">
        <f t="shared" si="2"/>
        <v>0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9</v>
      </c>
      <c r="AL9" s="4">
        <f t="shared" si="4"/>
        <v>2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400</v>
      </c>
      <c r="I10" s="15">
        <f t="shared" ref="I10" si="7">IF(C10=F10,0,(1-(C10/(C10-F10)))*-100)</f>
        <v>200</v>
      </c>
      <c r="J10" s="15">
        <f>IF(D10=G10,0,(1-(D10/(D10-G10)))*-100)</f>
        <v>0</v>
      </c>
      <c r="K10" s="17">
        <f t="shared" ref="K10" si="8">L10+M10</f>
        <v>-3</v>
      </c>
      <c r="L10" s="17">
        <v>-3</v>
      </c>
      <c r="M10" s="17">
        <v>0</v>
      </c>
      <c r="N10" s="15">
        <f>IF(B10=K10,0,(1-(B10/(B10-K10)))*-100)</f>
        <v>-37.5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>
        <f t="shared" si="2"/>
        <v>100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1</v>
      </c>
      <c r="V27" s="17">
        <v>0</v>
      </c>
      <c r="W27" s="15">
        <f t="shared" si="11"/>
        <v>50</v>
      </c>
      <c r="X27" s="15" t="str">
        <f t="shared" si="1"/>
        <v>皆増</v>
      </c>
      <c r="Y27" s="15">
        <f t="shared" si="1"/>
        <v>0</v>
      </c>
      <c r="Z27" s="17">
        <f t="shared" si="12"/>
        <v>2</v>
      </c>
      <c r="AA27" s="17">
        <v>0</v>
      </c>
      <c r="AB27" s="17">
        <v>2</v>
      </c>
      <c r="AC27" s="15">
        <f t="shared" si="13"/>
        <v>200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-1</v>
      </c>
      <c r="U28" s="17">
        <v>0</v>
      </c>
      <c r="V28" s="17">
        <v>-1</v>
      </c>
      <c r="W28" s="15">
        <f t="shared" si="11"/>
        <v>-25</v>
      </c>
      <c r="X28" s="15">
        <f t="shared" si="1"/>
        <v>0</v>
      </c>
      <c r="Y28" s="15">
        <f t="shared" si="1"/>
        <v>-33.333333333333336</v>
      </c>
      <c r="Z28" s="17">
        <f t="shared" si="12"/>
        <v>3</v>
      </c>
      <c r="AA28" s="17">
        <v>1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-4</v>
      </c>
      <c r="AA29" s="17">
        <v>0</v>
      </c>
      <c r="AB29" s="17">
        <v>-4</v>
      </c>
      <c r="AC29" s="15">
        <f t="shared" si="13"/>
        <v>-80</v>
      </c>
      <c r="AD29" s="15">
        <f t="shared" si="2"/>
        <v>0</v>
      </c>
      <c r="AE29" s="15">
        <f t="shared" si="2"/>
        <v>-80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-1</v>
      </c>
      <c r="U34" s="17">
        <f t="shared" si="22"/>
        <v>-1</v>
      </c>
      <c r="V34" s="17">
        <f t="shared" si="22"/>
        <v>0</v>
      </c>
      <c r="W34" s="15">
        <f t="shared" si="15"/>
        <v>-7.6923076923076872</v>
      </c>
      <c r="X34" s="15">
        <f t="shared" si="15"/>
        <v>-16.666666666666664</v>
      </c>
      <c r="Y34" s="15">
        <f t="shared" si="15"/>
        <v>0</v>
      </c>
      <c r="Z34" s="17">
        <f t="shared" ref="Z34:AB34" si="23">SUM(Z23:Z30)</f>
        <v>3</v>
      </c>
      <c r="AA34" s="17">
        <f t="shared" si="23"/>
        <v>3</v>
      </c>
      <c r="AB34" s="17">
        <f t="shared" si="23"/>
        <v>0</v>
      </c>
      <c r="AC34" s="15">
        <f t="shared" si="17"/>
        <v>33.333333333333329</v>
      </c>
      <c r="AD34" s="15">
        <f t="shared" si="17"/>
        <v>150</v>
      </c>
      <c r="AE34" s="15">
        <f t="shared" si="17"/>
        <v>0</v>
      </c>
      <c r="AH34" s="4">
        <f t="shared" ref="AH34:AJ34" si="24">SUM(AH23:AH30)</f>
        <v>13</v>
      </c>
      <c r="AI34" s="4">
        <f t="shared" si="24"/>
        <v>6</v>
      </c>
      <c r="AJ34" s="4">
        <f t="shared" si="24"/>
        <v>7</v>
      </c>
      <c r="AK34" s="4">
        <f>SUM(AK23:AK30)</f>
        <v>9</v>
      </c>
      <c r="AL34" s="4">
        <f>SUM(AL23:AL30)</f>
        <v>2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-16.666666666666664</v>
      </c>
      <c r="X35" s="15">
        <f t="shared" si="15"/>
        <v>-19.999999999999996</v>
      </c>
      <c r="Y35" s="15">
        <f t="shared" si="15"/>
        <v>-14.28571428571429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11.111111111111116</v>
      </c>
      <c r="AD35" s="15">
        <f t="shared" si="17"/>
        <v>100</v>
      </c>
      <c r="AE35" s="15">
        <f t="shared" si="17"/>
        <v>-14.28571428571429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33.333333333333329</v>
      </c>
      <c r="AD36" s="15">
        <f t="shared" si="17"/>
        <v>100</v>
      </c>
      <c r="AE36" s="15">
        <f t="shared" si="17"/>
        <v>19.999999999999996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80</v>
      </c>
      <c r="S41" s="12">
        <f t="shared" si="46"/>
        <v>85.714285714285708</v>
      </c>
      <c r="T41" s="12">
        <f>T35/T9*100</f>
        <v>200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-8.9743589743589638</v>
      </c>
      <c r="X41" s="12">
        <f t="shared" si="33"/>
        <v>-3.3333333333333428</v>
      </c>
      <c r="Y41" s="12">
        <f>S41-AJ41</f>
        <v>-14.285714285714292</v>
      </c>
      <c r="Z41" s="12">
        <f>Z35/Z9*100</f>
        <v>33.333333333333329</v>
      </c>
      <c r="AA41" s="12">
        <f t="shared" ref="AA41:AB41" si="48">AA35/AA9*100</f>
        <v>66.666666666666657</v>
      </c>
      <c r="AB41" s="12" t="e">
        <f t="shared" si="48"/>
        <v>#DIV/0!</v>
      </c>
      <c r="AC41" s="12">
        <f t="shared" si="44"/>
        <v>-16.666666666666657</v>
      </c>
      <c r="AD41" s="12">
        <f>R41-AL41</f>
        <v>-20</v>
      </c>
      <c r="AE41" s="12">
        <f t="shared" si="35"/>
        <v>-14.285714285714292</v>
      </c>
      <c r="AH41" s="12">
        <f>AH35/AH9*100</f>
        <v>92.307692307692307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40</v>
      </c>
      <c r="S42" s="12">
        <f t="shared" si="50"/>
        <v>85.714285714285708</v>
      </c>
      <c r="T42" s="12">
        <f t="shared" si="50"/>
        <v>0</v>
      </c>
      <c r="U42" s="12">
        <f t="shared" si="50"/>
        <v>0</v>
      </c>
      <c r="V42" s="12" t="e">
        <f t="shared" si="50"/>
        <v>#DIV/0!</v>
      </c>
      <c r="W42" s="12">
        <f t="shared" si="42"/>
        <v>5.1282051282051171</v>
      </c>
      <c r="X42" s="12">
        <f t="shared" si="33"/>
        <v>6.6666666666666714</v>
      </c>
      <c r="Y42" s="12">
        <f>S42-AJ42</f>
        <v>0</v>
      </c>
      <c r="Z42" s="12">
        <f t="shared" si="50"/>
        <v>66.666666666666657</v>
      </c>
      <c r="AA42" s="12">
        <f t="shared" si="50"/>
        <v>33.333333333333329</v>
      </c>
      <c r="AB42" s="12" t="e">
        <f t="shared" si="50"/>
        <v>#DIV/0!</v>
      </c>
      <c r="AC42" s="12">
        <f t="shared" si="44"/>
        <v>0</v>
      </c>
      <c r="AD42" s="12">
        <f>R42-AL42</f>
        <v>-10</v>
      </c>
      <c r="AE42" s="12">
        <f t="shared" si="35"/>
        <v>14.285714285714278</v>
      </c>
      <c r="AH42" s="12">
        <f t="shared" ref="AH42:AJ42" si="51">AH36/AH9*100</f>
        <v>61.53846153846154</v>
      </c>
      <c r="AI42" s="12">
        <f t="shared" si="51"/>
        <v>33.333333333333329</v>
      </c>
      <c r="AJ42" s="12">
        <f t="shared" si="51"/>
        <v>85.714285714285708</v>
      </c>
      <c r="AK42" s="12">
        <f>AK36/AK9*100</f>
        <v>66.666666666666657</v>
      </c>
      <c r="AL42" s="12">
        <f>AL36/AL9*100</f>
        <v>50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</v>
      </c>
      <c r="C9" s="17">
        <f>SUM(C10:C30)</f>
        <v>3</v>
      </c>
      <c r="D9" s="17">
        <f>SUM(D10:D30)</f>
        <v>6</v>
      </c>
      <c r="E9" s="17">
        <f>F9+G9</f>
        <v>4</v>
      </c>
      <c r="F9" s="17">
        <f>SUM(F10:F30)</f>
        <v>0</v>
      </c>
      <c r="G9" s="17">
        <f>SUM(G10:G30)</f>
        <v>4</v>
      </c>
      <c r="H9" s="15">
        <f>IF(B9=E9,0,(1-(B9/(B9-E9)))*-100)</f>
        <v>80</v>
      </c>
      <c r="I9" s="15">
        <f>IF(C9=F9,0,(1-(C9/(C9-F9)))*-100)</f>
        <v>0</v>
      </c>
      <c r="J9" s="15">
        <f>IF(D9=G9,0,(1-(D9/(D9-G9)))*-100)</f>
        <v>200</v>
      </c>
      <c r="K9" s="17">
        <f>L9+M9</f>
        <v>4</v>
      </c>
      <c r="L9" s="17">
        <f>SUM(L10:L30)</f>
        <v>0</v>
      </c>
      <c r="M9" s="17">
        <f>SUM(M10:M30)</f>
        <v>4</v>
      </c>
      <c r="N9" s="15">
        <f>IF(B9=K9,0,(1-(B9/(B9-K9)))*-100)</f>
        <v>80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13</v>
      </c>
      <c r="R9" s="17">
        <f>SUM(R10:R30)</f>
        <v>5</v>
      </c>
      <c r="S9" s="17">
        <f>SUM(S10:S30)</f>
        <v>8</v>
      </c>
      <c r="T9" s="17">
        <f>U9+V9</f>
        <v>0</v>
      </c>
      <c r="U9" s="17">
        <f>SUM(U10:U30)</f>
        <v>-2</v>
      </c>
      <c r="V9" s="17">
        <f>SUM(V10:V30)</f>
        <v>2</v>
      </c>
      <c r="W9" s="15">
        <f>IF(Q9=T9,IF(Q9&gt;0,"皆増",0),(1-(Q9/(Q9-T9)))*-100)</f>
        <v>0</v>
      </c>
      <c r="X9" s="15">
        <f t="shared" ref="X9:Y30" si="1">IF(R9=U9,IF(R9&gt;0,"皆増",0),(1-(R9/(R9-U9)))*-100)</f>
        <v>-28.571428571428569</v>
      </c>
      <c r="Y9" s="15">
        <f t="shared" si="1"/>
        <v>33.333333333333329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44.444444444444443</v>
      </c>
      <c r="AD9" s="15">
        <f t="shared" ref="AD9:AE30" si="2">IF(R9=AA9,IF(R9&gt;0,"皆増",0),(1-(R9/(R9-AA9)))*-100)</f>
        <v>0</v>
      </c>
      <c r="AE9" s="15">
        <f t="shared" si="2"/>
        <v>100</v>
      </c>
      <c r="AH9" s="4">
        <f t="shared" ref="AH9:AJ30" si="3">Q9-T9</f>
        <v>13</v>
      </c>
      <c r="AI9" s="4">
        <f t="shared" si="3"/>
        <v>7</v>
      </c>
      <c r="AJ9" s="4">
        <f t="shared" si="3"/>
        <v>6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9</v>
      </c>
      <c r="C10" s="17">
        <v>3</v>
      </c>
      <c r="D10" s="17">
        <v>6</v>
      </c>
      <c r="E10" s="17">
        <f t="shared" ref="E10" si="6">F10+G10</f>
        <v>4</v>
      </c>
      <c r="F10" s="17">
        <v>0</v>
      </c>
      <c r="G10" s="17">
        <v>4</v>
      </c>
      <c r="H10" s="15">
        <f>IF(B10=E10,0,(1-(B10/(B10-E10)))*-100)</f>
        <v>80</v>
      </c>
      <c r="I10" s="15">
        <f t="shared" ref="I10" si="7">IF(C10=F10,0,(1-(C10/(C10-F10)))*-100)</f>
        <v>0</v>
      </c>
      <c r="J10" s="15">
        <f>IF(D10=G10,0,(1-(D10/(D10-G10)))*-100)</f>
        <v>200</v>
      </c>
      <c r="K10" s="17">
        <f t="shared" ref="K10" si="8">L10+M10</f>
        <v>4</v>
      </c>
      <c r="L10" s="17">
        <v>0</v>
      </c>
      <c r="M10" s="17">
        <v>4</v>
      </c>
      <c r="N10" s="15">
        <f>IF(B10=K10,0,(1-(B10/(B10-K10)))*-100)</f>
        <v>80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2</v>
      </c>
      <c r="S24" s="17">
        <v>2</v>
      </c>
      <c r="T24" s="17">
        <f t="shared" si="10"/>
        <v>2</v>
      </c>
      <c r="U24" s="17">
        <v>1</v>
      </c>
      <c r="V24" s="17">
        <v>1</v>
      </c>
      <c r="W24" s="15">
        <f t="shared" si="11"/>
        <v>100</v>
      </c>
      <c r="X24" s="15">
        <f t="shared" si="1"/>
        <v>100</v>
      </c>
      <c r="Y24" s="15">
        <f t="shared" si="1"/>
        <v>100</v>
      </c>
      <c r="Z24" s="17">
        <f t="shared" si="12"/>
        <v>3</v>
      </c>
      <c r="AA24" s="17">
        <v>1</v>
      </c>
      <c r="AB24" s="17">
        <v>2</v>
      </c>
      <c r="AC24" s="15">
        <f t="shared" si="13"/>
        <v>300</v>
      </c>
      <c r="AD24" s="15">
        <f t="shared" si="2"/>
        <v>100</v>
      </c>
      <c r="AE24" s="15" t="str">
        <f t="shared" si="2"/>
        <v>皆増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-100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-2</v>
      </c>
      <c r="U27" s="17">
        <v>-2</v>
      </c>
      <c r="V27" s="17">
        <v>0</v>
      </c>
      <c r="W27" s="15">
        <f t="shared" si="11"/>
        <v>-66.666666666666671</v>
      </c>
      <c r="X27" s="15">
        <f t="shared" si="1"/>
        <v>-100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-50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>
        <f t="shared" si="1"/>
        <v>50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>
        <f t="shared" si="2"/>
        <v>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-50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2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3</v>
      </c>
      <c r="S34" s="17">
        <f t="shared" si="22"/>
        <v>7</v>
      </c>
      <c r="T34" s="17">
        <f t="shared" si="22"/>
        <v>-3</v>
      </c>
      <c r="U34" s="17">
        <f t="shared" si="22"/>
        <v>-4</v>
      </c>
      <c r="V34" s="17">
        <f t="shared" si="22"/>
        <v>1</v>
      </c>
      <c r="W34" s="15">
        <f t="shared" si="15"/>
        <v>-23.076923076923073</v>
      </c>
      <c r="X34" s="15">
        <f t="shared" si="15"/>
        <v>-57.142857142857139</v>
      </c>
      <c r="Y34" s="15">
        <f t="shared" si="15"/>
        <v>16.666666666666675</v>
      </c>
      <c r="Z34" s="17">
        <f t="shared" ref="Z34:AB34" si="23">SUM(Z23:Z30)</f>
        <v>1</v>
      </c>
      <c r="AA34" s="17">
        <f t="shared" si="23"/>
        <v>-2</v>
      </c>
      <c r="AB34" s="17">
        <f t="shared" si="23"/>
        <v>3</v>
      </c>
      <c r="AC34" s="15">
        <f t="shared" si="17"/>
        <v>11.111111111111116</v>
      </c>
      <c r="AD34" s="15">
        <f t="shared" si="17"/>
        <v>-40</v>
      </c>
      <c r="AE34" s="15">
        <f t="shared" si="17"/>
        <v>75</v>
      </c>
      <c r="AH34" s="4">
        <f t="shared" ref="AH34:AJ34" si="24">SUM(AH23:AH30)</f>
        <v>13</v>
      </c>
      <c r="AI34" s="4">
        <f t="shared" si="24"/>
        <v>7</v>
      </c>
      <c r="AJ34" s="4">
        <f t="shared" si="24"/>
        <v>6</v>
      </c>
      <c r="AK34" s="4">
        <f>SUM(AK23:AK30)</f>
        <v>9</v>
      </c>
      <c r="AL34" s="4">
        <f>SUM(AL23:AL30)</f>
        <v>5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1</v>
      </c>
      <c r="S35" s="17">
        <f t="shared" si="25"/>
        <v>5</v>
      </c>
      <c r="T35" s="17">
        <f t="shared" si="25"/>
        <v>-5</v>
      </c>
      <c r="U35" s="17">
        <f t="shared" si="25"/>
        <v>-5</v>
      </c>
      <c r="V35" s="17">
        <f t="shared" si="25"/>
        <v>0</v>
      </c>
      <c r="W35" s="15">
        <f t="shared" si="15"/>
        <v>-45.45454545454546</v>
      </c>
      <c r="X35" s="15">
        <f t="shared" si="15"/>
        <v>-83.333333333333343</v>
      </c>
      <c r="Y35" s="15">
        <f t="shared" si="15"/>
        <v>0</v>
      </c>
      <c r="Z35" s="17">
        <f t="shared" ref="Z35:AB35" si="26">SUM(Z25:Z30)</f>
        <v>-2</v>
      </c>
      <c r="AA35" s="17">
        <f t="shared" si="26"/>
        <v>-3</v>
      </c>
      <c r="AB35" s="17">
        <f t="shared" si="26"/>
        <v>1</v>
      </c>
      <c r="AC35" s="15">
        <f t="shared" si="17"/>
        <v>-25</v>
      </c>
      <c r="AD35" s="15">
        <f t="shared" si="17"/>
        <v>-75</v>
      </c>
      <c r="AE35" s="15">
        <f t="shared" si="17"/>
        <v>25</v>
      </c>
      <c r="AH35" s="4">
        <f t="shared" ref="AH35:AJ35" si="27">SUM(AH25:AH30)</f>
        <v>11</v>
      </c>
      <c r="AI35" s="4">
        <f t="shared" si="27"/>
        <v>6</v>
      </c>
      <c r="AJ35" s="4">
        <f t="shared" si="27"/>
        <v>5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-2</v>
      </c>
      <c r="U36" s="17">
        <f t="shared" si="28"/>
        <v>-2</v>
      </c>
      <c r="V36" s="17">
        <f t="shared" si="28"/>
        <v>0</v>
      </c>
      <c r="W36" s="15">
        <f t="shared" si="15"/>
        <v>-28.571428571428569</v>
      </c>
      <c r="X36" s="15">
        <f t="shared" si="15"/>
        <v>-66.666666666666671</v>
      </c>
      <c r="Y36" s="15">
        <f t="shared" si="15"/>
        <v>0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-28.571428571428569</v>
      </c>
      <c r="AD36" s="15">
        <f t="shared" si="17"/>
        <v>-66.666666666666671</v>
      </c>
      <c r="AE36" s="15">
        <f t="shared" si="17"/>
        <v>0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23.076923076923077</v>
      </c>
      <c r="R39" s="12">
        <f>R33/R9*100</f>
        <v>40</v>
      </c>
      <c r="S39" s="13">
        <f t="shared" si="37"/>
        <v>12.5</v>
      </c>
      <c r="T39" s="12" t="e">
        <f>T33/T9*100</f>
        <v>#DIV/0!</v>
      </c>
      <c r="U39" s="12">
        <f t="shared" ref="U39:V39" si="38">U33/U9*100</f>
        <v>-100</v>
      </c>
      <c r="V39" s="12">
        <f t="shared" si="38"/>
        <v>50</v>
      </c>
      <c r="W39" s="12">
        <f>Q39-AH39</f>
        <v>23.076923076923077</v>
      </c>
      <c r="X39" s="12">
        <f t="shared" si="33"/>
        <v>40</v>
      </c>
      <c r="Y39" s="12">
        <f>S39-AJ39</f>
        <v>12.5</v>
      </c>
      <c r="Z39" s="12">
        <f t="shared" si="37"/>
        <v>75</v>
      </c>
      <c r="AA39" s="12" t="e">
        <f t="shared" si="37"/>
        <v>#DIV/0!</v>
      </c>
      <c r="AB39" s="12">
        <f t="shared" si="37"/>
        <v>25</v>
      </c>
      <c r="AC39" s="12">
        <f>Q39-AK39</f>
        <v>23.076923076923077</v>
      </c>
      <c r="AD39" s="12">
        <f t="shared" si="35"/>
        <v>40</v>
      </c>
      <c r="AE39" s="12">
        <f t="shared" si="35"/>
        <v>12.5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76.923076923076934</v>
      </c>
      <c r="R40" s="12">
        <f t="shared" si="40"/>
        <v>60</v>
      </c>
      <c r="S40" s="12">
        <f t="shared" si="40"/>
        <v>87.5</v>
      </c>
      <c r="T40" s="12" t="e">
        <f>T34/T9*100</f>
        <v>#DIV/0!</v>
      </c>
      <c r="U40" s="12">
        <f t="shared" ref="U40:V40" si="41">U34/U9*100</f>
        <v>200</v>
      </c>
      <c r="V40" s="12">
        <f t="shared" si="41"/>
        <v>50</v>
      </c>
      <c r="W40" s="12">
        <f t="shared" ref="W40:W42" si="42">Q40-AH40</f>
        <v>-23.076923076923066</v>
      </c>
      <c r="X40" s="12">
        <f t="shared" si="33"/>
        <v>-40</v>
      </c>
      <c r="Y40" s="12">
        <f>S40-AJ40</f>
        <v>-12.5</v>
      </c>
      <c r="Z40" s="12">
        <f>Z34/Z9*100</f>
        <v>25</v>
      </c>
      <c r="AA40" s="12" t="e">
        <f t="shared" ref="AA40:AB40" si="43">AA34/AA9*100</f>
        <v>#DIV/0!</v>
      </c>
      <c r="AB40" s="12">
        <f t="shared" si="43"/>
        <v>75</v>
      </c>
      <c r="AC40" s="12">
        <f t="shared" ref="AC40:AC42" si="44">Q40-AK40</f>
        <v>-23.076923076923066</v>
      </c>
      <c r="AD40" s="12">
        <f t="shared" si="35"/>
        <v>-40</v>
      </c>
      <c r="AE40" s="12">
        <f t="shared" si="35"/>
        <v>-12.5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46.153846153846153</v>
      </c>
      <c r="R41" s="12">
        <f t="shared" si="46"/>
        <v>20</v>
      </c>
      <c r="S41" s="12">
        <f t="shared" si="46"/>
        <v>62.5</v>
      </c>
      <c r="T41" s="12" t="e">
        <f>T35/T9*100</f>
        <v>#DIV/0!</v>
      </c>
      <c r="U41" s="12">
        <f t="shared" ref="U41:V41" si="47">U35/U9*100</f>
        <v>250</v>
      </c>
      <c r="V41" s="12">
        <f t="shared" si="47"/>
        <v>0</v>
      </c>
      <c r="W41" s="12">
        <f t="shared" si="42"/>
        <v>-38.46153846153846</v>
      </c>
      <c r="X41" s="12">
        <f t="shared" si="33"/>
        <v>-65.714285714285708</v>
      </c>
      <c r="Y41" s="12">
        <f>S41-AJ41</f>
        <v>-20.833333333333343</v>
      </c>
      <c r="Z41" s="12">
        <f>Z35/Z9*100</f>
        <v>-50</v>
      </c>
      <c r="AA41" s="12" t="e">
        <f t="shared" ref="AA41:AB41" si="48">AA35/AA9*100</f>
        <v>#DIV/0!</v>
      </c>
      <c r="AB41" s="12">
        <f t="shared" si="48"/>
        <v>25</v>
      </c>
      <c r="AC41" s="12">
        <f t="shared" si="44"/>
        <v>-42.735042735042732</v>
      </c>
      <c r="AD41" s="12">
        <f>R41-AL41</f>
        <v>-60</v>
      </c>
      <c r="AE41" s="12">
        <f t="shared" si="35"/>
        <v>-37.5</v>
      </c>
      <c r="AH41" s="12">
        <f>AH35/AH9*100</f>
        <v>84.615384615384613</v>
      </c>
      <c r="AI41" s="12">
        <f>AI35/AI9*100</f>
        <v>85.714285714285708</v>
      </c>
      <c r="AJ41" s="12">
        <f>AJ35/AJ9*100</f>
        <v>83.333333333333343</v>
      </c>
      <c r="AK41" s="12">
        <f t="shared" ref="AK41:AM41" si="49">AK35/AK9*100</f>
        <v>88.888888888888886</v>
      </c>
      <c r="AL41" s="12">
        <f t="shared" si="49"/>
        <v>80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38.461538461538467</v>
      </c>
      <c r="R42" s="12">
        <f t="shared" si="50"/>
        <v>20</v>
      </c>
      <c r="S42" s="12">
        <f t="shared" si="50"/>
        <v>50</v>
      </c>
      <c r="T42" s="12" t="e">
        <f t="shared" si="50"/>
        <v>#DIV/0!</v>
      </c>
      <c r="U42" s="12">
        <f t="shared" si="50"/>
        <v>100</v>
      </c>
      <c r="V42" s="12">
        <f t="shared" si="50"/>
        <v>0</v>
      </c>
      <c r="W42" s="12">
        <f t="shared" si="42"/>
        <v>-15.38461538461538</v>
      </c>
      <c r="X42" s="12">
        <f t="shared" si="33"/>
        <v>-22.857142857142854</v>
      </c>
      <c r="Y42" s="12">
        <f>S42-AJ42</f>
        <v>-16.666666666666657</v>
      </c>
      <c r="Z42" s="12">
        <f t="shared" si="50"/>
        <v>-50</v>
      </c>
      <c r="AA42" s="12" t="e">
        <f t="shared" si="50"/>
        <v>#DIV/0!</v>
      </c>
      <c r="AB42" s="12">
        <f t="shared" si="50"/>
        <v>0</v>
      </c>
      <c r="AC42" s="12">
        <f t="shared" si="44"/>
        <v>-39.316239316239319</v>
      </c>
      <c r="AD42" s="12">
        <f>R42-AL42</f>
        <v>-40</v>
      </c>
      <c r="AE42" s="12">
        <f t="shared" si="35"/>
        <v>-50</v>
      </c>
      <c r="AH42" s="12">
        <f t="shared" ref="AH42:AJ42" si="51">AH36/AH9*100</f>
        <v>53.846153846153847</v>
      </c>
      <c r="AI42" s="12">
        <f t="shared" si="51"/>
        <v>42.857142857142854</v>
      </c>
      <c r="AJ42" s="12">
        <f t="shared" si="51"/>
        <v>66.666666666666657</v>
      </c>
      <c r="AK42" s="12">
        <f>AK36/AK9*100</f>
        <v>77.777777777777786</v>
      </c>
      <c r="AL42" s="12">
        <f>AL36/AL9*100</f>
        <v>60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10</v>
      </c>
      <c r="R9" s="17">
        <f>SUM(R10:R30)</f>
        <v>2</v>
      </c>
      <c r="S9" s="17">
        <f>SUM(S10:S30)</f>
        <v>8</v>
      </c>
      <c r="T9" s="17">
        <f>U9+V9</f>
        <v>0</v>
      </c>
      <c r="U9" s="17">
        <f>SUM(U10:U30)</f>
        <v>-2</v>
      </c>
      <c r="V9" s="17">
        <f>SUM(V10:V30)</f>
        <v>2</v>
      </c>
      <c r="W9" s="15">
        <f>IF(Q9=T9,IF(Q9&gt;0,"皆増",0),(1-(Q9/(Q9-T9)))*-100)</f>
        <v>0</v>
      </c>
      <c r="X9" s="15">
        <f t="shared" ref="X9:Y30" si="1">IF(R9=U9,IF(R9&gt;0,"皆増",0),(1-(R9/(R9-U9)))*-100)</f>
        <v>-50</v>
      </c>
      <c r="Y9" s="15">
        <f t="shared" si="1"/>
        <v>33.333333333333329</v>
      </c>
      <c r="Z9" s="17">
        <f>AA9+AB9</f>
        <v>-3</v>
      </c>
      <c r="AA9" s="17">
        <f>SUM(AA10:AA30)</f>
        <v>-7</v>
      </c>
      <c r="AB9" s="17">
        <f>SUM(AB10:AB30)</f>
        <v>4</v>
      </c>
      <c r="AC9" s="15">
        <f>IF(Q9=Z9,IF(Q9&gt;0,"皆増",0),(1-(Q9/(Q9-Z9)))*-100)</f>
        <v>-23.076923076923073</v>
      </c>
      <c r="AD9" s="15">
        <f t="shared" ref="AD9:AE30" si="2">IF(R9=AA9,IF(R9&gt;0,"皆増",0),(1-(R9/(R9-AA9)))*-100)</f>
        <v>-77.777777777777786</v>
      </c>
      <c r="AE9" s="15">
        <f t="shared" si="2"/>
        <v>100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13</v>
      </c>
      <c r="AL9" s="4">
        <f t="shared" si="4"/>
        <v>9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-3</v>
      </c>
      <c r="AA24" s="17">
        <v>-3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-50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2</v>
      </c>
      <c r="U27" s="17">
        <v>-1</v>
      </c>
      <c r="V27" s="17">
        <v>3</v>
      </c>
      <c r="W27" s="15">
        <f t="shared" si="11"/>
        <v>66.666666666666671</v>
      </c>
      <c r="X27" s="15">
        <f t="shared" si="1"/>
        <v>-33.333333333333336</v>
      </c>
      <c r="Y27" s="15" t="str">
        <f t="shared" si="1"/>
        <v>皆増</v>
      </c>
      <c r="Z27" s="17">
        <f t="shared" si="12"/>
        <v>2</v>
      </c>
      <c r="AA27" s="17">
        <v>-1</v>
      </c>
      <c r="AB27" s="17">
        <v>3</v>
      </c>
      <c r="AC27" s="15">
        <f t="shared" si="13"/>
        <v>66.666666666666671</v>
      </c>
      <c r="AD27" s="15">
        <f t="shared" si="2"/>
        <v>-33.333333333333336</v>
      </c>
      <c r="AE27" s="15" t="str">
        <f t="shared" si="2"/>
        <v>皆増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-100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-33.333333333333336</v>
      </c>
      <c r="AD28" s="15">
        <f t="shared" si="2"/>
        <v>-100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2</v>
      </c>
      <c r="S34" s="17">
        <f t="shared" si="22"/>
        <v>8</v>
      </c>
      <c r="T34" s="17">
        <f t="shared" si="22"/>
        <v>0</v>
      </c>
      <c r="U34" s="17">
        <f t="shared" si="22"/>
        <v>-2</v>
      </c>
      <c r="V34" s="17">
        <f t="shared" si="22"/>
        <v>2</v>
      </c>
      <c r="W34" s="15">
        <f t="shared" si="15"/>
        <v>0</v>
      </c>
      <c r="X34" s="15">
        <f t="shared" si="15"/>
        <v>-50</v>
      </c>
      <c r="Y34" s="15">
        <f t="shared" si="15"/>
        <v>33.333333333333329</v>
      </c>
      <c r="Z34" s="17">
        <f t="shared" ref="Z34:AB34" si="23">SUM(Z23:Z30)</f>
        <v>-3</v>
      </c>
      <c r="AA34" s="17">
        <f t="shared" si="23"/>
        <v>-7</v>
      </c>
      <c r="AB34" s="17">
        <f t="shared" si="23"/>
        <v>4</v>
      </c>
      <c r="AC34" s="15">
        <f t="shared" si="17"/>
        <v>-23.076923076923073</v>
      </c>
      <c r="AD34" s="15">
        <f t="shared" si="17"/>
        <v>-77.777777777777786</v>
      </c>
      <c r="AE34" s="15">
        <f t="shared" si="17"/>
        <v>100</v>
      </c>
      <c r="AH34" s="4">
        <f t="shared" ref="AH34:AJ34" si="24">SUM(AH23:AH30)</f>
        <v>10</v>
      </c>
      <c r="AI34" s="4">
        <f t="shared" si="24"/>
        <v>4</v>
      </c>
      <c r="AJ34" s="4">
        <f t="shared" si="24"/>
        <v>6</v>
      </c>
      <c r="AK34" s="4">
        <f>SUM(AK23:AK30)</f>
        <v>13</v>
      </c>
      <c r="AL34" s="4">
        <f>SUM(AL23:AL30)</f>
        <v>9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2</v>
      </c>
      <c r="S35" s="17">
        <f t="shared" si="25"/>
        <v>7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-9.9999999999999982</v>
      </c>
      <c r="X35" s="15">
        <f t="shared" si="15"/>
        <v>-50</v>
      </c>
      <c r="Y35" s="15">
        <f t="shared" si="15"/>
        <v>16.666666666666675</v>
      </c>
      <c r="Z35" s="17">
        <f t="shared" ref="Z35:AB35" si="26">SUM(Z25:Z30)</f>
        <v>0</v>
      </c>
      <c r="AA35" s="17">
        <f t="shared" si="26"/>
        <v>-3</v>
      </c>
      <c r="AB35" s="17">
        <f t="shared" si="26"/>
        <v>3</v>
      </c>
      <c r="AC35" s="15">
        <f t="shared" si="17"/>
        <v>0</v>
      </c>
      <c r="AD35" s="15">
        <f t="shared" si="17"/>
        <v>-60</v>
      </c>
      <c r="AE35" s="15">
        <f t="shared" si="17"/>
        <v>75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9</v>
      </c>
      <c r="AL35" s="4">
        <f>SUM(AL25:AL30)</f>
        <v>5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-50</v>
      </c>
      <c r="Y36" s="15">
        <f t="shared" si="15"/>
        <v>50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-50</v>
      </c>
      <c r="AE36" s="15">
        <f t="shared" si="17"/>
        <v>50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</v>
      </c>
      <c r="R41" s="12">
        <f t="shared" si="46"/>
        <v>100</v>
      </c>
      <c r="S41" s="12">
        <f t="shared" si="46"/>
        <v>87.5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50</v>
      </c>
      <c r="W41" s="12">
        <f t="shared" si="42"/>
        <v>-10</v>
      </c>
      <c r="X41" s="12">
        <f t="shared" si="33"/>
        <v>0</v>
      </c>
      <c r="Y41" s="12">
        <f>S41-AJ41</f>
        <v>-12.5</v>
      </c>
      <c r="Z41" s="12">
        <f>Z35/Z9*100</f>
        <v>0</v>
      </c>
      <c r="AA41" s="12">
        <f t="shared" ref="AA41:AB41" si="48">AA35/AA9*100</f>
        <v>42.857142857142854</v>
      </c>
      <c r="AB41" s="12">
        <f t="shared" si="48"/>
        <v>75</v>
      </c>
      <c r="AC41" s="12">
        <f t="shared" si="44"/>
        <v>20.769230769230774</v>
      </c>
      <c r="AD41" s="12">
        <f>R41-AL41</f>
        <v>44.444444444444443</v>
      </c>
      <c r="AE41" s="12">
        <f t="shared" si="35"/>
        <v>-12.5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69.230769230769226</v>
      </c>
      <c r="AL41" s="12">
        <f t="shared" si="49"/>
        <v>55.555555555555557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75</v>
      </c>
      <c r="T42" s="12" t="e">
        <f t="shared" si="50"/>
        <v>#DIV/0!</v>
      </c>
      <c r="U42" s="12">
        <f t="shared" si="50"/>
        <v>100</v>
      </c>
      <c r="V42" s="12">
        <f t="shared" si="50"/>
        <v>100</v>
      </c>
      <c r="W42" s="12">
        <f t="shared" si="42"/>
        <v>0</v>
      </c>
      <c r="X42" s="12">
        <f t="shared" si="33"/>
        <v>0</v>
      </c>
      <c r="Y42" s="12">
        <f>S42-AJ42</f>
        <v>8.3333333333333428</v>
      </c>
      <c r="Z42" s="12">
        <f t="shared" si="50"/>
        <v>0</v>
      </c>
      <c r="AA42" s="12">
        <f t="shared" si="50"/>
        <v>28.571428571428569</v>
      </c>
      <c r="AB42" s="12">
        <f t="shared" si="50"/>
        <v>50</v>
      </c>
      <c r="AC42" s="12">
        <f t="shared" si="44"/>
        <v>18.46153846153846</v>
      </c>
      <c r="AD42" s="12">
        <f>R42-AL42</f>
        <v>55.555555555555557</v>
      </c>
      <c r="AE42" s="12">
        <f t="shared" si="35"/>
        <v>-25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66.666666666666657</v>
      </c>
      <c r="AK42" s="12">
        <f>AK36/AK9*100</f>
        <v>61.53846153846154</v>
      </c>
      <c r="AL42" s="12">
        <f>AL36/AL9*100</f>
        <v>44.444444444444443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-66.666666666666671</v>
      </c>
      <c r="Y9" s="15">
        <f t="shared" si="1"/>
        <v>0</v>
      </c>
      <c r="Z9" s="17">
        <f>AA9+AB9</f>
        <v>-1</v>
      </c>
      <c r="AA9" s="17">
        <f>SUM(AA10:AA30)</f>
        <v>-3</v>
      </c>
      <c r="AB9" s="17">
        <f>SUM(AB10:AB30)</f>
        <v>2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-75</v>
      </c>
      <c r="AE9" s="15">
        <f t="shared" si="2"/>
        <v>200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5</v>
      </c>
      <c r="AL9" s="4">
        <f t="shared" si="4"/>
        <v>4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1</v>
      </c>
      <c r="AA27" s="17">
        <v>-1</v>
      </c>
      <c r="AB27" s="17">
        <v>2</v>
      </c>
      <c r="AC27" s="15">
        <f t="shared" si="13"/>
        <v>100</v>
      </c>
      <c r="AD27" s="15">
        <f t="shared" si="2"/>
        <v>-100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-3</v>
      </c>
      <c r="U28" s="17">
        <v>-1</v>
      </c>
      <c r="V28" s="17">
        <v>-2</v>
      </c>
      <c r="W28" s="15">
        <f t="shared" si="11"/>
        <v>-75</v>
      </c>
      <c r="X28" s="15">
        <f t="shared" si="1"/>
        <v>-100</v>
      </c>
      <c r="Y28" s="15">
        <f t="shared" si="1"/>
        <v>-66.666666666666671</v>
      </c>
      <c r="Z28" s="17">
        <f t="shared" si="12"/>
        <v>-2</v>
      </c>
      <c r="AA28" s="17">
        <v>-3</v>
      </c>
      <c r="AB28" s="17">
        <v>1</v>
      </c>
      <c r="AC28" s="15">
        <f t="shared" si="13"/>
        <v>-66.666666666666671</v>
      </c>
      <c r="AD28" s="15">
        <f t="shared" si="2"/>
        <v>-100</v>
      </c>
      <c r="AE28" s="15" t="str">
        <f t="shared" si="2"/>
        <v>皆増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3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-2</v>
      </c>
      <c r="U34" s="17">
        <f t="shared" si="22"/>
        <v>-2</v>
      </c>
      <c r="V34" s="17">
        <f t="shared" si="22"/>
        <v>0</v>
      </c>
      <c r="W34" s="15">
        <f t="shared" si="15"/>
        <v>-33.333333333333336</v>
      </c>
      <c r="X34" s="15">
        <f t="shared" si="15"/>
        <v>-66.666666666666671</v>
      </c>
      <c r="Y34" s="15">
        <f t="shared" si="15"/>
        <v>0</v>
      </c>
      <c r="Z34" s="17">
        <f t="shared" ref="Z34:AB34" si="23">SUM(Z23:Z30)</f>
        <v>-1</v>
      </c>
      <c r="AA34" s="17">
        <f t="shared" si="23"/>
        <v>-3</v>
      </c>
      <c r="AB34" s="17">
        <f t="shared" si="23"/>
        <v>2</v>
      </c>
      <c r="AC34" s="15">
        <f t="shared" si="17"/>
        <v>-19.999999999999996</v>
      </c>
      <c r="AD34" s="15">
        <f t="shared" si="17"/>
        <v>-75</v>
      </c>
      <c r="AE34" s="15">
        <f t="shared" si="17"/>
        <v>200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5</v>
      </c>
      <c r="AL34" s="4">
        <f>SUM(AL23:AL30)</f>
        <v>4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0</v>
      </c>
      <c r="S35" s="17">
        <f t="shared" si="25"/>
        <v>3</v>
      </c>
      <c r="T35" s="17">
        <f t="shared" si="25"/>
        <v>-3</v>
      </c>
      <c r="U35" s="17">
        <f t="shared" si="25"/>
        <v>-3</v>
      </c>
      <c r="V35" s="17">
        <f t="shared" si="25"/>
        <v>0</v>
      </c>
      <c r="W35" s="15">
        <f t="shared" si="15"/>
        <v>-50</v>
      </c>
      <c r="X35" s="15">
        <f t="shared" si="15"/>
        <v>-100</v>
      </c>
      <c r="Y35" s="15">
        <f t="shared" si="15"/>
        <v>0</v>
      </c>
      <c r="Z35" s="17">
        <f t="shared" ref="Z35:AB35" si="26">SUM(Z25:Z30)</f>
        <v>-2</v>
      </c>
      <c r="AA35" s="17">
        <f t="shared" si="26"/>
        <v>-4</v>
      </c>
      <c r="AB35" s="17">
        <f t="shared" si="26"/>
        <v>2</v>
      </c>
      <c r="AC35" s="15">
        <f t="shared" si="17"/>
        <v>-40</v>
      </c>
      <c r="AD35" s="15">
        <f t="shared" si="17"/>
        <v>-100</v>
      </c>
      <c r="AE35" s="15">
        <f t="shared" si="17"/>
        <v>200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5</v>
      </c>
      <c r="AL35" s="4">
        <f>SUM(AL25:AL30)</f>
        <v>4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-2</v>
      </c>
      <c r="U36" s="17">
        <f t="shared" si="28"/>
        <v>-2</v>
      </c>
      <c r="V36" s="17">
        <f t="shared" si="28"/>
        <v>0</v>
      </c>
      <c r="W36" s="15">
        <f t="shared" si="15"/>
        <v>-40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-4</v>
      </c>
      <c r="AB36" s="17">
        <f t="shared" si="29"/>
        <v>3</v>
      </c>
      <c r="AC36" s="15">
        <f t="shared" si="17"/>
        <v>-25</v>
      </c>
      <c r="AD36" s="15">
        <f t="shared" si="17"/>
        <v>-100</v>
      </c>
      <c r="AE36" s="15" t="str">
        <f t="shared" si="17"/>
        <v>皆増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4</v>
      </c>
      <c r="AL36" s="4">
        <f>SUM(AL27:AL30)</f>
        <v>4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0</v>
      </c>
      <c r="S41" s="12">
        <f t="shared" si="46"/>
        <v>100</v>
      </c>
      <c r="T41" s="12">
        <f>T35/T9*100</f>
        <v>150</v>
      </c>
      <c r="U41" s="12">
        <f t="shared" ref="U41:V41" si="47">U35/U9*100</f>
        <v>150</v>
      </c>
      <c r="V41" s="12" t="e">
        <f t="shared" si="47"/>
        <v>#DIV/0!</v>
      </c>
      <c r="W41" s="12">
        <f t="shared" si="42"/>
        <v>-25</v>
      </c>
      <c r="X41" s="12">
        <f t="shared" si="33"/>
        <v>-100</v>
      </c>
      <c r="Y41" s="12">
        <f>S41-AJ41</f>
        <v>0</v>
      </c>
      <c r="Z41" s="12">
        <f>Z35/Z9*100</f>
        <v>200</v>
      </c>
      <c r="AA41" s="12">
        <f t="shared" ref="AA41:AB41" si="48">AA35/AA9*100</f>
        <v>133.33333333333331</v>
      </c>
      <c r="AB41" s="12">
        <f t="shared" si="48"/>
        <v>100</v>
      </c>
      <c r="AC41" s="12">
        <f t="shared" si="44"/>
        <v>-25</v>
      </c>
      <c r="AD41" s="12">
        <f>R41-AL41</f>
        <v>-100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0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 t="e">
        <f t="shared" si="50"/>
        <v>#DIV/0!</v>
      </c>
      <c r="W42" s="12">
        <f t="shared" si="42"/>
        <v>-8.3333333333333428</v>
      </c>
      <c r="X42" s="12">
        <f t="shared" si="33"/>
        <v>-66.666666666666657</v>
      </c>
      <c r="Y42" s="12">
        <f>S42-AJ42</f>
        <v>0</v>
      </c>
      <c r="Z42" s="12">
        <f t="shared" si="50"/>
        <v>100</v>
      </c>
      <c r="AA42" s="12">
        <f t="shared" si="50"/>
        <v>133.33333333333331</v>
      </c>
      <c r="AB42" s="12">
        <f t="shared" si="50"/>
        <v>150</v>
      </c>
      <c r="AC42" s="12">
        <f t="shared" si="44"/>
        <v>-5</v>
      </c>
      <c r="AD42" s="12">
        <f>R42-AL42</f>
        <v>-100</v>
      </c>
      <c r="AE42" s="12">
        <f t="shared" si="35"/>
        <v>100</v>
      </c>
      <c r="AH42" s="12">
        <f t="shared" ref="AH42:AJ42" si="51">AH36/AH9*100</f>
        <v>83.333333333333343</v>
      </c>
      <c r="AI42" s="12">
        <f t="shared" si="51"/>
        <v>66.666666666666657</v>
      </c>
      <c r="AJ42" s="12">
        <f t="shared" si="51"/>
        <v>100</v>
      </c>
      <c r="AK42" s="12">
        <f>AK36/AK9*100</f>
        <v>80</v>
      </c>
      <c r="AL42" s="12">
        <f>AL36/AL9*100</f>
        <v>100</v>
      </c>
      <c r="AM42" s="12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100</v>
      </c>
      <c r="C9" s="17">
        <f>SUM(C10:C30)</f>
        <v>55</v>
      </c>
      <c r="D9" s="17">
        <f>SUM(D10:D30)</f>
        <v>45</v>
      </c>
      <c r="E9" s="17">
        <f>F9+G9</f>
        <v>-12</v>
      </c>
      <c r="F9" s="17">
        <f>SUM(F10:F30)</f>
        <v>1</v>
      </c>
      <c r="G9" s="17">
        <f>SUM(G10:G30)</f>
        <v>-13</v>
      </c>
      <c r="H9" s="15">
        <f>IF(B9=E9,0,(1-(B9/(B9-E9)))*-100)</f>
        <v>-10.71428571428571</v>
      </c>
      <c r="I9" s="15">
        <f>IF(C9=F9,0,(1-(C9/(C9-F9)))*-100)</f>
        <v>1.8518518518518601</v>
      </c>
      <c r="J9" s="15">
        <f>IF(D9=G9,0,(1-(D9/(D9-G9)))*-100)</f>
        <v>-22.413793103448278</v>
      </c>
      <c r="K9" s="17">
        <f>L9+M9</f>
        <v>-21</v>
      </c>
      <c r="L9" s="17">
        <f>SUM(L10:L30)</f>
        <v>-4</v>
      </c>
      <c r="M9" s="17">
        <f>SUM(M10:M30)</f>
        <v>-17</v>
      </c>
      <c r="N9" s="15">
        <f>IF(B9=K9,0,(1-(B9/(B9-K9)))*-100)</f>
        <v>-17.355371900826444</v>
      </c>
      <c r="O9" s="15">
        <f t="shared" ref="O9:P10" si="0">IF(C9=L9,0,(1-(C9/(C9-L9)))*-100)</f>
        <v>-6.7796610169491567</v>
      </c>
      <c r="P9" s="15">
        <f>IF(D9=M9,0,(1-(D9/(D9-M9)))*-100)</f>
        <v>-27.419354838709676</v>
      </c>
      <c r="Q9" s="17">
        <f>R9+S9</f>
        <v>184</v>
      </c>
      <c r="R9" s="17">
        <f>SUM(R10:R30)</f>
        <v>85</v>
      </c>
      <c r="S9" s="17">
        <f>SUM(S10:S30)</f>
        <v>99</v>
      </c>
      <c r="T9" s="17">
        <f>U9+V9</f>
        <v>-14</v>
      </c>
      <c r="U9" s="17">
        <f>SUM(U10:U30)</f>
        <v>-5</v>
      </c>
      <c r="V9" s="17">
        <f>SUM(V10:V30)</f>
        <v>-9</v>
      </c>
      <c r="W9" s="15">
        <f>IF(Q9=T9,IF(Q9&gt;0,"皆増",0),(1-(Q9/(Q9-T9)))*-100)</f>
        <v>-7.0707070707070718</v>
      </c>
      <c r="X9" s="15">
        <f t="shared" ref="X9:Y30" si="1">IF(R9=U9,IF(R9&gt;0,"皆増",0),(1-(R9/(R9-U9)))*-100)</f>
        <v>-5.555555555555558</v>
      </c>
      <c r="Y9" s="15">
        <f t="shared" si="1"/>
        <v>-8.3333333333333375</v>
      </c>
      <c r="Z9" s="17">
        <f>AA9+AB9</f>
        <v>2</v>
      </c>
      <c r="AA9" s="17">
        <f>SUM(AA10:AA30)</f>
        <v>6</v>
      </c>
      <c r="AB9" s="17">
        <f>SUM(AB10:AB30)</f>
        <v>-4</v>
      </c>
      <c r="AC9" s="15">
        <f>IF(Q9=Z9,IF(Q9&gt;0,"皆増",0),(1-(Q9/(Q9-Z9)))*-100)</f>
        <v>1.098901098901095</v>
      </c>
      <c r="AD9" s="15">
        <f t="shared" ref="AD9:AE30" si="2">IF(R9=AA9,IF(R9&gt;0,"皆増",0),(1-(R9/(R9-AA9)))*-100)</f>
        <v>7.5949367088607556</v>
      </c>
      <c r="AE9" s="15">
        <f t="shared" si="2"/>
        <v>-3.8834951456310662</v>
      </c>
      <c r="AH9" s="4">
        <f t="shared" ref="AH9:AJ30" si="3">Q9-T9</f>
        <v>198</v>
      </c>
      <c r="AI9" s="4">
        <f t="shared" si="3"/>
        <v>90</v>
      </c>
      <c r="AJ9" s="4">
        <f t="shared" si="3"/>
        <v>108</v>
      </c>
      <c r="AK9" s="4">
        <f t="shared" ref="AK9:AM30" si="4">Q9-Z9</f>
        <v>182</v>
      </c>
      <c r="AL9" s="4">
        <f t="shared" si="4"/>
        <v>79</v>
      </c>
      <c r="AM9" s="4">
        <f t="shared" si="4"/>
        <v>103</v>
      </c>
    </row>
    <row r="10" spans="1:39" s="1" customFormat="1" ht="18" customHeight="1" x14ac:dyDescent="0.15">
      <c r="A10" s="4" t="s">
        <v>1</v>
      </c>
      <c r="B10" s="17">
        <f t="shared" ref="B10" si="5">C10+D10</f>
        <v>100</v>
      </c>
      <c r="C10" s="17">
        <v>55</v>
      </c>
      <c r="D10" s="17">
        <v>45</v>
      </c>
      <c r="E10" s="17">
        <f t="shared" ref="E10" si="6">F10+G10</f>
        <v>-12</v>
      </c>
      <c r="F10" s="17">
        <v>1</v>
      </c>
      <c r="G10" s="17">
        <v>-13</v>
      </c>
      <c r="H10" s="15">
        <f>IF(B10=E10,0,(1-(B10/(B10-E10)))*-100)</f>
        <v>-10.71428571428571</v>
      </c>
      <c r="I10" s="15">
        <f t="shared" ref="I10" si="7">IF(C10=F10,0,(1-(C10/(C10-F10)))*-100)</f>
        <v>1.8518518518518601</v>
      </c>
      <c r="J10" s="15">
        <f>IF(D10=G10,0,(1-(D10/(D10-G10)))*-100)</f>
        <v>-22.413793103448278</v>
      </c>
      <c r="K10" s="17">
        <f t="shared" ref="K10" si="8">L10+M10</f>
        <v>-21</v>
      </c>
      <c r="L10" s="17">
        <v>-4</v>
      </c>
      <c r="M10" s="17">
        <v>-17</v>
      </c>
      <c r="N10" s="15">
        <f>IF(B10=K10,0,(1-(B10/(B10-K10)))*-100)</f>
        <v>-17.355371900826444</v>
      </c>
      <c r="O10" s="15">
        <f t="shared" si="0"/>
        <v>-6.7796610169491567</v>
      </c>
      <c r="P10" s="15">
        <f t="shared" si="0"/>
        <v>-27.419354838709676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-50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2</v>
      </c>
      <c r="AI18" s="4">
        <f t="shared" si="3"/>
        <v>1</v>
      </c>
      <c r="AJ18" s="4">
        <f t="shared" si="3"/>
        <v>1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3</v>
      </c>
      <c r="R19" s="17">
        <v>2</v>
      </c>
      <c r="S19" s="17">
        <v>1</v>
      </c>
      <c r="T19" s="17">
        <f t="shared" si="10"/>
        <v>2</v>
      </c>
      <c r="U19" s="17">
        <v>1</v>
      </c>
      <c r="V19" s="17">
        <v>1</v>
      </c>
      <c r="W19" s="15">
        <f t="shared" si="11"/>
        <v>200</v>
      </c>
      <c r="X19" s="15">
        <f t="shared" si="1"/>
        <v>100</v>
      </c>
      <c r="Y19" s="15" t="str">
        <f t="shared" si="1"/>
        <v>皆増</v>
      </c>
      <c r="Z19" s="17">
        <f t="shared" si="12"/>
        <v>2</v>
      </c>
      <c r="AA19" s="17">
        <v>1</v>
      </c>
      <c r="AB19" s="17">
        <v>1</v>
      </c>
      <c r="AC19" s="15">
        <f t="shared" si="13"/>
        <v>200</v>
      </c>
      <c r="AD19" s="15">
        <f t="shared" si="2"/>
        <v>100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-4</v>
      </c>
      <c r="U20" s="17">
        <v>-3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4</v>
      </c>
      <c r="AI20" s="4">
        <f t="shared" si="3"/>
        <v>3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2</v>
      </c>
      <c r="S21" s="17">
        <v>2</v>
      </c>
      <c r="T21" s="17">
        <f t="shared" si="10"/>
        <v>2</v>
      </c>
      <c r="U21" s="17">
        <v>1</v>
      </c>
      <c r="V21" s="17">
        <v>1</v>
      </c>
      <c r="W21" s="15">
        <f t="shared" si="11"/>
        <v>100</v>
      </c>
      <c r="X21" s="15">
        <f t="shared" si="1"/>
        <v>100</v>
      </c>
      <c r="Y21" s="15">
        <f t="shared" si="1"/>
        <v>100</v>
      </c>
      <c r="Z21" s="17">
        <f t="shared" si="12"/>
        <v>1</v>
      </c>
      <c r="AA21" s="17">
        <v>0</v>
      </c>
      <c r="AB21" s="17">
        <v>1</v>
      </c>
      <c r="AC21" s="15">
        <f t="shared" si="13"/>
        <v>33.333333333333329</v>
      </c>
      <c r="AD21" s="15">
        <f t="shared" si="2"/>
        <v>0</v>
      </c>
      <c r="AE21" s="15">
        <f t="shared" si="2"/>
        <v>100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8</v>
      </c>
      <c r="R22" s="17">
        <v>7</v>
      </c>
      <c r="S22" s="17">
        <v>1</v>
      </c>
      <c r="T22" s="17">
        <f t="shared" si="10"/>
        <v>5</v>
      </c>
      <c r="U22" s="17">
        <v>6</v>
      </c>
      <c r="V22" s="17">
        <v>-1</v>
      </c>
      <c r="W22" s="15">
        <f t="shared" si="11"/>
        <v>166.66666666666666</v>
      </c>
      <c r="X22" s="15">
        <f t="shared" si="1"/>
        <v>600</v>
      </c>
      <c r="Y22" s="15">
        <f t="shared" si="1"/>
        <v>-50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3</v>
      </c>
      <c r="AI22" s="4">
        <f t="shared" si="3"/>
        <v>1</v>
      </c>
      <c r="AJ22" s="4">
        <f t="shared" si="3"/>
        <v>2</v>
      </c>
      <c r="AK22" s="4">
        <f t="shared" si="4"/>
        <v>8</v>
      </c>
      <c r="AL22" s="4">
        <f t="shared" si="4"/>
        <v>7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7</v>
      </c>
      <c r="S23" s="17">
        <v>2</v>
      </c>
      <c r="T23" s="17">
        <f t="shared" si="10"/>
        <v>-2</v>
      </c>
      <c r="U23" s="17">
        <v>-3</v>
      </c>
      <c r="V23" s="17">
        <v>1</v>
      </c>
      <c r="W23" s="15">
        <f t="shared" si="11"/>
        <v>-18.181818181818176</v>
      </c>
      <c r="X23" s="15">
        <f t="shared" si="1"/>
        <v>-30.000000000000004</v>
      </c>
      <c r="Y23" s="15">
        <f t="shared" si="1"/>
        <v>100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>
        <f t="shared" si="2"/>
        <v>16.666666666666675</v>
      </c>
      <c r="AE23" s="15">
        <f t="shared" si="2"/>
        <v>-33.333333333333336</v>
      </c>
      <c r="AH23" s="4">
        <f t="shared" si="3"/>
        <v>11</v>
      </c>
      <c r="AI23" s="4">
        <f t="shared" si="3"/>
        <v>10</v>
      </c>
      <c r="AJ23" s="4">
        <f t="shared" si="3"/>
        <v>1</v>
      </c>
      <c r="AK23" s="4">
        <f t="shared" si="4"/>
        <v>9</v>
      </c>
      <c r="AL23" s="4">
        <f t="shared" si="4"/>
        <v>6</v>
      </c>
      <c r="AM23" s="4">
        <f t="shared" si="4"/>
        <v>3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21</v>
      </c>
      <c r="R24" s="17">
        <v>13</v>
      </c>
      <c r="S24" s="17">
        <v>8</v>
      </c>
      <c r="T24" s="17">
        <f t="shared" si="10"/>
        <v>1</v>
      </c>
      <c r="U24" s="17">
        <v>0</v>
      </c>
      <c r="V24" s="17">
        <v>1</v>
      </c>
      <c r="W24" s="15">
        <f t="shared" si="11"/>
        <v>5.0000000000000044</v>
      </c>
      <c r="X24" s="15">
        <f t="shared" si="1"/>
        <v>0</v>
      </c>
      <c r="Y24" s="15">
        <f t="shared" si="1"/>
        <v>14.285714285714279</v>
      </c>
      <c r="Z24" s="17">
        <f t="shared" si="12"/>
        <v>6</v>
      </c>
      <c r="AA24" s="17">
        <v>0</v>
      </c>
      <c r="AB24" s="17">
        <v>6</v>
      </c>
      <c r="AC24" s="15">
        <f t="shared" si="13"/>
        <v>39.999999999999993</v>
      </c>
      <c r="AD24" s="15">
        <f t="shared" si="2"/>
        <v>0</v>
      </c>
      <c r="AE24" s="15">
        <f t="shared" si="2"/>
        <v>300</v>
      </c>
      <c r="AH24" s="4">
        <f t="shared" si="3"/>
        <v>20</v>
      </c>
      <c r="AI24" s="4">
        <f t="shared" si="3"/>
        <v>13</v>
      </c>
      <c r="AJ24" s="4">
        <f t="shared" si="3"/>
        <v>7</v>
      </c>
      <c r="AK24" s="4">
        <f t="shared" si="4"/>
        <v>15</v>
      </c>
      <c r="AL24" s="4">
        <f t="shared" si="4"/>
        <v>13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11</v>
      </c>
      <c r="R25" s="17">
        <v>5</v>
      </c>
      <c r="S25" s="17">
        <v>6</v>
      </c>
      <c r="T25" s="17">
        <f t="shared" si="10"/>
        <v>-8</v>
      </c>
      <c r="U25" s="17">
        <v>-4</v>
      </c>
      <c r="V25" s="17">
        <v>-4</v>
      </c>
      <c r="W25" s="15">
        <f t="shared" si="11"/>
        <v>-42.105263157894733</v>
      </c>
      <c r="X25" s="15">
        <f t="shared" si="1"/>
        <v>-44.444444444444443</v>
      </c>
      <c r="Y25" s="15">
        <f t="shared" si="1"/>
        <v>-40</v>
      </c>
      <c r="Z25" s="17">
        <f t="shared" si="12"/>
        <v>-5</v>
      </c>
      <c r="AA25" s="17">
        <v>-3</v>
      </c>
      <c r="AB25" s="17">
        <v>-2</v>
      </c>
      <c r="AC25" s="15">
        <f t="shared" si="13"/>
        <v>-31.25</v>
      </c>
      <c r="AD25" s="15">
        <f t="shared" si="2"/>
        <v>-37.5</v>
      </c>
      <c r="AE25" s="15">
        <f t="shared" si="2"/>
        <v>-25</v>
      </c>
      <c r="AH25" s="4">
        <f t="shared" si="3"/>
        <v>19</v>
      </c>
      <c r="AI25" s="4">
        <f t="shared" si="3"/>
        <v>9</v>
      </c>
      <c r="AJ25" s="4">
        <f t="shared" si="3"/>
        <v>10</v>
      </c>
      <c r="AK25" s="4">
        <f t="shared" si="4"/>
        <v>16</v>
      </c>
      <c r="AL25" s="4">
        <f t="shared" si="4"/>
        <v>8</v>
      </c>
      <c r="AM25" s="4">
        <f t="shared" si="4"/>
        <v>8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22</v>
      </c>
      <c r="R26" s="17">
        <v>10</v>
      </c>
      <c r="S26" s="17">
        <v>12</v>
      </c>
      <c r="T26" s="17">
        <f t="shared" si="10"/>
        <v>-3</v>
      </c>
      <c r="U26" s="17">
        <v>-8</v>
      </c>
      <c r="V26" s="17">
        <v>5</v>
      </c>
      <c r="W26" s="15">
        <f t="shared" si="11"/>
        <v>-12</v>
      </c>
      <c r="X26" s="15">
        <f t="shared" si="1"/>
        <v>-44.444444444444443</v>
      </c>
      <c r="Y26" s="15">
        <f t="shared" si="1"/>
        <v>71.428571428571416</v>
      </c>
      <c r="Z26" s="17">
        <f t="shared" si="12"/>
        <v>-3</v>
      </c>
      <c r="AA26" s="17">
        <v>-6</v>
      </c>
      <c r="AB26" s="17">
        <v>3</v>
      </c>
      <c r="AC26" s="15">
        <f t="shared" si="13"/>
        <v>-12</v>
      </c>
      <c r="AD26" s="15">
        <f t="shared" si="2"/>
        <v>-37.5</v>
      </c>
      <c r="AE26" s="15">
        <f t="shared" si="2"/>
        <v>33.333333333333329</v>
      </c>
      <c r="AH26" s="4">
        <f t="shared" si="3"/>
        <v>25</v>
      </c>
      <c r="AI26" s="4">
        <f t="shared" si="3"/>
        <v>18</v>
      </c>
      <c r="AJ26" s="4">
        <f t="shared" si="3"/>
        <v>7</v>
      </c>
      <c r="AK26" s="4">
        <f t="shared" si="4"/>
        <v>25</v>
      </c>
      <c r="AL26" s="4">
        <f t="shared" si="4"/>
        <v>16</v>
      </c>
      <c r="AM26" s="4">
        <f t="shared" si="4"/>
        <v>9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44</v>
      </c>
      <c r="R27" s="17">
        <v>24</v>
      </c>
      <c r="S27" s="17">
        <v>20</v>
      </c>
      <c r="T27" s="17">
        <f t="shared" si="10"/>
        <v>2</v>
      </c>
      <c r="U27" s="17">
        <v>8</v>
      </c>
      <c r="V27" s="17">
        <v>-6</v>
      </c>
      <c r="W27" s="15">
        <f t="shared" si="11"/>
        <v>4.7619047619047672</v>
      </c>
      <c r="X27" s="15">
        <f t="shared" si="1"/>
        <v>50</v>
      </c>
      <c r="Y27" s="15">
        <f t="shared" si="1"/>
        <v>-23.076923076923073</v>
      </c>
      <c r="Z27" s="17">
        <f t="shared" si="12"/>
        <v>5</v>
      </c>
      <c r="AA27" s="17">
        <v>14</v>
      </c>
      <c r="AB27" s="17">
        <v>-9</v>
      </c>
      <c r="AC27" s="15">
        <f t="shared" si="13"/>
        <v>12.820512820512819</v>
      </c>
      <c r="AD27" s="15">
        <f t="shared" si="2"/>
        <v>140</v>
      </c>
      <c r="AE27" s="15">
        <f t="shared" si="2"/>
        <v>-31.034482758620683</v>
      </c>
      <c r="AH27" s="4">
        <f t="shared" si="3"/>
        <v>42</v>
      </c>
      <c r="AI27" s="4">
        <f t="shared" si="3"/>
        <v>16</v>
      </c>
      <c r="AJ27" s="4">
        <f t="shared" si="3"/>
        <v>26</v>
      </c>
      <c r="AK27" s="4">
        <f t="shared" si="4"/>
        <v>39</v>
      </c>
      <c r="AL27" s="4">
        <f t="shared" si="4"/>
        <v>10</v>
      </c>
      <c r="AM27" s="4">
        <f t="shared" si="4"/>
        <v>29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48</v>
      </c>
      <c r="R28" s="17">
        <v>13</v>
      </c>
      <c r="S28" s="17">
        <v>35</v>
      </c>
      <c r="T28" s="17">
        <f t="shared" si="10"/>
        <v>13</v>
      </c>
      <c r="U28" s="17">
        <v>2</v>
      </c>
      <c r="V28" s="17">
        <v>11</v>
      </c>
      <c r="W28" s="15">
        <f t="shared" si="11"/>
        <v>37.142857142857146</v>
      </c>
      <c r="X28" s="15">
        <f t="shared" si="1"/>
        <v>18.181818181818187</v>
      </c>
      <c r="Y28" s="15">
        <f t="shared" si="1"/>
        <v>45.833333333333329</v>
      </c>
      <c r="Z28" s="17">
        <f t="shared" si="12"/>
        <v>10</v>
      </c>
      <c r="AA28" s="17">
        <v>4</v>
      </c>
      <c r="AB28" s="17">
        <v>6</v>
      </c>
      <c r="AC28" s="15">
        <f t="shared" si="13"/>
        <v>26.315789473684205</v>
      </c>
      <c r="AD28" s="15">
        <f t="shared" si="2"/>
        <v>44.444444444444443</v>
      </c>
      <c r="AE28" s="15">
        <f t="shared" si="2"/>
        <v>20.68965517241379</v>
      </c>
      <c r="AH28" s="4">
        <f t="shared" si="3"/>
        <v>35</v>
      </c>
      <c r="AI28" s="4">
        <f t="shared" si="3"/>
        <v>11</v>
      </c>
      <c r="AJ28" s="4">
        <f t="shared" si="3"/>
        <v>24</v>
      </c>
      <c r="AK28" s="4">
        <f t="shared" si="4"/>
        <v>38</v>
      </c>
      <c r="AL28" s="4">
        <f t="shared" si="4"/>
        <v>9</v>
      </c>
      <c r="AM28" s="4">
        <f t="shared" si="4"/>
        <v>29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1</v>
      </c>
      <c r="S29" s="17">
        <v>7</v>
      </c>
      <c r="T29" s="17">
        <f t="shared" si="10"/>
        <v>-21</v>
      </c>
      <c r="U29" s="17">
        <v>-5</v>
      </c>
      <c r="V29" s="17">
        <v>-16</v>
      </c>
      <c r="W29" s="15">
        <f t="shared" si="11"/>
        <v>-72.41379310344827</v>
      </c>
      <c r="X29" s="15">
        <f t="shared" si="1"/>
        <v>-83.333333333333343</v>
      </c>
      <c r="Y29" s="15">
        <f t="shared" si="1"/>
        <v>-69.565217391304344</v>
      </c>
      <c r="Z29" s="17">
        <f t="shared" si="12"/>
        <v>-11</v>
      </c>
      <c r="AA29" s="17">
        <v>-4</v>
      </c>
      <c r="AB29" s="17">
        <v>-7</v>
      </c>
      <c r="AC29" s="15">
        <f t="shared" si="13"/>
        <v>-57.894736842105267</v>
      </c>
      <c r="AD29" s="15">
        <f t="shared" si="2"/>
        <v>-80</v>
      </c>
      <c r="AE29" s="15">
        <f t="shared" si="2"/>
        <v>-50</v>
      </c>
      <c r="AH29" s="4">
        <f t="shared" si="3"/>
        <v>29</v>
      </c>
      <c r="AI29" s="4">
        <f t="shared" si="3"/>
        <v>6</v>
      </c>
      <c r="AJ29" s="4">
        <f t="shared" si="3"/>
        <v>23</v>
      </c>
      <c r="AK29" s="4">
        <f t="shared" si="4"/>
        <v>19</v>
      </c>
      <c r="AL29" s="4">
        <f t="shared" si="4"/>
        <v>5</v>
      </c>
      <c r="AM29" s="4">
        <f t="shared" si="4"/>
        <v>14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-28.571428571428569</v>
      </c>
      <c r="AD30" s="15">
        <f t="shared" si="2"/>
        <v>0</v>
      </c>
      <c r="AE30" s="15">
        <f t="shared" si="2"/>
        <v>-28.571428571428569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7</v>
      </c>
      <c r="AL30" s="4">
        <f t="shared" si="4"/>
        <v>0</v>
      </c>
      <c r="AM30" s="4">
        <f t="shared" si="4"/>
        <v>7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16</v>
      </c>
      <c r="R33" s="17">
        <f t="shared" si="19"/>
        <v>12</v>
      </c>
      <c r="S33" s="17">
        <f>SUM(S13:S22)</f>
        <v>4</v>
      </c>
      <c r="T33" s="17">
        <f t="shared" si="19"/>
        <v>4</v>
      </c>
      <c r="U33" s="17">
        <f t="shared" si="19"/>
        <v>5</v>
      </c>
      <c r="V33" s="17">
        <f t="shared" si="19"/>
        <v>-1</v>
      </c>
      <c r="W33" s="15">
        <f t="shared" si="15"/>
        <v>33.333333333333329</v>
      </c>
      <c r="X33" s="15">
        <f t="shared" si="15"/>
        <v>71.428571428571416</v>
      </c>
      <c r="Y33" s="15">
        <f t="shared" si="15"/>
        <v>-19.999999999999996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>
        <f t="shared" si="17"/>
        <v>14.285714285714279</v>
      </c>
      <c r="AD33" s="15">
        <f t="shared" si="17"/>
        <v>0</v>
      </c>
      <c r="AE33" s="15">
        <f t="shared" si="17"/>
        <v>100</v>
      </c>
      <c r="AH33" s="4">
        <f t="shared" ref="AH33:AJ33" si="21">SUM(AH13:AH22)</f>
        <v>12</v>
      </c>
      <c r="AI33" s="4">
        <f t="shared" si="21"/>
        <v>7</v>
      </c>
      <c r="AJ33" s="4">
        <f t="shared" si="21"/>
        <v>5</v>
      </c>
      <c r="AK33" s="4">
        <f>SUM(AK13:AK22)</f>
        <v>14</v>
      </c>
      <c r="AL33" s="4">
        <f>SUM(AL13:AL22)</f>
        <v>12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168</v>
      </c>
      <c r="R34" s="17">
        <f t="shared" si="22"/>
        <v>73</v>
      </c>
      <c r="S34" s="17">
        <f t="shared" si="22"/>
        <v>95</v>
      </c>
      <c r="T34" s="17">
        <f t="shared" si="22"/>
        <v>-18</v>
      </c>
      <c r="U34" s="17">
        <f t="shared" si="22"/>
        <v>-10</v>
      </c>
      <c r="V34" s="17">
        <f t="shared" si="22"/>
        <v>-8</v>
      </c>
      <c r="W34" s="15">
        <f t="shared" si="15"/>
        <v>-9.6774193548387117</v>
      </c>
      <c r="X34" s="15">
        <f t="shared" si="15"/>
        <v>-12.048192771084343</v>
      </c>
      <c r="Y34" s="15">
        <f t="shared" si="15"/>
        <v>-7.7669902912621325</v>
      </c>
      <c r="Z34" s="17">
        <f t="shared" ref="Z34:AB34" si="23">SUM(Z23:Z30)</f>
        <v>0</v>
      </c>
      <c r="AA34" s="17">
        <f t="shared" si="23"/>
        <v>6</v>
      </c>
      <c r="AB34" s="17">
        <f t="shared" si="23"/>
        <v>-6</v>
      </c>
      <c r="AC34" s="15">
        <f t="shared" si="17"/>
        <v>0</v>
      </c>
      <c r="AD34" s="15">
        <f t="shared" si="17"/>
        <v>8.9552238805970177</v>
      </c>
      <c r="AE34" s="15">
        <f t="shared" si="17"/>
        <v>-5.9405940594059459</v>
      </c>
      <c r="AH34" s="4">
        <f t="shared" ref="AH34:AJ34" si="24">SUM(AH23:AH30)</f>
        <v>186</v>
      </c>
      <c r="AI34" s="4">
        <f t="shared" si="24"/>
        <v>83</v>
      </c>
      <c r="AJ34" s="4">
        <f t="shared" si="24"/>
        <v>103</v>
      </c>
      <c r="AK34" s="4">
        <f>SUM(AK23:AK30)</f>
        <v>168</v>
      </c>
      <c r="AL34" s="4">
        <f>SUM(AL23:AL30)</f>
        <v>67</v>
      </c>
      <c r="AM34" s="4">
        <f>SUM(AM23:AM30)</f>
        <v>101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138</v>
      </c>
      <c r="R35" s="17">
        <f t="shared" si="25"/>
        <v>53</v>
      </c>
      <c r="S35" s="17">
        <f t="shared" si="25"/>
        <v>85</v>
      </c>
      <c r="T35" s="17">
        <f t="shared" si="25"/>
        <v>-17</v>
      </c>
      <c r="U35" s="17">
        <f t="shared" si="25"/>
        <v>-7</v>
      </c>
      <c r="V35" s="17">
        <f t="shared" si="25"/>
        <v>-10</v>
      </c>
      <c r="W35" s="15">
        <f t="shared" si="15"/>
        <v>-10.967741935483865</v>
      </c>
      <c r="X35" s="15">
        <f t="shared" si="15"/>
        <v>-11.66666666666667</v>
      </c>
      <c r="Y35" s="15">
        <f t="shared" si="15"/>
        <v>-10.526315789473683</v>
      </c>
      <c r="Z35" s="17">
        <f t="shared" ref="Z35:AB35" si="26">SUM(Z25:Z30)</f>
        <v>-6</v>
      </c>
      <c r="AA35" s="17">
        <f t="shared" si="26"/>
        <v>5</v>
      </c>
      <c r="AB35" s="17">
        <f t="shared" si="26"/>
        <v>-11</v>
      </c>
      <c r="AC35" s="15">
        <f t="shared" si="17"/>
        <v>-4.1666666666666625</v>
      </c>
      <c r="AD35" s="15">
        <f t="shared" si="17"/>
        <v>10.416666666666675</v>
      </c>
      <c r="AE35" s="15">
        <f t="shared" si="17"/>
        <v>-11.458333333333337</v>
      </c>
      <c r="AH35" s="4">
        <f t="shared" ref="AH35:AJ35" si="27">SUM(AH25:AH30)</f>
        <v>155</v>
      </c>
      <c r="AI35" s="4">
        <f t="shared" si="27"/>
        <v>60</v>
      </c>
      <c r="AJ35" s="4">
        <f t="shared" si="27"/>
        <v>95</v>
      </c>
      <c r="AK35" s="4">
        <f>SUM(AK25:AK30)</f>
        <v>144</v>
      </c>
      <c r="AL35" s="4">
        <f>SUM(AL25:AL30)</f>
        <v>48</v>
      </c>
      <c r="AM35" s="4">
        <f>SUM(AM25:AM30)</f>
        <v>96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105</v>
      </c>
      <c r="R36" s="17">
        <f t="shared" si="28"/>
        <v>38</v>
      </c>
      <c r="S36" s="17">
        <f t="shared" si="28"/>
        <v>67</v>
      </c>
      <c r="T36" s="17">
        <f t="shared" si="28"/>
        <v>-6</v>
      </c>
      <c r="U36" s="17">
        <f t="shared" si="28"/>
        <v>5</v>
      </c>
      <c r="V36" s="17">
        <f t="shared" si="28"/>
        <v>-11</v>
      </c>
      <c r="W36" s="15">
        <f t="shared" si="15"/>
        <v>-5.4054054054054053</v>
      </c>
      <c r="X36" s="15">
        <f t="shared" si="15"/>
        <v>15.151515151515159</v>
      </c>
      <c r="Y36" s="15">
        <f t="shared" si="15"/>
        <v>-14.102564102564108</v>
      </c>
      <c r="Z36" s="17">
        <f t="shared" ref="Z36:AB36" si="29">SUM(Z27:Z30)</f>
        <v>2</v>
      </c>
      <c r="AA36" s="17">
        <f t="shared" si="29"/>
        <v>14</v>
      </c>
      <c r="AB36" s="17">
        <f t="shared" si="29"/>
        <v>-12</v>
      </c>
      <c r="AC36" s="15">
        <f t="shared" si="17"/>
        <v>1.9417475728155331</v>
      </c>
      <c r="AD36" s="15">
        <f t="shared" si="17"/>
        <v>58.333333333333329</v>
      </c>
      <c r="AE36" s="15">
        <f t="shared" si="17"/>
        <v>-15.189873417721522</v>
      </c>
      <c r="AH36" s="4">
        <f t="shared" ref="AH36:AJ36" si="30">SUM(AH27:AH30)</f>
        <v>111</v>
      </c>
      <c r="AI36" s="4">
        <f t="shared" si="30"/>
        <v>33</v>
      </c>
      <c r="AJ36" s="4">
        <f t="shared" si="30"/>
        <v>78</v>
      </c>
      <c r="AK36" s="4">
        <f>SUM(AK27:AK30)</f>
        <v>103</v>
      </c>
      <c r="AL36" s="4">
        <f>SUM(AL27:AL30)</f>
        <v>24</v>
      </c>
      <c r="AM36" s="4">
        <f>SUM(AM27:AM30)</f>
        <v>79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8.695652173913043</v>
      </c>
      <c r="R39" s="12">
        <f>R33/R9*100</f>
        <v>14.117647058823529</v>
      </c>
      <c r="S39" s="13">
        <f t="shared" si="37"/>
        <v>4.0404040404040407</v>
      </c>
      <c r="T39" s="12">
        <f>T33/T9*100</f>
        <v>-28.571428571428569</v>
      </c>
      <c r="U39" s="12">
        <f t="shared" ref="U39:V39" si="38">U33/U9*100</f>
        <v>-100</v>
      </c>
      <c r="V39" s="12">
        <f t="shared" si="38"/>
        <v>11.111111111111111</v>
      </c>
      <c r="W39" s="12">
        <f>Q39-AH39</f>
        <v>2.6350461133069825</v>
      </c>
      <c r="X39" s="12">
        <f t="shared" si="33"/>
        <v>6.3398692810457513</v>
      </c>
      <c r="Y39" s="12">
        <f>S39-AJ39</f>
        <v>-0.5892255892255891</v>
      </c>
      <c r="Z39" s="12">
        <f t="shared" si="37"/>
        <v>100</v>
      </c>
      <c r="AA39" s="12">
        <f t="shared" si="37"/>
        <v>0</v>
      </c>
      <c r="AB39" s="12">
        <f t="shared" si="37"/>
        <v>-50</v>
      </c>
      <c r="AC39" s="12">
        <f>Q39-AK39</f>
        <v>1.0033444816053505</v>
      </c>
      <c r="AD39" s="12">
        <f t="shared" si="35"/>
        <v>-1.072226358897991</v>
      </c>
      <c r="AE39" s="12">
        <f t="shared" si="35"/>
        <v>2.0986564675885067</v>
      </c>
      <c r="AH39" s="12">
        <f t="shared" ref="AH39:AJ39" si="39">AH33/AH9*100</f>
        <v>6.0606060606060606</v>
      </c>
      <c r="AI39" s="12">
        <f t="shared" si="39"/>
        <v>7.7777777777777777</v>
      </c>
      <c r="AJ39" s="12">
        <f t="shared" si="39"/>
        <v>4.6296296296296298</v>
      </c>
      <c r="AK39" s="12">
        <f>AK33/AK9*100</f>
        <v>7.6923076923076925</v>
      </c>
      <c r="AL39" s="12">
        <f>AL33/AL9*100</f>
        <v>15.18987341772152</v>
      </c>
      <c r="AM39" s="12">
        <f>AM33/AM9*100</f>
        <v>1.9417475728155338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91.304347826086953</v>
      </c>
      <c r="R40" s="12">
        <f t="shared" si="40"/>
        <v>85.882352941176464</v>
      </c>
      <c r="S40" s="12">
        <f t="shared" si="40"/>
        <v>95.959595959595958</v>
      </c>
      <c r="T40" s="12">
        <f>T34/T9*100</f>
        <v>128.57142857142858</v>
      </c>
      <c r="U40" s="12">
        <f t="shared" ref="U40:V40" si="41">U34/U9*100</f>
        <v>200</v>
      </c>
      <c r="V40" s="12">
        <f t="shared" si="41"/>
        <v>88.888888888888886</v>
      </c>
      <c r="W40" s="12">
        <f t="shared" ref="W40:W42" si="42">Q40-AH40</f>
        <v>-2.6350461133069842</v>
      </c>
      <c r="X40" s="12">
        <f t="shared" si="33"/>
        <v>-6.3398692810457646</v>
      </c>
      <c r="Y40" s="12">
        <f>S40-AJ40</f>
        <v>0.58922558922559176</v>
      </c>
      <c r="Z40" s="12">
        <f>Z34/Z9*100</f>
        <v>0</v>
      </c>
      <c r="AA40" s="12">
        <f t="shared" ref="AA40:AB40" si="43">AA34/AA9*100</f>
        <v>100</v>
      </c>
      <c r="AB40" s="12">
        <f t="shared" si="43"/>
        <v>150</v>
      </c>
      <c r="AC40" s="12">
        <f t="shared" ref="AC40:AC42" si="44">Q40-AK40</f>
        <v>-1.0033444816053532</v>
      </c>
      <c r="AD40" s="12">
        <f t="shared" si="35"/>
        <v>1.0722263588979928</v>
      </c>
      <c r="AE40" s="12">
        <f t="shared" si="35"/>
        <v>-2.098656467588512</v>
      </c>
      <c r="AH40" s="12">
        <f t="shared" ref="AH40:AJ40" si="45">AH34/AH9*100</f>
        <v>93.939393939393938</v>
      </c>
      <c r="AI40" s="12">
        <f t="shared" si="45"/>
        <v>92.222222222222229</v>
      </c>
      <c r="AJ40" s="12">
        <f t="shared" si="45"/>
        <v>95.370370370370367</v>
      </c>
      <c r="AK40" s="12">
        <f>AK34/AK9*100</f>
        <v>92.307692307692307</v>
      </c>
      <c r="AL40" s="12">
        <f>AL34/AL9*100</f>
        <v>84.810126582278471</v>
      </c>
      <c r="AM40" s="12">
        <f>AM34/AM9*100</f>
        <v>98.05825242718447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62.352941176470587</v>
      </c>
      <c r="S41" s="12">
        <f t="shared" si="46"/>
        <v>85.858585858585855</v>
      </c>
      <c r="T41" s="12">
        <f>T35/T9*100</f>
        <v>121.42857142857142</v>
      </c>
      <c r="U41" s="12">
        <f t="shared" ref="U41:V41" si="47">U35/U9*100</f>
        <v>140</v>
      </c>
      <c r="V41" s="12">
        <f t="shared" si="47"/>
        <v>111.11111111111111</v>
      </c>
      <c r="W41" s="12">
        <f t="shared" si="42"/>
        <v>-3.2828282828282909</v>
      </c>
      <c r="X41" s="12">
        <f t="shared" si="33"/>
        <v>-4.3137254901960702</v>
      </c>
      <c r="Y41" s="12">
        <f>S41-AJ41</f>
        <v>-2.1043771043771073</v>
      </c>
      <c r="Z41" s="12">
        <f>Z35/Z9*100</f>
        <v>-300</v>
      </c>
      <c r="AA41" s="12">
        <f t="shared" ref="AA41:AB41" si="48">AA35/AA9*100</f>
        <v>83.333333333333343</v>
      </c>
      <c r="AB41" s="12">
        <f t="shared" si="48"/>
        <v>275</v>
      </c>
      <c r="AC41" s="12">
        <f t="shared" si="44"/>
        <v>-4.120879120879124</v>
      </c>
      <c r="AD41" s="12">
        <f>R41-AL41</f>
        <v>1.593447505584507</v>
      </c>
      <c r="AE41" s="12">
        <f t="shared" si="35"/>
        <v>-7.3452976365597777</v>
      </c>
      <c r="AH41" s="12">
        <f>AH35/AH9*100</f>
        <v>78.282828282828291</v>
      </c>
      <c r="AI41" s="12">
        <f>AI35/AI9*100</f>
        <v>66.666666666666657</v>
      </c>
      <c r="AJ41" s="12">
        <f>AJ35/AJ9*100</f>
        <v>87.962962962962962</v>
      </c>
      <c r="AK41" s="12">
        <f t="shared" ref="AK41:AM41" si="49">AK35/AK9*100</f>
        <v>79.120879120879124</v>
      </c>
      <c r="AL41" s="12">
        <f t="shared" si="49"/>
        <v>60.75949367088608</v>
      </c>
      <c r="AM41" s="12">
        <f t="shared" si="49"/>
        <v>93.203883495145632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57.065217391304344</v>
      </c>
      <c r="R42" s="12">
        <f t="shared" si="50"/>
        <v>44.705882352941181</v>
      </c>
      <c r="S42" s="12">
        <f t="shared" si="50"/>
        <v>67.676767676767682</v>
      </c>
      <c r="T42" s="12">
        <f t="shared" si="50"/>
        <v>42.857142857142854</v>
      </c>
      <c r="U42" s="12">
        <f t="shared" si="50"/>
        <v>-100</v>
      </c>
      <c r="V42" s="12">
        <f t="shared" si="50"/>
        <v>122.22222222222223</v>
      </c>
      <c r="W42" s="12">
        <f t="shared" si="42"/>
        <v>1.0046113306982889</v>
      </c>
      <c r="X42" s="12">
        <f t="shared" si="33"/>
        <v>8.0392156862745168</v>
      </c>
      <c r="Y42" s="12">
        <f>S42-AJ42</f>
        <v>-4.5454545454545325</v>
      </c>
      <c r="Z42" s="12">
        <f t="shared" si="50"/>
        <v>100</v>
      </c>
      <c r="AA42" s="12">
        <f t="shared" si="50"/>
        <v>233.33333333333334</v>
      </c>
      <c r="AB42" s="12">
        <f t="shared" si="50"/>
        <v>300</v>
      </c>
      <c r="AC42" s="12">
        <f t="shared" si="44"/>
        <v>0.47181079789775282</v>
      </c>
      <c r="AD42" s="12">
        <f>R42-AL42</f>
        <v>14.326135517498141</v>
      </c>
      <c r="AE42" s="12">
        <f t="shared" si="35"/>
        <v>-9.0222614494459066</v>
      </c>
      <c r="AH42" s="12">
        <f t="shared" ref="AH42:AJ42" si="51">AH36/AH9*100</f>
        <v>56.060606060606055</v>
      </c>
      <c r="AI42" s="12">
        <f t="shared" si="51"/>
        <v>36.666666666666664</v>
      </c>
      <c r="AJ42" s="12">
        <f t="shared" si="51"/>
        <v>72.222222222222214</v>
      </c>
      <c r="AK42" s="12">
        <f>AK36/AK9*100</f>
        <v>56.593406593406591</v>
      </c>
      <c r="AL42" s="12">
        <f>AL36/AL9*100</f>
        <v>30.37974683544304</v>
      </c>
      <c r="AM42" s="12">
        <f>AM36/AM9*100</f>
        <v>76.699029126213588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</v>
      </c>
      <c r="R9" s="17">
        <f>SUM(R10:R30)</f>
        <v>1</v>
      </c>
      <c r="S9" s="17">
        <f>SUM(S10:S30)</f>
        <v>2</v>
      </c>
      <c r="T9" s="17">
        <f>U9+V9</f>
        <v>-1</v>
      </c>
      <c r="U9" s="17">
        <f>SUM(U10:U30)</f>
        <v>-2</v>
      </c>
      <c r="V9" s="17">
        <f>SUM(V10:V30)</f>
        <v>1</v>
      </c>
      <c r="W9" s="15">
        <f>IF(Q9=T9,IF(Q9&gt;0,"皆増",0),(1-(Q9/(Q9-T9)))*-100)</f>
        <v>-25</v>
      </c>
      <c r="X9" s="15">
        <f t="shared" ref="X9:Y30" si="1">IF(R9=U9,IF(R9&gt;0,"皆増",0),(1-(R9/(R9-U9)))*-100)</f>
        <v>-66.666666666666671</v>
      </c>
      <c r="Y9" s="15">
        <f t="shared" si="1"/>
        <v>100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-50</v>
      </c>
      <c r="AE9" s="15">
        <f t="shared" si="2"/>
        <v>100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1</v>
      </c>
      <c r="S34" s="17">
        <f t="shared" si="22"/>
        <v>2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-25</v>
      </c>
      <c r="X34" s="15">
        <f t="shared" si="15"/>
        <v>-66.666666666666671</v>
      </c>
      <c r="Y34" s="15">
        <f t="shared" si="15"/>
        <v>100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50</v>
      </c>
      <c r="AD34" s="15">
        <f t="shared" si="17"/>
        <v>0</v>
      </c>
      <c r="AE34" s="15">
        <f t="shared" si="17"/>
        <v>100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-25</v>
      </c>
      <c r="X35" s="15">
        <f t="shared" si="15"/>
        <v>-66.666666666666671</v>
      </c>
      <c r="Y35" s="15">
        <f t="shared" si="15"/>
        <v>100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50</v>
      </c>
      <c r="AD35" s="15">
        <f t="shared" si="17"/>
        <v>0</v>
      </c>
      <c r="AE35" s="15">
        <f t="shared" si="17"/>
        <v>100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-50</v>
      </c>
      <c r="Y36" s="15">
        <f t="shared" si="15"/>
        <v>100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50</v>
      </c>
      <c r="AD36" s="15">
        <f t="shared" si="17"/>
        <v>0</v>
      </c>
      <c r="AE36" s="15">
        <f t="shared" si="17"/>
        <v>100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100</v>
      </c>
      <c r="AB39" s="12">
        <f t="shared" si="37"/>
        <v>0</v>
      </c>
      <c r="AC39" s="12">
        <f>Q39-AK39</f>
        <v>-33.333333333333329</v>
      </c>
      <c r="AD39" s="12">
        <f t="shared" si="35"/>
        <v>-50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33.333333333333329</v>
      </c>
      <c r="AL39" s="12">
        <f>AL33/AL9*100</f>
        <v>50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33.333333333333343</v>
      </c>
      <c r="AD40" s="12">
        <f t="shared" si="35"/>
        <v>50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66.666666666666657</v>
      </c>
      <c r="AL40" s="12">
        <f>AL34/AL9*100</f>
        <v>50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33.333333333333343</v>
      </c>
      <c r="AD41" s="12">
        <f>R41-AL41</f>
        <v>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0</v>
      </c>
      <c r="U42" s="12">
        <f t="shared" si="50"/>
        <v>50</v>
      </c>
      <c r="V42" s="12">
        <f t="shared" si="50"/>
        <v>100</v>
      </c>
      <c r="W42" s="12">
        <f t="shared" si="42"/>
        <v>25</v>
      </c>
      <c r="X42" s="12">
        <f t="shared" si="33"/>
        <v>33.333333333333343</v>
      </c>
      <c r="Y42" s="12">
        <f>S42-AJ42</f>
        <v>0</v>
      </c>
      <c r="Z42" s="12" t="e">
        <f t="shared" si="50"/>
        <v>#DIV/0!</v>
      </c>
      <c r="AA42" s="12">
        <f t="shared" si="50"/>
        <v>0</v>
      </c>
      <c r="AB42" s="12">
        <f t="shared" si="50"/>
        <v>100</v>
      </c>
      <c r="AC42" s="12">
        <f t="shared" si="44"/>
        <v>33.333333333333343</v>
      </c>
      <c r="AD42" s="12">
        <f>R42-AL42</f>
        <v>50</v>
      </c>
      <c r="AE42" s="12">
        <f t="shared" si="35"/>
        <v>0</v>
      </c>
      <c r="AH42" s="12">
        <f t="shared" ref="AH42:AJ42" si="51">AH36/AH9*100</f>
        <v>75</v>
      </c>
      <c r="AI42" s="12">
        <f t="shared" si="51"/>
        <v>66.666666666666657</v>
      </c>
      <c r="AJ42" s="12">
        <f t="shared" si="51"/>
        <v>100</v>
      </c>
      <c r="AK42" s="12">
        <f>AK36/AK9*100</f>
        <v>66.666666666666657</v>
      </c>
      <c r="AL42" s="12">
        <f>AL36/AL9*100</f>
        <v>50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101</v>
      </c>
      <c r="C9" s="17">
        <f>SUM(C10:C30)</f>
        <v>58</v>
      </c>
      <c r="D9" s="17">
        <f>SUM(D10:D30)</f>
        <v>43</v>
      </c>
      <c r="E9" s="17">
        <f>F9+G9</f>
        <v>5</v>
      </c>
      <c r="F9" s="17">
        <f>SUM(F10:F30)</f>
        <v>3</v>
      </c>
      <c r="G9" s="17">
        <f>SUM(G10:G30)</f>
        <v>2</v>
      </c>
      <c r="H9" s="15">
        <f>IF(B9=E9,0,(1-(B9/(B9-E9)))*-100)</f>
        <v>5.2083333333333259</v>
      </c>
      <c r="I9" s="15">
        <f>IF(C9=F9,0,(1-(C9/(C9-F9)))*-100)</f>
        <v>5.4545454545454453</v>
      </c>
      <c r="J9" s="15">
        <f>IF(D9=G9,0,(1-(D9/(D9-G9)))*-100)</f>
        <v>4.8780487804878092</v>
      </c>
      <c r="K9" s="17">
        <f>L9+M9</f>
        <v>-7</v>
      </c>
      <c r="L9" s="17">
        <f>SUM(L10:L30)</f>
        <v>2</v>
      </c>
      <c r="M9" s="17">
        <f>SUM(M10:M30)</f>
        <v>-9</v>
      </c>
      <c r="N9" s="15">
        <f>IF(B9=K9,0,(1-(B9/(B9-K9)))*-100)</f>
        <v>-6.4814814814814774</v>
      </c>
      <c r="O9" s="15">
        <f t="shared" ref="O9:P10" si="0">IF(C9=L9,0,(1-(C9/(C9-L9)))*-100)</f>
        <v>3.5714285714285809</v>
      </c>
      <c r="P9" s="15">
        <f>IF(D9=M9,0,(1-(D9/(D9-M9)))*-100)</f>
        <v>-17.307692307692314</v>
      </c>
      <c r="Q9" s="17">
        <f>R9+S9</f>
        <v>135</v>
      </c>
      <c r="R9" s="17">
        <f>SUM(R10:R30)</f>
        <v>70</v>
      </c>
      <c r="S9" s="17">
        <f>SUM(S10:S30)</f>
        <v>65</v>
      </c>
      <c r="T9" s="17">
        <f>U9+V9</f>
        <v>-51</v>
      </c>
      <c r="U9" s="17">
        <f>SUM(U10:U30)</f>
        <v>-19</v>
      </c>
      <c r="V9" s="17">
        <f>SUM(V10:V30)</f>
        <v>-32</v>
      </c>
      <c r="W9" s="15">
        <f>IF(Q9=T9,IF(Q9&gt;0,"皆増",0),(1-(Q9/(Q9-T9)))*-100)</f>
        <v>-27.419354838709676</v>
      </c>
      <c r="X9" s="15">
        <f t="shared" ref="X9:Y30" si="1">IF(R9=U9,IF(R9&gt;0,"皆増",0),(1-(R9/(R9-U9)))*-100)</f>
        <v>-21.348314606741571</v>
      </c>
      <c r="Y9" s="15">
        <f t="shared" si="1"/>
        <v>-32.989690721649488</v>
      </c>
      <c r="Z9" s="17">
        <f>AA9+AB9</f>
        <v>-20</v>
      </c>
      <c r="AA9" s="17">
        <f>SUM(AA10:AA30)</f>
        <v>1</v>
      </c>
      <c r="AB9" s="17">
        <f>SUM(AB10:AB30)</f>
        <v>-21</v>
      </c>
      <c r="AC9" s="15">
        <f>IF(Q9=Z9,IF(Q9&gt;0,"皆増",0),(1-(Q9/(Q9-Z9)))*-100)</f>
        <v>-12.903225806451612</v>
      </c>
      <c r="AD9" s="15">
        <f t="shared" ref="AD9:AE30" si="2">IF(R9=AA9,IF(R9&gt;0,"皆増",0),(1-(R9/(R9-AA9)))*-100)</f>
        <v>1.449275362318847</v>
      </c>
      <c r="AE9" s="15">
        <f t="shared" si="2"/>
        <v>-24.418604651162788</v>
      </c>
      <c r="AH9" s="4">
        <f t="shared" ref="AH9:AJ30" si="3">Q9-T9</f>
        <v>186</v>
      </c>
      <c r="AI9" s="4">
        <f t="shared" si="3"/>
        <v>89</v>
      </c>
      <c r="AJ9" s="4">
        <f t="shared" si="3"/>
        <v>97</v>
      </c>
      <c r="AK9" s="4">
        <f t="shared" ref="AK9:AM30" si="4">Q9-Z9</f>
        <v>155</v>
      </c>
      <c r="AL9" s="4">
        <f t="shared" si="4"/>
        <v>69</v>
      </c>
      <c r="AM9" s="4">
        <f t="shared" si="4"/>
        <v>86</v>
      </c>
    </row>
    <row r="10" spans="1:39" s="1" customFormat="1" ht="18" customHeight="1" x14ac:dyDescent="0.15">
      <c r="A10" s="4" t="s">
        <v>1</v>
      </c>
      <c r="B10" s="17">
        <f t="shared" ref="B10" si="5">C10+D10</f>
        <v>101</v>
      </c>
      <c r="C10" s="17">
        <v>58</v>
      </c>
      <c r="D10" s="17">
        <v>43</v>
      </c>
      <c r="E10" s="17">
        <f t="shared" ref="E10" si="6">F10+G10</f>
        <v>5</v>
      </c>
      <c r="F10" s="17">
        <v>3</v>
      </c>
      <c r="G10" s="17">
        <v>2</v>
      </c>
      <c r="H10" s="15">
        <f>IF(B10=E10,0,(1-(B10/(B10-E10)))*-100)</f>
        <v>5.2083333333333259</v>
      </c>
      <c r="I10" s="15">
        <f t="shared" ref="I10" si="7">IF(C10=F10,0,(1-(C10/(C10-F10)))*-100)</f>
        <v>5.4545454545454453</v>
      </c>
      <c r="J10" s="15">
        <f>IF(D10=G10,0,(1-(D10/(D10-G10)))*-100)</f>
        <v>4.8780487804878092</v>
      </c>
      <c r="K10" s="17">
        <f t="shared" ref="K10" si="8">L10+M10</f>
        <v>-7</v>
      </c>
      <c r="L10" s="17">
        <v>2</v>
      </c>
      <c r="M10" s="17">
        <v>-9</v>
      </c>
      <c r="N10" s="15">
        <f>IF(B10=K10,0,(1-(B10/(B10-K10)))*-100)</f>
        <v>-6.4814814814814774</v>
      </c>
      <c r="O10" s="15">
        <f t="shared" si="0"/>
        <v>3.5714285714285809</v>
      </c>
      <c r="P10" s="15">
        <f t="shared" si="0"/>
        <v>-17.307692307692314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-1</v>
      </c>
      <c r="U11" s="17">
        <v>-1</v>
      </c>
      <c r="V11" s="17">
        <v>0</v>
      </c>
      <c r="W11" s="15">
        <f t="shared" si="11"/>
        <v>-100</v>
      </c>
      <c r="X11" s="15">
        <f t="shared" si="1"/>
        <v>-100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3"/>
        <v>1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1</v>
      </c>
      <c r="S18" s="17">
        <v>1</v>
      </c>
      <c r="T18" s="17">
        <f t="shared" si="10"/>
        <v>2</v>
      </c>
      <c r="U18" s="17">
        <v>1</v>
      </c>
      <c r="V18" s="17">
        <v>1</v>
      </c>
      <c r="W18" s="15" t="str">
        <f t="shared" si="11"/>
        <v>皆増</v>
      </c>
      <c r="X18" s="15" t="str">
        <f t="shared" si="1"/>
        <v>皆増</v>
      </c>
      <c r="Y18" s="15" t="str">
        <f t="shared" si="1"/>
        <v>皆増</v>
      </c>
      <c r="Z18" s="17">
        <f t="shared" si="12"/>
        <v>2</v>
      </c>
      <c r="AA18" s="17">
        <v>1</v>
      </c>
      <c r="AB18" s="17">
        <v>1</v>
      </c>
      <c r="AC18" s="15" t="str">
        <f t="shared" si="13"/>
        <v>皆増</v>
      </c>
      <c r="AD18" s="15" t="str">
        <f t="shared" si="2"/>
        <v>皆増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-33.333333333333336</v>
      </c>
      <c r="X19" s="15">
        <f t="shared" si="1"/>
        <v>-33.333333333333336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3</v>
      </c>
      <c r="AI19" s="4">
        <f t="shared" si="3"/>
        <v>3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0</v>
      </c>
      <c r="V20" s="17">
        <v>-2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-4</v>
      </c>
      <c r="AA20" s="17">
        <v>-1</v>
      </c>
      <c r="AB20" s="17">
        <v>-3</v>
      </c>
      <c r="AC20" s="15">
        <f t="shared" si="13"/>
        <v>-100</v>
      </c>
      <c r="AD20" s="15">
        <f t="shared" si="2"/>
        <v>-100</v>
      </c>
      <c r="AE20" s="15">
        <f t="shared" si="2"/>
        <v>-100</v>
      </c>
      <c r="AH20" s="4">
        <f t="shared" si="3"/>
        <v>2</v>
      </c>
      <c r="AI20" s="4">
        <f t="shared" si="3"/>
        <v>0</v>
      </c>
      <c r="AJ20" s="4">
        <f t="shared" si="3"/>
        <v>2</v>
      </c>
      <c r="AK20" s="4">
        <f t="shared" si="4"/>
        <v>4</v>
      </c>
      <c r="AL20" s="4">
        <f t="shared" si="4"/>
        <v>1</v>
      </c>
      <c r="AM20" s="4">
        <f t="shared" si="4"/>
        <v>3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-33.333333333333336</v>
      </c>
      <c r="X21" s="15">
        <f t="shared" si="1"/>
        <v>-33.333333333333336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3</v>
      </c>
      <c r="AI21" s="4">
        <f t="shared" si="3"/>
        <v>3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3</v>
      </c>
      <c r="S22" s="17">
        <v>1</v>
      </c>
      <c r="T22" s="17">
        <f t="shared" si="10"/>
        <v>1</v>
      </c>
      <c r="U22" s="17">
        <v>3</v>
      </c>
      <c r="V22" s="17">
        <v>-2</v>
      </c>
      <c r="W22" s="15">
        <f t="shared" si="11"/>
        <v>33.333333333333329</v>
      </c>
      <c r="X22" s="15" t="str">
        <f t="shared" si="1"/>
        <v>皆増</v>
      </c>
      <c r="Y22" s="15">
        <f t="shared" si="1"/>
        <v>-66.666666666666671</v>
      </c>
      <c r="Z22" s="17">
        <f t="shared" si="12"/>
        <v>3</v>
      </c>
      <c r="AA22" s="17">
        <v>3</v>
      </c>
      <c r="AB22" s="17">
        <v>0</v>
      </c>
      <c r="AC22" s="15">
        <f t="shared" si="13"/>
        <v>300</v>
      </c>
      <c r="AD22" s="15" t="str">
        <f t="shared" si="2"/>
        <v>皆増</v>
      </c>
      <c r="AE22" s="15">
        <f t="shared" si="2"/>
        <v>0</v>
      </c>
      <c r="AH22" s="4">
        <f t="shared" si="3"/>
        <v>3</v>
      </c>
      <c r="AI22" s="4">
        <f t="shared" si="3"/>
        <v>0</v>
      </c>
      <c r="AJ22" s="4">
        <f t="shared" si="3"/>
        <v>3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8</v>
      </c>
      <c r="R23" s="17">
        <v>5</v>
      </c>
      <c r="S23" s="17">
        <v>3</v>
      </c>
      <c r="T23" s="17">
        <f t="shared" si="10"/>
        <v>-9</v>
      </c>
      <c r="U23" s="17">
        <v>-7</v>
      </c>
      <c r="V23" s="17">
        <v>-2</v>
      </c>
      <c r="W23" s="15">
        <f t="shared" si="11"/>
        <v>-52.941176470588239</v>
      </c>
      <c r="X23" s="15">
        <f t="shared" si="1"/>
        <v>-58.333333333333329</v>
      </c>
      <c r="Y23" s="15">
        <f t="shared" si="1"/>
        <v>-40</v>
      </c>
      <c r="Z23" s="17">
        <f t="shared" si="12"/>
        <v>2</v>
      </c>
      <c r="AA23" s="17">
        <v>1</v>
      </c>
      <c r="AB23" s="17">
        <v>1</v>
      </c>
      <c r="AC23" s="15">
        <f t="shared" si="13"/>
        <v>33.333333333333329</v>
      </c>
      <c r="AD23" s="15">
        <f t="shared" si="2"/>
        <v>25</v>
      </c>
      <c r="AE23" s="15">
        <f t="shared" si="2"/>
        <v>50</v>
      </c>
      <c r="AH23" s="4">
        <f t="shared" si="3"/>
        <v>17</v>
      </c>
      <c r="AI23" s="4">
        <f t="shared" si="3"/>
        <v>12</v>
      </c>
      <c r="AJ23" s="4">
        <f t="shared" si="3"/>
        <v>5</v>
      </c>
      <c r="AK23" s="4">
        <f t="shared" si="4"/>
        <v>6</v>
      </c>
      <c r="AL23" s="4">
        <f t="shared" si="4"/>
        <v>4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10</v>
      </c>
      <c r="S24" s="17">
        <v>6</v>
      </c>
      <c r="T24" s="17">
        <f t="shared" si="10"/>
        <v>8</v>
      </c>
      <c r="U24" s="17">
        <v>4</v>
      </c>
      <c r="V24" s="17">
        <v>4</v>
      </c>
      <c r="W24" s="15">
        <f t="shared" si="11"/>
        <v>100</v>
      </c>
      <c r="X24" s="15">
        <f t="shared" si="1"/>
        <v>66.666666666666671</v>
      </c>
      <c r="Y24" s="15">
        <f t="shared" si="1"/>
        <v>200</v>
      </c>
      <c r="Z24" s="17">
        <f t="shared" si="12"/>
        <v>2</v>
      </c>
      <c r="AA24" s="17">
        <v>3</v>
      </c>
      <c r="AB24" s="17">
        <v>-1</v>
      </c>
      <c r="AC24" s="15">
        <f t="shared" si="13"/>
        <v>14.285714285714279</v>
      </c>
      <c r="AD24" s="15">
        <f t="shared" si="2"/>
        <v>42.857142857142861</v>
      </c>
      <c r="AE24" s="15">
        <f t="shared" si="2"/>
        <v>-14.28571428571429</v>
      </c>
      <c r="AH24" s="4">
        <f t="shared" si="3"/>
        <v>8</v>
      </c>
      <c r="AI24" s="4">
        <f t="shared" si="3"/>
        <v>6</v>
      </c>
      <c r="AJ24" s="4">
        <f t="shared" si="3"/>
        <v>2</v>
      </c>
      <c r="AK24" s="4">
        <f t="shared" si="4"/>
        <v>14</v>
      </c>
      <c r="AL24" s="4">
        <f t="shared" si="4"/>
        <v>7</v>
      </c>
      <c r="AM24" s="4">
        <f t="shared" si="4"/>
        <v>7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10</v>
      </c>
      <c r="R25" s="17">
        <v>6</v>
      </c>
      <c r="S25" s="17">
        <v>4</v>
      </c>
      <c r="T25" s="17">
        <f t="shared" si="10"/>
        <v>-13</v>
      </c>
      <c r="U25" s="17">
        <v>-10</v>
      </c>
      <c r="V25" s="17">
        <v>-3</v>
      </c>
      <c r="W25" s="15">
        <f t="shared" si="11"/>
        <v>-56.521739130434788</v>
      </c>
      <c r="X25" s="15">
        <f t="shared" si="1"/>
        <v>-62.5</v>
      </c>
      <c r="Y25" s="15">
        <f t="shared" si="1"/>
        <v>-42.857142857142861</v>
      </c>
      <c r="Z25" s="17">
        <f t="shared" si="12"/>
        <v>-2</v>
      </c>
      <c r="AA25" s="17">
        <v>-4</v>
      </c>
      <c r="AB25" s="17">
        <v>2</v>
      </c>
      <c r="AC25" s="15">
        <f t="shared" si="13"/>
        <v>-16.666666666666664</v>
      </c>
      <c r="AD25" s="15">
        <f t="shared" si="2"/>
        <v>-40</v>
      </c>
      <c r="AE25" s="15">
        <f t="shared" si="2"/>
        <v>100</v>
      </c>
      <c r="AH25" s="4">
        <f t="shared" si="3"/>
        <v>23</v>
      </c>
      <c r="AI25" s="4">
        <f t="shared" si="3"/>
        <v>16</v>
      </c>
      <c r="AJ25" s="4">
        <f t="shared" si="3"/>
        <v>7</v>
      </c>
      <c r="AK25" s="4">
        <f t="shared" si="4"/>
        <v>12</v>
      </c>
      <c r="AL25" s="4">
        <f t="shared" si="4"/>
        <v>10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10</v>
      </c>
      <c r="R26" s="17">
        <v>6</v>
      </c>
      <c r="S26" s="17">
        <v>4</v>
      </c>
      <c r="T26" s="17">
        <f t="shared" si="10"/>
        <v>-17</v>
      </c>
      <c r="U26" s="17">
        <v>-8</v>
      </c>
      <c r="V26" s="17">
        <v>-9</v>
      </c>
      <c r="W26" s="15">
        <f t="shared" si="11"/>
        <v>-62.962962962962962</v>
      </c>
      <c r="X26" s="15">
        <f t="shared" si="1"/>
        <v>-57.142857142857139</v>
      </c>
      <c r="Y26" s="15">
        <f t="shared" si="1"/>
        <v>-69.230769230769226</v>
      </c>
      <c r="Z26" s="17">
        <f t="shared" si="12"/>
        <v>-10</v>
      </c>
      <c r="AA26" s="17">
        <v>-8</v>
      </c>
      <c r="AB26" s="17">
        <v>-2</v>
      </c>
      <c r="AC26" s="15">
        <f t="shared" si="13"/>
        <v>-50</v>
      </c>
      <c r="AD26" s="15">
        <f t="shared" si="2"/>
        <v>-57.142857142857139</v>
      </c>
      <c r="AE26" s="15">
        <f t="shared" si="2"/>
        <v>-33.333333333333336</v>
      </c>
      <c r="AH26" s="4">
        <f t="shared" si="3"/>
        <v>27</v>
      </c>
      <c r="AI26" s="4">
        <f t="shared" si="3"/>
        <v>14</v>
      </c>
      <c r="AJ26" s="4">
        <f t="shared" si="3"/>
        <v>13</v>
      </c>
      <c r="AK26" s="4">
        <f t="shared" si="4"/>
        <v>20</v>
      </c>
      <c r="AL26" s="4">
        <f t="shared" si="4"/>
        <v>14</v>
      </c>
      <c r="AM26" s="4">
        <f t="shared" si="4"/>
        <v>6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23</v>
      </c>
      <c r="R27" s="17">
        <v>12</v>
      </c>
      <c r="S27" s="17">
        <v>11</v>
      </c>
      <c r="T27" s="17">
        <f t="shared" si="10"/>
        <v>-7</v>
      </c>
      <c r="U27" s="17">
        <v>-4</v>
      </c>
      <c r="V27" s="17">
        <v>-3</v>
      </c>
      <c r="W27" s="15">
        <f t="shared" si="11"/>
        <v>-23.333333333333329</v>
      </c>
      <c r="X27" s="15">
        <f t="shared" si="1"/>
        <v>-25</v>
      </c>
      <c r="Y27" s="15">
        <f t="shared" si="1"/>
        <v>-21.428571428571431</v>
      </c>
      <c r="Z27" s="17">
        <f t="shared" si="12"/>
        <v>-7</v>
      </c>
      <c r="AA27" s="17">
        <v>-3</v>
      </c>
      <c r="AB27" s="17">
        <v>-4</v>
      </c>
      <c r="AC27" s="15">
        <f t="shared" si="13"/>
        <v>-23.333333333333329</v>
      </c>
      <c r="AD27" s="15">
        <f t="shared" si="2"/>
        <v>-19.999999999999996</v>
      </c>
      <c r="AE27" s="15">
        <f t="shared" si="2"/>
        <v>-26.666666666666671</v>
      </c>
      <c r="AH27" s="4">
        <f t="shared" si="3"/>
        <v>30</v>
      </c>
      <c r="AI27" s="4">
        <f t="shared" si="3"/>
        <v>16</v>
      </c>
      <c r="AJ27" s="4">
        <f t="shared" si="3"/>
        <v>14</v>
      </c>
      <c r="AK27" s="4">
        <f t="shared" si="4"/>
        <v>30</v>
      </c>
      <c r="AL27" s="4">
        <f t="shared" si="4"/>
        <v>15</v>
      </c>
      <c r="AM27" s="4">
        <f t="shared" si="4"/>
        <v>15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27</v>
      </c>
      <c r="R28" s="17">
        <v>13</v>
      </c>
      <c r="S28" s="17">
        <v>14</v>
      </c>
      <c r="T28" s="17">
        <f t="shared" si="10"/>
        <v>-6</v>
      </c>
      <c r="U28" s="17">
        <v>6</v>
      </c>
      <c r="V28" s="17">
        <v>-12</v>
      </c>
      <c r="W28" s="15">
        <f t="shared" si="11"/>
        <v>-18.181818181818176</v>
      </c>
      <c r="X28" s="15">
        <f t="shared" si="1"/>
        <v>85.714285714285722</v>
      </c>
      <c r="Y28" s="15">
        <f t="shared" si="1"/>
        <v>-46.153846153846153</v>
      </c>
      <c r="Z28" s="17">
        <f t="shared" si="12"/>
        <v>-14</v>
      </c>
      <c r="AA28" s="17">
        <v>2</v>
      </c>
      <c r="AB28" s="17">
        <v>-16</v>
      </c>
      <c r="AC28" s="15">
        <f t="shared" si="13"/>
        <v>-34.146341463414629</v>
      </c>
      <c r="AD28" s="15">
        <f t="shared" si="2"/>
        <v>18.181818181818187</v>
      </c>
      <c r="AE28" s="15">
        <f t="shared" si="2"/>
        <v>-53.333333333333336</v>
      </c>
      <c r="AH28" s="4">
        <f t="shared" si="3"/>
        <v>33</v>
      </c>
      <c r="AI28" s="4">
        <f t="shared" si="3"/>
        <v>7</v>
      </c>
      <c r="AJ28" s="4">
        <f t="shared" si="3"/>
        <v>26</v>
      </c>
      <c r="AK28" s="4">
        <f t="shared" si="4"/>
        <v>41</v>
      </c>
      <c r="AL28" s="4">
        <f t="shared" si="4"/>
        <v>11</v>
      </c>
      <c r="AM28" s="4">
        <f t="shared" si="4"/>
        <v>30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25</v>
      </c>
      <c r="R29" s="17">
        <v>9</v>
      </c>
      <c r="S29" s="17">
        <v>16</v>
      </c>
      <c r="T29" s="17">
        <f t="shared" si="10"/>
        <v>-4</v>
      </c>
      <c r="U29" s="17">
        <v>2</v>
      </c>
      <c r="V29" s="17">
        <v>-6</v>
      </c>
      <c r="W29" s="15">
        <f t="shared" si="11"/>
        <v>-13.793103448275868</v>
      </c>
      <c r="X29" s="15">
        <f t="shared" si="1"/>
        <v>28.57142857142858</v>
      </c>
      <c r="Y29" s="15">
        <f t="shared" si="1"/>
        <v>-27.27272727272727</v>
      </c>
      <c r="Z29" s="17">
        <f t="shared" si="12"/>
        <v>7</v>
      </c>
      <c r="AA29" s="17">
        <v>6</v>
      </c>
      <c r="AB29" s="17">
        <v>1</v>
      </c>
      <c r="AC29" s="15">
        <f t="shared" si="13"/>
        <v>38.888888888888886</v>
      </c>
      <c r="AD29" s="15">
        <f t="shared" si="2"/>
        <v>200</v>
      </c>
      <c r="AE29" s="15">
        <f t="shared" si="2"/>
        <v>6.6666666666666652</v>
      </c>
      <c r="AH29" s="4">
        <f t="shared" si="3"/>
        <v>29</v>
      </c>
      <c r="AI29" s="4">
        <f t="shared" si="3"/>
        <v>7</v>
      </c>
      <c r="AJ29" s="4">
        <f t="shared" si="3"/>
        <v>22</v>
      </c>
      <c r="AK29" s="4">
        <f t="shared" si="4"/>
        <v>18</v>
      </c>
      <c r="AL29" s="4">
        <f t="shared" si="4"/>
        <v>3</v>
      </c>
      <c r="AM29" s="4">
        <f t="shared" si="4"/>
        <v>15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1</v>
      </c>
      <c r="U30" s="17">
        <v>-1</v>
      </c>
      <c r="V30" s="17">
        <v>2</v>
      </c>
      <c r="W30" s="15">
        <f t="shared" si="11"/>
        <v>25</v>
      </c>
      <c r="X30" s="15">
        <f t="shared" si="1"/>
        <v>-100</v>
      </c>
      <c r="Y30" s="15">
        <f t="shared" si="1"/>
        <v>66.666666666666671</v>
      </c>
      <c r="Z30" s="17">
        <f t="shared" si="12"/>
        <v>1</v>
      </c>
      <c r="AA30" s="17">
        <v>0</v>
      </c>
      <c r="AB30" s="17">
        <v>1</v>
      </c>
      <c r="AC30" s="15">
        <f t="shared" si="13"/>
        <v>25</v>
      </c>
      <c r="AD30" s="15">
        <f t="shared" si="2"/>
        <v>0</v>
      </c>
      <c r="AE30" s="15">
        <f t="shared" si="2"/>
        <v>25</v>
      </c>
      <c r="AH30" s="4">
        <f t="shared" si="3"/>
        <v>4</v>
      </c>
      <c r="AI30" s="4">
        <f t="shared" si="3"/>
        <v>1</v>
      </c>
      <c r="AJ30" s="4">
        <f t="shared" si="3"/>
        <v>3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-2</v>
      </c>
      <c r="U32" s="17">
        <f t="shared" si="14"/>
        <v>-2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2</v>
      </c>
      <c r="AI32" s="4">
        <f t="shared" si="18"/>
        <v>2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9</v>
      </c>
      <c r="S33" s="17">
        <f>SUM(S13:S22)</f>
        <v>2</v>
      </c>
      <c r="T33" s="17">
        <f t="shared" si="19"/>
        <v>-2</v>
      </c>
      <c r="U33" s="17">
        <f t="shared" si="19"/>
        <v>1</v>
      </c>
      <c r="V33" s="17">
        <f t="shared" si="19"/>
        <v>-3</v>
      </c>
      <c r="W33" s="15">
        <f t="shared" si="15"/>
        <v>-15.384615384615385</v>
      </c>
      <c r="X33" s="15">
        <f t="shared" si="15"/>
        <v>12.5</v>
      </c>
      <c r="Y33" s="15">
        <f t="shared" si="15"/>
        <v>-60</v>
      </c>
      <c r="Z33" s="17">
        <f t="shared" ref="Z33:AB33" si="20">SUM(Z13:Z22)</f>
        <v>2</v>
      </c>
      <c r="AA33" s="17">
        <f t="shared" si="20"/>
        <v>4</v>
      </c>
      <c r="AB33" s="17">
        <f t="shared" si="20"/>
        <v>-2</v>
      </c>
      <c r="AC33" s="15">
        <f t="shared" si="17"/>
        <v>22.222222222222232</v>
      </c>
      <c r="AD33" s="15">
        <f t="shared" si="17"/>
        <v>80</v>
      </c>
      <c r="AE33" s="15">
        <f t="shared" si="17"/>
        <v>-50</v>
      </c>
      <c r="AH33" s="4">
        <f t="shared" ref="AH33:AJ33" si="21">SUM(AH13:AH22)</f>
        <v>13</v>
      </c>
      <c r="AI33" s="4">
        <f t="shared" si="21"/>
        <v>8</v>
      </c>
      <c r="AJ33" s="4">
        <f t="shared" si="21"/>
        <v>5</v>
      </c>
      <c r="AK33" s="4">
        <f>SUM(AK13:AK22)</f>
        <v>9</v>
      </c>
      <c r="AL33" s="4">
        <f>SUM(AL13:AL22)</f>
        <v>5</v>
      </c>
      <c r="AM33" s="4">
        <f>SUM(AM13:AM22)</f>
        <v>4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124</v>
      </c>
      <c r="R34" s="17">
        <f t="shared" si="22"/>
        <v>61</v>
      </c>
      <c r="S34" s="17">
        <f t="shared" si="22"/>
        <v>63</v>
      </c>
      <c r="T34" s="17">
        <f t="shared" si="22"/>
        <v>-47</v>
      </c>
      <c r="U34" s="17">
        <f t="shared" si="22"/>
        <v>-18</v>
      </c>
      <c r="V34" s="17">
        <f t="shared" si="22"/>
        <v>-29</v>
      </c>
      <c r="W34" s="15">
        <f t="shared" si="15"/>
        <v>-27.485380116959067</v>
      </c>
      <c r="X34" s="15">
        <f t="shared" si="15"/>
        <v>-22.784810126582279</v>
      </c>
      <c r="Y34" s="15">
        <f t="shared" si="15"/>
        <v>-31.521739130434778</v>
      </c>
      <c r="Z34" s="17">
        <f t="shared" ref="Z34:AB34" si="23">SUM(Z23:Z30)</f>
        <v>-21</v>
      </c>
      <c r="AA34" s="17">
        <f t="shared" si="23"/>
        <v>-3</v>
      </c>
      <c r="AB34" s="17">
        <f t="shared" si="23"/>
        <v>-18</v>
      </c>
      <c r="AC34" s="15">
        <f t="shared" si="17"/>
        <v>-14.482758620689651</v>
      </c>
      <c r="AD34" s="15">
        <f t="shared" si="17"/>
        <v>-4.6875</v>
      </c>
      <c r="AE34" s="15">
        <f t="shared" si="17"/>
        <v>-22.222222222222221</v>
      </c>
      <c r="AH34" s="4">
        <f t="shared" ref="AH34:AJ34" si="24">SUM(AH23:AH30)</f>
        <v>171</v>
      </c>
      <c r="AI34" s="4">
        <f t="shared" si="24"/>
        <v>79</v>
      </c>
      <c r="AJ34" s="4">
        <f t="shared" si="24"/>
        <v>92</v>
      </c>
      <c r="AK34" s="4">
        <f>SUM(AK23:AK30)</f>
        <v>145</v>
      </c>
      <c r="AL34" s="4">
        <f>SUM(AL23:AL30)</f>
        <v>64</v>
      </c>
      <c r="AM34" s="4">
        <f>SUM(AM23:AM30)</f>
        <v>81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100</v>
      </c>
      <c r="R35" s="17">
        <f t="shared" si="25"/>
        <v>46</v>
      </c>
      <c r="S35" s="17">
        <f t="shared" si="25"/>
        <v>54</v>
      </c>
      <c r="T35" s="17">
        <f t="shared" si="25"/>
        <v>-46</v>
      </c>
      <c r="U35" s="17">
        <f t="shared" si="25"/>
        <v>-15</v>
      </c>
      <c r="V35" s="17">
        <f t="shared" si="25"/>
        <v>-31</v>
      </c>
      <c r="W35" s="15">
        <f t="shared" si="15"/>
        <v>-31.506849315068497</v>
      </c>
      <c r="X35" s="15">
        <f t="shared" si="15"/>
        <v>-24.590163934426236</v>
      </c>
      <c r="Y35" s="15">
        <f t="shared" si="15"/>
        <v>-36.470588235294123</v>
      </c>
      <c r="Z35" s="17">
        <f t="shared" ref="Z35:AB35" si="26">SUM(Z25:Z30)</f>
        <v>-25</v>
      </c>
      <c r="AA35" s="17">
        <f t="shared" si="26"/>
        <v>-7</v>
      </c>
      <c r="AB35" s="17">
        <f t="shared" si="26"/>
        <v>-18</v>
      </c>
      <c r="AC35" s="15">
        <f t="shared" si="17"/>
        <v>-19.999999999999996</v>
      </c>
      <c r="AD35" s="15">
        <f t="shared" si="17"/>
        <v>-13.207547169811317</v>
      </c>
      <c r="AE35" s="15">
        <f t="shared" si="17"/>
        <v>-25</v>
      </c>
      <c r="AH35" s="4">
        <f t="shared" ref="AH35:AJ35" si="27">SUM(AH25:AH30)</f>
        <v>146</v>
      </c>
      <c r="AI35" s="4">
        <f t="shared" si="27"/>
        <v>61</v>
      </c>
      <c r="AJ35" s="4">
        <f t="shared" si="27"/>
        <v>85</v>
      </c>
      <c r="AK35" s="4">
        <f>SUM(AK25:AK30)</f>
        <v>125</v>
      </c>
      <c r="AL35" s="4">
        <f>SUM(AL25:AL30)</f>
        <v>53</v>
      </c>
      <c r="AM35" s="4">
        <f>SUM(AM25:AM30)</f>
        <v>72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80</v>
      </c>
      <c r="R36" s="17">
        <f t="shared" si="28"/>
        <v>34</v>
      </c>
      <c r="S36" s="17">
        <f t="shared" si="28"/>
        <v>46</v>
      </c>
      <c r="T36" s="17">
        <f t="shared" si="28"/>
        <v>-16</v>
      </c>
      <c r="U36" s="17">
        <f t="shared" si="28"/>
        <v>3</v>
      </c>
      <c r="V36" s="17">
        <f t="shared" si="28"/>
        <v>-19</v>
      </c>
      <c r="W36" s="15">
        <f t="shared" si="15"/>
        <v>-16.666666666666664</v>
      </c>
      <c r="X36" s="15">
        <f t="shared" si="15"/>
        <v>9.6774193548387011</v>
      </c>
      <c r="Y36" s="15">
        <f t="shared" si="15"/>
        <v>-29.230769230769226</v>
      </c>
      <c r="Z36" s="17">
        <f t="shared" ref="Z36:AB36" si="29">SUM(Z27:Z30)</f>
        <v>-13</v>
      </c>
      <c r="AA36" s="17">
        <f t="shared" si="29"/>
        <v>5</v>
      </c>
      <c r="AB36" s="17">
        <f t="shared" si="29"/>
        <v>-18</v>
      </c>
      <c r="AC36" s="15">
        <f t="shared" si="17"/>
        <v>-13.978494623655912</v>
      </c>
      <c r="AD36" s="15">
        <f t="shared" si="17"/>
        <v>17.241379310344819</v>
      </c>
      <c r="AE36" s="15">
        <f t="shared" si="17"/>
        <v>-28.125</v>
      </c>
      <c r="AH36" s="4">
        <f t="shared" ref="AH36:AJ36" si="30">SUM(AH27:AH30)</f>
        <v>96</v>
      </c>
      <c r="AI36" s="4">
        <f t="shared" si="30"/>
        <v>31</v>
      </c>
      <c r="AJ36" s="4">
        <f t="shared" si="30"/>
        <v>65</v>
      </c>
      <c r="AK36" s="4">
        <f>SUM(AK27:AK30)</f>
        <v>93</v>
      </c>
      <c r="AL36" s="4">
        <f>SUM(AL27:AL30)</f>
        <v>29</v>
      </c>
      <c r="AM36" s="4">
        <f>SUM(AM27:AM30)</f>
        <v>64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3.9215686274509802</v>
      </c>
      <c r="U38" s="12">
        <f t="shared" ref="U38:V38" si="32">U32/U9*100</f>
        <v>10.526315789473683</v>
      </c>
      <c r="V38" s="12">
        <f t="shared" si="32"/>
        <v>0</v>
      </c>
      <c r="W38" s="12">
        <f>Q38-AH38</f>
        <v>-1.0752688172043012</v>
      </c>
      <c r="X38" s="12">
        <f t="shared" ref="X38:Y42" si="33">R38-AI38</f>
        <v>-2.2471910112359552</v>
      </c>
      <c r="Y38" s="12">
        <f t="shared" si="33"/>
        <v>0</v>
      </c>
      <c r="Z38" s="12">
        <f>Z32/Z9*100</f>
        <v>5</v>
      </c>
      <c r="AA38" s="12">
        <f t="shared" ref="AA38:AB38" si="34">AA32/AA9*100</f>
        <v>0</v>
      </c>
      <c r="AB38" s="12">
        <f t="shared" si="34"/>
        <v>4.7619047619047619</v>
      </c>
      <c r="AC38" s="12">
        <f>Q38-AK38</f>
        <v>-0.64516129032258063</v>
      </c>
      <c r="AD38" s="12">
        <f t="shared" ref="AD38:AE42" si="35">R38-AL38</f>
        <v>0</v>
      </c>
      <c r="AE38" s="12">
        <f t="shared" si="35"/>
        <v>-1.1627906976744187</v>
      </c>
      <c r="AH38" s="12">
        <f t="shared" ref="AH38:AJ38" si="36">AH32/AH9*100</f>
        <v>1.0752688172043012</v>
      </c>
      <c r="AI38" s="12">
        <f t="shared" si="36"/>
        <v>2.2471910112359552</v>
      </c>
      <c r="AJ38" s="12">
        <f t="shared" si="36"/>
        <v>0</v>
      </c>
      <c r="AK38" s="12">
        <f>AK32/AK9*100</f>
        <v>0.64516129032258063</v>
      </c>
      <c r="AL38" s="12">
        <f>AL32/AL9*100</f>
        <v>0</v>
      </c>
      <c r="AM38" s="12">
        <f>AM32/AM9*100</f>
        <v>1.1627906976744187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8.1481481481481488</v>
      </c>
      <c r="R39" s="12">
        <f>R33/R9*100</f>
        <v>12.857142857142856</v>
      </c>
      <c r="S39" s="13">
        <f t="shared" si="37"/>
        <v>3.0769230769230771</v>
      </c>
      <c r="T39" s="12">
        <f>T33/T9*100</f>
        <v>3.9215686274509802</v>
      </c>
      <c r="U39" s="12">
        <f t="shared" ref="U39:V39" si="38">U33/U9*100</f>
        <v>-5.2631578947368416</v>
      </c>
      <c r="V39" s="12">
        <f t="shared" si="38"/>
        <v>9.375</v>
      </c>
      <c r="W39" s="12">
        <f>Q39-AH39</f>
        <v>1.1589008363201927</v>
      </c>
      <c r="X39" s="12">
        <f t="shared" si="33"/>
        <v>3.868378812199035</v>
      </c>
      <c r="Y39" s="12">
        <f>S39-AJ39</f>
        <v>-2.0777160983346543</v>
      </c>
      <c r="Z39" s="12">
        <f t="shared" si="37"/>
        <v>-10</v>
      </c>
      <c r="AA39" s="12">
        <f t="shared" si="37"/>
        <v>400</v>
      </c>
      <c r="AB39" s="12">
        <f t="shared" si="37"/>
        <v>9.5238095238095237</v>
      </c>
      <c r="AC39" s="12">
        <f>Q39-AK39</f>
        <v>2.3416965352449228</v>
      </c>
      <c r="AD39" s="12">
        <f t="shared" si="35"/>
        <v>5.6107660455486528</v>
      </c>
      <c r="AE39" s="12">
        <f t="shared" si="35"/>
        <v>-1.5742397137745976</v>
      </c>
      <c r="AH39" s="12">
        <f t="shared" ref="AH39:AJ39" si="39">AH33/AH9*100</f>
        <v>6.9892473118279561</v>
      </c>
      <c r="AI39" s="12">
        <f t="shared" si="39"/>
        <v>8.9887640449438209</v>
      </c>
      <c r="AJ39" s="12">
        <f t="shared" si="39"/>
        <v>5.1546391752577314</v>
      </c>
      <c r="AK39" s="12">
        <f>AK33/AK9*100</f>
        <v>5.806451612903226</v>
      </c>
      <c r="AL39" s="12">
        <f>AL33/AL9*100</f>
        <v>7.2463768115942031</v>
      </c>
      <c r="AM39" s="12">
        <f>AM33/AM9*100</f>
        <v>4.6511627906976747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91.851851851851848</v>
      </c>
      <c r="R40" s="12">
        <f t="shared" si="40"/>
        <v>87.142857142857139</v>
      </c>
      <c r="S40" s="12">
        <f t="shared" si="40"/>
        <v>96.92307692307692</v>
      </c>
      <c r="T40" s="12">
        <f>T34/T9*100</f>
        <v>92.156862745098039</v>
      </c>
      <c r="U40" s="12">
        <f t="shared" ref="U40:V40" si="41">U34/U9*100</f>
        <v>94.73684210526315</v>
      </c>
      <c r="V40" s="12">
        <f t="shared" si="41"/>
        <v>90.625</v>
      </c>
      <c r="W40" s="12">
        <f t="shared" ref="W40:W42" si="42">Q40-AH40</f>
        <v>-8.3632019115896128E-2</v>
      </c>
      <c r="X40" s="12">
        <f t="shared" si="33"/>
        <v>-1.6211878009630851</v>
      </c>
      <c r="Y40" s="12">
        <f>S40-AJ40</f>
        <v>2.0777160983346619</v>
      </c>
      <c r="Z40" s="12">
        <f>Z34/Z9*100</f>
        <v>105</v>
      </c>
      <c r="AA40" s="12">
        <f t="shared" ref="AA40:AB40" si="43">AA34/AA9*100</f>
        <v>-300</v>
      </c>
      <c r="AB40" s="12">
        <f t="shared" si="43"/>
        <v>85.714285714285708</v>
      </c>
      <c r="AC40" s="12">
        <f t="shared" ref="AC40:AC42" si="44">Q40-AK40</f>
        <v>-1.6965352449223445</v>
      </c>
      <c r="AD40" s="12">
        <f t="shared" si="35"/>
        <v>-5.6107660455486581</v>
      </c>
      <c r="AE40" s="12">
        <f t="shared" si="35"/>
        <v>2.7370304114490125</v>
      </c>
      <c r="AH40" s="12">
        <f t="shared" ref="AH40:AJ40" si="45">AH34/AH9*100</f>
        <v>91.935483870967744</v>
      </c>
      <c r="AI40" s="12">
        <f t="shared" si="45"/>
        <v>88.764044943820224</v>
      </c>
      <c r="AJ40" s="12">
        <f t="shared" si="45"/>
        <v>94.845360824742258</v>
      </c>
      <c r="AK40" s="12">
        <f>AK34/AK9*100</f>
        <v>93.548387096774192</v>
      </c>
      <c r="AL40" s="12">
        <f>AL34/AL9*100</f>
        <v>92.753623188405797</v>
      </c>
      <c r="AM40" s="12">
        <f>AM34/AM9*100</f>
        <v>94.186046511627907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74.074074074074076</v>
      </c>
      <c r="R41" s="12">
        <f t="shared" si="46"/>
        <v>65.714285714285708</v>
      </c>
      <c r="S41" s="12">
        <f t="shared" si="46"/>
        <v>83.07692307692308</v>
      </c>
      <c r="T41" s="12">
        <f>T35/T9*100</f>
        <v>90.196078431372555</v>
      </c>
      <c r="U41" s="12">
        <f t="shared" ref="U41:V41" si="47">U35/U9*100</f>
        <v>78.94736842105263</v>
      </c>
      <c r="V41" s="12">
        <f t="shared" si="47"/>
        <v>96.875</v>
      </c>
      <c r="W41" s="12">
        <f t="shared" si="42"/>
        <v>-4.420549581839893</v>
      </c>
      <c r="X41" s="12">
        <f t="shared" si="33"/>
        <v>-2.8250401284109188</v>
      </c>
      <c r="Y41" s="12">
        <f>S41-AJ41</f>
        <v>-4.5519429024583644</v>
      </c>
      <c r="Z41" s="12">
        <f>Z35/Z9*100</f>
        <v>125</v>
      </c>
      <c r="AA41" s="12">
        <f t="shared" ref="AA41:AB41" si="48">AA35/AA9*100</f>
        <v>-700</v>
      </c>
      <c r="AB41" s="12">
        <f t="shared" si="48"/>
        <v>85.714285714285708</v>
      </c>
      <c r="AC41" s="12">
        <f t="shared" si="44"/>
        <v>-6.5710872162485003</v>
      </c>
      <c r="AD41" s="12">
        <f>R41-AL41</f>
        <v>-11.097308488612839</v>
      </c>
      <c r="AE41" s="12">
        <f t="shared" si="35"/>
        <v>-0.64400715563506594</v>
      </c>
      <c r="AH41" s="12">
        <f>AH35/AH9*100</f>
        <v>78.494623655913969</v>
      </c>
      <c r="AI41" s="12">
        <f>AI35/AI9*100</f>
        <v>68.539325842696627</v>
      </c>
      <c r="AJ41" s="12">
        <f>AJ35/AJ9*100</f>
        <v>87.628865979381445</v>
      </c>
      <c r="AK41" s="12">
        <f t="shared" ref="AK41:AM41" si="49">AK35/AK9*100</f>
        <v>80.645161290322577</v>
      </c>
      <c r="AL41" s="12">
        <f t="shared" si="49"/>
        <v>76.811594202898547</v>
      </c>
      <c r="AM41" s="12">
        <f t="shared" si="49"/>
        <v>83.720930232558146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59.259259259259252</v>
      </c>
      <c r="R42" s="12">
        <f t="shared" si="50"/>
        <v>48.571428571428569</v>
      </c>
      <c r="S42" s="12">
        <f t="shared" si="50"/>
        <v>70.769230769230774</v>
      </c>
      <c r="T42" s="12">
        <f t="shared" si="50"/>
        <v>31.372549019607842</v>
      </c>
      <c r="U42" s="12">
        <f t="shared" si="50"/>
        <v>-15.789473684210526</v>
      </c>
      <c r="V42" s="12">
        <f t="shared" si="50"/>
        <v>59.375</v>
      </c>
      <c r="W42" s="12">
        <f t="shared" si="42"/>
        <v>7.646356033452804</v>
      </c>
      <c r="X42" s="12">
        <f t="shared" si="33"/>
        <v>13.739967897271264</v>
      </c>
      <c r="Y42" s="12">
        <f>S42-AJ42</f>
        <v>3.7589214908802688</v>
      </c>
      <c r="Z42" s="12">
        <f t="shared" si="50"/>
        <v>65</v>
      </c>
      <c r="AA42" s="12">
        <f t="shared" si="50"/>
        <v>500</v>
      </c>
      <c r="AB42" s="12">
        <f t="shared" si="50"/>
        <v>85.714285714285708</v>
      </c>
      <c r="AC42" s="12">
        <f t="shared" si="44"/>
        <v>-0.74074074074074758</v>
      </c>
      <c r="AD42" s="12">
        <f>R42-AL42</f>
        <v>6.5424430641821942</v>
      </c>
      <c r="AE42" s="12">
        <f t="shared" si="35"/>
        <v>-3.6493738819320214</v>
      </c>
      <c r="AH42" s="12">
        <f t="shared" ref="AH42:AJ42" si="51">AH36/AH9*100</f>
        <v>51.612903225806448</v>
      </c>
      <c r="AI42" s="12">
        <f t="shared" si="51"/>
        <v>34.831460674157306</v>
      </c>
      <c r="AJ42" s="12">
        <f t="shared" si="51"/>
        <v>67.010309278350505</v>
      </c>
      <c r="AK42" s="12">
        <f>AK36/AK9*100</f>
        <v>60</v>
      </c>
      <c r="AL42" s="12">
        <f>AL36/AL9*100</f>
        <v>42.028985507246375</v>
      </c>
      <c r="AM42" s="12">
        <f>AM36/AM9*100</f>
        <v>74.418604651162795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27</v>
      </c>
      <c r="C9" s="17">
        <f>SUM(C10:C30)</f>
        <v>16</v>
      </c>
      <c r="D9" s="17">
        <f>SUM(D10:D30)</f>
        <v>11</v>
      </c>
      <c r="E9" s="17">
        <f>F9+G9</f>
        <v>2</v>
      </c>
      <c r="F9" s="17">
        <f>SUM(F10:F30)</f>
        <v>6</v>
      </c>
      <c r="G9" s="17">
        <f>SUM(G10:G30)</f>
        <v>-4</v>
      </c>
      <c r="H9" s="15">
        <f>IF(B9=E9,0,(1-(B9/(B9-E9)))*-100)</f>
        <v>8.0000000000000071</v>
      </c>
      <c r="I9" s="15">
        <f>IF(C9=F9,0,(1-(C9/(C9-F9)))*-100)</f>
        <v>60.000000000000007</v>
      </c>
      <c r="J9" s="15">
        <f>IF(D9=G9,0,(1-(D9/(D9-G9)))*-100)</f>
        <v>-26.666666666666671</v>
      </c>
      <c r="K9" s="17">
        <f>L9+M9</f>
        <v>5</v>
      </c>
      <c r="L9" s="17">
        <f>SUM(L10:L30)</f>
        <v>3</v>
      </c>
      <c r="M9" s="17">
        <f>SUM(M10:M30)</f>
        <v>2</v>
      </c>
      <c r="N9" s="15">
        <f>IF(B9=K9,0,(1-(B9/(B9-K9)))*-100)</f>
        <v>22.72727272727273</v>
      </c>
      <c r="O9" s="15">
        <f t="shared" ref="O9:P10" si="0">IF(C9=L9,0,(1-(C9/(C9-L9)))*-100)</f>
        <v>23.076923076923084</v>
      </c>
      <c r="P9" s="15">
        <f>IF(D9=M9,0,(1-(D9/(D9-M9)))*-100)</f>
        <v>22.222222222222232</v>
      </c>
      <c r="Q9" s="17">
        <f>R9+S9</f>
        <v>66</v>
      </c>
      <c r="R9" s="17">
        <f>SUM(R10:R30)</f>
        <v>36</v>
      </c>
      <c r="S9" s="17">
        <f>SUM(S10:S30)</f>
        <v>30</v>
      </c>
      <c r="T9" s="17">
        <f>U9+V9</f>
        <v>13</v>
      </c>
      <c r="U9" s="17">
        <f>SUM(U10:U30)</f>
        <v>12</v>
      </c>
      <c r="V9" s="17">
        <f>SUM(V10:V30)</f>
        <v>1</v>
      </c>
      <c r="W9" s="15">
        <f>IF(Q9=T9,IF(Q9&gt;0,"皆増",0),(1-(Q9/(Q9-T9)))*-100)</f>
        <v>24.528301886792448</v>
      </c>
      <c r="X9" s="15">
        <f t="shared" ref="X9:Y30" si="1">IF(R9=U9,IF(R9&gt;0,"皆増",0),(1-(R9/(R9-U9)))*-100)</f>
        <v>50</v>
      </c>
      <c r="Y9" s="15">
        <f t="shared" si="1"/>
        <v>3.4482758620689724</v>
      </c>
      <c r="Z9" s="17">
        <f>AA9+AB9</f>
        <v>4</v>
      </c>
      <c r="AA9" s="17">
        <f>SUM(AA10:AA30)</f>
        <v>15</v>
      </c>
      <c r="AB9" s="17">
        <f>SUM(AB10:AB30)</f>
        <v>-11</v>
      </c>
      <c r="AC9" s="15">
        <f>IF(Q9=Z9,IF(Q9&gt;0,"皆増",0),(1-(Q9/(Q9-Z9)))*-100)</f>
        <v>6.4516129032258007</v>
      </c>
      <c r="AD9" s="15">
        <f t="shared" ref="AD9:AE30" si="2">IF(R9=AA9,IF(R9&gt;0,"皆増",0),(1-(R9/(R9-AA9)))*-100)</f>
        <v>71.428571428571416</v>
      </c>
      <c r="AE9" s="15">
        <f t="shared" si="2"/>
        <v>-26.829268292682929</v>
      </c>
      <c r="AH9" s="4">
        <f t="shared" ref="AH9:AJ30" si="3">Q9-T9</f>
        <v>53</v>
      </c>
      <c r="AI9" s="4">
        <f t="shared" si="3"/>
        <v>24</v>
      </c>
      <c r="AJ9" s="4">
        <f t="shared" si="3"/>
        <v>29</v>
      </c>
      <c r="AK9" s="4">
        <f t="shared" ref="AK9:AM30" si="4">Q9-Z9</f>
        <v>62</v>
      </c>
      <c r="AL9" s="4">
        <f t="shared" si="4"/>
        <v>21</v>
      </c>
      <c r="AM9" s="4">
        <f t="shared" si="4"/>
        <v>41</v>
      </c>
    </row>
    <row r="10" spans="1:39" s="1" customFormat="1" ht="18" customHeight="1" x14ac:dyDescent="0.15">
      <c r="A10" s="4" t="s">
        <v>1</v>
      </c>
      <c r="B10" s="17">
        <f t="shared" ref="B10" si="5">C10+D10</f>
        <v>27</v>
      </c>
      <c r="C10" s="17">
        <v>16</v>
      </c>
      <c r="D10" s="17">
        <v>11</v>
      </c>
      <c r="E10" s="17">
        <f t="shared" ref="E10" si="6">F10+G10</f>
        <v>2</v>
      </c>
      <c r="F10" s="17">
        <v>6</v>
      </c>
      <c r="G10" s="17">
        <v>-4</v>
      </c>
      <c r="H10" s="15">
        <f>IF(B10=E10,0,(1-(B10/(B10-E10)))*-100)</f>
        <v>8.0000000000000071</v>
      </c>
      <c r="I10" s="15">
        <f t="shared" ref="I10" si="7">IF(C10=F10,0,(1-(C10/(C10-F10)))*-100)</f>
        <v>60.000000000000007</v>
      </c>
      <c r="J10" s="15">
        <f>IF(D10=G10,0,(1-(D10/(D10-G10)))*-100)</f>
        <v>-26.666666666666671</v>
      </c>
      <c r="K10" s="17">
        <f t="shared" ref="K10" si="8">L10+M10</f>
        <v>5</v>
      </c>
      <c r="L10" s="17">
        <v>3</v>
      </c>
      <c r="M10" s="17">
        <v>2</v>
      </c>
      <c r="N10" s="15">
        <f>IF(B10=K10,0,(1-(B10/(B10-K10)))*-100)</f>
        <v>22.72727272727273</v>
      </c>
      <c r="O10" s="15">
        <f t="shared" si="0"/>
        <v>23.076923076923084</v>
      </c>
      <c r="P10" s="15">
        <f t="shared" si="0"/>
        <v>22.222222222222232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-2</v>
      </c>
      <c r="AA21" s="17">
        <v>-1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>
        <f t="shared" si="11"/>
        <v>100</v>
      </c>
      <c r="X22" s="15">
        <f t="shared" si="1"/>
        <v>100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>
        <f t="shared" si="2"/>
        <v>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>
        <f t="shared" si="11"/>
        <v>100</v>
      </c>
      <c r="X23" s="15">
        <f t="shared" si="1"/>
        <v>50</v>
      </c>
      <c r="Y23" s="15" t="str">
        <f t="shared" si="1"/>
        <v>皆増</v>
      </c>
      <c r="Z23" s="17">
        <f t="shared" si="12"/>
        <v>4</v>
      </c>
      <c r="AA23" s="17">
        <v>3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6</v>
      </c>
      <c r="S24" s="17">
        <v>0</v>
      </c>
      <c r="T24" s="17">
        <f t="shared" si="10"/>
        <v>5</v>
      </c>
      <c r="U24" s="17">
        <v>5</v>
      </c>
      <c r="V24" s="17">
        <v>0</v>
      </c>
      <c r="W24" s="15">
        <f t="shared" si="11"/>
        <v>500</v>
      </c>
      <c r="X24" s="15">
        <f t="shared" si="1"/>
        <v>500</v>
      </c>
      <c r="Y24" s="15">
        <f t="shared" si="1"/>
        <v>0</v>
      </c>
      <c r="Z24" s="17">
        <f t="shared" si="12"/>
        <v>-2</v>
      </c>
      <c r="AA24" s="17">
        <v>0</v>
      </c>
      <c r="AB24" s="17">
        <v>-2</v>
      </c>
      <c r="AC24" s="15">
        <f t="shared" si="13"/>
        <v>-25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8</v>
      </c>
      <c r="AL24" s="4">
        <f t="shared" si="4"/>
        <v>6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-1</v>
      </c>
      <c r="U25" s="17">
        <v>2</v>
      </c>
      <c r="V25" s="17">
        <v>-3</v>
      </c>
      <c r="W25" s="15">
        <f t="shared" si="11"/>
        <v>-25</v>
      </c>
      <c r="X25" s="15">
        <f t="shared" si="1"/>
        <v>200</v>
      </c>
      <c r="Y25" s="15">
        <f t="shared" si="1"/>
        <v>-100</v>
      </c>
      <c r="Z25" s="17">
        <f t="shared" si="12"/>
        <v>-1</v>
      </c>
      <c r="AA25" s="17">
        <v>2</v>
      </c>
      <c r="AB25" s="17">
        <v>-3</v>
      </c>
      <c r="AC25" s="15">
        <f t="shared" si="13"/>
        <v>-25</v>
      </c>
      <c r="AD25" s="15">
        <f t="shared" si="2"/>
        <v>200</v>
      </c>
      <c r="AE25" s="15">
        <f t="shared" si="2"/>
        <v>-100</v>
      </c>
      <c r="AH25" s="4">
        <f t="shared" si="3"/>
        <v>4</v>
      </c>
      <c r="AI25" s="4">
        <f t="shared" si="3"/>
        <v>1</v>
      </c>
      <c r="AJ25" s="4">
        <f t="shared" si="3"/>
        <v>3</v>
      </c>
      <c r="AK25" s="4">
        <f t="shared" si="4"/>
        <v>4</v>
      </c>
      <c r="AL25" s="4">
        <f t="shared" si="4"/>
        <v>1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6</v>
      </c>
      <c r="S26" s="17">
        <v>2</v>
      </c>
      <c r="T26" s="17">
        <f t="shared" si="10"/>
        <v>-5</v>
      </c>
      <c r="U26" s="17">
        <v>-3</v>
      </c>
      <c r="V26" s="17">
        <v>-2</v>
      </c>
      <c r="W26" s="15">
        <f t="shared" si="11"/>
        <v>-38.46153846153846</v>
      </c>
      <c r="X26" s="15">
        <f t="shared" si="1"/>
        <v>-33.333333333333336</v>
      </c>
      <c r="Y26" s="15">
        <f t="shared" si="1"/>
        <v>-50</v>
      </c>
      <c r="Z26" s="17">
        <f t="shared" si="12"/>
        <v>2</v>
      </c>
      <c r="AA26" s="17">
        <v>5</v>
      </c>
      <c r="AB26" s="17">
        <v>-3</v>
      </c>
      <c r="AC26" s="15">
        <f t="shared" si="13"/>
        <v>33.333333333333329</v>
      </c>
      <c r="AD26" s="15">
        <f t="shared" si="2"/>
        <v>500</v>
      </c>
      <c r="AE26" s="15">
        <f t="shared" si="2"/>
        <v>-60</v>
      </c>
      <c r="AH26" s="4">
        <f t="shared" si="3"/>
        <v>13</v>
      </c>
      <c r="AI26" s="4">
        <f t="shared" si="3"/>
        <v>9</v>
      </c>
      <c r="AJ26" s="4">
        <f t="shared" si="3"/>
        <v>4</v>
      </c>
      <c r="AK26" s="4">
        <f t="shared" si="4"/>
        <v>6</v>
      </c>
      <c r="AL26" s="4">
        <f t="shared" si="4"/>
        <v>1</v>
      </c>
      <c r="AM26" s="4">
        <f t="shared" si="4"/>
        <v>5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2</v>
      </c>
      <c r="S27" s="17">
        <v>9</v>
      </c>
      <c r="T27" s="17">
        <f t="shared" si="10"/>
        <v>-1</v>
      </c>
      <c r="U27" s="17">
        <v>-3</v>
      </c>
      <c r="V27" s="17">
        <v>2</v>
      </c>
      <c r="W27" s="15">
        <f t="shared" si="11"/>
        <v>-8.3333333333333375</v>
      </c>
      <c r="X27" s="15">
        <f t="shared" si="1"/>
        <v>-60</v>
      </c>
      <c r="Y27" s="15">
        <f t="shared" si="1"/>
        <v>28.57142857142858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-15.384615384615385</v>
      </c>
      <c r="AD27" s="15">
        <f t="shared" si="2"/>
        <v>-50</v>
      </c>
      <c r="AE27" s="15">
        <f t="shared" si="2"/>
        <v>0</v>
      </c>
      <c r="AH27" s="4">
        <f t="shared" si="3"/>
        <v>12</v>
      </c>
      <c r="AI27" s="4">
        <f t="shared" si="3"/>
        <v>5</v>
      </c>
      <c r="AJ27" s="4">
        <f t="shared" si="3"/>
        <v>7</v>
      </c>
      <c r="AK27" s="4">
        <f t="shared" si="4"/>
        <v>13</v>
      </c>
      <c r="AL27" s="4">
        <f t="shared" si="4"/>
        <v>4</v>
      </c>
      <c r="AM27" s="4">
        <f t="shared" si="4"/>
        <v>9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19</v>
      </c>
      <c r="R28" s="17">
        <v>9</v>
      </c>
      <c r="S28" s="17">
        <v>10</v>
      </c>
      <c r="T28" s="17">
        <f t="shared" si="10"/>
        <v>10</v>
      </c>
      <c r="U28" s="17">
        <v>8</v>
      </c>
      <c r="V28" s="17">
        <v>2</v>
      </c>
      <c r="W28" s="15">
        <f t="shared" si="11"/>
        <v>111.11111111111111</v>
      </c>
      <c r="X28" s="15">
        <f t="shared" si="1"/>
        <v>800</v>
      </c>
      <c r="Y28" s="15">
        <f t="shared" si="1"/>
        <v>25</v>
      </c>
      <c r="Z28" s="17">
        <f t="shared" si="12"/>
        <v>9</v>
      </c>
      <c r="AA28" s="17">
        <v>5</v>
      </c>
      <c r="AB28" s="17">
        <v>4</v>
      </c>
      <c r="AC28" s="15">
        <f t="shared" si="13"/>
        <v>89.999999999999986</v>
      </c>
      <c r="AD28" s="15">
        <f t="shared" si="2"/>
        <v>125</v>
      </c>
      <c r="AE28" s="15">
        <f t="shared" si="2"/>
        <v>66.666666666666671</v>
      </c>
      <c r="AH28" s="4">
        <f t="shared" si="3"/>
        <v>9</v>
      </c>
      <c r="AI28" s="4">
        <f t="shared" si="3"/>
        <v>1</v>
      </c>
      <c r="AJ28" s="4">
        <f t="shared" si="3"/>
        <v>8</v>
      </c>
      <c r="AK28" s="4">
        <f t="shared" si="4"/>
        <v>10</v>
      </c>
      <c r="AL28" s="4">
        <f t="shared" si="4"/>
        <v>4</v>
      </c>
      <c r="AM28" s="4">
        <f t="shared" si="4"/>
        <v>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10</v>
      </c>
      <c r="R29" s="17">
        <v>3</v>
      </c>
      <c r="S29" s="17">
        <v>7</v>
      </c>
      <c r="T29" s="17">
        <f t="shared" si="10"/>
        <v>5</v>
      </c>
      <c r="U29" s="17">
        <v>2</v>
      </c>
      <c r="V29" s="17">
        <v>3</v>
      </c>
      <c r="W29" s="15">
        <f t="shared" si="11"/>
        <v>100</v>
      </c>
      <c r="X29" s="15">
        <f t="shared" si="1"/>
        <v>200</v>
      </c>
      <c r="Y29" s="15">
        <f t="shared" si="1"/>
        <v>75</v>
      </c>
      <c r="Z29" s="17">
        <f t="shared" si="12"/>
        <v>-3</v>
      </c>
      <c r="AA29" s="17">
        <v>2</v>
      </c>
      <c r="AB29" s="17">
        <v>-5</v>
      </c>
      <c r="AC29" s="15">
        <f t="shared" si="13"/>
        <v>-23.076923076923073</v>
      </c>
      <c r="AD29" s="15">
        <f t="shared" si="2"/>
        <v>200</v>
      </c>
      <c r="AE29" s="15">
        <f t="shared" si="2"/>
        <v>-41.666666666666664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13</v>
      </c>
      <c r="AL29" s="4">
        <f t="shared" si="4"/>
        <v>1</v>
      </c>
      <c r="AM29" s="4">
        <f t="shared" si="4"/>
        <v>12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-2</v>
      </c>
      <c r="U30" s="17">
        <v>-1</v>
      </c>
      <c r="V30" s="17">
        <v>-1</v>
      </c>
      <c r="W30" s="15">
        <f t="shared" si="11"/>
        <v>-50</v>
      </c>
      <c r="X30" s="15">
        <f t="shared" si="1"/>
        <v>-50</v>
      </c>
      <c r="Y30" s="15">
        <f t="shared" si="1"/>
        <v>-50</v>
      </c>
      <c r="Z30" s="17">
        <f t="shared" si="12"/>
        <v>-1</v>
      </c>
      <c r="AA30" s="17">
        <v>1</v>
      </c>
      <c r="AB30" s="17">
        <v>-2</v>
      </c>
      <c r="AC30" s="15">
        <f t="shared" si="13"/>
        <v>-33.333333333333336</v>
      </c>
      <c r="AD30" s="15" t="str">
        <f t="shared" si="2"/>
        <v>皆増</v>
      </c>
      <c r="AE30" s="15">
        <f t="shared" si="2"/>
        <v>-66.666666666666671</v>
      </c>
      <c r="AH30" s="4">
        <f t="shared" si="3"/>
        <v>4</v>
      </c>
      <c r="AI30" s="4">
        <f t="shared" si="3"/>
        <v>2</v>
      </c>
      <c r="AJ30" s="4">
        <f t="shared" si="3"/>
        <v>2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>
        <f t="shared" si="15"/>
        <v>50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-40</v>
      </c>
      <c r="AD33" s="15">
        <f t="shared" si="17"/>
        <v>-25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63</v>
      </c>
      <c r="R34" s="17">
        <f t="shared" si="22"/>
        <v>33</v>
      </c>
      <c r="S34" s="17">
        <f t="shared" si="22"/>
        <v>30</v>
      </c>
      <c r="T34" s="17">
        <f t="shared" si="22"/>
        <v>13</v>
      </c>
      <c r="U34" s="17">
        <f t="shared" si="22"/>
        <v>11</v>
      </c>
      <c r="V34" s="17">
        <f t="shared" si="22"/>
        <v>2</v>
      </c>
      <c r="W34" s="15">
        <f t="shared" si="15"/>
        <v>26</v>
      </c>
      <c r="X34" s="15">
        <f t="shared" si="15"/>
        <v>50</v>
      </c>
      <c r="Y34" s="15">
        <f t="shared" si="15"/>
        <v>7.1428571428571397</v>
      </c>
      <c r="Z34" s="17">
        <f t="shared" ref="Z34:AB34" si="23">SUM(Z23:Z30)</f>
        <v>6</v>
      </c>
      <c r="AA34" s="17">
        <f t="shared" si="23"/>
        <v>16</v>
      </c>
      <c r="AB34" s="17">
        <f t="shared" si="23"/>
        <v>-10</v>
      </c>
      <c r="AC34" s="15">
        <f t="shared" si="17"/>
        <v>10.526315789473696</v>
      </c>
      <c r="AD34" s="15">
        <f t="shared" si="17"/>
        <v>94.117647058823522</v>
      </c>
      <c r="AE34" s="15">
        <f t="shared" si="17"/>
        <v>-25</v>
      </c>
      <c r="AH34" s="4">
        <f t="shared" ref="AH34:AJ34" si="24">SUM(AH23:AH30)</f>
        <v>50</v>
      </c>
      <c r="AI34" s="4">
        <f t="shared" si="24"/>
        <v>22</v>
      </c>
      <c r="AJ34" s="4">
        <f t="shared" si="24"/>
        <v>28</v>
      </c>
      <c r="AK34" s="4">
        <f>SUM(AK23:AK30)</f>
        <v>57</v>
      </c>
      <c r="AL34" s="4">
        <f>SUM(AL23:AL30)</f>
        <v>17</v>
      </c>
      <c r="AM34" s="4">
        <f>SUM(AM23:AM30)</f>
        <v>40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53</v>
      </c>
      <c r="R35" s="17">
        <f t="shared" si="25"/>
        <v>24</v>
      </c>
      <c r="S35" s="17">
        <f t="shared" si="25"/>
        <v>29</v>
      </c>
      <c r="T35" s="17">
        <f t="shared" si="25"/>
        <v>6</v>
      </c>
      <c r="U35" s="17">
        <f t="shared" si="25"/>
        <v>5</v>
      </c>
      <c r="V35" s="17">
        <f t="shared" si="25"/>
        <v>1</v>
      </c>
      <c r="W35" s="15">
        <f t="shared" si="15"/>
        <v>12.765957446808507</v>
      </c>
      <c r="X35" s="15">
        <f t="shared" si="15"/>
        <v>26.315789473684205</v>
      </c>
      <c r="Y35" s="15">
        <f t="shared" si="15"/>
        <v>3.5714285714285809</v>
      </c>
      <c r="Z35" s="17">
        <f t="shared" ref="Z35:AB35" si="26">SUM(Z25:Z30)</f>
        <v>4</v>
      </c>
      <c r="AA35" s="17">
        <f t="shared" si="26"/>
        <v>13</v>
      </c>
      <c r="AB35" s="17">
        <f t="shared" si="26"/>
        <v>-9</v>
      </c>
      <c r="AC35" s="15">
        <f t="shared" si="17"/>
        <v>8.163265306122458</v>
      </c>
      <c r="AD35" s="15">
        <f t="shared" si="17"/>
        <v>118.18181818181816</v>
      </c>
      <c r="AE35" s="15">
        <f t="shared" si="17"/>
        <v>-23.684210526315784</v>
      </c>
      <c r="AH35" s="4">
        <f t="shared" ref="AH35:AJ35" si="27">SUM(AH25:AH30)</f>
        <v>47</v>
      </c>
      <c r="AI35" s="4">
        <f t="shared" si="27"/>
        <v>19</v>
      </c>
      <c r="AJ35" s="4">
        <f t="shared" si="27"/>
        <v>28</v>
      </c>
      <c r="AK35" s="4">
        <f>SUM(AK25:AK30)</f>
        <v>49</v>
      </c>
      <c r="AL35" s="4">
        <f>SUM(AL25:AL30)</f>
        <v>11</v>
      </c>
      <c r="AM35" s="4">
        <f>SUM(AM25:AM30)</f>
        <v>38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42</v>
      </c>
      <c r="R36" s="17">
        <f t="shared" si="28"/>
        <v>15</v>
      </c>
      <c r="S36" s="17">
        <f t="shared" si="28"/>
        <v>27</v>
      </c>
      <c r="T36" s="17">
        <f t="shared" si="28"/>
        <v>12</v>
      </c>
      <c r="U36" s="17">
        <f t="shared" si="28"/>
        <v>6</v>
      </c>
      <c r="V36" s="17">
        <f t="shared" si="28"/>
        <v>6</v>
      </c>
      <c r="W36" s="15">
        <f t="shared" si="15"/>
        <v>39.999999999999993</v>
      </c>
      <c r="X36" s="15">
        <f t="shared" si="15"/>
        <v>66.666666666666671</v>
      </c>
      <c r="Y36" s="15">
        <f t="shared" si="15"/>
        <v>28.57142857142858</v>
      </c>
      <c r="Z36" s="17">
        <f t="shared" ref="Z36:AB36" si="29">SUM(Z27:Z30)</f>
        <v>3</v>
      </c>
      <c r="AA36" s="17">
        <f t="shared" si="29"/>
        <v>6</v>
      </c>
      <c r="AB36" s="17">
        <f t="shared" si="29"/>
        <v>-3</v>
      </c>
      <c r="AC36" s="15">
        <f t="shared" si="17"/>
        <v>7.6923076923076872</v>
      </c>
      <c r="AD36" s="15">
        <f t="shared" si="17"/>
        <v>66.666666666666671</v>
      </c>
      <c r="AE36" s="15">
        <f t="shared" si="17"/>
        <v>-9.9999999999999982</v>
      </c>
      <c r="AH36" s="4">
        <f t="shared" ref="AH36:AJ36" si="30">SUM(AH27:AH30)</f>
        <v>30</v>
      </c>
      <c r="AI36" s="4">
        <f t="shared" si="30"/>
        <v>9</v>
      </c>
      <c r="AJ36" s="4">
        <f t="shared" si="30"/>
        <v>21</v>
      </c>
      <c r="AK36" s="4">
        <f>SUM(AK27:AK30)</f>
        <v>39</v>
      </c>
      <c r="AL36" s="4">
        <f>SUM(AL27:AL30)</f>
        <v>9</v>
      </c>
      <c r="AM36" s="4">
        <f>SUM(AM27:AM30)</f>
        <v>30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8.3333333333333321</v>
      </c>
      <c r="S39" s="13">
        <f t="shared" si="37"/>
        <v>0</v>
      </c>
      <c r="T39" s="12">
        <f>T33/T9*100</f>
        <v>0</v>
      </c>
      <c r="U39" s="12">
        <f t="shared" ref="U39:V39" si="38">U33/U9*100</f>
        <v>8.3333333333333321</v>
      </c>
      <c r="V39" s="12">
        <f t="shared" si="38"/>
        <v>-100</v>
      </c>
      <c r="W39" s="12">
        <f>Q39-AH39</f>
        <v>-1.1149228130360207</v>
      </c>
      <c r="X39" s="12">
        <f t="shared" si="33"/>
        <v>0</v>
      </c>
      <c r="Y39" s="12">
        <f>S39-AJ39</f>
        <v>-3.4482758620689653</v>
      </c>
      <c r="Z39" s="12">
        <f t="shared" si="37"/>
        <v>-50</v>
      </c>
      <c r="AA39" s="12">
        <f t="shared" si="37"/>
        <v>-6.666666666666667</v>
      </c>
      <c r="AB39" s="12">
        <f t="shared" si="37"/>
        <v>9.0909090909090917</v>
      </c>
      <c r="AC39" s="12">
        <f>Q39-AK39</f>
        <v>-3.5190615835777121</v>
      </c>
      <c r="AD39" s="12">
        <f t="shared" si="35"/>
        <v>-10.714285714285715</v>
      </c>
      <c r="AE39" s="12">
        <f t="shared" si="35"/>
        <v>-2.4390243902439024</v>
      </c>
      <c r="AH39" s="12">
        <f t="shared" ref="AH39:AJ39" si="39">AH33/AH9*100</f>
        <v>5.6603773584905666</v>
      </c>
      <c r="AI39" s="12">
        <f t="shared" si="39"/>
        <v>8.3333333333333321</v>
      </c>
      <c r="AJ39" s="12">
        <f t="shared" si="39"/>
        <v>3.4482758620689653</v>
      </c>
      <c r="AK39" s="12">
        <f>AK33/AK9*100</f>
        <v>8.064516129032258</v>
      </c>
      <c r="AL39" s="12">
        <f>AL33/AL9*100</f>
        <v>19.047619047619047</v>
      </c>
      <c r="AM39" s="12">
        <f>AM33/AM9*100</f>
        <v>2.4390243902439024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91.666666666666657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91.666666666666657</v>
      </c>
      <c r="V40" s="12">
        <f t="shared" si="41"/>
        <v>200</v>
      </c>
      <c r="W40" s="12">
        <f t="shared" ref="W40:W42" si="42">Q40-AH40</f>
        <v>1.1149228130360171</v>
      </c>
      <c r="X40" s="12">
        <f t="shared" si="33"/>
        <v>0</v>
      </c>
      <c r="Y40" s="12">
        <f>S40-AJ40</f>
        <v>3.448275862068968</v>
      </c>
      <c r="Z40" s="12">
        <f>Z34/Z9*100</f>
        <v>150</v>
      </c>
      <c r="AA40" s="12">
        <f t="shared" ref="AA40:AB40" si="43">AA34/AA9*100</f>
        <v>106.66666666666667</v>
      </c>
      <c r="AB40" s="12">
        <f t="shared" si="43"/>
        <v>90.909090909090907</v>
      </c>
      <c r="AC40" s="12">
        <f t="shared" ref="AC40:AC42" si="44">Q40-AK40</f>
        <v>3.5190615835777095</v>
      </c>
      <c r="AD40" s="12">
        <f t="shared" si="35"/>
        <v>10.714285714285708</v>
      </c>
      <c r="AE40" s="12">
        <f t="shared" si="35"/>
        <v>2.4390243902439011</v>
      </c>
      <c r="AH40" s="12">
        <f t="shared" ref="AH40:AJ40" si="45">AH34/AH9*100</f>
        <v>94.339622641509436</v>
      </c>
      <c r="AI40" s="12">
        <f t="shared" si="45"/>
        <v>91.666666666666657</v>
      </c>
      <c r="AJ40" s="12">
        <f t="shared" si="45"/>
        <v>96.551724137931032</v>
      </c>
      <c r="AK40" s="12">
        <f>AK34/AK9*100</f>
        <v>91.935483870967744</v>
      </c>
      <c r="AL40" s="12">
        <f>AL34/AL9*100</f>
        <v>80.952380952380949</v>
      </c>
      <c r="AM40" s="12">
        <f>AM34/AM9*100</f>
        <v>97.560975609756099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80.303030303030297</v>
      </c>
      <c r="R41" s="12">
        <f t="shared" si="46"/>
        <v>66.666666666666657</v>
      </c>
      <c r="S41" s="12">
        <f t="shared" si="46"/>
        <v>96.666666666666671</v>
      </c>
      <c r="T41" s="12">
        <f>T35/T9*100</f>
        <v>46.153846153846153</v>
      </c>
      <c r="U41" s="12">
        <f t="shared" ref="U41:V41" si="47">U35/U9*100</f>
        <v>41.666666666666671</v>
      </c>
      <c r="V41" s="12">
        <f t="shared" si="47"/>
        <v>100</v>
      </c>
      <c r="W41" s="12">
        <f t="shared" si="42"/>
        <v>-8.3762149799885748</v>
      </c>
      <c r="X41" s="12">
        <f t="shared" si="33"/>
        <v>-12.5</v>
      </c>
      <c r="Y41" s="12">
        <f>S41-AJ41</f>
        <v>0.11494252873563937</v>
      </c>
      <c r="Z41" s="12">
        <f>Z35/Z9*100</f>
        <v>100</v>
      </c>
      <c r="AA41" s="12">
        <f t="shared" ref="AA41:AB41" si="48">AA35/AA9*100</f>
        <v>86.666666666666671</v>
      </c>
      <c r="AB41" s="12">
        <f t="shared" si="48"/>
        <v>81.818181818181827</v>
      </c>
      <c r="AC41" s="12">
        <f t="shared" si="44"/>
        <v>1.2707722385141693</v>
      </c>
      <c r="AD41" s="12">
        <f>R41-AL41</f>
        <v>14.28571428571427</v>
      </c>
      <c r="AE41" s="12">
        <f t="shared" si="35"/>
        <v>3.9837398373983746</v>
      </c>
      <c r="AH41" s="12">
        <f>AH35/AH9*100</f>
        <v>88.679245283018872</v>
      </c>
      <c r="AI41" s="12">
        <f>AI35/AI9*100</f>
        <v>79.166666666666657</v>
      </c>
      <c r="AJ41" s="12">
        <f>AJ35/AJ9*100</f>
        <v>96.551724137931032</v>
      </c>
      <c r="AK41" s="12">
        <f t="shared" ref="AK41:AM41" si="49">AK35/AK9*100</f>
        <v>79.032258064516128</v>
      </c>
      <c r="AL41" s="12">
        <f t="shared" si="49"/>
        <v>52.380952380952387</v>
      </c>
      <c r="AM41" s="12">
        <f t="shared" si="49"/>
        <v>92.682926829268297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41.666666666666671</v>
      </c>
      <c r="S42" s="12">
        <f t="shared" si="50"/>
        <v>90</v>
      </c>
      <c r="T42" s="12">
        <f t="shared" si="50"/>
        <v>92.307692307692307</v>
      </c>
      <c r="U42" s="12">
        <f t="shared" si="50"/>
        <v>50</v>
      </c>
      <c r="V42" s="12">
        <f t="shared" si="50"/>
        <v>600</v>
      </c>
      <c r="W42" s="12">
        <f t="shared" si="42"/>
        <v>7.0325900514579729</v>
      </c>
      <c r="X42" s="12">
        <f t="shared" si="33"/>
        <v>4.1666666666666714</v>
      </c>
      <c r="Y42" s="12">
        <f>S42-AJ42</f>
        <v>17.58620689655173</v>
      </c>
      <c r="Z42" s="12">
        <f t="shared" si="50"/>
        <v>75</v>
      </c>
      <c r="AA42" s="12">
        <f t="shared" si="50"/>
        <v>40</v>
      </c>
      <c r="AB42" s="12">
        <f t="shared" si="50"/>
        <v>27.27272727272727</v>
      </c>
      <c r="AC42" s="12">
        <f t="shared" si="44"/>
        <v>0.73313782991201748</v>
      </c>
      <c r="AD42" s="12">
        <f>R42-AL42</f>
        <v>-1.1904761904761827</v>
      </c>
      <c r="AE42" s="12">
        <f t="shared" si="35"/>
        <v>16.829268292682926</v>
      </c>
      <c r="AH42" s="12">
        <f t="shared" ref="AH42:AJ42" si="51">AH36/AH9*100</f>
        <v>56.60377358490566</v>
      </c>
      <c r="AI42" s="12">
        <f t="shared" si="51"/>
        <v>37.5</v>
      </c>
      <c r="AJ42" s="12">
        <f t="shared" si="51"/>
        <v>72.41379310344827</v>
      </c>
      <c r="AK42" s="12">
        <f>AK36/AK9*100</f>
        <v>62.903225806451616</v>
      </c>
      <c r="AL42" s="12">
        <f>AL36/AL9*100</f>
        <v>42.857142857142854</v>
      </c>
      <c r="AM42" s="12">
        <f>AM36/AM9*100</f>
        <v>73.170731707317074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16</v>
      </c>
      <c r="C9" s="17">
        <f>SUM(C10:C30)</f>
        <v>5</v>
      </c>
      <c r="D9" s="17">
        <f>SUM(D10:D30)</f>
        <v>11</v>
      </c>
      <c r="E9" s="17">
        <f>F9+G9</f>
        <v>-6</v>
      </c>
      <c r="F9" s="17">
        <f>SUM(F10:F30)</f>
        <v>-7</v>
      </c>
      <c r="G9" s="17">
        <f>SUM(G10:G30)</f>
        <v>1</v>
      </c>
      <c r="H9" s="15">
        <f>IF(B9=E9,0,(1-(B9/(B9-E9)))*-100)</f>
        <v>-27.27272727272727</v>
      </c>
      <c r="I9" s="15">
        <f>IF(C9=F9,0,(1-(C9/(C9-F9)))*-100)</f>
        <v>-58.333333333333329</v>
      </c>
      <c r="J9" s="15">
        <f>IF(D9=G9,0,(1-(D9/(D9-G9)))*-100)</f>
        <v>10.000000000000009</v>
      </c>
      <c r="K9" s="17">
        <f>L9+M9</f>
        <v>-1</v>
      </c>
      <c r="L9" s="17">
        <f>SUM(L10:L30)</f>
        <v>-5</v>
      </c>
      <c r="M9" s="17">
        <f>SUM(M10:M30)</f>
        <v>4</v>
      </c>
      <c r="N9" s="15">
        <f>IF(B9=K9,0,(1-(B9/(B9-K9)))*-100)</f>
        <v>-5.8823529411764719</v>
      </c>
      <c r="O9" s="15">
        <f t="shared" ref="O9:P10" si="0">IF(C9=L9,0,(1-(C9/(C9-L9)))*-100)</f>
        <v>-50</v>
      </c>
      <c r="P9" s="15">
        <f>IF(D9=M9,0,(1-(D9/(D9-M9)))*-100)</f>
        <v>57.142857142857139</v>
      </c>
      <c r="Q9" s="17">
        <f>R9+S9</f>
        <v>32</v>
      </c>
      <c r="R9" s="17">
        <f>SUM(R10:R30)</f>
        <v>17</v>
      </c>
      <c r="S9" s="17">
        <f>SUM(S10:S30)</f>
        <v>15</v>
      </c>
      <c r="T9" s="17">
        <f>U9+V9</f>
        <v>-6</v>
      </c>
      <c r="U9" s="17">
        <f>SUM(U10:U30)</f>
        <v>0</v>
      </c>
      <c r="V9" s="17">
        <f>SUM(V10:V30)</f>
        <v>-6</v>
      </c>
      <c r="W9" s="15">
        <f>IF(Q9=T9,IF(Q9&gt;0,"皆増",0),(1-(Q9/(Q9-T9)))*-100)</f>
        <v>-15.789473684210531</v>
      </c>
      <c r="X9" s="15">
        <f t="shared" ref="X9:Y30" si="1">IF(R9=U9,IF(R9&gt;0,"皆増",0),(1-(R9/(R9-U9)))*-100)</f>
        <v>0</v>
      </c>
      <c r="Y9" s="15">
        <f t="shared" si="1"/>
        <v>-28.571428571428569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3.2258064516129004</v>
      </c>
      <c r="AD9" s="15">
        <f t="shared" ref="AD9:AE30" si="2">IF(R9=AA9,IF(R9&gt;0,"皆増",0),(1-(R9/(R9-AA9)))*-100)</f>
        <v>0</v>
      </c>
      <c r="AE9" s="15">
        <f t="shared" si="2"/>
        <v>7.1428571428571397</v>
      </c>
      <c r="AH9" s="4">
        <f t="shared" ref="AH9:AJ30" si="3">Q9-T9</f>
        <v>38</v>
      </c>
      <c r="AI9" s="4">
        <f t="shared" si="3"/>
        <v>17</v>
      </c>
      <c r="AJ9" s="4">
        <f t="shared" si="3"/>
        <v>21</v>
      </c>
      <c r="AK9" s="4">
        <f t="shared" ref="AK9:AM30" si="4">Q9-Z9</f>
        <v>31</v>
      </c>
      <c r="AL9" s="4">
        <f t="shared" si="4"/>
        <v>17</v>
      </c>
      <c r="AM9" s="4">
        <f t="shared" si="4"/>
        <v>14</v>
      </c>
    </row>
    <row r="10" spans="1:39" s="1" customFormat="1" ht="18" customHeight="1" x14ac:dyDescent="0.15">
      <c r="A10" s="4" t="s">
        <v>1</v>
      </c>
      <c r="B10" s="17">
        <f t="shared" ref="B10" si="5">C10+D10</f>
        <v>16</v>
      </c>
      <c r="C10" s="17">
        <v>5</v>
      </c>
      <c r="D10" s="17">
        <v>11</v>
      </c>
      <c r="E10" s="17">
        <f t="shared" ref="E10" si="6">F10+G10</f>
        <v>-6</v>
      </c>
      <c r="F10" s="17">
        <v>-7</v>
      </c>
      <c r="G10" s="17">
        <v>1</v>
      </c>
      <c r="H10" s="15">
        <f>IF(B10=E10,0,(1-(B10/(B10-E10)))*-100)</f>
        <v>-27.27272727272727</v>
      </c>
      <c r="I10" s="15">
        <f t="shared" ref="I10" si="7">IF(C10=F10,0,(1-(C10/(C10-F10)))*-100)</f>
        <v>-58.333333333333329</v>
      </c>
      <c r="J10" s="15">
        <f>IF(D10=G10,0,(1-(D10/(D10-G10)))*-100)</f>
        <v>10.000000000000009</v>
      </c>
      <c r="K10" s="17">
        <f t="shared" ref="K10" si="8">L10+M10</f>
        <v>-1</v>
      </c>
      <c r="L10" s="17">
        <v>-5</v>
      </c>
      <c r="M10" s="17">
        <v>4</v>
      </c>
      <c r="N10" s="15">
        <f>IF(B10=K10,0,(1-(B10/(B10-K10)))*-100)</f>
        <v>-5.8823529411764719</v>
      </c>
      <c r="O10" s="15">
        <f t="shared" si="0"/>
        <v>-50</v>
      </c>
      <c r="P10" s="15">
        <f t="shared" si="0"/>
        <v>57.142857142857139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-2</v>
      </c>
      <c r="U23" s="17">
        <v>-1</v>
      </c>
      <c r="V23" s="17">
        <v>-1</v>
      </c>
      <c r="W23" s="15">
        <f t="shared" si="11"/>
        <v>-50</v>
      </c>
      <c r="X23" s="15">
        <f t="shared" si="1"/>
        <v>-50</v>
      </c>
      <c r="Y23" s="15">
        <f t="shared" si="1"/>
        <v>-50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-4</v>
      </c>
      <c r="U24" s="17">
        <v>-2</v>
      </c>
      <c r="V24" s="17">
        <v>-2</v>
      </c>
      <c r="W24" s="15">
        <f t="shared" si="11"/>
        <v>-80</v>
      </c>
      <c r="X24" s="15">
        <f t="shared" si="1"/>
        <v>-66.666666666666671</v>
      </c>
      <c r="Y24" s="15">
        <f t="shared" si="1"/>
        <v>-100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-66.666666666666671</v>
      </c>
      <c r="AD24" s="15">
        <f t="shared" si="2"/>
        <v>-66.666666666666671</v>
      </c>
      <c r="AE24" s="15">
        <f t="shared" si="2"/>
        <v>0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-4</v>
      </c>
      <c r="U25" s="17">
        <v>-3</v>
      </c>
      <c r="V25" s="17">
        <v>-1</v>
      </c>
      <c r="W25" s="15">
        <f t="shared" si="11"/>
        <v>-66.666666666666671</v>
      </c>
      <c r="X25" s="15">
        <f t="shared" si="1"/>
        <v>-75</v>
      </c>
      <c r="Y25" s="15">
        <f t="shared" si="1"/>
        <v>-50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5</v>
      </c>
      <c r="S26" s="17">
        <v>3</v>
      </c>
      <c r="T26" s="17">
        <f t="shared" si="10"/>
        <v>2</v>
      </c>
      <c r="U26" s="17">
        <v>3</v>
      </c>
      <c r="V26" s="17">
        <v>-1</v>
      </c>
      <c r="W26" s="15">
        <f t="shared" si="11"/>
        <v>33.333333333333329</v>
      </c>
      <c r="X26" s="15">
        <f t="shared" si="1"/>
        <v>150</v>
      </c>
      <c r="Y26" s="15">
        <f t="shared" si="1"/>
        <v>-25</v>
      </c>
      <c r="Z26" s="17">
        <f t="shared" si="12"/>
        <v>3</v>
      </c>
      <c r="AA26" s="17">
        <v>3</v>
      </c>
      <c r="AB26" s="17">
        <v>0</v>
      </c>
      <c r="AC26" s="15">
        <f t="shared" si="13"/>
        <v>60.000000000000007</v>
      </c>
      <c r="AD26" s="15">
        <f t="shared" si="2"/>
        <v>150</v>
      </c>
      <c r="AE26" s="15">
        <f t="shared" si="2"/>
        <v>0</v>
      </c>
      <c r="AH26" s="4">
        <f t="shared" si="3"/>
        <v>6</v>
      </c>
      <c r="AI26" s="4">
        <f t="shared" si="3"/>
        <v>2</v>
      </c>
      <c r="AJ26" s="4">
        <f t="shared" si="3"/>
        <v>4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-4</v>
      </c>
      <c r="U27" s="17">
        <v>1</v>
      </c>
      <c r="V27" s="17">
        <v>-5</v>
      </c>
      <c r="W27" s="15">
        <f t="shared" si="11"/>
        <v>-44.444444444444443</v>
      </c>
      <c r="X27" s="15">
        <f t="shared" si="1"/>
        <v>33.333333333333329</v>
      </c>
      <c r="Y27" s="15">
        <f t="shared" si="1"/>
        <v>-83.333333333333343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-28.571428571428569</v>
      </c>
      <c r="AD27" s="15">
        <f t="shared" si="2"/>
        <v>0</v>
      </c>
      <c r="AE27" s="15">
        <f t="shared" si="2"/>
        <v>-66.666666666666671</v>
      </c>
      <c r="AH27" s="4">
        <f t="shared" si="3"/>
        <v>9</v>
      </c>
      <c r="AI27" s="4">
        <f t="shared" si="3"/>
        <v>3</v>
      </c>
      <c r="AJ27" s="4">
        <f t="shared" si="3"/>
        <v>6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100</v>
      </c>
      <c r="Y28" s="15">
        <f t="shared" si="1"/>
        <v>-33.333333333333336</v>
      </c>
      <c r="Z28" s="17">
        <f t="shared" si="12"/>
        <v>-5</v>
      </c>
      <c r="AA28" s="17">
        <v>-3</v>
      </c>
      <c r="AB28" s="17">
        <v>-2</v>
      </c>
      <c r="AC28" s="15">
        <f t="shared" si="13"/>
        <v>-55.555555555555557</v>
      </c>
      <c r="AD28" s="15">
        <f t="shared" si="2"/>
        <v>-60</v>
      </c>
      <c r="AE28" s="15">
        <f t="shared" si="2"/>
        <v>-50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9</v>
      </c>
      <c r="AL28" s="4">
        <f t="shared" si="4"/>
        <v>5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2</v>
      </c>
      <c r="S29" s="17">
        <v>5</v>
      </c>
      <c r="T29" s="17">
        <f t="shared" si="10"/>
        <v>4</v>
      </c>
      <c r="U29" s="17">
        <v>1</v>
      </c>
      <c r="V29" s="17">
        <v>3</v>
      </c>
      <c r="W29" s="15">
        <f t="shared" si="11"/>
        <v>133.33333333333334</v>
      </c>
      <c r="X29" s="15">
        <f t="shared" si="1"/>
        <v>100</v>
      </c>
      <c r="Y29" s="15">
        <f t="shared" si="1"/>
        <v>150</v>
      </c>
      <c r="Z29" s="17">
        <f t="shared" si="12"/>
        <v>4</v>
      </c>
      <c r="AA29" s="17">
        <v>2</v>
      </c>
      <c r="AB29" s="17">
        <v>2</v>
      </c>
      <c r="AC29" s="15">
        <f t="shared" si="13"/>
        <v>133.33333333333334</v>
      </c>
      <c r="AD29" s="15" t="str">
        <f t="shared" si="2"/>
        <v>皆増</v>
      </c>
      <c r="AE29" s="15">
        <f t="shared" si="2"/>
        <v>66.666666666666671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31</v>
      </c>
      <c r="R34" s="17">
        <f t="shared" si="22"/>
        <v>16</v>
      </c>
      <c r="S34" s="17">
        <f t="shared" si="22"/>
        <v>15</v>
      </c>
      <c r="T34" s="17">
        <f t="shared" si="22"/>
        <v>-6</v>
      </c>
      <c r="U34" s="17">
        <f t="shared" si="22"/>
        <v>0</v>
      </c>
      <c r="V34" s="17">
        <f t="shared" si="22"/>
        <v>-6</v>
      </c>
      <c r="W34" s="15">
        <f t="shared" si="15"/>
        <v>-16.216216216216218</v>
      </c>
      <c r="X34" s="15">
        <f t="shared" si="15"/>
        <v>0</v>
      </c>
      <c r="Y34" s="15">
        <f t="shared" si="15"/>
        <v>-28.571428571428569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3.3333333333333437</v>
      </c>
      <c r="AD34" s="15">
        <f t="shared" si="17"/>
        <v>0</v>
      </c>
      <c r="AE34" s="15">
        <f t="shared" si="17"/>
        <v>7.1428571428571397</v>
      </c>
      <c r="AH34" s="4">
        <f t="shared" ref="AH34:AJ34" si="24">SUM(AH23:AH30)</f>
        <v>37</v>
      </c>
      <c r="AI34" s="4">
        <f t="shared" si="24"/>
        <v>16</v>
      </c>
      <c r="AJ34" s="4">
        <f t="shared" si="24"/>
        <v>21</v>
      </c>
      <c r="AK34" s="4">
        <f>SUM(AK23:AK30)</f>
        <v>30</v>
      </c>
      <c r="AL34" s="4">
        <f>SUM(AL23:AL30)</f>
        <v>16</v>
      </c>
      <c r="AM34" s="4">
        <f>SUM(AM23:AM30)</f>
        <v>14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28</v>
      </c>
      <c r="R35" s="17">
        <f t="shared" si="25"/>
        <v>14</v>
      </c>
      <c r="S35" s="17">
        <f t="shared" si="25"/>
        <v>14</v>
      </c>
      <c r="T35" s="17">
        <f t="shared" si="25"/>
        <v>0</v>
      </c>
      <c r="U35" s="17">
        <f t="shared" si="25"/>
        <v>3</v>
      </c>
      <c r="V35" s="17">
        <f t="shared" si="25"/>
        <v>-3</v>
      </c>
      <c r="W35" s="15">
        <f t="shared" si="15"/>
        <v>0</v>
      </c>
      <c r="X35" s="15">
        <f t="shared" si="15"/>
        <v>27.27272727272727</v>
      </c>
      <c r="Y35" s="15">
        <f t="shared" si="15"/>
        <v>-17.647058823529417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7.6923076923076872</v>
      </c>
      <c r="AD35" s="15">
        <f t="shared" si="17"/>
        <v>16.666666666666675</v>
      </c>
      <c r="AE35" s="15">
        <f t="shared" si="17"/>
        <v>0</v>
      </c>
      <c r="AH35" s="4">
        <f t="shared" ref="AH35:AJ35" si="27">SUM(AH25:AH30)</f>
        <v>28</v>
      </c>
      <c r="AI35" s="4">
        <f t="shared" si="27"/>
        <v>11</v>
      </c>
      <c r="AJ35" s="4">
        <f t="shared" si="27"/>
        <v>17</v>
      </c>
      <c r="AK35" s="4">
        <f>SUM(AK25:AK30)</f>
        <v>26</v>
      </c>
      <c r="AL35" s="4">
        <f>SUM(AL25:AL30)</f>
        <v>12</v>
      </c>
      <c r="AM35" s="4">
        <f>SUM(AM25:AM30)</f>
        <v>14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8</v>
      </c>
      <c r="S36" s="17">
        <f t="shared" si="28"/>
        <v>10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12.5</v>
      </c>
      <c r="X36" s="15">
        <f t="shared" si="15"/>
        <v>60.000000000000007</v>
      </c>
      <c r="Y36" s="15">
        <f t="shared" si="15"/>
        <v>-9.0909090909090935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-5.2631578947368478</v>
      </c>
      <c r="AD36" s="15">
        <f t="shared" si="17"/>
        <v>-11.111111111111116</v>
      </c>
      <c r="AE36" s="15">
        <f t="shared" si="17"/>
        <v>0</v>
      </c>
      <c r="AH36" s="4">
        <f t="shared" ref="AH36:AJ36" si="30">SUM(AH27:AH30)</f>
        <v>16</v>
      </c>
      <c r="AI36" s="4">
        <f t="shared" si="30"/>
        <v>5</v>
      </c>
      <c r="AJ36" s="4">
        <f t="shared" si="30"/>
        <v>11</v>
      </c>
      <c r="AK36" s="4">
        <f>SUM(AK27:AK30)</f>
        <v>19</v>
      </c>
      <c r="AL36" s="4">
        <f>SUM(AL27:AL30)</f>
        <v>9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3.125</v>
      </c>
      <c r="R39" s="12">
        <f>R33/R9*100</f>
        <v>5.8823529411764701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0.4934210526315792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-0.10080645161290303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2.6315789473684208</v>
      </c>
      <c r="AI39" s="12">
        <f t="shared" si="39"/>
        <v>5.8823529411764701</v>
      </c>
      <c r="AJ39" s="12">
        <f t="shared" si="39"/>
        <v>0</v>
      </c>
      <c r="AK39" s="12">
        <f>AK33/AK9*100</f>
        <v>3.225806451612903</v>
      </c>
      <c r="AL39" s="12">
        <f>AL33/AL9*100</f>
        <v>5.8823529411764701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96.875</v>
      </c>
      <c r="R40" s="12">
        <f t="shared" si="40"/>
        <v>94.117647058823522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-0.49342105263157521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0.10080645161289681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97.368421052631575</v>
      </c>
      <c r="AI40" s="12">
        <f t="shared" si="45"/>
        <v>94.117647058823522</v>
      </c>
      <c r="AJ40" s="12">
        <f t="shared" si="45"/>
        <v>100</v>
      </c>
      <c r="AK40" s="12">
        <f>AK34/AK9*100</f>
        <v>96.774193548387103</v>
      </c>
      <c r="AL40" s="12">
        <f>AL34/AL9*100</f>
        <v>94.117647058823522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82.35294117647058</v>
      </c>
      <c r="S41" s="12">
        <f t="shared" si="46"/>
        <v>93.333333333333329</v>
      </c>
      <c r="T41" s="12">
        <f>T35/T9*100</f>
        <v>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13.81578947368422</v>
      </c>
      <c r="X41" s="12">
        <f t="shared" si="33"/>
        <v>17.647058823529406</v>
      </c>
      <c r="Y41" s="12">
        <f>S41-AJ41</f>
        <v>12.38095238095238</v>
      </c>
      <c r="Z41" s="12">
        <f>Z35/Z9*100</f>
        <v>200</v>
      </c>
      <c r="AA41" s="12" t="e">
        <f t="shared" ref="AA41:AB41" si="48">AA35/AA9*100</f>
        <v>#DIV/0!</v>
      </c>
      <c r="AB41" s="12">
        <f t="shared" si="48"/>
        <v>0</v>
      </c>
      <c r="AC41" s="12">
        <f t="shared" si="44"/>
        <v>3.6290322580645125</v>
      </c>
      <c r="AD41" s="12">
        <f>R41-AL41</f>
        <v>11.764705882352928</v>
      </c>
      <c r="AE41" s="12">
        <f t="shared" si="35"/>
        <v>-6.6666666666666714</v>
      </c>
      <c r="AH41" s="12">
        <f>AH35/AH9*100</f>
        <v>73.68421052631578</v>
      </c>
      <c r="AI41" s="12">
        <f>AI35/AI9*100</f>
        <v>64.705882352941174</v>
      </c>
      <c r="AJ41" s="12">
        <f>AJ35/AJ9*100</f>
        <v>80.952380952380949</v>
      </c>
      <c r="AK41" s="12">
        <f t="shared" ref="AK41:AM41" si="49">AK35/AK9*100</f>
        <v>83.870967741935488</v>
      </c>
      <c r="AL41" s="12">
        <f t="shared" si="49"/>
        <v>70.588235294117652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47.058823529411761</v>
      </c>
      <c r="S42" s="12">
        <f t="shared" si="50"/>
        <v>66.666666666666657</v>
      </c>
      <c r="T42" s="12">
        <f t="shared" si="50"/>
        <v>-33.333333333333329</v>
      </c>
      <c r="U42" s="12" t="e">
        <f t="shared" si="50"/>
        <v>#DIV/0!</v>
      </c>
      <c r="V42" s="12">
        <f t="shared" si="50"/>
        <v>16.666666666666664</v>
      </c>
      <c r="W42" s="12">
        <f t="shared" si="42"/>
        <v>14.144736842105267</v>
      </c>
      <c r="X42" s="12">
        <f t="shared" si="33"/>
        <v>17.647058823529406</v>
      </c>
      <c r="Y42" s="12">
        <f>S42-AJ42</f>
        <v>14.28571428571427</v>
      </c>
      <c r="Z42" s="12">
        <f t="shared" si="50"/>
        <v>-100</v>
      </c>
      <c r="AA42" s="12" t="e">
        <f t="shared" si="50"/>
        <v>#DIV/0!</v>
      </c>
      <c r="AB42" s="12">
        <f t="shared" si="50"/>
        <v>0</v>
      </c>
      <c r="AC42" s="12">
        <f t="shared" si="44"/>
        <v>-5.0403225806451601</v>
      </c>
      <c r="AD42" s="12">
        <f>R42-AL42</f>
        <v>-5.8823529411764781</v>
      </c>
      <c r="AE42" s="12">
        <f t="shared" si="35"/>
        <v>-4.7619047619047734</v>
      </c>
      <c r="AH42" s="12">
        <f t="shared" ref="AH42:AJ42" si="51">AH36/AH9*100</f>
        <v>42.105263157894733</v>
      </c>
      <c r="AI42" s="12">
        <f t="shared" si="51"/>
        <v>29.411764705882355</v>
      </c>
      <c r="AJ42" s="12">
        <f t="shared" si="51"/>
        <v>52.380952380952387</v>
      </c>
      <c r="AK42" s="12">
        <f>AK36/AK9*100</f>
        <v>61.29032258064516</v>
      </c>
      <c r="AL42" s="12">
        <f>AL36/AL9*100</f>
        <v>52.941176470588239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-19.999999999999996</v>
      </c>
      <c r="I9" s="15">
        <f>IF(C9=F9,0,(1-(C9/(C9-F9)))*-100)</f>
        <v>0</v>
      </c>
      <c r="J9" s="15">
        <f>IF(D9=G9,0,(1-(D9/(D9-G9)))*-100)</f>
        <v>-33.333333333333336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33.333333333333329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5</v>
      </c>
      <c r="R9" s="17">
        <f>SUM(R10:R30)</f>
        <v>1</v>
      </c>
      <c r="S9" s="17">
        <f>SUM(S10:S30)</f>
        <v>4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-37.5</v>
      </c>
      <c r="X9" s="15">
        <f t="shared" ref="X9:Y30" si="1">IF(R9=U9,IF(R9&gt;0,"皆増",0),(1-(R9/(R9-U9)))*-100)</f>
        <v>-66.666666666666671</v>
      </c>
      <c r="Y9" s="15">
        <f t="shared" si="1"/>
        <v>-19.999999999999996</v>
      </c>
      <c r="Z9" s="17">
        <f>AA9+AB9</f>
        <v>-20</v>
      </c>
      <c r="AA9" s="17">
        <f>SUM(AA10:AA30)</f>
        <v>-9</v>
      </c>
      <c r="AB9" s="17">
        <f>SUM(AB10:AB30)</f>
        <v>-11</v>
      </c>
      <c r="AC9" s="15">
        <f>IF(Q9=Z9,IF(Q9&gt;0,"皆増",0),(1-(Q9/(Q9-Z9)))*-100)</f>
        <v>-80</v>
      </c>
      <c r="AD9" s="15">
        <f t="shared" ref="AD9:AE30" si="2">IF(R9=AA9,IF(R9&gt;0,"皆増",0),(1-(R9/(R9-AA9)))*-100)</f>
        <v>-90</v>
      </c>
      <c r="AE9" s="15">
        <f t="shared" si="2"/>
        <v>-73.333333333333343</v>
      </c>
      <c r="AH9" s="4">
        <f t="shared" ref="AH9:AJ30" si="3">Q9-T9</f>
        <v>8</v>
      </c>
      <c r="AI9" s="4">
        <f t="shared" si="3"/>
        <v>3</v>
      </c>
      <c r="AJ9" s="4">
        <f t="shared" si="3"/>
        <v>5</v>
      </c>
      <c r="AK9" s="4">
        <f t="shared" ref="AK9:AM30" si="4">Q9-Z9</f>
        <v>25</v>
      </c>
      <c r="AL9" s="4">
        <f t="shared" si="4"/>
        <v>10</v>
      </c>
      <c r="AM9" s="4">
        <f t="shared" si="4"/>
        <v>15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-19.999999999999996</v>
      </c>
      <c r="I10" s="15">
        <f t="shared" ref="I10" si="7">IF(C10=F10,0,(1-(C10/(C10-F10)))*-100)</f>
        <v>0</v>
      </c>
      <c r="J10" s="15">
        <f>IF(D10=G10,0,(1-(D10/(D10-G10)))*-100)</f>
        <v>-33.333333333333336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33.333333333333329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-5</v>
      </c>
      <c r="AA26" s="17">
        <v>-1</v>
      </c>
      <c r="AB26" s="17">
        <v>-4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5</v>
      </c>
      <c r="AL26" s="4">
        <f t="shared" si="4"/>
        <v>1</v>
      </c>
      <c r="AM26" s="4">
        <f t="shared" si="4"/>
        <v>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-6</v>
      </c>
      <c r="AA27" s="17">
        <v>-2</v>
      </c>
      <c r="AB27" s="17">
        <v>-4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-40</v>
      </c>
      <c r="AD28" s="15">
        <f t="shared" si="2"/>
        <v>0</v>
      </c>
      <c r="AE28" s="15">
        <f t="shared" si="2"/>
        <v>-50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-3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1</v>
      </c>
      <c r="S34" s="17">
        <f t="shared" si="22"/>
        <v>4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-28.571428571428569</v>
      </c>
      <c r="X34" s="15">
        <f t="shared" si="15"/>
        <v>-50</v>
      </c>
      <c r="Y34" s="15">
        <f t="shared" si="15"/>
        <v>-19.999999999999996</v>
      </c>
      <c r="Z34" s="17">
        <f t="shared" ref="Z34:AB34" si="23">SUM(Z23:Z30)</f>
        <v>-17</v>
      </c>
      <c r="AA34" s="17">
        <f t="shared" si="23"/>
        <v>-6</v>
      </c>
      <c r="AB34" s="17">
        <f t="shared" si="23"/>
        <v>-11</v>
      </c>
      <c r="AC34" s="15">
        <f t="shared" si="17"/>
        <v>-77.272727272727266</v>
      </c>
      <c r="AD34" s="15">
        <f t="shared" si="17"/>
        <v>-85.714285714285722</v>
      </c>
      <c r="AE34" s="15">
        <f t="shared" si="17"/>
        <v>-73.333333333333343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22</v>
      </c>
      <c r="AL34" s="4">
        <f>SUM(AL23:AL30)</f>
        <v>7</v>
      </c>
      <c r="AM34" s="4">
        <f>SUM(AM23:AM30)</f>
        <v>15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-3</v>
      </c>
      <c r="U35" s="17">
        <f t="shared" si="25"/>
        <v>-1</v>
      </c>
      <c r="V35" s="17">
        <f t="shared" si="25"/>
        <v>-2</v>
      </c>
      <c r="W35" s="15">
        <f t="shared" si="15"/>
        <v>-42.857142857142861</v>
      </c>
      <c r="X35" s="15">
        <f t="shared" si="15"/>
        <v>-50</v>
      </c>
      <c r="Y35" s="15">
        <f t="shared" si="15"/>
        <v>-40</v>
      </c>
      <c r="Z35" s="17">
        <f t="shared" ref="Z35:AB35" si="26">SUM(Z25:Z30)</f>
        <v>-17</v>
      </c>
      <c r="AA35" s="17">
        <f t="shared" si="26"/>
        <v>-5</v>
      </c>
      <c r="AB35" s="17">
        <f t="shared" si="26"/>
        <v>-12</v>
      </c>
      <c r="AC35" s="15">
        <f t="shared" si="17"/>
        <v>-80.952380952380949</v>
      </c>
      <c r="AD35" s="15">
        <f t="shared" si="17"/>
        <v>-83.333333333333343</v>
      </c>
      <c r="AE35" s="15">
        <f t="shared" si="17"/>
        <v>-80</v>
      </c>
      <c r="AH35" s="4">
        <f t="shared" ref="AH35:AJ35" si="27">SUM(AH25:AH30)</f>
        <v>7</v>
      </c>
      <c r="AI35" s="4">
        <f t="shared" si="27"/>
        <v>2</v>
      </c>
      <c r="AJ35" s="4">
        <f t="shared" si="27"/>
        <v>5</v>
      </c>
      <c r="AK35" s="4">
        <f>SUM(AK25:AK30)</f>
        <v>21</v>
      </c>
      <c r="AL35" s="4">
        <f>SUM(AL25:AL30)</f>
        <v>6</v>
      </c>
      <c r="AM35" s="4">
        <f>SUM(AM25:AM30)</f>
        <v>15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-42.857142857142861</v>
      </c>
      <c r="X36" s="15">
        <f t="shared" si="15"/>
        <v>-50</v>
      </c>
      <c r="Y36" s="15">
        <f t="shared" si="15"/>
        <v>-40</v>
      </c>
      <c r="Z36" s="17">
        <f t="shared" ref="Z36:AB36" si="29">SUM(Z27:Z30)</f>
        <v>-9</v>
      </c>
      <c r="AA36" s="17">
        <f t="shared" si="29"/>
        <v>-2</v>
      </c>
      <c r="AB36" s="17">
        <f t="shared" si="29"/>
        <v>-7</v>
      </c>
      <c r="AC36" s="15">
        <f t="shared" si="17"/>
        <v>-69.230769230769226</v>
      </c>
      <c r="AD36" s="15">
        <f t="shared" si="17"/>
        <v>-66.666666666666671</v>
      </c>
      <c r="AE36" s="15">
        <f t="shared" si="17"/>
        <v>-70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13</v>
      </c>
      <c r="AL36" s="4">
        <f>SUM(AL27:AL30)</f>
        <v>3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50</v>
      </c>
      <c r="V39" s="12">
        <f t="shared" si="38"/>
        <v>0</v>
      </c>
      <c r="W39" s="12">
        <f>Q39-AH39</f>
        <v>-12.5</v>
      </c>
      <c r="X39" s="12">
        <f t="shared" si="33"/>
        <v>-33.333333333333329</v>
      </c>
      <c r="Y39" s="12">
        <f>S39-AJ39</f>
        <v>0</v>
      </c>
      <c r="Z39" s="12">
        <f t="shared" si="37"/>
        <v>15</v>
      </c>
      <c r="AA39" s="12">
        <f t="shared" si="37"/>
        <v>33.333333333333329</v>
      </c>
      <c r="AB39" s="12">
        <f t="shared" si="37"/>
        <v>0</v>
      </c>
      <c r="AC39" s="12">
        <f>Q39-AK39</f>
        <v>-12</v>
      </c>
      <c r="AD39" s="12">
        <f t="shared" si="35"/>
        <v>-30</v>
      </c>
      <c r="AE39" s="12">
        <f t="shared" si="35"/>
        <v>0</v>
      </c>
      <c r="AH39" s="12">
        <f t="shared" ref="AH39:AJ39" si="39">AH33/AH9*100</f>
        <v>12.5</v>
      </c>
      <c r="AI39" s="12">
        <f t="shared" si="39"/>
        <v>33.333333333333329</v>
      </c>
      <c r="AJ39" s="12">
        <f t="shared" si="39"/>
        <v>0</v>
      </c>
      <c r="AK39" s="12">
        <f>AK33/AK9*100</f>
        <v>12</v>
      </c>
      <c r="AL39" s="12">
        <f>AL33/AL9*100</f>
        <v>30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12.5</v>
      </c>
      <c r="X40" s="12">
        <f t="shared" si="33"/>
        <v>33.333333333333343</v>
      </c>
      <c r="Y40" s="12">
        <f>S40-AJ40</f>
        <v>0</v>
      </c>
      <c r="Z40" s="12">
        <f>Z34/Z9*100</f>
        <v>85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12</v>
      </c>
      <c r="AD40" s="12">
        <f t="shared" si="35"/>
        <v>30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66.666666666666657</v>
      </c>
      <c r="AJ40" s="12">
        <f t="shared" si="45"/>
        <v>100</v>
      </c>
      <c r="AK40" s="12">
        <f>AK34/AK9*100</f>
        <v>88</v>
      </c>
      <c r="AL40" s="12">
        <f>AL34/AL9*100</f>
        <v>70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100</v>
      </c>
      <c r="S41" s="12">
        <f t="shared" si="46"/>
        <v>75</v>
      </c>
      <c r="T41" s="12">
        <f>T35/T9*100</f>
        <v>100</v>
      </c>
      <c r="U41" s="12">
        <f t="shared" ref="U41:V41" si="47">U35/U9*100</f>
        <v>50</v>
      </c>
      <c r="V41" s="12">
        <f t="shared" si="47"/>
        <v>200</v>
      </c>
      <c r="W41" s="12">
        <f t="shared" si="42"/>
        <v>-7.5</v>
      </c>
      <c r="X41" s="12">
        <f t="shared" si="33"/>
        <v>33.333333333333343</v>
      </c>
      <c r="Y41" s="12">
        <f>S41-AJ41</f>
        <v>-25</v>
      </c>
      <c r="Z41" s="12">
        <f>Z35/Z9*100</f>
        <v>85</v>
      </c>
      <c r="AA41" s="12">
        <f t="shared" ref="AA41:AB41" si="48">AA35/AA9*100</f>
        <v>55.555555555555557</v>
      </c>
      <c r="AB41" s="12">
        <f t="shared" si="48"/>
        <v>109.09090909090908</v>
      </c>
      <c r="AC41" s="12">
        <f t="shared" si="44"/>
        <v>-4</v>
      </c>
      <c r="AD41" s="12">
        <f>R41-AL41</f>
        <v>40</v>
      </c>
      <c r="AE41" s="12">
        <f t="shared" si="35"/>
        <v>-25</v>
      </c>
      <c r="AH41" s="12">
        <f>AH35/AH9*100</f>
        <v>87.5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84</v>
      </c>
      <c r="AL41" s="12">
        <f t="shared" si="49"/>
        <v>60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75</v>
      </c>
      <c r="T42" s="12">
        <f t="shared" si="50"/>
        <v>100</v>
      </c>
      <c r="U42" s="12">
        <f t="shared" si="50"/>
        <v>50</v>
      </c>
      <c r="V42" s="12">
        <f t="shared" si="50"/>
        <v>200</v>
      </c>
      <c r="W42" s="12">
        <f t="shared" si="42"/>
        <v>-7.5</v>
      </c>
      <c r="X42" s="12">
        <f t="shared" si="33"/>
        <v>33.333333333333343</v>
      </c>
      <c r="Y42" s="12">
        <f>S42-AJ42</f>
        <v>-25</v>
      </c>
      <c r="Z42" s="12">
        <f t="shared" si="50"/>
        <v>45</v>
      </c>
      <c r="AA42" s="12">
        <f t="shared" si="50"/>
        <v>22.222222222222221</v>
      </c>
      <c r="AB42" s="12">
        <f t="shared" si="50"/>
        <v>63.636363636363633</v>
      </c>
      <c r="AC42" s="12">
        <f t="shared" si="44"/>
        <v>28</v>
      </c>
      <c r="AD42" s="12">
        <f>R42-AL42</f>
        <v>70</v>
      </c>
      <c r="AE42" s="12">
        <f t="shared" si="35"/>
        <v>8.3333333333333428</v>
      </c>
      <c r="AH42" s="12">
        <f t="shared" ref="AH42:AJ42" si="51">AH36/AH9*100</f>
        <v>87.5</v>
      </c>
      <c r="AI42" s="12">
        <f t="shared" si="51"/>
        <v>66.666666666666657</v>
      </c>
      <c r="AJ42" s="12">
        <f t="shared" si="51"/>
        <v>100</v>
      </c>
      <c r="AK42" s="12">
        <f>AK36/AK9*100</f>
        <v>52</v>
      </c>
      <c r="AL42" s="12">
        <f>AL36/AL9*100</f>
        <v>30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8</v>
      </c>
      <c r="R9" s="17">
        <f>SUM(R10:R30)</f>
        <v>4</v>
      </c>
      <c r="S9" s="17">
        <f>SUM(S10:S30)</f>
        <v>4</v>
      </c>
      <c r="T9" s="17">
        <f>U9+V9</f>
        <v>4</v>
      </c>
      <c r="U9" s="17">
        <f>SUM(U10:U30)</f>
        <v>2</v>
      </c>
      <c r="V9" s="17">
        <f>SUM(V10:V30)</f>
        <v>2</v>
      </c>
      <c r="W9" s="15">
        <f>IF(Q9=T9,IF(Q9&gt;0,"皆増",0),(1-(Q9/(Q9-T9)))*-100)</f>
        <v>100</v>
      </c>
      <c r="X9" s="15">
        <f t="shared" ref="X9:Y30" si="1">IF(R9=U9,IF(R9&gt;0,"皆増",0),(1-(R9/(R9-U9)))*-100)</f>
        <v>100</v>
      </c>
      <c r="Y9" s="15">
        <f t="shared" si="1"/>
        <v>100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>
        <f>IF(Q9=Z9,IF(Q9&gt;0,"皆増",0),(1-(Q9/(Q9-Z9)))*-100)</f>
        <v>60.000000000000007</v>
      </c>
      <c r="AD9" s="15">
        <f t="shared" ref="AD9:AE30" si="2">IF(R9=AA9,IF(R9&gt;0,"皆増",0),(1-(R9/(R9-AA9)))*-100)</f>
        <v>100</v>
      </c>
      <c r="AE9" s="15">
        <f t="shared" si="2"/>
        <v>33.333333333333329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3</v>
      </c>
      <c r="AA25" s="17">
        <v>2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-66.666666666666671</v>
      </c>
      <c r="AD29" s="15">
        <f t="shared" si="2"/>
        <v>0</v>
      </c>
      <c r="AE29" s="15">
        <f t="shared" si="2"/>
        <v>-66.666666666666671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50</v>
      </c>
      <c r="X34" s="15">
        <f t="shared" si="15"/>
        <v>50</v>
      </c>
      <c r="Y34" s="15">
        <f t="shared" si="15"/>
        <v>50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19.999999999999996</v>
      </c>
      <c r="AD34" s="15">
        <f t="shared" si="17"/>
        <v>50</v>
      </c>
      <c r="AE34" s="15">
        <f t="shared" si="17"/>
        <v>0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>
        <f t="shared" si="15"/>
        <v>100</v>
      </c>
      <c r="X35" s="15">
        <f t="shared" si="15"/>
        <v>200</v>
      </c>
      <c r="Y35" s="15">
        <f t="shared" si="15"/>
        <v>50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19.999999999999996</v>
      </c>
      <c r="AD35" s="15">
        <f t="shared" si="17"/>
        <v>50</v>
      </c>
      <c r="AE35" s="15">
        <f t="shared" si="17"/>
        <v>0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50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-40</v>
      </c>
      <c r="AD36" s="15">
        <f t="shared" si="17"/>
        <v>-50</v>
      </c>
      <c r="AE36" s="15">
        <f t="shared" si="17"/>
        <v>-33.333333333333336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25</v>
      </c>
      <c r="R39" s="12">
        <f>R33/R9*100</f>
        <v>25</v>
      </c>
      <c r="S39" s="13">
        <f t="shared" si="37"/>
        <v>25</v>
      </c>
      <c r="T39" s="12">
        <f>T33/T9*100</f>
        <v>50</v>
      </c>
      <c r="U39" s="12">
        <f t="shared" ref="U39:V39" si="38">U33/U9*100</f>
        <v>50</v>
      </c>
      <c r="V39" s="12">
        <f t="shared" si="38"/>
        <v>50</v>
      </c>
      <c r="W39" s="12">
        <f>Q39-AH39</f>
        <v>25</v>
      </c>
      <c r="X39" s="12">
        <f t="shared" si="33"/>
        <v>25</v>
      </c>
      <c r="Y39" s="12">
        <f>S39-AJ39</f>
        <v>25</v>
      </c>
      <c r="Z39" s="12">
        <f t="shared" si="37"/>
        <v>66.666666666666657</v>
      </c>
      <c r="AA39" s="12">
        <f t="shared" si="37"/>
        <v>50</v>
      </c>
      <c r="AB39" s="12">
        <f t="shared" si="37"/>
        <v>100</v>
      </c>
      <c r="AC39" s="12">
        <f>Q39-AK39</f>
        <v>25</v>
      </c>
      <c r="AD39" s="12">
        <f t="shared" si="35"/>
        <v>25</v>
      </c>
      <c r="AE39" s="12">
        <f t="shared" si="35"/>
        <v>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75</v>
      </c>
      <c r="R40" s="12">
        <f t="shared" si="40"/>
        <v>75</v>
      </c>
      <c r="S40" s="12">
        <f t="shared" si="40"/>
        <v>75</v>
      </c>
      <c r="T40" s="12">
        <f>T34/T9*100</f>
        <v>50</v>
      </c>
      <c r="U40" s="12">
        <f t="shared" ref="U40:V40" si="41">U34/U9*100</f>
        <v>50</v>
      </c>
      <c r="V40" s="12">
        <f t="shared" si="41"/>
        <v>50</v>
      </c>
      <c r="W40" s="12">
        <f t="shared" ref="W40:W42" si="42">Q40-AH40</f>
        <v>-25</v>
      </c>
      <c r="X40" s="12">
        <f t="shared" si="33"/>
        <v>-25</v>
      </c>
      <c r="Y40" s="12">
        <f>S40-AJ40</f>
        <v>-25</v>
      </c>
      <c r="Z40" s="12">
        <f>Z34/Z9*100</f>
        <v>33.333333333333329</v>
      </c>
      <c r="AA40" s="12">
        <f t="shared" ref="AA40:AB40" si="43">AA34/AA9*100</f>
        <v>50</v>
      </c>
      <c r="AB40" s="12">
        <f t="shared" si="43"/>
        <v>0</v>
      </c>
      <c r="AC40" s="12">
        <f t="shared" ref="AC40:AC42" si="44">Q40-AK40</f>
        <v>-25</v>
      </c>
      <c r="AD40" s="12">
        <f t="shared" si="35"/>
        <v>-25</v>
      </c>
      <c r="AE40" s="12">
        <f t="shared" si="35"/>
        <v>-25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75</v>
      </c>
      <c r="S41" s="12">
        <f t="shared" si="46"/>
        <v>75</v>
      </c>
      <c r="T41" s="12">
        <f>T35/T9*100</f>
        <v>75</v>
      </c>
      <c r="U41" s="12">
        <f t="shared" ref="U41:V41" si="47">U35/U9*100</f>
        <v>100</v>
      </c>
      <c r="V41" s="12">
        <f t="shared" si="47"/>
        <v>50</v>
      </c>
      <c r="W41" s="12">
        <f t="shared" si="42"/>
        <v>0</v>
      </c>
      <c r="X41" s="12">
        <f t="shared" si="33"/>
        <v>25</v>
      </c>
      <c r="Y41" s="12">
        <f>S41-AJ41</f>
        <v>-25</v>
      </c>
      <c r="Z41" s="12">
        <f>Z35/Z9*100</f>
        <v>33.333333333333329</v>
      </c>
      <c r="AA41" s="12">
        <f t="shared" ref="AA41:AB41" si="48">AA35/AA9*100</f>
        <v>50</v>
      </c>
      <c r="AB41" s="12">
        <f t="shared" si="48"/>
        <v>0</v>
      </c>
      <c r="AC41" s="12">
        <f t="shared" si="44"/>
        <v>-25</v>
      </c>
      <c r="AD41" s="12">
        <f>R41-AL41</f>
        <v>-25</v>
      </c>
      <c r="AE41" s="12">
        <f t="shared" si="35"/>
        <v>-25</v>
      </c>
      <c r="AH41" s="12">
        <f>AH35/AH9*100</f>
        <v>75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37.5</v>
      </c>
      <c r="R42" s="12">
        <f t="shared" si="50"/>
        <v>25</v>
      </c>
      <c r="S42" s="12">
        <f t="shared" si="50"/>
        <v>50</v>
      </c>
      <c r="T42" s="12">
        <f t="shared" si="50"/>
        <v>25</v>
      </c>
      <c r="U42" s="12">
        <f t="shared" si="50"/>
        <v>50</v>
      </c>
      <c r="V42" s="12">
        <f t="shared" si="50"/>
        <v>0</v>
      </c>
      <c r="W42" s="12">
        <f t="shared" si="42"/>
        <v>-12.5</v>
      </c>
      <c r="X42" s="12">
        <f t="shared" si="33"/>
        <v>25</v>
      </c>
      <c r="Y42" s="12">
        <f>S42-AJ42</f>
        <v>-50</v>
      </c>
      <c r="Z42" s="12">
        <f t="shared" si="50"/>
        <v>-66.666666666666657</v>
      </c>
      <c r="AA42" s="12">
        <f t="shared" si="50"/>
        <v>-50</v>
      </c>
      <c r="AB42" s="12">
        <f t="shared" si="50"/>
        <v>-100</v>
      </c>
      <c r="AC42" s="12">
        <f t="shared" si="44"/>
        <v>-62.5</v>
      </c>
      <c r="AD42" s="12">
        <f>R42-AL42</f>
        <v>-75</v>
      </c>
      <c r="AE42" s="12">
        <f t="shared" si="35"/>
        <v>-50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0</v>
      </c>
      <c r="D9" s="17">
        <f>SUM(D10:D30)</f>
        <v>7</v>
      </c>
      <c r="E9" s="17">
        <f>F9+G9</f>
        <v>5</v>
      </c>
      <c r="F9" s="17">
        <f>SUM(F10:F30)</f>
        <v>-2</v>
      </c>
      <c r="G9" s="17">
        <f>SUM(G10:G30)</f>
        <v>7</v>
      </c>
      <c r="H9" s="15">
        <f>IF(B9=E9,0,(1-(B9/(B9-E9)))*-100)</f>
        <v>250</v>
      </c>
      <c r="I9" s="15">
        <f>IF(C9=F9,0,(1-(C9/(C9-F9)))*-100)</f>
        <v>-100</v>
      </c>
      <c r="J9" s="15">
        <f>IF(D9=G9,0,(1-(D9/(D9-G9)))*-100)</f>
        <v>0</v>
      </c>
      <c r="K9" s="17">
        <f>L9+M9</f>
        <v>4</v>
      </c>
      <c r="L9" s="17">
        <f>SUM(L10:L30)</f>
        <v>-1</v>
      </c>
      <c r="M9" s="17">
        <f>SUM(M10:M30)</f>
        <v>5</v>
      </c>
      <c r="N9" s="15">
        <f>IF(B9=K9,0,(1-(B9/(B9-K9)))*-100)</f>
        <v>133.33333333333334</v>
      </c>
      <c r="O9" s="15">
        <f t="shared" ref="O9:P10" si="0">IF(C9=L9,0,(1-(C9/(C9-L9)))*-100)</f>
        <v>-100</v>
      </c>
      <c r="P9" s="15">
        <f>IF(D9=M9,0,(1-(D9/(D9-M9)))*-100)</f>
        <v>250</v>
      </c>
      <c r="Q9" s="17">
        <f>R9+S9</f>
        <v>11</v>
      </c>
      <c r="R9" s="17">
        <f>SUM(R10:R30)</f>
        <v>4</v>
      </c>
      <c r="S9" s="17">
        <f>SUM(S10:S30)</f>
        <v>7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10.000000000000009</v>
      </c>
      <c r="X9" s="15">
        <f t="shared" ref="X9:Y30" si="1">IF(R9=U9,IF(R9&gt;0,"皆増",0),(1-(R9/(R9-U9)))*-100)</f>
        <v>-19.999999999999996</v>
      </c>
      <c r="Y9" s="15">
        <f t="shared" si="1"/>
        <v>39.999999999999993</v>
      </c>
      <c r="Z9" s="17">
        <f>AA9+AB9</f>
        <v>0</v>
      </c>
      <c r="AA9" s="17">
        <f>SUM(AA10:AA30)</f>
        <v>-3</v>
      </c>
      <c r="AB9" s="17">
        <f>SUM(AB10:AB30)</f>
        <v>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-42.857142857142861</v>
      </c>
      <c r="AE9" s="15">
        <f t="shared" si="2"/>
        <v>75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11</v>
      </c>
      <c r="AL9" s="4">
        <f t="shared" si="4"/>
        <v>7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0</v>
      </c>
      <c r="D10" s="17">
        <v>7</v>
      </c>
      <c r="E10" s="17">
        <f t="shared" ref="E10" si="6">F10+G10</f>
        <v>5</v>
      </c>
      <c r="F10" s="17">
        <v>-2</v>
      </c>
      <c r="G10" s="17">
        <v>7</v>
      </c>
      <c r="H10" s="15">
        <f>IF(B10=E10,0,(1-(B10/(B10-E10)))*-100)</f>
        <v>250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4</v>
      </c>
      <c r="L10" s="17">
        <v>-1</v>
      </c>
      <c r="M10" s="17">
        <v>5</v>
      </c>
      <c r="N10" s="15">
        <f>IF(B10=K10,0,(1-(B10/(B10-K10)))*-100)</f>
        <v>133.33333333333334</v>
      </c>
      <c r="O10" s="15">
        <f t="shared" si="0"/>
        <v>-100</v>
      </c>
      <c r="P10" s="15">
        <f t="shared" si="0"/>
        <v>250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-50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-2</v>
      </c>
      <c r="U26" s="17">
        <v>-2</v>
      </c>
      <c r="V26" s="17">
        <v>0</v>
      </c>
      <c r="W26" s="15">
        <f t="shared" si="11"/>
        <v>-50</v>
      </c>
      <c r="X26" s="15">
        <f t="shared" si="1"/>
        <v>-100</v>
      </c>
      <c r="Y26" s="15">
        <f t="shared" si="1"/>
        <v>0</v>
      </c>
      <c r="Z26" s="17">
        <f t="shared" si="12"/>
        <v>2</v>
      </c>
      <c r="AA26" s="17">
        <v>0</v>
      </c>
      <c r="AB26" s="17">
        <v>2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>
        <f t="shared" si="11"/>
        <v>100</v>
      </c>
      <c r="X27" s="15">
        <f t="shared" si="1"/>
        <v>0</v>
      </c>
      <c r="Y27" s="15" t="str">
        <f t="shared" si="1"/>
        <v>皆増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-33.333333333333336</v>
      </c>
      <c r="AD27" s="15">
        <f t="shared" si="2"/>
        <v>-50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-33.333333333333336</v>
      </c>
      <c r="AD28" s="15">
        <f t="shared" si="2"/>
        <v>-100</v>
      </c>
      <c r="AE28" s="15">
        <f t="shared" si="2"/>
        <v>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3</v>
      </c>
      <c r="S34" s="17">
        <f t="shared" si="22"/>
        <v>7</v>
      </c>
      <c r="T34" s="17">
        <f t="shared" si="22"/>
        <v>0</v>
      </c>
      <c r="U34" s="17">
        <f t="shared" si="22"/>
        <v>-2</v>
      </c>
      <c r="V34" s="17">
        <f t="shared" si="22"/>
        <v>2</v>
      </c>
      <c r="W34" s="15">
        <f t="shared" si="15"/>
        <v>0</v>
      </c>
      <c r="X34" s="15">
        <f t="shared" si="15"/>
        <v>-40</v>
      </c>
      <c r="Y34" s="15">
        <f t="shared" si="15"/>
        <v>39.999999999999993</v>
      </c>
      <c r="Z34" s="17">
        <f t="shared" ref="Z34:AB34" si="23">SUM(Z23:Z30)</f>
        <v>0</v>
      </c>
      <c r="AA34" s="17">
        <f t="shared" si="23"/>
        <v>-4</v>
      </c>
      <c r="AB34" s="17">
        <f t="shared" si="23"/>
        <v>4</v>
      </c>
      <c r="AC34" s="15">
        <f t="shared" si="17"/>
        <v>0</v>
      </c>
      <c r="AD34" s="15">
        <f t="shared" si="17"/>
        <v>-57.142857142857139</v>
      </c>
      <c r="AE34" s="15">
        <f t="shared" si="17"/>
        <v>133.33333333333334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10</v>
      </c>
      <c r="AL34" s="4">
        <f>SUM(AL23:AL30)</f>
        <v>7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2</v>
      </c>
      <c r="S35" s="17">
        <f t="shared" si="25"/>
        <v>6</v>
      </c>
      <c r="T35" s="17">
        <f t="shared" si="25"/>
        <v>-2</v>
      </c>
      <c r="U35" s="17">
        <f t="shared" si="25"/>
        <v>-3</v>
      </c>
      <c r="V35" s="17">
        <f t="shared" si="25"/>
        <v>1</v>
      </c>
      <c r="W35" s="15">
        <f t="shared" si="15"/>
        <v>-19.999999999999996</v>
      </c>
      <c r="X35" s="15">
        <f t="shared" si="15"/>
        <v>-60</v>
      </c>
      <c r="Y35" s="15">
        <f t="shared" si="15"/>
        <v>19.999999999999996</v>
      </c>
      <c r="Z35" s="17">
        <f t="shared" ref="Z35:AB35" si="26">SUM(Z25:Z30)</f>
        <v>0</v>
      </c>
      <c r="AA35" s="17">
        <f t="shared" si="26"/>
        <v>-3</v>
      </c>
      <c r="AB35" s="17">
        <f t="shared" si="26"/>
        <v>3</v>
      </c>
      <c r="AC35" s="15">
        <f t="shared" si="17"/>
        <v>0</v>
      </c>
      <c r="AD35" s="15">
        <f t="shared" si="17"/>
        <v>-60</v>
      </c>
      <c r="AE35" s="15">
        <f t="shared" si="17"/>
        <v>100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8</v>
      </c>
      <c r="AL35" s="4">
        <f>SUM(AL25:AL30)</f>
        <v>5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-50</v>
      </c>
      <c r="Y36" s="15">
        <f t="shared" si="15"/>
        <v>33.333333333333329</v>
      </c>
      <c r="Z36" s="17">
        <f t="shared" ref="Z36:AB36" si="29">SUM(Z27:Z30)</f>
        <v>-1</v>
      </c>
      <c r="AA36" s="17">
        <f t="shared" si="29"/>
        <v>-3</v>
      </c>
      <c r="AB36" s="17">
        <f t="shared" si="29"/>
        <v>2</v>
      </c>
      <c r="AC36" s="15">
        <f t="shared" si="17"/>
        <v>-16.666666666666664</v>
      </c>
      <c r="AD36" s="15">
        <f t="shared" si="17"/>
        <v>-75</v>
      </c>
      <c r="AE36" s="15">
        <f t="shared" si="17"/>
        <v>100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25</v>
      </c>
      <c r="S39" s="13">
        <f t="shared" si="37"/>
        <v>0</v>
      </c>
      <c r="T39" s="12">
        <f>T33/T9*100</f>
        <v>100</v>
      </c>
      <c r="U39" s="12">
        <f t="shared" ref="U39:V39" si="38">U33/U9*100</f>
        <v>-100</v>
      </c>
      <c r="V39" s="12">
        <f t="shared" si="38"/>
        <v>0</v>
      </c>
      <c r="W39" s="12">
        <f>Q39-AH39</f>
        <v>9.0909090909090917</v>
      </c>
      <c r="X39" s="12">
        <f t="shared" si="33"/>
        <v>25</v>
      </c>
      <c r="Y39" s="12">
        <f>S39-AJ39</f>
        <v>0</v>
      </c>
      <c r="Z39" s="12" t="e">
        <f t="shared" si="37"/>
        <v>#DIV/0!</v>
      </c>
      <c r="AA39" s="12">
        <f t="shared" si="37"/>
        <v>-33.333333333333329</v>
      </c>
      <c r="AB39" s="12">
        <f t="shared" si="37"/>
        <v>-33.333333333333329</v>
      </c>
      <c r="AC39" s="12">
        <f>Q39-AK39</f>
        <v>0</v>
      </c>
      <c r="AD39" s="12">
        <f t="shared" si="35"/>
        <v>25</v>
      </c>
      <c r="AE39" s="12">
        <f t="shared" si="35"/>
        <v>-25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9.0909090909090917</v>
      </c>
      <c r="AL39" s="12">
        <f>AL33/AL9*100</f>
        <v>0</v>
      </c>
      <c r="AM39" s="12">
        <f>AM33/AM9*100</f>
        <v>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75</v>
      </c>
      <c r="S40" s="12">
        <f t="shared" si="40"/>
        <v>100</v>
      </c>
      <c r="T40" s="12">
        <f>T34/T9*100</f>
        <v>0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-9.0909090909090935</v>
      </c>
      <c r="X40" s="12">
        <f t="shared" si="33"/>
        <v>-25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133.33333333333331</v>
      </c>
      <c r="AB40" s="12">
        <f t="shared" si="43"/>
        <v>133.33333333333331</v>
      </c>
      <c r="AC40" s="12">
        <f t="shared" ref="AC40:AC42" si="44">Q40-AK40</f>
        <v>0</v>
      </c>
      <c r="AD40" s="12">
        <f t="shared" si="35"/>
        <v>-25</v>
      </c>
      <c r="AE40" s="12">
        <f t="shared" si="35"/>
        <v>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90.909090909090907</v>
      </c>
      <c r="AL40" s="12">
        <f>AL34/AL9*100</f>
        <v>100</v>
      </c>
      <c r="AM40" s="12">
        <f>AM34/AM9*100</f>
        <v>75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72.727272727272734</v>
      </c>
      <c r="R41" s="12">
        <f t="shared" si="46"/>
        <v>50</v>
      </c>
      <c r="S41" s="12">
        <f t="shared" si="46"/>
        <v>85.714285714285708</v>
      </c>
      <c r="T41" s="12">
        <f>T35/T9*100</f>
        <v>-200</v>
      </c>
      <c r="U41" s="12">
        <f t="shared" ref="U41:V41" si="47">U35/U9*100</f>
        <v>300</v>
      </c>
      <c r="V41" s="12">
        <f t="shared" si="47"/>
        <v>50</v>
      </c>
      <c r="W41" s="12">
        <f t="shared" si="42"/>
        <v>-27.272727272727266</v>
      </c>
      <c r="X41" s="12">
        <f t="shared" si="33"/>
        <v>-50</v>
      </c>
      <c r="Y41" s="12">
        <f>S41-AJ41</f>
        <v>-14.285714285714292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-21.428571428571431</v>
      </c>
      <c r="AE41" s="12">
        <f t="shared" si="35"/>
        <v>10.714285714285708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72.727272727272734</v>
      </c>
      <c r="AL41" s="12">
        <f t="shared" si="49"/>
        <v>71.428571428571431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45.454545454545453</v>
      </c>
      <c r="R42" s="12">
        <f t="shared" si="50"/>
        <v>25</v>
      </c>
      <c r="S42" s="12">
        <f t="shared" si="50"/>
        <v>57.142857142857139</v>
      </c>
      <c r="T42" s="12">
        <f t="shared" si="50"/>
        <v>0</v>
      </c>
      <c r="U42" s="12">
        <f t="shared" si="50"/>
        <v>100</v>
      </c>
      <c r="V42" s="12">
        <f t="shared" si="50"/>
        <v>50</v>
      </c>
      <c r="W42" s="12">
        <f t="shared" si="42"/>
        <v>-4.5454545454545467</v>
      </c>
      <c r="X42" s="12">
        <f t="shared" si="33"/>
        <v>-15</v>
      </c>
      <c r="Y42" s="12">
        <f>S42-AJ42</f>
        <v>-2.8571428571428612</v>
      </c>
      <c r="Z42" s="12" t="e">
        <f t="shared" si="50"/>
        <v>#DIV/0!</v>
      </c>
      <c r="AA42" s="12">
        <f t="shared" si="50"/>
        <v>100</v>
      </c>
      <c r="AB42" s="12">
        <f t="shared" si="50"/>
        <v>66.666666666666657</v>
      </c>
      <c r="AC42" s="12">
        <f t="shared" si="44"/>
        <v>-9.0909090909090864</v>
      </c>
      <c r="AD42" s="12">
        <f>R42-AL42</f>
        <v>-32.142857142857139</v>
      </c>
      <c r="AE42" s="12">
        <f t="shared" si="35"/>
        <v>7.1428571428571388</v>
      </c>
      <c r="AH42" s="12">
        <f t="shared" ref="AH42:AJ42" si="51">AH36/AH9*100</f>
        <v>50</v>
      </c>
      <c r="AI42" s="12">
        <f t="shared" si="51"/>
        <v>40</v>
      </c>
      <c r="AJ42" s="12">
        <f t="shared" si="51"/>
        <v>60</v>
      </c>
      <c r="AK42" s="12">
        <f>AK36/AK9*100</f>
        <v>54.54545454545454</v>
      </c>
      <c r="AL42" s="12">
        <f>AL36/AL9*100</f>
        <v>57.142857142857139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-1</v>
      </c>
      <c r="F9" s="17">
        <f>SUM(F10:F30)</f>
        <v>3</v>
      </c>
      <c r="G9" s="17">
        <f>SUM(G10:G30)</f>
        <v>-4</v>
      </c>
      <c r="H9" s="15">
        <f>IF(B9=E9,0,(1-(B9/(B9-E9)))*-100)</f>
        <v>-12.5</v>
      </c>
      <c r="I9" s="15">
        <f>IF(C9=F9,0,(1-(C9/(C9-F9)))*-100)</f>
        <v>300</v>
      </c>
      <c r="J9" s="15">
        <f>IF(D9=G9,0,(1-(D9/(D9-G9)))*-100)</f>
        <v>-57.142857142857139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33.333333333333329</v>
      </c>
      <c r="P9" s="15">
        <f>IF(D9=M9,0,(1-(D9/(D9-M9)))*-100)</f>
        <v>-25</v>
      </c>
      <c r="Q9" s="17">
        <f>R9+S9</f>
        <v>23</v>
      </c>
      <c r="R9" s="17">
        <f>SUM(R10:R30)</f>
        <v>13</v>
      </c>
      <c r="S9" s="17">
        <f>SUM(S10:S30)</f>
        <v>10</v>
      </c>
      <c r="T9" s="17">
        <f>U9+V9</f>
        <v>5</v>
      </c>
      <c r="U9" s="17">
        <f>SUM(U10:U30)</f>
        <v>3</v>
      </c>
      <c r="V9" s="17">
        <f>SUM(V10:V30)</f>
        <v>2</v>
      </c>
      <c r="W9" s="15">
        <f>IF(Q9=T9,IF(Q9&gt;0,"皆増",0),(1-(Q9/(Q9-T9)))*-100)</f>
        <v>27.777777777777768</v>
      </c>
      <c r="X9" s="15">
        <f t="shared" ref="X9:Y30" si="1">IF(R9=U9,IF(R9&gt;0,"皆増",0),(1-(R9/(R9-U9)))*-100)</f>
        <v>30.000000000000004</v>
      </c>
      <c r="Y9" s="15">
        <f t="shared" si="1"/>
        <v>25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21.052631578947366</v>
      </c>
      <c r="AD9" s="15">
        <f t="shared" ref="AD9:AE30" si="2">IF(R9=AA9,IF(R9&gt;0,"皆増",0),(1-(R9/(R9-AA9)))*-100)</f>
        <v>18.181818181818187</v>
      </c>
      <c r="AE9" s="15">
        <f t="shared" si="2"/>
        <v>25</v>
      </c>
      <c r="AH9" s="4">
        <f t="shared" ref="AH9:AJ30" si="3">Q9-T9</f>
        <v>18</v>
      </c>
      <c r="AI9" s="4">
        <f t="shared" si="3"/>
        <v>10</v>
      </c>
      <c r="AJ9" s="4">
        <f t="shared" si="3"/>
        <v>8</v>
      </c>
      <c r="AK9" s="4">
        <f t="shared" ref="AK9:AM30" si="4">Q9-Z9</f>
        <v>19</v>
      </c>
      <c r="AL9" s="4">
        <f t="shared" si="4"/>
        <v>11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-1</v>
      </c>
      <c r="F10" s="17">
        <v>3</v>
      </c>
      <c r="G10" s="17">
        <v>-4</v>
      </c>
      <c r="H10" s="15">
        <f>IF(B10=E10,0,(1-(B10/(B10-E10)))*-100)</f>
        <v>-12.5</v>
      </c>
      <c r="I10" s="15">
        <f t="shared" ref="I10" si="7">IF(C10=F10,0,(1-(C10/(C10-F10)))*-100)</f>
        <v>300</v>
      </c>
      <c r="J10" s="15">
        <f>IF(D10=G10,0,(1-(D10/(D10-G10)))*-100)</f>
        <v>-57.142857142857139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33.333333333333329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>
        <f t="shared" si="11"/>
        <v>100</v>
      </c>
      <c r="X22" s="15">
        <f t="shared" si="1"/>
        <v>100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>
        <f t="shared" si="2"/>
        <v>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-50</v>
      </c>
      <c r="AD24" s="15">
        <f t="shared" si="2"/>
        <v>-33.333333333333336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>
        <f t="shared" si="2"/>
        <v>100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4</v>
      </c>
      <c r="S27" s="17">
        <v>0</v>
      </c>
      <c r="T27" s="17">
        <f t="shared" si="10"/>
        <v>0</v>
      </c>
      <c r="U27" s="17">
        <v>3</v>
      </c>
      <c r="V27" s="17">
        <v>-3</v>
      </c>
      <c r="W27" s="15">
        <f t="shared" si="11"/>
        <v>0</v>
      </c>
      <c r="X27" s="15">
        <f t="shared" si="1"/>
        <v>300</v>
      </c>
      <c r="Y27" s="15">
        <f t="shared" si="1"/>
        <v>-100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33.333333333333329</v>
      </c>
      <c r="AD27" s="15">
        <f t="shared" si="2"/>
        <v>100</v>
      </c>
      <c r="AE27" s="15">
        <f t="shared" si="2"/>
        <v>-100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3</v>
      </c>
      <c r="U28" s="17">
        <v>0</v>
      </c>
      <c r="V28" s="17">
        <v>3</v>
      </c>
      <c r="W28" s="15">
        <f t="shared" si="11"/>
        <v>75</v>
      </c>
      <c r="X28" s="15">
        <f t="shared" si="1"/>
        <v>0</v>
      </c>
      <c r="Y28" s="15">
        <f t="shared" si="1"/>
        <v>150</v>
      </c>
      <c r="Z28" s="17">
        <f t="shared" si="12"/>
        <v>3</v>
      </c>
      <c r="AA28" s="17">
        <v>0</v>
      </c>
      <c r="AB28" s="17">
        <v>3</v>
      </c>
      <c r="AC28" s="15">
        <f t="shared" si="13"/>
        <v>75</v>
      </c>
      <c r="AD28" s="15">
        <f t="shared" si="2"/>
        <v>0</v>
      </c>
      <c r="AE28" s="15">
        <f t="shared" si="2"/>
        <v>150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3</v>
      </c>
      <c r="U29" s="17">
        <v>1</v>
      </c>
      <c r="V29" s="17">
        <v>2</v>
      </c>
      <c r="W29" s="15">
        <f t="shared" si="11"/>
        <v>300</v>
      </c>
      <c r="X29" s="15" t="str">
        <f t="shared" si="1"/>
        <v>皆増</v>
      </c>
      <c r="Y29" s="15">
        <f t="shared" si="1"/>
        <v>200</v>
      </c>
      <c r="Z29" s="17">
        <f t="shared" si="12"/>
        <v>1</v>
      </c>
      <c r="AA29" s="17">
        <v>1</v>
      </c>
      <c r="AB29" s="17">
        <v>0</v>
      </c>
      <c r="AC29" s="15">
        <f t="shared" si="13"/>
        <v>33.333333333333329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-33.333333333333336</v>
      </c>
      <c r="AD33" s="15">
        <f t="shared" si="17"/>
        <v>-33.333333333333336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11</v>
      </c>
      <c r="S34" s="17">
        <f t="shared" si="22"/>
        <v>10</v>
      </c>
      <c r="T34" s="17">
        <f t="shared" si="22"/>
        <v>5</v>
      </c>
      <c r="U34" s="17">
        <f t="shared" si="22"/>
        <v>3</v>
      </c>
      <c r="V34" s="17">
        <f t="shared" si="22"/>
        <v>2</v>
      </c>
      <c r="W34" s="15">
        <f t="shared" si="15"/>
        <v>31.25</v>
      </c>
      <c r="X34" s="15">
        <f t="shared" si="15"/>
        <v>37.5</v>
      </c>
      <c r="Y34" s="15">
        <f t="shared" si="15"/>
        <v>25</v>
      </c>
      <c r="Z34" s="17">
        <f t="shared" ref="Z34:AB34" si="23">SUM(Z23:Z30)</f>
        <v>5</v>
      </c>
      <c r="AA34" s="17">
        <f t="shared" si="23"/>
        <v>3</v>
      </c>
      <c r="AB34" s="17">
        <f t="shared" si="23"/>
        <v>2</v>
      </c>
      <c r="AC34" s="15">
        <f t="shared" si="17"/>
        <v>31.25</v>
      </c>
      <c r="AD34" s="15">
        <f t="shared" si="17"/>
        <v>37.5</v>
      </c>
      <c r="AE34" s="15">
        <f t="shared" si="17"/>
        <v>25</v>
      </c>
      <c r="AH34" s="4">
        <f t="shared" ref="AH34:AJ34" si="24">SUM(AH23:AH30)</f>
        <v>16</v>
      </c>
      <c r="AI34" s="4">
        <f t="shared" si="24"/>
        <v>8</v>
      </c>
      <c r="AJ34" s="4">
        <f t="shared" si="24"/>
        <v>8</v>
      </c>
      <c r="AK34" s="4">
        <f>SUM(AK23:AK30)</f>
        <v>16</v>
      </c>
      <c r="AL34" s="4">
        <f>SUM(AL23:AL30)</f>
        <v>8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9</v>
      </c>
      <c r="S35" s="17">
        <f t="shared" si="25"/>
        <v>10</v>
      </c>
      <c r="T35" s="17">
        <f t="shared" si="25"/>
        <v>6</v>
      </c>
      <c r="U35" s="17">
        <f t="shared" si="25"/>
        <v>4</v>
      </c>
      <c r="V35" s="17">
        <f t="shared" si="25"/>
        <v>2</v>
      </c>
      <c r="W35" s="15">
        <f t="shared" si="15"/>
        <v>46.153846153846146</v>
      </c>
      <c r="X35" s="15">
        <f t="shared" si="15"/>
        <v>80</v>
      </c>
      <c r="Y35" s="15">
        <f t="shared" si="15"/>
        <v>25</v>
      </c>
      <c r="Z35" s="17">
        <f t="shared" ref="Z35:AB35" si="26">SUM(Z25:Z30)</f>
        <v>7</v>
      </c>
      <c r="AA35" s="17">
        <f t="shared" si="26"/>
        <v>4</v>
      </c>
      <c r="AB35" s="17">
        <f t="shared" si="26"/>
        <v>3</v>
      </c>
      <c r="AC35" s="15">
        <f t="shared" si="17"/>
        <v>58.333333333333329</v>
      </c>
      <c r="AD35" s="15">
        <f t="shared" si="17"/>
        <v>80</v>
      </c>
      <c r="AE35" s="15">
        <f t="shared" si="17"/>
        <v>42.857142857142861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7</v>
      </c>
      <c r="S36" s="17">
        <f t="shared" si="28"/>
        <v>10</v>
      </c>
      <c r="T36" s="17">
        <f t="shared" si="28"/>
        <v>8</v>
      </c>
      <c r="U36" s="17">
        <f t="shared" si="28"/>
        <v>4</v>
      </c>
      <c r="V36" s="17">
        <f t="shared" si="28"/>
        <v>4</v>
      </c>
      <c r="W36" s="15">
        <f t="shared" si="15"/>
        <v>88.888888888888886</v>
      </c>
      <c r="X36" s="15">
        <f t="shared" si="15"/>
        <v>133.33333333333334</v>
      </c>
      <c r="Y36" s="15">
        <f t="shared" si="15"/>
        <v>66.666666666666671</v>
      </c>
      <c r="Z36" s="17">
        <f t="shared" ref="Z36:AB36" si="29">SUM(Z27:Z30)</f>
        <v>7</v>
      </c>
      <c r="AA36" s="17">
        <f t="shared" si="29"/>
        <v>3</v>
      </c>
      <c r="AB36" s="17">
        <f t="shared" si="29"/>
        <v>4</v>
      </c>
      <c r="AC36" s="15">
        <f t="shared" si="17"/>
        <v>70</v>
      </c>
      <c r="AD36" s="15">
        <f t="shared" si="17"/>
        <v>75</v>
      </c>
      <c r="AE36" s="15">
        <f t="shared" si="17"/>
        <v>66.666666666666671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8.695652173913043</v>
      </c>
      <c r="R39" s="12">
        <f>R33/R9*100</f>
        <v>15.384615384615385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-2.4154589371980677</v>
      </c>
      <c r="X39" s="12">
        <f t="shared" si="33"/>
        <v>-4.615384615384615</v>
      </c>
      <c r="Y39" s="12">
        <f>S39-AJ39</f>
        <v>0</v>
      </c>
      <c r="Z39" s="12">
        <f t="shared" si="37"/>
        <v>-25</v>
      </c>
      <c r="AA39" s="12">
        <f t="shared" si="37"/>
        <v>-50</v>
      </c>
      <c r="AB39" s="12">
        <f t="shared" si="37"/>
        <v>0</v>
      </c>
      <c r="AC39" s="12">
        <f>Q39-AK39</f>
        <v>-7.0938215102974826</v>
      </c>
      <c r="AD39" s="12">
        <f t="shared" si="35"/>
        <v>-11.888111888111885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20</v>
      </c>
      <c r="AJ39" s="12">
        <f t="shared" si="39"/>
        <v>0</v>
      </c>
      <c r="AK39" s="12">
        <f>AK33/AK9*100</f>
        <v>15.789473684210526</v>
      </c>
      <c r="AL39" s="12">
        <f>AL33/AL9*100</f>
        <v>27.27272727272727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91.304347826086953</v>
      </c>
      <c r="R40" s="12">
        <f t="shared" si="40"/>
        <v>84.615384615384613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2.4154589371980677</v>
      </c>
      <c r="X40" s="12">
        <f t="shared" si="33"/>
        <v>4.6153846153846132</v>
      </c>
      <c r="Y40" s="12">
        <f>S40-AJ40</f>
        <v>0</v>
      </c>
      <c r="Z40" s="12">
        <f>Z34/Z9*100</f>
        <v>125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7.093821510297488</v>
      </c>
      <c r="AD40" s="12">
        <f t="shared" si="35"/>
        <v>11.888111888111879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80</v>
      </c>
      <c r="AJ40" s="12">
        <f t="shared" si="45"/>
        <v>100</v>
      </c>
      <c r="AK40" s="12">
        <f>AK34/AK9*100</f>
        <v>84.210526315789465</v>
      </c>
      <c r="AL40" s="12">
        <f>AL34/AL9*100</f>
        <v>72.727272727272734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82.608695652173907</v>
      </c>
      <c r="R41" s="12">
        <f t="shared" si="46"/>
        <v>69.230769230769226</v>
      </c>
      <c r="S41" s="12">
        <f t="shared" si="46"/>
        <v>100</v>
      </c>
      <c r="T41" s="12">
        <f>T35/T9*100</f>
        <v>120</v>
      </c>
      <c r="U41" s="12">
        <f t="shared" ref="U41:V41" si="47">U35/U9*100</f>
        <v>133.33333333333331</v>
      </c>
      <c r="V41" s="12">
        <f t="shared" si="47"/>
        <v>100</v>
      </c>
      <c r="W41" s="12">
        <f t="shared" si="42"/>
        <v>10.386473429951693</v>
      </c>
      <c r="X41" s="12">
        <f t="shared" si="33"/>
        <v>19.230769230769226</v>
      </c>
      <c r="Y41" s="12">
        <f>S41-AJ41</f>
        <v>0</v>
      </c>
      <c r="Z41" s="12">
        <f>Z35/Z9*100</f>
        <v>175</v>
      </c>
      <c r="AA41" s="12">
        <f t="shared" ref="AA41:AB41" si="48">AA35/AA9*100</f>
        <v>200</v>
      </c>
      <c r="AB41" s="12">
        <f t="shared" si="48"/>
        <v>150</v>
      </c>
      <c r="AC41" s="12">
        <f t="shared" si="44"/>
        <v>19.450800915331804</v>
      </c>
      <c r="AD41" s="12">
        <f>R41-AL41</f>
        <v>23.776223776223773</v>
      </c>
      <c r="AE41" s="12">
        <f t="shared" si="35"/>
        <v>12.5</v>
      </c>
      <c r="AH41" s="12">
        <f>AH35/AH9*100</f>
        <v>72.222222222222214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63.157894736842103</v>
      </c>
      <c r="AL41" s="12">
        <f t="shared" si="49"/>
        <v>45.454545454545453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73.91304347826086</v>
      </c>
      <c r="R42" s="12">
        <f t="shared" si="50"/>
        <v>53.846153846153847</v>
      </c>
      <c r="S42" s="12">
        <f t="shared" si="50"/>
        <v>100</v>
      </c>
      <c r="T42" s="12">
        <f t="shared" si="50"/>
        <v>160</v>
      </c>
      <c r="U42" s="12">
        <f t="shared" si="50"/>
        <v>133.33333333333331</v>
      </c>
      <c r="V42" s="12">
        <f t="shared" si="50"/>
        <v>200</v>
      </c>
      <c r="W42" s="12">
        <f t="shared" si="42"/>
        <v>23.91304347826086</v>
      </c>
      <c r="X42" s="12">
        <f t="shared" si="33"/>
        <v>23.846153846153847</v>
      </c>
      <c r="Y42" s="12">
        <f>S42-AJ42</f>
        <v>25</v>
      </c>
      <c r="Z42" s="12">
        <f t="shared" si="50"/>
        <v>175</v>
      </c>
      <c r="AA42" s="12">
        <f t="shared" si="50"/>
        <v>150</v>
      </c>
      <c r="AB42" s="12">
        <f t="shared" si="50"/>
        <v>200</v>
      </c>
      <c r="AC42" s="12">
        <f t="shared" si="44"/>
        <v>21.281464530892443</v>
      </c>
      <c r="AD42" s="12">
        <f>R42-AL42</f>
        <v>17.48251748251748</v>
      </c>
      <c r="AE42" s="12">
        <f t="shared" si="35"/>
        <v>25</v>
      </c>
      <c r="AH42" s="12">
        <f t="shared" ref="AH42:AJ42" si="51">AH36/AH9*100</f>
        <v>50</v>
      </c>
      <c r="AI42" s="12">
        <f t="shared" si="51"/>
        <v>30</v>
      </c>
      <c r="AJ42" s="12">
        <f t="shared" si="51"/>
        <v>75</v>
      </c>
      <c r="AK42" s="12">
        <f>AK36/AK9*100</f>
        <v>52.631578947368418</v>
      </c>
      <c r="AL42" s="12">
        <f>AL36/AL9*100</f>
        <v>36.363636363636367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2021-05-14T05:46:29Z</dcterms:modified>
</cp:coreProperties>
</file>