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5143D658-A1B7-421F-B926-3594870FE344}"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<sst xmlns="http://schemas.openxmlformats.org/spreadsheetml/2006/main" count="207" uniqueCount="66">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</sst>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-258</v>
      </c>
      <c r="C9" s="17">
        <f>C10+C11</f>
        <v>106</v>
      </c>
      <c r="D9" s="17">
        <f>D10+D11</f>
        <v>-34</v>
      </c>
      <c r="E9" s="17">
        <f>E10+E11</f>
        <v>-261</v>
      </c>
      <c r="F9" s="17">
        <f>F10+F11</f>
        <v>307</v>
      </c>
      <c r="G9" s="17">
        <f>G10+G11</f>
        <v>-13</v>
      </c>
      <c r="H9" s="17">
        <f>H10+H11</f>
        <v>568</v>
      </c>
      <c r="I9" s="17">
        <f>I10+I11</f>
        <v>18</v>
      </c>
      <c r="J9" s="28">
        <f t="shared" ref="J9:J19" si="0">K9-L9</f>
        <v>-5.5950909089948029</v>
      </c>
      <c r="K9" s="32">
        <v>6.5811988852927366</v>
      </c>
      <c r="L9" s="32">
        <v>12.176289794287539</v>
      </c>
      <c r="M9" s="17">
        <f t="shared" ref="M9:U9" si="1">M10+M11</f>
        <v>3</v>
      </c>
      <c r="N9" s="17">
        <f t="shared" si="1"/>
        <v>1035</v>
      </c>
      <c r="O9" s="17">
        <f t="shared" si="1"/>
        <v>27</v>
      </c>
      <c r="P9" s="17">
        <f t="shared" si="1"/>
        <v>680</v>
      </c>
      <c r="Q9" s="17">
        <f t="shared" si="1"/>
        <v>355</v>
      </c>
      <c r="R9" s="17">
        <f t="shared" si="1"/>
        <v>1032</v>
      </c>
      <c r="S9" s="17">
        <f t="shared" si="1"/>
        <v>30</v>
      </c>
      <c r="T9" s="17">
        <f t="shared" si="1"/>
        <v>677</v>
      </c>
      <c r="U9" s="17">
        <f t="shared" si="1"/>
        <v>355</v>
      </c>
      <c r="V9" s="28">
        <v>6.4311389758561432E-2</v>
      </c>
    </row>
    <row r="10" spans="1:22" ht="18.75" customHeight="1" x14ac:dyDescent="0.2">
      <c r="A10" s="6" t="s">
        <v>28</v>
      </c>
      <c r="B10" s="18">
        <f>B20+B21+B22+B23</f>
        <v>-120</v>
      </c>
      <c r="C10" s="18">
        <f>C20+C21+C22+C23</f>
        <v>78</v>
      </c>
      <c r="D10" s="18">
        <f>D20+D21+D22+D23</f>
        <v>-52</v>
      </c>
      <c r="E10" s="18">
        <f>E20+E21+E22+E23</f>
        <v>-129</v>
      </c>
      <c r="F10" s="18">
        <f>F20+F21+F22+F23</f>
        <v>239</v>
      </c>
      <c r="G10" s="18">
        <f>G20+G21+G22+G23</f>
        <v>-10</v>
      </c>
      <c r="H10" s="18">
        <f>H20+H21+H22+H23</f>
        <v>368</v>
      </c>
      <c r="I10" s="18">
        <f>I20+I21+I22+I23</f>
        <v>-15</v>
      </c>
      <c r="J10" s="25">
        <f t="shared" si="0"/>
        <v>-3.6816651745047526</v>
      </c>
      <c r="K10" s="33">
        <v>6.8210695868731452</v>
      </c>
      <c r="L10" s="33">
        <v>10.502734761377898</v>
      </c>
      <c r="M10" s="18">
        <f t="shared" ref="M10:U10" si="2">M20+M21+M22+M23</f>
        <v>9</v>
      </c>
      <c r="N10" s="18">
        <f t="shared" si="2"/>
        <v>807</v>
      </c>
      <c r="O10" s="18">
        <f t="shared" si="2"/>
        <v>37</v>
      </c>
      <c r="P10" s="18">
        <f t="shared" si="2"/>
        <v>597</v>
      </c>
      <c r="Q10" s="18">
        <f t="shared" si="2"/>
        <v>210</v>
      </c>
      <c r="R10" s="18">
        <f t="shared" si="2"/>
        <v>798</v>
      </c>
      <c r="S10" s="18">
        <f t="shared" si="2"/>
        <v>94</v>
      </c>
      <c r="T10" s="18">
        <f t="shared" si="2"/>
        <v>559</v>
      </c>
      <c r="U10" s="18">
        <f t="shared" si="2"/>
        <v>239</v>
      </c>
      <c r="V10" s="25">
        <v>0.25686036101195953</v>
      </c>
    </row>
    <row r="11" spans="1:22" ht="18.75" customHeight="1" x14ac:dyDescent="0.2">
      <c r="A11" s="2" t="s">
        <v>27</v>
      </c>
      <c r="B11" s="19">
        <f>B12+B13+B14+B15+B16</f>
        <v>-138</v>
      </c>
      <c r="C11" s="19">
        <f>C12+C13+C14+C15+C16</f>
        <v>28</v>
      </c>
      <c r="D11" s="19">
        <f>D12+D13+D14+D15+D16</f>
        <v>18</v>
      </c>
      <c r="E11" s="19">
        <f>E12+E13+E14+E15+E16</f>
        <v>-132</v>
      </c>
      <c r="F11" s="19">
        <f>F12+F13+F14+F15+F16</f>
        <v>68</v>
      </c>
      <c r="G11" s="19">
        <f>G12+G13+G14+G15+G16</f>
        <v>-3</v>
      </c>
      <c r="H11" s="19">
        <f>H12+H13+H14+H15+H16</f>
        <v>200</v>
      </c>
      <c r="I11" s="19">
        <f>I12+I13+I14+I15+I16</f>
        <v>33</v>
      </c>
      <c r="J11" s="27">
        <f t="shared" si="0"/>
        <v>-11.369957118412039</v>
      </c>
      <c r="K11" s="34">
        <v>5.8572506367577164</v>
      </c>
      <c r="L11" s="34">
        <v>17.227207755169754</v>
      </c>
      <c r="M11" s="19">
        <f t="shared" ref="M11:U11" si="3">M12+M13+M14+M15+M16</f>
        <v>-6</v>
      </c>
      <c r="N11" s="19">
        <f t="shared" si="3"/>
        <v>228</v>
      </c>
      <c r="O11" s="19">
        <f t="shared" si="3"/>
        <v>-10</v>
      </c>
      <c r="P11" s="19">
        <f t="shared" si="3"/>
        <v>83</v>
      </c>
      <c r="Q11" s="19">
        <f t="shared" si="3"/>
        <v>145</v>
      </c>
      <c r="R11" s="19">
        <f t="shared" si="3"/>
        <v>234</v>
      </c>
      <c r="S11" s="19">
        <f t="shared" si="3"/>
        <v>-64</v>
      </c>
      <c r="T11" s="19">
        <f t="shared" si="3"/>
        <v>118</v>
      </c>
      <c r="U11" s="19">
        <f t="shared" si="3"/>
        <v>116</v>
      </c>
      <c r="V11" s="30">
        <v>-0.51681623265509558</v>
      </c>
    </row>
    <row r="12" spans="1:22" ht="18.75" customHeight="1" x14ac:dyDescent="0.2">
      <c r="A12" s="6" t="s">
        <v>26</v>
      </c>
      <c r="B12" s="18">
        <f>B24</f>
        <v>9</v>
      </c>
      <c r="C12" s="18">
        <f>C24</f>
        <v>38</v>
      </c>
      <c r="D12" s="18">
        <f>D24</f>
        <v>21</v>
      </c>
      <c r="E12" s="18">
        <f>E24</f>
        <v>-6</v>
      </c>
      <c r="F12" s="18">
        <f>F24</f>
        <v>6</v>
      </c>
      <c r="G12" s="18">
        <f>G24</f>
        <v>1</v>
      </c>
      <c r="H12" s="18">
        <f>H24</f>
        <v>12</v>
      </c>
      <c r="I12" s="18">
        <f>I24</f>
        <v>0</v>
      </c>
      <c r="J12" s="25">
        <f t="shared" si="0"/>
        <v>-6.6184336978005041</v>
      </c>
      <c r="K12" s="33">
        <v>6.6184336978005041</v>
      </c>
      <c r="L12" s="33">
        <v>13.236867395601008</v>
      </c>
      <c r="M12" s="18">
        <f t="shared" ref="M12:U12" si="4">M24</f>
        <v>15</v>
      </c>
      <c r="N12" s="18">
        <f t="shared" si="4"/>
        <v>27</v>
      </c>
      <c r="O12" s="18">
        <f t="shared" si="4"/>
        <v>7</v>
      </c>
      <c r="P12" s="18">
        <f t="shared" si="4"/>
        <v>9</v>
      </c>
      <c r="Q12" s="18">
        <f t="shared" si="4"/>
        <v>18</v>
      </c>
      <c r="R12" s="18">
        <f t="shared" si="4"/>
        <v>12</v>
      </c>
      <c r="S12" s="18">
        <f t="shared" si="4"/>
        <v>-13</v>
      </c>
      <c r="T12" s="18">
        <f t="shared" si="4"/>
        <v>6</v>
      </c>
      <c r="U12" s="18">
        <f t="shared" si="4"/>
        <v>6</v>
      </c>
      <c r="V12" s="25">
        <v>16.546084244501259</v>
      </c>
    </row>
    <row r="13" spans="1:22" ht="18.75" customHeight="1" x14ac:dyDescent="0.2">
      <c r="A13" s="4" t="s">
        <v>25</v>
      </c>
      <c r="B13" s="20">
        <f>B25+B26+B27</f>
        <v>-38</v>
      </c>
      <c r="C13" s="20">
        <f>C25+C26+C27</f>
        <v>-1</v>
      </c>
      <c r="D13" s="20">
        <f>D25+D26+D27</f>
        <v>14</v>
      </c>
      <c r="E13" s="20">
        <f>E25+E26+E27</f>
        <v>-34</v>
      </c>
      <c r="F13" s="20">
        <f>F25+F26+F27</f>
        <v>6</v>
      </c>
      <c r="G13" s="20">
        <f>G25+G26+G27</f>
        <v>-2</v>
      </c>
      <c r="H13" s="20">
        <f>H25+H26+H27</f>
        <v>40</v>
      </c>
      <c r="I13" s="20">
        <f>I25+I26+I27</f>
        <v>-1</v>
      </c>
      <c r="J13" s="26">
        <f t="shared" si="0"/>
        <v>-16.172689397049297</v>
      </c>
      <c r="K13" s="35">
        <v>2.8540040112439939</v>
      </c>
      <c r="L13" s="35">
        <v>19.026693408293291</v>
      </c>
      <c r="M13" s="20">
        <f t="shared" ref="M13:U13" si="5">M25+M26+M27</f>
        <v>-4</v>
      </c>
      <c r="N13" s="20">
        <f t="shared" si="5"/>
        <v>29</v>
      </c>
      <c r="O13" s="20">
        <f t="shared" si="5"/>
        <v>-11</v>
      </c>
      <c r="P13" s="20">
        <f t="shared" si="5"/>
        <v>11</v>
      </c>
      <c r="Q13" s="20">
        <f t="shared" si="5"/>
        <v>18</v>
      </c>
      <c r="R13" s="20">
        <f t="shared" si="5"/>
        <v>33</v>
      </c>
      <c r="S13" s="20">
        <f t="shared" si="5"/>
        <v>-26</v>
      </c>
      <c r="T13" s="20">
        <f t="shared" si="5"/>
        <v>21</v>
      </c>
      <c r="U13" s="20">
        <f t="shared" si="5"/>
        <v>12</v>
      </c>
      <c r="V13" s="26">
        <v>-1.9026693408293269</v>
      </c>
    </row>
    <row r="14" spans="1:22" ht="18.75" customHeight="1" x14ac:dyDescent="0.2">
      <c r="A14" s="4" t="s">
        <v>24</v>
      </c>
      <c r="B14" s="20">
        <f>B28+B29+B30+B31</f>
        <v>-35</v>
      </c>
      <c r="C14" s="20">
        <f>C28+C29+C30+C31</f>
        <v>14</v>
      </c>
      <c r="D14" s="20">
        <f>D28+D29+D30+D31</f>
        <v>10</v>
      </c>
      <c r="E14" s="20">
        <f>E28+E29+E30+E31</f>
        <v>-29</v>
      </c>
      <c r="F14" s="20">
        <f>F28+F29+F30+F31</f>
        <v>41</v>
      </c>
      <c r="G14" s="20">
        <f>G28+G29+G30+G31</f>
        <v>11</v>
      </c>
      <c r="H14" s="20">
        <f>H28+H29+H30+H31</f>
        <v>70</v>
      </c>
      <c r="I14" s="20">
        <f>I28+I29+I30+I31</f>
        <v>14</v>
      </c>
      <c r="J14" s="26">
        <f t="shared" si="0"/>
        <v>-6.5422212772690411</v>
      </c>
      <c r="K14" s="35">
        <v>9.2493473230355416</v>
      </c>
      <c r="L14" s="35">
        <v>15.791568600304583</v>
      </c>
      <c r="M14" s="20">
        <f t="shared" ref="M14:U14" si="6">M28+M29+M30+M31</f>
        <v>-6</v>
      </c>
      <c r="N14" s="20">
        <f t="shared" si="6"/>
        <v>86</v>
      </c>
      <c r="O14" s="20">
        <f t="shared" si="6"/>
        <v>1</v>
      </c>
      <c r="P14" s="20">
        <f t="shared" si="6"/>
        <v>36</v>
      </c>
      <c r="Q14" s="20">
        <f t="shared" si="6"/>
        <v>50</v>
      </c>
      <c r="R14" s="20">
        <f t="shared" si="6"/>
        <v>92</v>
      </c>
      <c r="S14" s="20">
        <f t="shared" si="6"/>
        <v>-12</v>
      </c>
      <c r="T14" s="20">
        <f t="shared" si="6"/>
        <v>46</v>
      </c>
      <c r="U14" s="20">
        <f t="shared" si="6"/>
        <v>46</v>
      </c>
      <c r="V14" s="26">
        <v>-1.3535630228832503</v>
      </c>
    </row>
    <row r="15" spans="1:22" ht="18.75" customHeight="1" x14ac:dyDescent="0.2">
      <c r="A15" s="4" t="s">
        <v>23</v>
      </c>
      <c r="B15" s="20">
        <f>B32+B33+B34+B35</f>
        <v>-51</v>
      </c>
      <c r="C15" s="20">
        <f>C32+C33+C34+C35</f>
        <v>-25</v>
      </c>
      <c r="D15" s="20">
        <f>D32+D33+D34+D35</f>
        <v>-12</v>
      </c>
      <c r="E15" s="20">
        <f>E32+E33+E34+E35</f>
        <v>-38</v>
      </c>
      <c r="F15" s="20">
        <f>F32+F33+F34+F35</f>
        <v>13</v>
      </c>
      <c r="G15" s="20">
        <f>G32+G33+G34+G35</f>
        <v>-10</v>
      </c>
      <c r="H15" s="20">
        <f>H32+H33+H34+H35</f>
        <v>51</v>
      </c>
      <c r="I15" s="22">
        <f>I32+I33+I34+I35</f>
        <v>11</v>
      </c>
      <c r="J15" s="26">
        <f>K15-L15</f>
        <v>-11.32305903828288</v>
      </c>
      <c r="K15" s="35">
        <v>3.8736780920441429</v>
      </c>
      <c r="L15" s="35">
        <v>15.196737130327023</v>
      </c>
      <c r="M15" s="22">
        <f t="shared" ref="M15:U15" si="7">M32+M33+M34+M35</f>
        <v>-13</v>
      </c>
      <c r="N15" s="20">
        <f t="shared" si="7"/>
        <v>68</v>
      </c>
      <c r="O15" s="20">
        <f t="shared" si="7"/>
        <v>0</v>
      </c>
      <c r="P15" s="20">
        <f t="shared" si="7"/>
        <v>17</v>
      </c>
      <c r="Q15" s="20">
        <f t="shared" si="7"/>
        <v>51</v>
      </c>
      <c r="R15" s="20">
        <f>R32+R33+R34+R35</f>
        <v>81</v>
      </c>
      <c r="S15" s="20">
        <f t="shared" si="7"/>
        <v>-9</v>
      </c>
      <c r="T15" s="20">
        <f t="shared" si="7"/>
        <v>39</v>
      </c>
      <c r="U15" s="20">
        <f t="shared" si="7"/>
        <v>42</v>
      </c>
      <c r="V15" s="26">
        <v>-3.8736780920441412</v>
      </c>
    </row>
    <row r="16" spans="1:22" ht="18.75" customHeight="1" x14ac:dyDescent="0.2">
      <c r="A16" s="2" t="s">
        <v>22</v>
      </c>
      <c r="B16" s="19">
        <f>B36+B37+B38</f>
        <v>-23</v>
      </c>
      <c r="C16" s="19">
        <f>C36+C37+C38</f>
        <v>2</v>
      </c>
      <c r="D16" s="19">
        <f>D36+D37+D38</f>
        <v>-15</v>
      </c>
      <c r="E16" s="19">
        <f>E36+E37+E38</f>
        <v>-25</v>
      </c>
      <c r="F16" s="19">
        <f>F36+F37+F38</f>
        <v>2</v>
      </c>
      <c r="G16" s="19">
        <f>G36+G37+G38</f>
        <v>-3</v>
      </c>
      <c r="H16" s="19">
        <f>H36+H37+H38</f>
        <v>27</v>
      </c>
      <c r="I16" s="19">
        <f>I36+I37+I38</f>
        <v>9</v>
      </c>
      <c r="J16" s="27">
        <f t="shared" si="0"/>
        <v>-30.790255095154542</v>
      </c>
      <c r="K16" s="34">
        <v>2.4632204076123632</v>
      </c>
      <c r="L16" s="34">
        <v>33.253475502766904</v>
      </c>
      <c r="M16" s="19">
        <f t="shared" ref="M16:U16" si="8">M36+M37+M38</f>
        <v>2</v>
      </c>
      <c r="N16" s="19">
        <f t="shared" si="8"/>
        <v>18</v>
      </c>
      <c r="O16" s="19">
        <f t="shared" si="8"/>
        <v>-7</v>
      </c>
      <c r="P16" s="19">
        <f t="shared" si="8"/>
        <v>10</v>
      </c>
      <c r="Q16" s="19">
        <f t="shared" si="8"/>
        <v>8</v>
      </c>
      <c r="R16" s="19">
        <f t="shared" si="8"/>
        <v>16</v>
      </c>
      <c r="S16" s="19">
        <f t="shared" si="8"/>
        <v>-4</v>
      </c>
      <c r="T16" s="19">
        <f t="shared" si="8"/>
        <v>6</v>
      </c>
      <c r="U16" s="19">
        <f t="shared" si="8"/>
        <v>10</v>
      </c>
      <c r="V16" s="30">
        <v>2.4632204076123649</v>
      </c>
    </row>
    <row r="17" spans="1:22" ht="18.75" customHeight="1" x14ac:dyDescent="0.2">
      <c r="A17" s="6" t="s">
        <v>21</v>
      </c>
      <c r="B17" s="18">
        <f>B12+B13+B20</f>
        <v>-122</v>
      </c>
      <c r="C17" s="18">
        <f>C12+C13+C20</f>
        <v>54</v>
      </c>
      <c r="D17" s="18">
        <f>D12+D13+D20</f>
        <v>22</v>
      </c>
      <c r="E17" s="18">
        <f>E12+E13+E20</f>
        <v>-100</v>
      </c>
      <c r="F17" s="18">
        <f>F12+F13+F20</f>
        <v>115</v>
      </c>
      <c r="G17" s="18">
        <f>G12+G13+G20</f>
        <v>2</v>
      </c>
      <c r="H17" s="18">
        <f>H12+H13+H20</f>
        <v>215</v>
      </c>
      <c r="I17" s="18">
        <f>I12+I13+I20</f>
        <v>22</v>
      </c>
      <c r="J17" s="25">
        <f t="shared" si="0"/>
        <v>-5.2837695483187703</v>
      </c>
      <c r="K17" s="33">
        <v>6.0763349805665845</v>
      </c>
      <c r="L17" s="33">
        <v>11.360104528885355</v>
      </c>
      <c r="M17" s="18">
        <f t="shared" ref="M17:U17" si="9">M12+M13+M20</f>
        <v>-22</v>
      </c>
      <c r="N17" s="18">
        <f t="shared" si="9"/>
        <v>284</v>
      </c>
      <c r="O17" s="18">
        <f t="shared" si="9"/>
        <v>6</v>
      </c>
      <c r="P17" s="18">
        <f t="shared" si="9"/>
        <v>196</v>
      </c>
      <c r="Q17" s="18">
        <f t="shared" si="9"/>
        <v>88</v>
      </c>
      <c r="R17" s="18">
        <f t="shared" si="9"/>
        <v>306</v>
      </c>
      <c r="S17" s="18">
        <f t="shared" si="9"/>
        <v>-36</v>
      </c>
      <c r="T17" s="18">
        <f t="shared" si="9"/>
        <v>233</v>
      </c>
      <c r="U17" s="18">
        <f t="shared" si="9"/>
        <v>73</v>
      </c>
      <c r="V17" s="25">
        <v>-1.1624293006301283</v>
      </c>
    </row>
    <row r="18" spans="1:22" ht="18.75" customHeight="1" x14ac:dyDescent="0.2">
      <c r="A18" s="4" t="s">
        <v>20</v>
      </c>
      <c r="B18" s="20">
        <f>B14+B22</f>
        <v>-87</v>
      </c>
      <c r="C18" s="20">
        <f>C14+C22</f>
        <v>-31</v>
      </c>
      <c r="D18" s="20">
        <f>D14+D22</f>
        <v>-25</v>
      </c>
      <c r="E18" s="20">
        <f>E14+E22</f>
        <v>-69</v>
      </c>
      <c r="F18" s="20">
        <f>F14+F22</f>
        <v>58</v>
      </c>
      <c r="G18" s="20">
        <f>G14+G22</f>
        <v>-1</v>
      </c>
      <c r="H18" s="20">
        <f>H14+H22</f>
        <v>127</v>
      </c>
      <c r="I18" s="20">
        <f>I14+I22</f>
        <v>25</v>
      </c>
      <c r="J18" s="26">
        <f t="shared" si="0"/>
        <v>-8.2821338407298128</v>
      </c>
      <c r="K18" s="35">
        <v>6.9617936632221626</v>
      </c>
      <c r="L18" s="35">
        <v>15.243927503951976</v>
      </c>
      <c r="M18" s="20">
        <f t="shared" ref="M18:U18" si="10">M14+M22</f>
        <v>-18</v>
      </c>
      <c r="N18" s="20">
        <f t="shared" si="10"/>
        <v>162</v>
      </c>
      <c r="O18" s="20">
        <f t="shared" si="10"/>
        <v>-3</v>
      </c>
      <c r="P18" s="20">
        <f t="shared" si="10"/>
        <v>78</v>
      </c>
      <c r="Q18" s="20">
        <f t="shared" si="10"/>
        <v>84</v>
      </c>
      <c r="R18" s="20">
        <f t="shared" si="10"/>
        <v>180</v>
      </c>
      <c r="S18" s="20">
        <f t="shared" si="10"/>
        <v>-4</v>
      </c>
      <c r="T18" s="20">
        <f t="shared" si="10"/>
        <v>81</v>
      </c>
      <c r="U18" s="20">
        <f t="shared" si="10"/>
        <v>99</v>
      </c>
      <c r="V18" s="26">
        <v>-2.1605566541034307</v>
      </c>
    </row>
    <row r="19" spans="1:22" ht="18.75" customHeight="1" x14ac:dyDescent="0.2">
      <c r="A19" s="2" t="s">
        <v>19</v>
      </c>
      <c r="B19" s="19">
        <f>B15+B16+B21+B23</f>
        <v>-49</v>
      </c>
      <c r="C19" s="19">
        <f>C15+C16+C21+C23</f>
        <v>83</v>
      </c>
      <c r="D19" s="19">
        <f>D15+D16+D21+D23</f>
        <v>-31</v>
      </c>
      <c r="E19" s="19">
        <f>E15+E16+E21+E23</f>
        <v>-92</v>
      </c>
      <c r="F19" s="19">
        <f>F15+F16+F21+F23</f>
        <v>134</v>
      </c>
      <c r="G19" s="19">
        <f>G15+G16+G21+G23</f>
        <v>-14</v>
      </c>
      <c r="H19" s="19">
        <f>H15+H16+H21+H23</f>
        <v>226</v>
      </c>
      <c r="I19" s="21">
        <f>I15+I16+I21+I23</f>
        <v>-29</v>
      </c>
      <c r="J19" s="27">
        <f t="shared" si="0"/>
        <v>-4.7444771276782891</v>
      </c>
      <c r="K19" s="34">
        <v>6.9104340772705495</v>
      </c>
      <c r="L19" s="34">
        <v>11.654911204948839</v>
      </c>
      <c r="M19" s="21">
        <f t="shared" ref="M19:U19" si="11">M15+M16+M21+M23</f>
        <v>43</v>
      </c>
      <c r="N19" s="21">
        <f>N15+N16+N21+N23</f>
        <v>589</v>
      </c>
      <c r="O19" s="19">
        <f t="shared" si="11"/>
        <v>24</v>
      </c>
      <c r="P19" s="19">
        <f t="shared" si="11"/>
        <v>406</v>
      </c>
      <c r="Q19" s="19">
        <f t="shared" si="11"/>
        <v>183</v>
      </c>
      <c r="R19" s="19">
        <f t="shared" si="11"/>
        <v>546</v>
      </c>
      <c r="S19" s="19">
        <f t="shared" si="11"/>
        <v>70</v>
      </c>
      <c r="T19" s="19">
        <f t="shared" si="11"/>
        <v>363</v>
      </c>
      <c r="U19" s="19">
        <f t="shared" si="11"/>
        <v>183</v>
      </c>
      <c r="V19" s="30">
        <v>2.217527353153983</v>
      </c>
    </row>
    <row r="20" spans="1:22" ht="18.75" customHeight="1" x14ac:dyDescent="0.2">
      <c r="A20" s="5" t="s">
        <v>18</v>
      </c>
      <c r="B20" s="18">
        <f>E20+M20</f>
        <v>-93</v>
      </c>
      <c r="C20" s="18">
        <v>17</v>
      </c>
      <c r="D20" s="18">
        <f>G20-I20+O20-S20</f>
        <v>-13</v>
      </c>
      <c r="E20" s="18">
        <f>F20-H20</f>
        <v>-60</v>
      </c>
      <c r="F20" s="18">
        <v>103</v>
      </c>
      <c r="G20" s="18">
        <v>3</v>
      </c>
      <c r="H20" s="18">
        <v>163</v>
      </c>
      <c r="I20" s="18">
        <v>23</v>
      </c>
      <c r="J20" s="25">
        <f>K20-L20</f>
        <v>-3.769551320117527</v>
      </c>
      <c r="K20" s="33">
        <v>6.4710630995350886</v>
      </c>
      <c r="L20" s="33">
        <v>10.240614419652616</v>
      </c>
      <c r="M20" s="18">
        <f>N20-R20</f>
        <v>-33</v>
      </c>
      <c r="N20" s="18">
        <f>P20+Q20</f>
        <v>228</v>
      </c>
      <c r="O20" s="22">
        <v>10</v>
      </c>
      <c r="P20" s="22">
        <v>176</v>
      </c>
      <c r="Q20" s="22">
        <v>52</v>
      </c>
      <c r="R20" s="22">
        <f>SUM(T20:U20)</f>
        <v>261</v>
      </c>
      <c r="S20" s="22">
        <v>3</v>
      </c>
      <c r="T20" s="22">
        <v>206</v>
      </c>
      <c r="U20" s="22">
        <v>55</v>
      </c>
      <c r="V20" s="29">
        <v>-2.0732532260646419</v>
      </c>
    </row>
    <row r="21" spans="1:22" ht="18.75" customHeight="1" x14ac:dyDescent="0.2">
      <c r="A21" s="3" t="s">
        <v>17</v>
      </c>
      <c r="B21" s="20">
        <f t="shared" ref="B21:B38" si="12">E21+M21</f>
        <v>34</v>
      </c>
      <c r="C21" s="20">
        <v>89</v>
      </c>
      <c r="D21" s="20">
        <f t="shared" ref="D21:D38" si="13">G21-I21+O21-S21</f>
        <v>-42</v>
      </c>
      <c r="E21" s="20">
        <f t="shared" ref="E21:E38" si="14">F21-H21</f>
        <v>-6</v>
      </c>
      <c r="F21" s="20">
        <v>108</v>
      </c>
      <c r="G21" s="20">
        <v>5</v>
      </c>
      <c r="H21" s="20">
        <v>114</v>
      </c>
      <c r="I21" s="20">
        <v>-47</v>
      </c>
      <c r="J21" s="26">
        <f t="shared" ref="J21:J38" si="15">K21-L21</f>
        <v>-0.48129636186102154</v>
      </c>
      <c r="K21" s="35">
        <v>8.6633345134983841</v>
      </c>
      <c r="L21" s="35">
        <v>9.1446308753594057</v>
      </c>
      <c r="M21" s="20">
        <f t="shared" ref="M21:M38" si="16">N21-R21</f>
        <v>40</v>
      </c>
      <c r="N21" s="20">
        <f t="shared" ref="N21:N38" si="17">P21+Q21</f>
        <v>378</v>
      </c>
      <c r="O21" s="20">
        <v>-4</v>
      </c>
      <c r="P21" s="20">
        <v>282</v>
      </c>
      <c r="Q21" s="20">
        <v>96</v>
      </c>
      <c r="R21" s="20">
        <f t="shared" ref="R21:R38" si="18">SUM(T21:U21)</f>
        <v>338</v>
      </c>
      <c r="S21" s="20">
        <v>90</v>
      </c>
      <c r="T21" s="20">
        <v>231</v>
      </c>
      <c r="U21" s="20">
        <v>107</v>
      </c>
      <c r="V21" s="26">
        <v>3.2086424124068103</v>
      </c>
    </row>
    <row r="22" spans="1:22" ht="18.75" customHeight="1" x14ac:dyDescent="0.2">
      <c r="A22" s="3" t="s">
        <v>16</v>
      </c>
      <c r="B22" s="20">
        <f t="shared" si="12"/>
        <v>-52</v>
      </c>
      <c r="C22" s="20">
        <v>-45</v>
      </c>
      <c r="D22" s="20">
        <f t="shared" si="13"/>
        <v>-35</v>
      </c>
      <c r="E22" s="20">
        <f t="shared" si="14"/>
        <v>-40</v>
      </c>
      <c r="F22" s="20">
        <v>17</v>
      </c>
      <c r="G22" s="20">
        <v>-12</v>
      </c>
      <c r="H22" s="20">
        <v>57</v>
      </c>
      <c r="I22" s="20">
        <v>11</v>
      </c>
      <c r="J22" s="26">
        <f t="shared" si="15"/>
        <v>-10.260511577862877</v>
      </c>
      <c r="K22" s="35">
        <v>4.3607174205917225</v>
      </c>
      <c r="L22" s="35">
        <v>14.621228998454599</v>
      </c>
      <c r="M22" s="20">
        <f t="shared" si="16"/>
        <v>-12</v>
      </c>
      <c r="N22" s="20">
        <f t="shared" si="17"/>
        <v>76</v>
      </c>
      <c r="O22" s="20">
        <v>-4</v>
      </c>
      <c r="P22" s="20">
        <v>42</v>
      </c>
      <c r="Q22" s="20">
        <v>34</v>
      </c>
      <c r="R22" s="20">
        <f t="shared" si="18"/>
        <v>88</v>
      </c>
      <c r="S22" s="20">
        <v>8</v>
      </c>
      <c r="T22" s="20">
        <v>35</v>
      </c>
      <c r="U22" s="20">
        <v>53</v>
      </c>
      <c r="V22" s="26">
        <v>-3.0781534733588671</v>
      </c>
    </row>
    <row r="23" spans="1:22" ht="18.75" customHeight="1" x14ac:dyDescent="0.2">
      <c r="A23" s="1" t="s">
        <v>15</v>
      </c>
      <c r="B23" s="19">
        <f t="shared" si="12"/>
        <v>-9</v>
      </c>
      <c r="C23" s="19">
        <v>17</v>
      </c>
      <c r="D23" s="19">
        <f t="shared" si="13"/>
        <v>38</v>
      </c>
      <c r="E23" s="19">
        <f t="shared" si="14"/>
        <v>-23</v>
      </c>
      <c r="F23" s="19">
        <v>11</v>
      </c>
      <c r="G23" s="19">
        <v>-6</v>
      </c>
      <c r="H23" s="19">
        <v>34</v>
      </c>
      <c r="I23" s="21">
        <v>-2</v>
      </c>
      <c r="J23" s="27">
        <f t="shared" si="15"/>
        <v>-8.3432882991220421</v>
      </c>
      <c r="K23" s="34">
        <v>3.9902683169714117</v>
      </c>
      <c r="L23" s="34">
        <v>12.333556616093453</v>
      </c>
      <c r="M23" s="21">
        <f t="shared" si="16"/>
        <v>14</v>
      </c>
      <c r="N23" s="21">
        <f t="shared" si="17"/>
        <v>125</v>
      </c>
      <c r="O23" s="19">
        <v>35</v>
      </c>
      <c r="P23" s="19">
        <v>97</v>
      </c>
      <c r="Q23" s="19">
        <v>28</v>
      </c>
      <c r="R23" s="19">
        <f t="shared" si="18"/>
        <v>111</v>
      </c>
      <c r="S23" s="19">
        <v>-7</v>
      </c>
      <c r="T23" s="19">
        <v>87</v>
      </c>
      <c r="U23" s="19">
        <v>24</v>
      </c>
      <c r="V23" s="31">
        <v>5.0785233125090627</v>
      </c>
    </row>
    <row r="24" spans="1:22" ht="18.75" customHeight="1" x14ac:dyDescent="0.2">
      <c r="A24" s="7" t="s">
        <v>14</v>
      </c>
      <c r="B24" s="17">
        <f t="shared" si="12"/>
        <v>9</v>
      </c>
      <c r="C24" s="17">
        <v>38</v>
      </c>
      <c r="D24" s="18">
        <f t="shared" si="13"/>
        <v>21</v>
      </c>
      <c r="E24" s="18">
        <f t="shared" si="14"/>
        <v>-6</v>
      </c>
      <c r="F24" s="17">
        <v>6</v>
      </c>
      <c r="G24" s="17">
        <v>1</v>
      </c>
      <c r="H24" s="17">
        <v>12</v>
      </c>
      <c r="I24" s="23">
        <v>0</v>
      </c>
      <c r="J24" s="28">
        <f t="shared" si="15"/>
        <v>-6.6184336978005041</v>
      </c>
      <c r="K24" s="32">
        <v>6.6184336978005041</v>
      </c>
      <c r="L24" s="32">
        <v>13.236867395601008</v>
      </c>
      <c r="M24" s="18">
        <f t="shared" si="16"/>
        <v>15</v>
      </c>
      <c r="N24" s="17">
        <f t="shared" si="17"/>
        <v>27</v>
      </c>
      <c r="O24" s="17">
        <v>7</v>
      </c>
      <c r="P24" s="17">
        <v>9</v>
      </c>
      <c r="Q24" s="17">
        <v>18</v>
      </c>
      <c r="R24" s="17">
        <f t="shared" si="18"/>
        <v>12</v>
      </c>
      <c r="S24" s="17">
        <v>-13</v>
      </c>
      <c r="T24" s="17">
        <v>6</v>
      </c>
      <c r="U24" s="17">
        <v>6</v>
      </c>
      <c r="V24" s="28">
        <v>16.546084244501259</v>
      </c>
    </row>
    <row r="25" spans="1:22" ht="18.75" customHeight="1" x14ac:dyDescent="0.2">
      <c r="A25" s="5" t="s">
        <v>13</v>
      </c>
      <c r="B25" s="18">
        <f t="shared" si="12"/>
        <v>-5</v>
      </c>
      <c r="C25" s="18">
        <v>8</v>
      </c>
      <c r="D25" s="18">
        <f t="shared" si="13"/>
        <v>13</v>
      </c>
      <c r="E25" s="18">
        <f t="shared" si="14"/>
        <v>-6</v>
      </c>
      <c r="F25" s="18">
        <v>0</v>
      </c>
      <c r="G25" s="18">
        <v>0</v>
      </c>
      <c r="H25" s="18">
        <v>6</v>
      </c>
      <c r="I25" s="18">
        <v>-5</v>
      </c>
      <c r="J25" s="25">
        <f t="shared" si="15"/>
        <v>-25.393659701769437</v>
      </c>
      <c r="K25" s="33">
        <v>0</v>
      </c>
      <c r="L25" s="33">
        <v>25.393659701769437</v>
      </c>
      <c r="M25" s="18">
        <f t="shared" si="16"/>
        <v>1</v>
      </c>
      <c r="N25" s="18">
        <f t="shared" si="17"/>
        <v>3</v>
      </c>
      <c r="O25" s="18">
        <v>2</v>
      </c>
      <c r="P25" s="18">
        <v>3</v>
      </c>
      <c r="Q25" s="18">
        <v>0</v>
      </c>
      <c r="R25" s="18">
        <f t="shared" si="18"/>
        <v>2</v>
      </c>
      <c r="S25" s="18">
        <v>-6</v>
      </c>
      <c r="T25" s="18">
        <v>0</v>
      </c>
      <c r="U25" s="18">
        <v>2</v>
      </c>
      <c r="V25" s="29">
        <v>4.2322766169615722</v>
      </c>
    </row>
    <row r="26" spans="1:22" ht="18.75" customHeight="1" x14ac:dyDescent="0.2">
      <c r="A26" s="3" t="s">
        <v>12</v>
      </c>
      <c r="B26" s="20">
        <f t="shared" si="12"/>
        <v>-13</v>
      </c>
      <c r="C26" s="20">
        <v>-8</v>
      </c>
      <c r="D26" s="20">
        <f t="shared" si="13"/>
        <v>6</v>
      </c>
      <c r="E26" s="20">
        <f t="shared" si="14"/>
        <v>-10</v>
      </c>
      <c r="F26" s="20">
        <v>2</v>
      </c>
      <c r="G26" s="20">
        <v>1</v>
      </c>
      <c r="H26" s="20">
        <v>12</v>
      </c>
      <c r="I26" s="20">
        <v>1</v>
      </c>
      <c r="J26" s="26">
        <f t="shared" si="15"/>
        <v>-18.715933155916542</v>
      </c>
      <c r="K26" s="35">
        <v>3.7431866311833084</v>
      </c>
      <c r="L26" s="35">
        <v>22.459119787099851</v>
      </c>
      <c r="M26" s="20">
        <f t="shared" si="16"/>
        <v>-3</v>
      </c>
      <c r="N26" s="20">
        <f t="shared" si="17"/>
        <v>6</v>
      </c>
      <c r="O26" s="20">
        <v>-3</v>
      </c>
      <c r="P26" s="20">
        <v>3</v>
      </c>
      <c r="Q26" s="20">
        <v>3</v>
      </c>
      <c r="R26" s="20">
        <f t="shared" si="18"/>
        <v>9</v>
      </c>
      <c r="S26" s="20">
        <v>-9</v>
      </c>
      <c r="T26" s="20">
        <v>4</v>
      </c>
      <c r="U26" s="20">
        <v>5</v>
      </c>
      <c r="V26" s="26">
        <v>-5.6147799467749628</v>
      </c>
    </row>
    <row r="27" spans="1:22" ht="18.75" customHeight="1" x14ac:dyDescent="0.2">
      <c r="A27" s="1" t="s">
        <v>11</v>
      </c>
      <c r="B27" s="19">
        <f t="shared" si="12"/>
        <v>-20</v>
      </c>
      <c r="C27" s="19">
        <v>-1</v>
      </c>
      <c r="D27" s="19">
        <f t="shared" si="13"/>
        <v>-5</v>
      </c>
      <c r="E27" s="19">
        <f t="shared" si="14"/>
        <v>-18</v>
      </c>
      <c r="F27" s="19">
        <v>4</v>
      </c>
      <c r="G27" s="19">
        <v>-3</v>
      </c>
      <c r="H27" s="21">
        <v>22</v>
      </c>
      <c r="I27" s="21">
        <v>3</v>
      </c>
      <c r="J27" s="27">
        <f t="shared" si="15"/>
        <v>-13.516293614219881</v>
      </c>
      <c r="K27" s="34">
        <v>3.0036208031599738</v>
      </c>
      <c r="L27" s="34">
        <v>16.519914417379855</v>
      </c>
      <c r="M27" s="21">
        <f t="shared" si="16"/>
        <v>-2</v>
      </c>
      <c r="N27" s="21">
        <f t="shared" si="17"/>
        <v>20</v>
      </c>
      <c r="O27" s="24">
        <v>-10</v>
      </c>
      <c r="P27" s="24">
        <v>5</v>
      </c>
      <c r="Q27" s="24">
        <v>15</v>
      </c>
      <c r="R27" s="24">
        <f t="shared" si="18"/>
        <v>22</v>
      </c>
      <c r="S27" s="24">
        <v>-11</v>
      </c>
      <c r="T27" s="24">
        <v>17</v>
      </c>
      <c r="U27" s="24">
        <v>5</v>
      </c>
      <c r="V27" s="31">
        <v>-1.5018104015799878</v>
      </c>
    </row>
    <row r="28" spans="1:22" ht="18.75" customHeight="1" x14ac:dyDescent="0.2">
      <c r="A28" s="5" t="s">
        <v>10</v>
      </c>
      <c r="B28" s="18">
        <f t="shared" si="12"/>
        <v>-6</v>
      </c>
      <c r="C28" s="18">
        <v>10</v>
      </c>
      <c r="D28" s="18">
        <f t="shared" si="13"/>
        <v>-8</v>
      </c>
      <c r="E28" s="18">
        <f>F28-H28</f>
        <v>-6</v>
      </c>
      <c r="F28" s="18">
        <v>5</v>
      </c>
      <c r="G28" s="18">
        <v>3</v>
      </c>
      <c r="H28" s="18">
        <v>11</v>
      </c>
      <c r="I28" s="18">
        <v>6</v>
      </c>
      <c r="J28" s="25">
        <f t="shared" si="15"/>
        <v>-11.893124796350607</v>
      </c>
      <c r="K28" s="33">
        <v>9.9109373302921693</v>
      </c>
      <c r="L28" s="33">
        <v>21.804062126642776</v>
      </c>
      <c r="M28" s="18">
        <f t="shared" si="16"/>
        <v>0</v>
      </c>
      <c r="N28" s="18">
        <f t="shared" si="17"/>
        <v>6</v>
      </c>
      <c r="O28" s="18">
        <v>-2</v>
      </c>
      <c r="P28" s="18">
        <v>6</v>
      </c>
      <c r="Q28" s="18">
        <v>0</v>
      </c>
      <c r="R28" s="18">
        <f t="shared" si="18"/>
        <v>6</v>
      </c>
      <c r="S28" s="18">
        <v>3</v>
      </c>
      <c r="T28" s="18">
        <v>3</v>
      </c>
      <c r="U28" s="18">
        <v>3</v>
      </c>
      <c r="V28" s="25">
        <v>0</v>
      </c>
    </row>
    <row r="29" spans="1:22" ht="18.75" customHeight="1" x14ac:dyDescent="0.2">
      <c r="A29" s="3" t="s">
        <v>9</v>
      </c>
      <c r="B29" s="20">
        <f t="shared" si="12"/>
        <v>-11</v>
      </c>
      <c r="C29" s="20">
        <v>0</v>
      </c>
      <c r="D29" s="20">
        <f t="shared" si="13"/>
        <v>-10</v>
      </c>
      <c r="E29" s="20">
        <f t="shared" si="14"/>
        <v>-6</v>
      </c>
      <c r="F29" s="20">
        <v>16</v>
      </c>
      <c r="G29" s="20">
        <v>3</v>
      </c>
      <c r="H29" s="20">
        <v>22</v>
      </c>
      <c r="I29" s="20">
        <v>4</v>
      </c>
      <c r="J29" s="26">
        <f t="shared" si="15"/>
        <v>-4.423339884185248</v>
      </c>
      <c r="K29" s="35">
        <v>11.795573024493992</v>
      </c>
      <c r="L29" s="35">
        <v>16.21891290867924</v>
      </c>
      <c r="M29" s="22">
        <f t="shared" si="16"/>
        <v>-5</v>
      </c>
      <c r="N29" s="22">
        <f t="shared" si="17"/>
        <v>30</v>
      </c>
      <c r="O29" s="20">
        <v>-4</v>
      </c>
      <c r="P29" s="20">
        <v>4</v>
      </c>
      <c r="Q29" s="20">
        <v>26</v>
      </c>
      <c r="R29" s="20">
        <f t="shared" si="18"/>
        <v>35</v>
      </c>
      <c r="S29" s="20">
        <v>5</v>
      </c>
      <c r="T29" s="20">
        <v>16</v>
      </c>
      <c r="U29" s="20">
        <v>19</v>
      </c>
      <c r="V29" s="26">
        <v>-3.6861165701543754</v>
      </c>
    </row>
    <row r="30" spans="1:22" ht="18.75" customHeight="1" x14ac:dyDescent="0.2">
      <c r="A30" s="3" t="s">
        <v>8</v>
      </c>
      <c r="B30" s="20">
        <f t="shared" si="12"/>
        <v>-11</v>
      </c>
      <c r="C30" s="20">
        <v>3</v>
      </c>
      <c r="D30" s="20">
        <f t="shared" si="13"/>
        <v>13</v>
      </c>
      <c r="E30" s="20">
        <f t="shared" si="14"/>
        <v>-6</v>
      </c>
      <c r="F30" s="20">
        <v>10</v>
      </c>
      <c r="G30" s="20">
        <v>1</v>
      </c>
      <c r="H30" s="20">
        <v>16</v>
      </c>
      <c r="I30" s="20">
        <v>-3</v>
      </c>
      <c r="J30" s="29">
        <f t="shared" si="15"/>
        <v>-4.3868083265227629</v>
      </c>
      <c r="K30" s="36">
        <v>7.311347210871272</v>
      </c>
      <c r="L30" s="36">
        <v>11.698155537394035</v>
      </c>
      <c r="M30" s="20">
        <f t="shared" si="16"/>
        <v>-5</v>
      </c>
      <c r="N30" s="20">
        <f t="shared" si="17"/>
        <v>24</v>
      </c>
      <c r="O30" s="20">
        <v>2</v>
      </c>
      <c r="P30" s="20">
        <v>15</v>
      </c>
      <c r="Q30" s="20">
        <v>9</v>
      </c>
      <c r="R30" s="20">
        <f t="shared" si="18"/>
        <v>29</v>
      </c>
      <c r="S30" s="20">
        <v>-7</v>
      </c>
      <c r="T30" s="20">
        <v>13</v>
      </c>
      <c r="U30" s="20">
        <v>16</v>
      </c>
      <c r="V30" s="26">
        <v>-3.6556736054356378</v>
      </c>
    </row>
    <row r="31" spans="1:22" ht="18.75" customHeight="1" x14ac:dyDescent="0.2">
      <c r="A31" s="1" t="s">
        <v>7</v>
      </c>
      <c r="B31" s="19">
        <f t="shared" si="12"/>
        <v>-7</v>
      </c>
      <c r="C31" s="19">
        <v>1</v>
      </c>
      <c r="D31" s="19">
        <f t="shared" si="13"/>
        <v>15</v>
      </c>
      <c r="E31" s="19">
        <f t="shared" si="14"/>
        <v>-11</v>
      </c>
      <c r="F31" s="19">
        <v>10</v>
      </c>
      <c r="G31" s="19">
        <v>4</v>
      </c>
      <c r="H31" s="19">
        <v>21</v>
      </c>
      <c r="I31" s="21">
        <v>7</v>
      </c>
      <c r="J31" s="27">
        <f t="shared" si="15"/>
        <v>-9.1356513389474561</v>
      </c>
      <c r="K31" s="34">
        <v>8.3051375808613219</v>
      </c>
      <c r="L31" s="34">
        <v>17.440788919808778</v>
      </c>
      <c r="M31" s="19">
        <f t="shared" si="16"/>
        <v>4</v>
      </c>
      <c r="N31" s="19">
        <f t="shared" si="17"/>
        <v>26</v>
      </c>
      <c r="O31" s="19">
        <v>5</v>
      </c>
      <c r="P31" s="19">
        <v>11</v>
      </c>
      <c r="Q31" s="19">
        <v>15</v>
      </c>
      <c r="R31" s="19">
        <f t="shared" si="18"/>
        <v>22</v>
      </c>
      <c r="S31" s="19">
        <v>-13</v>
      </c>
      <c r="T31" s="19">
        <v>14</v>
      </c>
      <c r="U31" s="19">
        <v>8</v>
      </c>
      <c r="V31" s="30">
        <v>3.3220550323445295</v>
      </c>
    </row>
    <row r="32" spans="1:22" ht="18.75" customHeight="1" x14ac:dyDescent="0.2">
      <c r="A32" s="5" t="s">
        <v>6</v>
      </c>
      <c r="B32" s="18">
        <f t="shared" si="12"/>
        <v>0</v>
      </c>
      <c r="C32" s="18">
        <v>-10</v>
      </c>
      <c r="D32" s="18">
        <f t="shared" si="13"/>
        <v>-7</v>
      </c>
      <c r="E32" s="18">
        <f t="shared" si="14"/>
        <v>-1</v>
      </c>
      <c r="F32" s="18">
        <v>1</v>
      </c>
      <c r="G32" s="18">
        <v>-2</v>
      </c>
      <c r="H32" s="18">
        <v>2</v>
      </c>
      <c r="I32" s="18">
        <v>1</v>
      </c>
      <c r="J32" s="25">
        <f t="shared" si="15"/>
        <v>-3.3487467429997428</v>
      </c>
      <c r="K32" s="33">
        <v>3.3487467429997428</v>
      </c>
      <c r="L32" s="33">
        <v>6.6974934859994857</v>
      </c>
      <c r="M32" s="18">
        <f t="shared" si="16"/>
        <v>1</v>
      </c>
      <c r="N32" s="18">
        <f t="shared" si="17"/>
        <v>6</v>
      </c>
      <c r="O32" s="22">
        <v>-7</v>
      </c>
      <c r="P32" s="22">
        <v>0</v>
      </c>
      <c r="Q32" s="22">
        <v>6</v>
      </c>
      <c r="R32" s="22">
        <f t="shared" si="18"/>
        <v>5</v>
      </c>
      <c r="S32" s="22">
        <v>-3</v>
      </c>
      <c r="T32" s="22">
        <v>3</v>
      </c>
      <c r="U32" s="22">
        <v>2</v>
      </c>
      <c r="V32" s="29">
        <v>3.3487467429997473</v>
      </c>
    </row>
    <row r="33" spans="1:22" ht="18.75" customHeight="1" x14ac:dyDescent="0.2">
      <c r="A33" s="3" t="s">
        <v>5</v>
      </c>
      <c r="B33" s="20">
        <f t="shared" si="12"/>
        <v>-36</v>
      </c>
      <c r="C33" s="20">
        <v>-11</v>
      </c>
      <c r="D33" s="20">
        <f t="shared" si="13"/>
        <v>-12</v>
      </c>
      <c r="E33" s="20">
        <f t="shared" si="14"/>
        <v>-17</v>
      </c>
      <c r="F33" s="20">
        <v>6</v>
      </c>
      <c r="G33" s="20">
        <v>-1</v>
      </c>
      <c r="H33" s="20">
        <v>23</v>
      </c>
      <c r="I33" s="20">
        <v>3</v>
      </c>
      <c r="J33" s="26">
        <f t="shared" si="15"/>
        <v>-13.204122324861842</v>
      </c>
      <c r="K33" s="35">
        <v>4.660278467598296</v>
      </c>
      <c r="L33" s="35">
        <v>17.864400792460138</v>
      </c>
      <c r="M33" s="20">
        <f t="shared" si="16"/>
        <v>-19</v>
      </c>
      <c r="N33" s="20">
        <f t="shared" si="17"/>
        <v>15</v>
      </c>
      <c r="O33" s="20">
        <v>-7</v>
      </c>
      <c r="P33" s="20">
        <v>6</v>
      </c>
      <c r="Q33" s="20">
        <v>9</v>
      </c>
      <c r="R33" s="20">
        <f t="shared" si="18"/>
        <v>34</v>
      </c>
      <c r="S33" s="20">
        <v>1</v>
      </c>
      <c r="T33" s="20">
        <v>20</v>
      </c>
      <c r="U33" s="20">
        <v>14</v>
      </c>
      <c r="V33" s="26">
        <v>-14.757548480727937</v>
      </c>
    </row>
    <row r="34" spans="1:22" ht="18.75" customHeight="1" x14ac:dyDescent="0.2">
      <c r="A34" s="3" t="s">
        <v>4</v>
      </c>
      <c r="B34" s="20">
        <f t="shared" si="12"/>
        <v>-7</v>
      </c>
      <c r="C34" s="20">
        <v>-2</v>
      </c>
      <c r="D34" s="20">
        <f t="shared" si="13"/>
        <v>8</v>
      </c>
      <c r="E34" s="20">
        <f t="shared" si="14"/>
        <v>-12</v>
      </c>
      <c r="F34" s="20">
        <v>3</v>
      </c>
      <c r="G34" s="20">
        <v>-1</v>
      </c>
      <c r="H34" s="20">
        <v>15</v>
      </c>
      <c r="I34" s="20">
        <v>4</v>
      </c>
      <c r="J34" s="26">
        <f t="shared" si="15"/>
        <v>-13.810020778090623</v>
      </c>
      <c r="K34" s="35">
        <v>3.4525051945226557</v>
      </c>
      <c r="L34" s="35">
        <v>17.262525972613279</v>
      </c>
      <c r="M34" s="20">
        <f>N34-R34</f>
        <v>5</v>
      </c>
      <c r="N34" s="20">
        <f t="shared" si="17"/>
        <v>30</v>
      </c>
      <c r="O34" s="20">
        <v>17</v>
      </c>
      <c r="P34" s="20">
        <v>4</v>
      </c>
      <c r="Q34" s="20">
        <v>26</v>
      </c>
      <c r="R34" s="20">
        <f t="shared" si="18"/>
        <v>25</v>
      </c>
      <c r="S34" s="20">
        <v>4</v>
      </c>
      <c r="T34" s="20">
        <v>12</v>
      </c>
      <c r="U34" s="20">
        <v>13</v>
      </c>
      <c r="V34" s="26">
        <v>5.7541753242044322</v>
      </c>
    </row>
    <row r="35" spans="1:22" ht="18.75" customHeight="1" x14ac:dyDescent="0.2">
      <c r="A35" s="1" t="s">
        <v>3</v>
      </c>
      <c r="B35" s="19">
        <f t="shared" si="12"/>
        <v>-8</v>
      </c>
      <c r="C35" s="19">
        <v>-2</v>
      </c>
      <c r="D35" s="19">
        <f t="shared" si="13"/>
        <v>-1</v>
      </c>
      <c r="E35" s="19">
        <f t="shared" si="14"/>
        <v>-8</v>
      </c>
      <c r="F35" s="19">
        <v>3</v>
      </c>
      <c r="G35" s="19">
        <v>-6</v>
      </c>
      <c r="H35" s="19">
        <v>11</v>
      </c>
      <c r="I35" s="21">
        <v>3</v>
      </c>
      <c r="J35" s="27">
        <f t="shared" si="15"/>
        <v>-8.8794823140174195</v>
      </c>
      <c r="K35" s="34">
        <v>3.3298058677565319</v>
      </c>
      <c r="L35" s="34">
        <v>12.209288181773951</v>
      </c>
      <c r="M35" s="21">
        <f t="shared" si="16"/>
        <v>0</v>
      </c>
      <c r="N35" s="21">
        <f t="shared" si="17"/>
        <v>17</v>
      </c>
      <c r="O35" s="24">
        <v>-3</v>
      </c>
      <c r="P35" s="24">
        <v>7</v>
      </c>
      <c r="Q35" s="24">
        <v>10</v>
      </c>
      <c r="R35" s="24">
        <f t="shared" si="18"/>
        <v>17</v>
      </c>
      <c r="S35" s="24">
        <v>-11</v>
      </c>
      <c r="T35" s="24">
        <v>4</v>
      </c>
      <c r="U35" s="24">
        <v>13</v>
      </c>
      <c r="V35" s="31">
        <v>0</v>
      </c>
    </row>
    <row r="36" spans="1:22" ht="18.75" customHeight="1" x14ac:dyDescent="0.2">
      <c r="A36" s="5" t="s">
        <v>2</v>
      </c>
      <c r="B36" s="18">
        <f t="shared" si="12"/>
        <v>-11</v>
      </c>
      <c r="C36" s="18">
        <v>6</v>
      </c>
      <c r="D36" s="18">
        <f t="shared" si="13"/>
        <v>-10</v>
      </c>
      <c r="E36" s="18">
        <f t="shared" si="14"/>
        <v>-11</v>
      </c>
      <c r="F36" s="18">
        <v>1</v>
      </c>
      <c r="G36" s="18">
        <v>-1</v>
      </c>
      <c r="H36" s="18">
        <v>12</v>
      </c>
      <c r="I36" s="18">
        <v>5</v>
      </c>
      <c r="J36" s="25">
        <f t="shared" si="15"/>
        <v>-31.504774758515708</v>
      </c>
      <c r="K36" s="33">
        <v>2.864070432592337</v>
      </c>
      <c r="L36" s="33">
        <v>34.368845191108043</v>
      </c>
      <c r="M36" s="18">
        <f t="shared" si="16"/>
        <v>0</v>
      </c>
      <c r="N36" s="18">
        <f t="shared" si="17"/>
        <v>6</v>
      </c>
      <c r="O36" s="18">
        <v>-5</v>
      </c>
      <c r="P36" s="18">
        <v>2</v>
      </c>
      <c r="Q36" s="18">
        <v>4</v>
      </c>
      <c r="R36" s="18">
        <f t="shared" si="18"/>
        <v>6</v>
      </c>
      <c r="S36" s="18">
        <v>-1</v>
      </c>
      <c r="T36" s="18">
        <v>2</v>
      </c>
      <c r="U36" s="18">
        <v>4</v>
      </c>
      <c r="V36" s="25">
        <v>0</v>
      </c>
    </row>
    <row r="37" spans="1:22" ht="18.75" customHeight="1" x14ac:dyDescent="0.2">
      <c r="A37" s="3" t="s">
        <v>1</v>
      </c>
      <c r="B37" s="20">
        <f t="shared" si="12"/>
        <v>-9</v>
      </c>
      <c r="C37" s="20">
        <v>-4</v>
      </c>
      <c r="D37" s="20">
        <f t="shared" si="13"/>
        <v>-1</v>
      </c>
      <c r="E37" s="20">
        <f t="shared" si="14"/>
        <v>-9</v>
      </c>
      <c r="F37" s="20">
        <v>1</v>
      </c>
      <c r="G37" s="20">
        <v>0</v>
      </c>
      <c r="H37" s="20">
        <v>10</v>
      </c>
      <c r="I37" s="20">
        <v>4</v>
      </c>
      <c r="J37" s="26">
        <f t="shared" si="15"/>
        <v>-37.273212077201499</v>
      </c>
      <c r="K37" s="35">
        <v>4.1414680085779443</v>
      </c>
      <c r="L37" s="35">
        <v>41.414680085779445</v>
      </c>
      <c r="M37" s="20">
        <f>N37-R37</f>
        <v>0</v>
      </c>
      <c r="N37" s="22">
        <f t="shared" si="17"/>
        <v>5</v>
      </c>
      <c r="O37" s="20">
        <v>1</v>
      </c>
      <c r="P37" s="20">
        <v>2</v>
      </c>
      <c r="Q37" s="20">
        <v>3</v>
      </c>
      <c r="R37" s="20">
        <f t="shared" si="18"/>
        <v>5</v>
      </c>
      <c r="S37" s="20">
        <v>-2</v>
      </c>
      <c r="T37" s="20">
        <v>3</v>
      </c>
      <c r="U37" s="20">
        <v>2</v>
      </c>
      <c r="V37" s="26">
        <v>0</v>
      </c>
    </row>
    <row r="38" spans="1:22" ht="18.75" customHeight="1" x14ac:dyDescent="0.2">
      <c r="A38" s="1" t="s">
        <v>0</v>
      </c>
      <c r="B38" s="19">
        <f t="shared" si="12"/>
        <v>-3</v>
      </c>
      <c r="C38" s="19">
        <v>0</v>
      </c>
      <c r="D38" s="19">
        <f t="shared" si="13"/>
        <v>-4</v>
      </c>
      <c r="E38" s="19">
        <f t="shared" si="14"/>
        <v>-5</v>
      </c>
      <c r="F38" s="19">
        <v>0</v>
      </c>
      <c r="G38" s="19">
        <v>-2</v>
      </c>
      <c r="H38" s="19">
        <v>5</v>
      </c>
      <c r="I38" s="21">
        <v>0</v>
      </c>
      <c r="J38" s="27">
        <f t="shared" si="15"/>
        <v>-22.590547867204712</v>
      </c>
      <c r="K38" s="34">
        <v>0</v>
      </c>
      <c r="L38" s="34">
        <v>22.590547867204712</v>
      </c>
      <c r="M38" s="21">
        <f t="shared" si="16"/>
        <v>2</v>
      </c>
      <c r="N38" s="19">
        <f t="shared" si="17"/>
        <v>7</v>
      </c>
      <c r="O38" s="19">
        <v>-3</v>
      </c>
      <c r="P38" s="19">
        <v>6</v>
      </c>
      <c r="Q38" s="19">
        <v>1</v>
      </c>
      <c r="R38" s="19">
        <f t="shared" si="18"/>
        <v>5</v>
      </c>
      <c r="S38" s="19">
        <v>-1</v>
      </c>
      <c r="T38" s="19">
        <v>1</v>
      </c>
      <c r="U38" s="19">
        <v>4</v>
      </c>
      <c r="V38" s="30">
        <v>9.0362191468818871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-99</v>
      </c>
      <c r="C9" s="17">
        <f t="shared" si="0"/>
        <v>57</v>
      </c>
      <c r="D9" s="17">
        <f t="shared" si="0"/>
        <v>-25</v>
      </c>
      <c r="E9" s="17">
        <f t="shared" si="0"/>
        <v>-128</v>
      </c>
      <c r="F9" s="17">
        <f t="shared" si="0"/>
        <v>153</v>
      </c>
      <c r="G9" s="17">
        <f t="shared" si="0"/>
        <v>-7</v>
      </c>
      <c r="H9" s="17">
        <f t="shared" si="0"/>
        <v>281</v>
      </c>
      <c r="I9" s="17">
        <f>I10+I11</f>
        <v>7</v>
      </c>
      <c r="J9" s="28">
        <f>K9-L9</f>
        <v>-5.7410585961538843</v>
      </c>
      <c r="K9" s="28">
        <v>6.8623591032151889</v>
      </c>
      <c r="L9" s="28">
        <v>12.603417699369073</v>
      </c>
      <c r="M9" s="17">
        <f t="shared" ref="M9:U9" si="1">M10+M11</f>
        <v>29</v>
      </c>
      <c r="N9" s="17">
        <f t="shared" si="1"/>
        <v>595</v>
      </c>
      <c r="O9" s="17">
        <f t="shared" si="1"/>
        <v>7</v>
      </c>
      <c r="P9" s="17">
        <f t="shared" si="1"/>
        <v>415</v>
      </c>
      <c r="Q9" s="17">
        <f t="shared" si="1"/>
        <v>180</v>
      </c>
      <c r="R9" s="17">
        <f>R10+R11</f>
        <v>566</v>
      </c>
      <c r="S9" s="17">
        <f t="shared" si="1"/>
        <v>18</v>
      </c>
      <c r="T9" s="17">
        <f t="shared" si="1"/>
        <v>386</v>
      </c>
      <c r="U9" s="17">
        <f t="shared" si="1"/>
        <v>180</v>
      </c>
      <c r="V9" s="28">
        <v>1.3007085881911173</v>
      </c>
    </row>
    <row r="10" spans="1:22" ht="15" customHeight="1" x14ac:dyDescent="0.2">
      <c r="A10" s="6" t="s">
        <v>28</v>
      </c>
      <c r="B10" s="18">
        <f t="shared" ref="B10:I10" si="2">B20+B21+B22+B23</f>
        <v>-35</v>
      </c>
      <c r="C10" s="18">
        <f t="shared" si="2"/>
        <v>59</v>
      </c>
      <c r="D10" s="18">
        <f t="shared" si="2"/>
        <v>-56</v>
      </c>
      <c r="E10" s="18">
        <f t="shared" si="2"/>
        <v>-70</v>
      </c>
      <c r="F10" s="18">
        <f t="shared" si="2"/>
        <v>113</v>
      </c>
      <c r="G10" s="18">
        <f t="shared" si="2"/>
        <v>-12</v>
      </c>
      <c r="H10" s="18">
        <f t="shared" si="2"/>
        <v>183</v>
      </c>
      <c r="I10" s="18">
        <f t="shared" si="2"/>
        <v>-10</v>
      </c>
      <c r="J10" s="25">
        <f t="shared" ref="J10:J38" si="3">K10-L10</f>
        <v>-4.1718433718552577</v>
      </c>
      <c r="K10" s="25">
        <v>6.7345471574234894</v>
      </c>
      <c r="L10" s="25">
        <v>10.906390529278747</v>
      </c>
      <c r="M10" s="18">
        <f t="shared" ref="M10:U10" si="4">M20+M21+M22+M23</f>
        <v>35</v>
      </c>
      <c r="N10" s="18">
        <f t="shared" si="4"/>
        <v>484</v>
      </c>
      <c r="O10" s="18">
        <f t="shared" si="4"/>
        <v>10</v>
      </c>
      <c r="P10" s="18">
        <f t="shared" si="4"/>
        <v>370</v>
      </c>
      <c r="Q10" s="18">
        <f t="shared" si="4"/>
        <v>114</v>
      </c>
      <c r="R10" s="18">
        <f t="shared" si="4"/>
        <v>449</v>
      </c>
      <c r="S10" s="18">
        <f t="shared" si="4"/>
        <v>64</v>
      </c>
      <c r="T10" s="18">
        <f t="shared" si="4"/>
        <v>329</v>
      </c>
      <c r="U10" s="18">
        <f t="shared" si="4"/>
        <v>120</v>
      </c>
      <c r="V10" s="25">
        <v>2.0859216859276266</v>
      </c>
    </row>
    <row r="11" spans="1:22" ht="15" customHeight="1" x14ac:dyDescent="0.2">
      <c r="A11" s="2" t="s">
        <v>27</v>
      </c>
      <c r="B11" s="19">
        <f t="shared" ref="B11:I11" si="5">B12+B13+B14+B15+B16</f>
        <v>-64</v>
      </c>
      <c r="C11" s="19">
        <f t="shared" si="5"/>
        <v>-2</v>
      </c>
      <c r="D11" s="19">
        <f t="shared" si="5"/>
        <v>31</v>
      </c>
      <c r="E11" s="19">
        <f t="shared" si="5"/>
        <v>-58</v>
      </c>
      <c r="F11" s="19">
        <f t="shared" si="5"/>
        <v>40</v>
      </c>
      <c r="G11" s="19">
        <f t="shared" si="5"/>
        <v>5</v>
      </c>
      <c r="H11" s="19">
        <f t="shared" si="5"/>
        <v>98</v>
      </c>
      <c r="I11" s="19">
        <f t="shared" si="5"/>
        <v>17</v>
      </c>
      <c r="J11" s="30">
        <f t="shared" si="3"/>
        <v>-10.51412951003759</v>
      </c>
      <c r="K11" s="30">
        <v>7.2511238000259244</v>
      </c>
      <c r="L11" s="30">
        <v>17.765253310063514</v>
      </c>
      <c r="M11" s="19">
        <f t="shared" ref="M11:U11" si="6">M12+M13+M14+M15+M16</f>
        <v>-6</v>
      </c>
      <c r="N11" s="19">
        <f t="shared" si="6"/>
        <v>111</v>
      </c>
      <c r="O11" s="19">
        <f t="shared" si="6"/>
        <v>-3</v>
      </c>
      <c r="P11" s="19">
        <f t="shared" si="6"/>
        <v>45</v>
      </c>
      <c r="Q11" s="19">
        <f t="shared" si="6"/>
        <v>66</v>
      </c>
      <c r="R11" s="19">
        <f t="shared" si="6"/>
        <v>117</v>
      </c>
      <c r="S11" s="19">
        <f t="shared" si="6"/>
        <v>-46</v>
      </c>
      <c r="T11" s="19">
        <f t="shared" si="6"/>
        <v>57</v>
      </c>
      <c r="U11" s="19">
        <f t="shared" si="6"/>
        <v>60</v>
      </c>
      <c r="V11" s="30">
        <v>-1.0876685700038919</v>
      </c>
    </row>
    <row r="12" spans="1:22" ht="15" customHeight="1" x14ac:dyDescent="0.2">
      <c r="A12" s="6" t="s">
        <v>26</v>
      </c>
      <c r="B12" s="18">
        <f t="shared" ref="B12:I12" si="7">B24</f>
        <v>10</v>
      </c>
      <c r="C12" s="18">
        <f t="shared" si="7"/>
        <v>22</v>
      </c>
      <c r="D12" s="18">
        <f t="shared" si="7"/>
        <v>20</v>
      </c>
      <c r="E12" s="18">
        <f t="shared" si="7"/>
        <v>1</v>
      </c>
      <c r="F12" s="18">
        <f t="shared" si="7"/>
        <v>5</v>
      </c>
      <c r="G12" s="18">
        <f t="shared" si="7"/>
        <v>3</v>
      </c>
      <c r="H12" s="18">
        <f t="shared" si="7"/>
        <v>4</v>
      </c>
      <c r="I12" s="18">
        <f t="shared" si="7"/>
        <v>-3</v>
      </c>
      <c r="J12" s="25">
        <f t="shared" si="3"/>
        <v>2.2942699821486929</v>
      </c>
      <c r="K12" s="25">
        <v>11.471349910743468</v>
      </c>
      <c r="L12" s="25">
        <v>9.1770799285947753</v>
      </c>
      <c r="M12" s="18">
        <f t="shared" ref="M12:U12" si="8">M24</f>
        <v>9</v>
      </c>
      <c r="N12" s="18">
        <f t="shared" si="8"/>
        <v>15</v>
      </c>
      <c r="O12" s="18">
        <f t="shared" si="8"/>
        <v>5</v>
      </c>
      <c r="P12" s="18">
        <f t="shared" si="8"/>
        <v>7</v>
      </c>
      <c r="Q12" s="18">
        <f t="shared" si="8"/>
        <v>8</v>
      </c>
      <c r="R12" s="18">
        <f t="shared" si="8"/>
        <v>6</v>
      </c>
      <c r="S12" s="18">
        <f t="shared" si="8"/>
        <v>-9</v>
      </c>
      <c r="T12" s="18">
        <f t="shared" si="8"/>
        <v>3</v>
      </c>
      <c r="U12" s="18">
        <f t="shared" si="8"/>
        <v>3</v>
      </c>
      <c r="V12" s="25">
        <v>20.648429839338249</v>
      </c>
    </row>
    <row r="13" spans="1:22" ht="15" customHeight="1" x14ac:dyDescent="0.2">
      <c r="A13" s="4" t="s">
        <v>25</v>
      </c>
      <c r="B13" s="20">
        <f t="shared" ref="B13:I13" si="9">B25+B26+B27</f>
        <v>-17</v>
      </c>
      <c r="C13" s="20">
        <f t="shared" si="9"/>
        <v>-1</v>
      </c>
      <c r="D13" s="20">
        <f t="shared" si="9"/>
        <v>14</v>
      </c>
      <c r="E13" s="20">
        <f t="shared" si="9"/>
        <v>-15</v>
      </c>
      <c r="F13" s="20">
        <f t="shared" si="9"/>
        <v>4</v>
      </c>
      <c r="G13" s="20">
        <f t="shared" si="9"/>
        <v>-2</v>
      </c>
      <c r="H13" s="20">
        <f t="shared" si="9"/>
        <v>19</v>
      </c>
      <c r="I13" s="20">
        <f t="shared" si="9"/>
        <v>-2</v>
      </c>
      <c r="J13" s="26">
        <f t="shared" si="3"/>
        <v>-15.07450522582848</v>
      </c>
      <c r="K13" s="26">
        <v>4.0198680602209276</v>
      </c>
      <c r="L13" s="26">
        <v>19.094373286049407</v>
      </c>
      <c r="M13" s="20">
        <f t="shared" ref="M13:U13" si="10">M25+M26+M27</f>
        <v>-2</v>
      </c>
      <c r="N13" s="20">
        <f t="shared" si="10"/>
        <v>11</v>
      </c>
      <c r="O13" s="20">
        <f t="shared" si="10"/>
        <v>-7</v>
      </c>
      <c r="P13" s="20">
        <f t="shared" si="10"/>
        <v>4</v>
      </c>
      <c r="Q13" s="20">
        <f t="shared" si="10"/>
        <v>7</v>
      </c>
      <c r="R13" s="20">
        <f t="shared" si="10"/>
        <v>13</v>
      </c>
      <c r="S13" s="20">
        <f t="shared" si="10"/>
        <v>-21</v>
      </c>
      <c r="T13" s="20">
        <f t="shared" si="10"/>
        <v>7</v>
      </c>
      <c r="U13" s="20">
        <f t="shared" si="10"/>
        <v>6</v>
      </c>
      <c r="V13" s="26">
        <v>-2.0099340301104629</v>
      </c>
    </row>
    <row r="14" spans="1:22" ht="15" customHeight="1" x14ac:dyDescent="0.2">
      <c r="A14" s="4" t="s">
        <v>24</v>
      </c>
      <c r="B14" s="20">
        <f t="shared" ref="B14:I14" si="11">B28+B29+B30+B31</f>
        <v>-17</v>
      </c>
      <c r="C14" s="20">
        <f t="shared" si="11"/>
        <v>-3</v>
      </c>
      <c r="D14" s="20">
        <f t="shared" si="11"/>
        <v>6</v>
      </c>
      <c r="E14" s="20">
        <f t="shared" si="11"/>
        <v>-10</v>
      </c>
      <c r="F14" s="20">
        <f t="shared" si="11"/>
        <v>21</v>
      </c>
      <c r="G14" s="20">
        <f t="shared" si="11"/>
        <v>7</v>
      </c>
      <c r="H14" s="20">
        <f t="shared" si="11"/>
        <v>31</v>
      </c>
      <c r="I14" s="20">
        <f t="shared" si="11"/>
        <v>5</v>
      </c>
      <c r="J14" s="26">
        <f t="shared" si="3"/>
        <v>-4.7444064747500097</v>
      </c>
      <c r="K14" s="26">
        <v>9.9632535969750187</v>
      </c>
      <c r="L14" s="26">
        <v>14.707660071725028</v>
      </c>
      <c r="M14" s="20">
        <f t="shared" ref="M14:U14" si="12">M28+M29+M30+M31</f>
        <v>-7</v>
      </c>
      <c r="N14" s="20">
        <f t="shared" si="12"/>
        <v>39</v>
      </c>
      <c r="O14" s="20">
        <f t="shared" si="12"/>
        <v>-8</v>
      </c>
      <c r="P14" s="20">
        <f t="shared" si="12"/>
        <v>16</v>
      </c>
      <c r="Q14" s="20">
        <f t="shared" si="12"/>
        <v>23</v>
      </c>
      <c r="R14" s="20">
        <f t="shared" si="12"/>
        <v>46</v>
      </c>
      <c r="S14" s="20">
        <f t="shared" si="12"/>
        <v>-12</v>
      </c>
      <c r="T14" s="20">
        <f t="shared" si="12"/>
        <v>18</v>
      </c>
      <c r="U14" s="20">
        <f t="shared" si="12"/>
        <v>28</v>
      </c>
      <c r="V14" s="26">
        <v>-3.3210845323250062</v>
      </c>
    </row>
    <row r="15" spans="1:22" ht="15" customHeight="1" x14ac:dyDescent="0.2">
      <c r="A15" s="4" t="s">
        <v>23</v>
      </c>
      <c r="B15" s="20">
        <f t="shared" ref="B15:I15" si="13">B32+B33+B34+B35</f>
        <v>-26</v>
      </c>
      <c r="C15" s="20">
        <f t="shared" si="13"/>
        <v>-15</v>
      </c>
      <c r="D15" s="20">
        <f t="shared" si="13"/>
        <v>1</v>
      </c>
      <c r="E15" s="20">
        <f t="shared" si="13"/>
        <v>-20</v>
      </c>
      <c r="F15" s="20">
        <f t="shared" si="13"/>
        <v>9</v>
      </c>
      <c r="G15" s="20">
        <f t="shared" si="13"/>
        <v>-2</v>
      </c>
      <c r="H15" s="20">
        <f t="shared" si="13"/>
        <v>29</v>
      </c>
      <c r="I15" s="20">
        <f t="shared" si="13"/>
        <v>11</v>
      </c>
      <c r="J15" s="26">
        <f t="shared" si="3"/>
        <v>-12.507774524233383</v>
      </c>
      <c r="K15" s="26">
        <v>5.6284985359050239</v>
      </c>
      <c r="L15" s="26">
        <v>18.136273060138407</v>
      </c>
      <c r="M15" s="20">
        <f t="shared" ref="M15:U15" si="14">M32+M33+M34+M35</f>
        <v>-6</v>
      </c>
      <c r="N15" s="20">
        <f t="shared" si="14"/>
        <v>36</v>
      </c>
      <c r="O15" s="20">
        <f t="shared" si="14"/>
        <v>11</v>
      </c>
      <c r="P15" s="20">
        <f t="shared" si="14"/>
        <v>10</v>
      </c>
      <c r="Q15" s="20">
        <f t="shared" si="14"/>
        <v>26</v>
      </c>
      <c r="R15" s="20">
        <f t="shared" si="14"/>
        <v>42</v>
      </c>
      <c r="S15" s="20">
        <f t="shared" si="14"/>
        <v>-3</v>
      </c>
      <c r="T15" s="20">
        <f t="shared" si="14"/>
        <v>24</v>
      </c>
      <c r="U15" s="20">
        <f t="shared" si="14"/>
        <v>18</v>
      </c>
      <c r="V15" s="26">
        <v>-3.75233235727001</v>
      </c>
    </row>
    <row r="16" spans="1:22" ht="15" customHeight="1" x14ac:dyDescent="0.2">
      <c r="A16" s="2" t="s">
        <v>22</v>
      </c>
      <c r="B16" s="19">
        <f t="shared" ref="B16:I16" si="15">B36+B37+B38</f>
        <v>-14</v>
      </c>
      <c r="C16" s="19">
        <f t="shared" si="15"/>
        <v>-5</v>
      </c>
      <c r="D16" s="19">
        <f t="shared" si="15"/>
        <v>-10</v>
      </c>
      <c r="E16" s="19">
        <f t="shared" si="15"/>
        <v>-14</v>
      </c>
      <c r="F16" s="19">
        <f t="shared" si="15"/>
        <v>1</v>
      </c>
      <c r="G16" s="19">
        <f t="shared" si="15"/>
        <v>-1</v>
      </c>
      <c r="H16" s="19">
        <f t="shared" si="15"/>
        <v>15</v>
      </c>
      <c r="I16" s="19">
        <f t="shared" si="15"/>
        <v>6</v>
      </c>
      <c r="J16" s="30">
        <f t="shared" si="3"/>
        <v>-36.9676406542766</v>
      </c>
      <c r="K16" s="30">
        <v>2.6405457610197569</v>
      </c>
      <c r="L16" s="30">
        <v>39.608186415296359</v>
      </c>
      <c r="M16" s="19">
        <f t="shared" ref="M16:U16" si="16">M36+M37+M38</f>
        <v>0</v>
      </c>
      <c r="N16" s="19">
        <f t="shared" si="16"/>
        <v>10</v>
      </c>
      <c r="O16" s="19">
        <f t="shared" si="16"/>
        <v>-4</v>
      </c>
      <c r="P16" s="19">
        <f t="shared" si="16"/>
        <v>8</v>
      </c>
      <c r="Q16" s="19">
        <f t="shared" si="16"/>
        <v>2</v>
      </c>
      <c r="R16" s="19">
        <f t="shared" si="16"/>
        <v>10</v>
      </c>
      <c r="S16" s="19">
        <f t="shared" si="16"/>
        <v>-1</v>
      </c>
      <c r="T16" s="19">
        <f t="shared" si="16"/>
        <v>5</v>
      </c>
      <c r="U16" s="19">
        <f t="shared" si="16"/>
        <v>5</v>
      </c>
      <c r="V16" s="30">
        <v>0</v>
      </c>
    </row>
    <row r="17" spans="1:22" ht="15" customHeight="1" x14ac:dyDescent="0.2">
      <c r="A17" s="6" t="s">
        <v>21</v>
      </c>
      <c r="B17" s="18">
        <f t="shared" ref="B17:I17" si="17">B12+B13+B20</f>
        <v>-50</v>
      </c>
      <c r="C17" s="18">
        <f t="shared" si="17"/>
        <v>27</v>
      </c>
      <c r="D17" s="18">
        <f t="shared" si="17"/>
        <v>5</v>
      </c>
      <c r="E17" s="18">
        <f t="shared" si="17"/>
        <v>-42</v>
      </c>
      <c r="F17" s="18">
        <f t="shared" si="17"/>
        <v>57</v>
      </c>
      <c r="G17" s="18">
        <f t="shared" si="17"/>
        <v>2</v>
      </c>
      <c r="H17" s="18">
        <f t="shared" si="17"/>
        <v>99</v>
      </c>
      <c r="I17" s="18">
        <f t="shared" si="17"/>
        <v>2</v>
      </c>
      <c r="J17" s="25">
        <f t="shared" si="3"/>
        <v>-4.5903288687668988</v>
      </c>
      <c r="K17" s="25">
        <v>6.2297320361836492</v>
      </c>
      <c r="L17" s="25">
        <v>10.820060904950548</v>
      </c>
      <c r="M17" s="18">
        <f t="shared" ref="M17:U17" si="18">M12+M13+M20</f>
        <v>-8</v>
      </c>
      <c r="N17" s="18">
        <f t="shared" si="18"/>
        <v>164</v>
      </c>
      <c r="O17" s="18">
        <f t="shared" si="18"/>
        <v>-1</v>
      </c>
      <c r="P17" s="18">
        <f t="shared" si="18"/>
        <v>121</v>
      </c>
      <c r="Q17" s="18">
        <f t="shared" si="18"/>
        <v>43</v>
      </c>
      <c r="R17" s="18">
        <f t="shared" si="18"/>
        <v>172</v>
      </c>
      <c r="S17" s="18">
        <f t="shared" si="18"/>
        <v>-6</v>
      </c>
      <c r="T17" s="18">
        <f t="shared" si="18"/>
        <v>136</v>
      </c>
      <c r="U17" s="18">
        <f t="shared" si="18"/>
        <v>36</v>
      </c>
      <c r="V17" s="25">
        <v>-0.87434835595560401</v>
      </c>
    </row>
    <row r="18" spans="1:22" ht="15" customHeight="1" x14ac:dyDescent="0.2">
      <c r="A18" s="4" t="s">
        <v>20</v>
      </c>
      <c r="B18" s="20">
        <f t="shared" ref="B18:I18" si="19">B14+B22</f>
        <v>-30</v>
      </c>
      <c r="C18" s="20">
        <f t="shared" si="19"/>
        <v>-29</v>
      </c>
      <c r="D18" s="20">
        <f t="shared" si="19"/>
        <v>10</v>
      </c>
      <c r="E18" s="20">
        <f t="shared" si="19"/>
        <v>-28</v>
      </c>
      <c r="F18" s="20">
        <f t="shared" si="19"/>
        <v>32</v>
      </c>
      <c r="G18" s="20">
        <f t="shared" si="19"/>
        <v>2</v>
      </c>
      <c r="H18" s="20">
        <f t="shared" si="19"/>
        <v>60</v>
      </c>
      <c r="I18" s="20">
        <f t="shared" si="19"/>
        <v>8</v>
      </c>
      <c r="J18" s="26">
        <f t="shared" si="3"/>
        <v>-7.1054230646760388</v>
      </c>
      <c r="K18" s="26">
        <v>8.1204835024868967</v>
      </c>
      <c r="L18" s="26">
        <v>15.225906567162935</v>
      </c>
      <c r="M18" s="20">
        <f t="shared" ref="M18:U18" si="20">M14+M22</f>
        <v>-2</v>
      </c>
      <c r="N18" s="20">
        <f t="shared" si="20"/>
        <v>84</v>
      </c>
      <c r="O18" s="20">
        <f t="shared" si="20"/>
        <v>-3</v>
      </c>
      <c r="P18" s="20">
        <f t="shared" si="20"/>
        <v>40</v>
      </c>
      <c r="Q18" s="20">
        <f t="shared" si="20"/>
        <v>44</v>
      </c>
      <c r="R18" s="20">
        <f t="shared" si="20"/>
        <v>86</v>
      </c>
      <c r="S18" s="20">
        <f t="shared" si="20"/>
        <v>-19</v>
      </c>
      <c r="T18" s="20">
        <f t="shared" si="20"/>
        <v>35</v>
      </c>
      <c r="U18" s="20">
        <f t="shared" si="20"/>
        <v>51</v>
      </c>
      <c r="V18" s="26">
        <v>-0.50753021890542982</v>
      </c>
    </row>
    <row r="19" spans="1:22" ht="15" customHeight="1" x14ac:dyDescent="0.2">
      <c r="A19" s="2" t="s">
        <v>19</v>
      </c>
      <c r="B19" s="19">
        <f t="shared" ref="B19:I19" si="21">B15+B16+B21+B23</f>
        <v>-19</v>
      </c>
      <c r="C19" s="19">
        <f t="shared" si="21"/>
        <v>59</v>
      </c>
      <c r="D19" s="19">
        <f t="shared" si="21"/>
        <v>-40</v>
      </c>
      <c r="E19" s="19">
        <f t="shared" si="21"/>
        <v>-58</v>
      </c>
      <c r="F19" s="19">
        <f t="shared" si="21"/>
        <v>64</v>
      </c>
      <c r="G19" s="19">
        <f t="shared" si="21"/>
        <v>-11</v>
      </c>
      <c r="H19" s="19">
        <f t="shared" si="21"/>
        <v>122</v>
      </c>
      <c r="I19" s="19">
        <f t="shared" si="21"/>
        <v>-3</v>
      </c>
      <c r="J19" s="30">
        <f t="shared" si="3"/>
        <v>-6.3007752602455325</v>
      </c>
      <c r="K19" s="30">
        <v>6.952579597512309</v>
      </c>
      <c r="L19" s="30">
        <v>13.253354857757842</v>
      </c>
      <c r="M19" s="19">
        <f t="shared" ref="M19:U19" si="22">M15+M16+M21+M23</f>
        <v>39</v>
      </c>
      <c r="N19" s="19">
        <f t="shared" si="22"/>
        <v>347</v>
      </c>
      <c r="O19" s="19">
        <f t="shared" si="22"/>
        <v>11</v>
      </c>
      <c r="P19" s="19">
        <f t="shared" si="22"/>
        <v>254</v>
      </c>
      <c r="Q19" s="19">
        <f t="shared" si="22"/>
        <v>93</v>
      </c>
      <c r="R19" s="19">
        <f t="shared" si="22"/>
        <v>308</v>
      </c>
      <c r="S19" s="19">
        <f t="shared" si="22"/>
        <v>43</v>
      </c>
      <c r="T19" s="19">
        <f t="shared" si="22"/>
        <v>215</v>
      </c>
      <c r="U19" s="19">
        <f t="shared" si="22"/>
        <v>93</v>
      </c>
      <c r="V19" s="30">
        <v>4.236728192234068</v>
      </c>
    </row>
    <row r="20" spans="1:22" ht="15" customHeight="1" x14ac:dyDescent="0.2">
      <c r="A20" s="5" t="s">
        <v>18</v>
      </c>
      <c r="B20" s="18">
        <f>E20+M20</f>
        <v>-43</v>
      </c>
      <c r="C20" s="18">
        <v>6</v>
      </c>
      <c r="D20" s="18">
        <f>G20-I20+O20-S20</f>
        <v>-29</v>
      </c>
      <c r="E20" s="18">
        <f>F20-H20</f>
        <v>-28</v>
      </c>
      <c r="F20" s="18">
        <v>48</v>
      </c>
      <c r="G20" s="18">
        <v>1</v>
      </c>
      <c r="H20" s="18">
        <v>76</v>
      </c>
      <c r="I20" s="18">
        <v>7</v>
      </c>
      <c r="J20" s="25">
        <f t="shared" si="3"/>
        <v>-3.6275326176232774</v>
      </c>
      <c r="K20" s="25">
        <v>6.2186273444970475</v>
      </c>
      <c r="L20" s="25">
        <v>9.8461599621203248</v>
      </c>
      <c r="M20" s="18">
        <f>N20-R20</f>
        <v>-15</v>
      </c>
      <c r="N20" s="18">
        <f>SUM(P20:Q20)</f>
        <v>138</v>
      </c>
      <c r="O20" s="22">
        <v>1</v>
      </c>
      <c r="P20" s="22">
        <v>110</v>
      </c>
      <c r="Q20" s="22">
        <v>28</v>
      </c>
      <c r="R20" s="22">
        <f>SUM(T20:U20)</f>
        <v>153</v>
      </c>
      <c r="S20" s="22">
        <v>24</v>
      </c>
      <c r="T20" s="22">
        <v>126</v>
      </c>
      <c r="U20" s="22">
        <v>27</v>
      </c>
      <c r="V20" s="29">
        <v>-1.9433210451553293</v>
      </c>
    </row>
    <row r="21" spans="1:22" ht="15" customHeight="1" x14ac:dyDescent="0.2">
      <c r="A21" s="3" t="s">
        <v>17</v>
      </c>
      <c r="B21" s="20">
        <f t="shared" ref="B21:B38" si="23">E21+M21</f>
        <v>16</v>
      </c>
      <c r="C21" s="20">
        <v>56</v>
      </c>
      <c r="D21" s="20">
        <f t="shared" ref="D21:D38" si="24">G21-I21+O21-S21</f>
        <v>-43</v>
      </c>
      <c r="E21" s="20">
        <f t="shared" ref="E21:E38" si="25">F21-H21</f>
        <v>-8</v>
      </c>
      <c r="F21" s="20">
        <v>48</v>
      </c>
      <c r="G21" s="20">
        <v>-8</v>
      </c>
      <c r="H21" s="20">
        <v>56</v>
      </c>
      <c r="I21" s="20">
        <v>-29</v>
      </c>
      <c r="J21" s="26">
        <f t="shared" si="3"/>
        <v>-1.3560052456970055</v>
      </c>
      <c r="K21" s="26">
        <v>8.1360314741820314</v>
      </c>
      <c r="L21" s="26">
        <v>9.492036719879037</v>
      </c>
      <c r="M21" s="20">
        <f t="shared" ref="M21:M38" si="26">N21-R21</f>
        <v>24</v>
      </c>
      <c r="N21" s="20">
        <f>SUM(P21:Q21)</f>
        <v>211</v>
      </c>
      <c r="O21" s="20">
        <v>-19</v>
      </c>
      <c r="P21" s="20">
        <v>162</v>
      </c>
      <c r="Q21" s="20">
        <v>49</v>
      </c>
      <c r="R21" s="20">
        <f t="shared" ref="R21:R38" si="27">SUM(T21:U21)</f>
        <v>187</v>
      </c>
      <c r="S21" s="20">
        <v>45</v>
      </c>
      <c r="T21" s="20">
        <v>134</v>
      </c>
      <c r="U21" s="20">
        <v>53</v>
      </c>
      <c r="V21" s="26">
        <v>4.0680157370910166</v>
      </c>
    </row>
    <row r="22" spans="1:22" ht="15" customHeight="1" x14ac:dyDescent="0.2">
      <c r="A22" s="3" t="s">
        <v>16</v>
      </c>
      <c r="B22" s="20">
        <f t="shared" si="23"/>
        <v>-13</v>
      </c>
      <c r="C22" s="20">
        <v>-26</v>
      </c>
      <c r="D22" s="20">
        <f t="shared" si="24"/>
        <v>4</v>
      </c>
      <c r="E22" s="20">
        <f t="shared" si="25"/>
        <v>-18</v>
      </c>
      <c r="F22" s="20">
        <v>11</v>
      </c>
      <c r="G22" s="20">
        <v>-5</v>
      </c>
      <c r="H22" s="20">
        <v>29</v>
      </c>
      <c r="I22" s="20">
        <v>3</v>
      </c>
      <c r="J22" s="26">
        <f t="shared" si="3"/>
        <v>-9.8204663301500261</v>
      </c>
      <c r="K22" s="26">
        <v>6.0013960906472397</v>
      </c>
      <c r="L22" s="26">
        <v>15.821862420797265</v>
      </c>
      <c r="M22" s="20">
        <f>N22-R22</f>
        <v>5</v>
      </c>
      <c r="N22" s="20">
        <f t="shared" ref="N22:N38" si="28">SUM(P22:Q22)</f>
        <v>45</v>
      </c>
      <c r="O22" s="20">
        <v>5</v>
      </c>
      <c r="P22" s="20">
        <v>24</v>
      </c>
      <c r="Q22" s="20">
        <v>21</v>
      </c>
      <c r="R22" s="20">
        <f t="shared" si="27"/>
        <v>40</v>
      </c>
      <c r="S22" s="20">
        <v>-7</v>
      </c>
      <c r="T22" s="20">
        <v>17</v>
      </c>
      <c r="U22" s="20">
        <v>23</v>
      </c>
      <c r="V22" s="26">
        <v>2.7279073139305652</v>
      </c>
    </row>
    <row r="23" spans="1:22" ht="15" customHeight="1" x14ac:dyDescent="0.2">
      <c r="A23" s="1" t="s">
        <v>15</v>
      </c>
      <c r="B23" s="19">
        <f t="shared" si="23"/>
        <v>5</v>
      </c>
      <c r="C23" s="19">
        <v>23</v>
      </c>
      <c r="D23" s="19">
        <f t="shared" si="24"/>
        <v>12</v>
      </c>
      <c r="E23" s="19">
        <f t="shared" si="25"/>
        <v>-16</v>
      </c>
      <c r="F23" s="19">
        <v>6</v>
      </c>
      <c r="G23" s="19">
        <v>0</v>
      </c>
      <c r="H23" s="19">
        <v>22</v>
      </c>
      <c r="I23" s="19">
        <v>9</v>
      </c>
      <c r="J23" s="30">
        <f t="shared" si="3"/>
        <v>-12.049833489458461</v>
      </c>
      <c r="K23" s="30">
        <v>4.5186875585469215</v>
      </c>
      <c r="L23" s="30">
        <v>16.568521048005383</v>
      </c>
      <c r="M23" s="19">
        <f t="shared" si="26"/>
        <v>21</v>
      </c>
      <c r="N23" s="19">
        <f t="shared" si="28"/>
        <v>90</v>
      </c>
      <c r="O23" s="19">
        <v>23</v>
      </c>
      <c r="P23" s="19">
        <v>74</v>
      </c>
      <c r="Q23" s="19">
        <v>16</v>
      </c>
      <c r="R23" s="19">
        <f t="shared" si="27"/>
        <v>69</v>
      </c>
      <c r="S23" s="24">
        <v>2</v>
      </c>
      <c r="T23" s="24">
        <v>52</v>
      </c>
      <c r="U23" s="24">
        <v>17</v>
      </c>
      <c r="V23" s="31">
        <v>15.815406454914239</v>
      </c>
    </row>
    <row r="24" spans="1:22" ht="15" customHeight="1" x14ac:dyDescent="0.2">
      <c r="A24" s="7" t="s">
        <v>14</v>
      </c>
      <c r="B24" s="17">
        <f t="shared" si="23"/>
        <v>10</v>
      </c>
      <c r="C24" s="17">
        <v>22</v>
      </c>
      <c r="D24" s="17">
        <f t="shared" si="24"/>
        <v>20</v>
      </c>
      <c r="E24" s="18">
        <f t="shared" si="25"/>
        <v>1</v>
      </c>
      <c r="F24" s="17">
        <v>5</v>
      </c>
      <c r="G24" s="17">
        <v>3</v>
      </c>
      <c r="H24" s="17">
        <v>4</v>
      </c>
      <c r="I24" s="23">
        <v>-3</v>
      </c>
      <c r="J24" s="38">
        <f t="shared" si="3"/>
        <v>2.2942699821486929</v>
      </c>
      <c r="K24" s="38">
        <v>11.471349910743468</v>
      </c>
      <c r="L24" s="38">
        <v>9.1770799285947753</v>
      </c>
      <c r="M24" s="18">
        <f t="shared" si="26"/>
        <v>9</v>
      </c>
      <c r="N24" s="17">
        <f t="shared" si="28"/>
        <v>15</v>
      </c>
      <c r="O24" s="17">
        <v>5</v>
      </c>
      <c r="P24" s="17">
        <v>7</v>
      </c>
      <c r="Q24" s="17">
        <v>8</v>
      </c>
      <c r="R24" s="17">
        <f t="shared" si="27"/>
        <v>6</v>
      </c>
      <c r="S24" s="17">
        <v>-9</v>
      </c>
      <c r="T24" s="17">
        <v>3</v>
      </c>
      <c r="U24" s="17">
        <v>3</v>
      </c>
      <c r="V24" s="28">
        <v>20.648429839338249</v>
      </c>
    </row>
    <row r="25" spans="1:22" ht="15" customHeight="1" x14ac:dyDescent="0.2">
      <c r="A25" s="5" t="s">
        <v>13</v>
      </c>
      <c r="B25" s="18">
        <f t="shared" si="23"/>
        <v>-3</v>
      </c>
      <c r="C25" s="18">
        <v>3</v>
      </c>
      <c r="D25" s="18">
        <f t="shared" si="24"/>
        <v>5</v>
      </c>
      <c r="E25" s="18">
        <f t="shared" si="25"/>
        <v>-3</v>
      </c>
      <c r="F25" s="18">
        <v>0</v>
      </c>
      <c r="G25" s="18">
        <v>0</v>
      </c>
      <c r="H25" s="18">
        <v>3</v>
      </c>
      <c r="I25" s="18">
        <v>-1</v>
      </c>
      <c r="J25" s="25">
        <f t="shared" si="3"/>
        <v>-26.800137060061676</v>
      </c>
      <c r="K25" s="25">
        <v>0</v>
      </c>
      <c r="L25" s="25">
        <v>26.800137060061676</v>
      </c>
      <c r="M25" s="18">
        <f t="shared" si="26"/>
        <v>0</v>
      </c>
      <c r="N25" s="18">
        <f t="shared" si="28"/>
        <v>0</v>
      </c>
      <c r="O25" s="18">
        <v>-1</v>
      </c>
      <c r="P25" s="18">
        <v>0</v>
      </c>
      <c r="Q25" s="18">
        <v>0</v>
      </c>
      <c r="R25" s="18">
        <f t="shared" si="27"/>
        <v>0</v>
      </c>
      <c r="S25" s="22">
        <v>-5</v>
      </c>
      <c r="T25" s="22">
        <v>0</v>
      </c>
      <c r="U25" s="22">
        <v>0</v>
      </c>
      <c r="V25" s="29">
        <v>0</v>
      </c>
    </row>
    <row r="26" spans="1:22" ht="15" customHeight="1" x14ac:dyDescent="0.2">
      <c r="A26" s="3" t="s">
        <v>12</v>
      </c>
      <c r="B26" s="20">
        <f t="shared" si="23"/>
        <v>-2</v>
      </c>
      <c r="C26" s="20">
        <v>0</v>
      </c>
      <c r="D26" s="20">
        <f t="shared" si="24"/>
        <v>8</v>
      </c>
      <c r="E26" s="20">
        <f t="shared" si="25"/>
        <v>-4</v>
      </c>
      <c r="F26" s="20">
        <v>1</v>
      </c>
      <c r="G26" s="20">
        <v>0</v>
      </c>
      <c r="H26" s="20">
        <v>5</v>
      </c>
      <c r="I26" s="20">
        <v>1</v>
      </c>
      <c r="J26" s="26">
        <f t="shared" si="3"/>
        <v>-16.030215858934099</v>
      </c>
      <c r="K26" s="26">
        <v>4.0075539647335248</v>
      </c>
      <c r="L26" s="26">
        <v>20.037769823667624</v>
      </c>
      <c r="M26" s="20">
        <f t="shared" si="26"/>
        <v>2</v>
      </c>
      <c r="N26" s="20">
        <f t="shared" si="28"/>
        <v>4</v>
      </c>
      <c r="O26" s="20">
        <v>0</v>
      </c>
      <c r="P26" s="20">
        <v>2</v>
      </c>
      <c r="Q26" s="20">
        <v>2</v>
      </c>
      <c r="R26" s="20">
        <f t="shared" si="27"/>
        <v>2</v>
      </c>
      <c r="S26" s="20">
        <v>-9</v>
      </c>
      <c r="T26" s="20">
        <v>0</v>
      </c>
      <c r="U26" s="20">
        <v>2</v>
      </c>
      <c r="V26" s="26">
        <v>8.0151079294670495</v>
      </c>
    </row>
    <row r="27" spans="1:22" ht="15" customHeight="1" x14ac:dyDescent="0.2">
      <c r="A27" s="1" t="s">
        <v>11</v>
      </c>
      <c r="B27" s="19">
        <f t="shared" si="23"/>
        <v>-12</v>
      </c>
      <c r="C27" s="19">
        <v>-4</v>
      </c>
      <c r="D27" s="19">
        <f t="shared" si="24"/>
        <v>1</v>
      </c>
      <c r="E27" s="19">
        <f t="shared" si="25"/>
        <v>-8</v>
      </c>
      <c r="F27" s="19">
        <v>3</v>
      </c>
      <c r="G27" s="19">
        <v>-2</v>
      </c>
      <c r="H27" s="19">
        <v>11</v>
      </c>
      <c r="I27" s="19">
        <v>-2</v>
      </c>
      <c r="J27" s="30">
        <f t="shared" si="3"/>
        <v>-12.626481017037101</v>
      </c>
      <c r="K27" s="30">
        <v>4.7349303813889128</v>
      </c>
      <c r="L27" s="30">
        <v>17.361411398426014</v>
      </c>
      <c r="M27" s="19">
        <f t="shared" si="26"/>
        <v>-4</v>
      </c>
      <c r="N27" s="19">
        <f t="shared" si="28"/>
        <v>7</v>
      </c>
      <c r="O27" s="24">
        <v>-6</v>
      </c>
      <c r="P27" s="24">
        <v>2</v>
      </c>
      <c r="Q27" s="24">
        <v>5</v>
      </c>
      <c r="R27" s="24">
        <f t="shared" si="27"/>
        <v>11</v>
      </c>
      <c r="S27" s="24">
        <v>-7</v>
      </c>
      <c r="T27" s="24">
        <v>7</v>
      </c>
      <c r="U27" s="24">
        <v>4</v>
      </c>
      <c r="V27" s="31">
        <v>-6.3132405085185503</v>
      </c>
    </row>
    <row r="28" spans="1:22" ht="15" customHeight="1" x14ac:dyDescent="0.2">
      <c r="A28" s="5" t="s">
        <v>10</v>
      </c>
      <c r="B28" s="18">
        <f t="shared" si="23"/>
        <v>0</v>
      </c>
      <c r="C28" s="18">
        <v>9</v>
      </c>
      <c r="D28" s="18">
        <f t="shared" si="24"/>
        <v>-1</v>
      </c>
      <c r="E28" s="18">
        <f t="shared" si="25"/>
        <v>1</v>
      </c>
      <c r="F28" s="18">
        <v>3</v>
      </c>
      <c r="G28" s="18">
        <v>2</v>
      </c>
      <c r="H28" s="18">
        <v>2</v>
      </c>
      <c r="I28" s="18">
        <v>0</v>
      </c>
      <c r="J28" s="25">
        <f t="shared" si="3"/>
        <v>4.1604924199247701</v>
      </c>
      <c r="K28" s="25">
        <v>12.481477259774307</v>
      </c>
      <c r="L28" s="25">
        <v>8.3209848398495367</v>
      </c>
      <c r="M28" s="18">
        <f t="shared" si="26"/>
        <v>-1</v>
      </c>
      <c r="N28" s="18">
        <f t="shared" si="28"/>
        <v>2</v>
      </c>
      <c r="O28" s="18">
        <v>-2</v>
      </c>
      <c r="P28" s="18">
        <v>2</v>
      </c>
      <c r="Q28" s="18">
        <v>0</v>
      </c>
      <c r="R28" s="18">
        <f t="shared" si="27"/>
        <v>3</v>
      </c>
      <c r="S28" s="18">
        <v>1</v>
      </c>
      <c r="T28" s="18">
        <v>1</v>
      </c>
      <c r="U28" s="18">
        <v>2</v>
      </c>
      <c r="V28" s="25">
        <v>-4.1604924199247701</v>
      </c>
    </row>
    <row r="29" spans="1:22" ht="15" customHeight="1" x14ac:dyDescent="0.2">
      <c r="A29" s="3" t="s">
        <v>9</v>
      </c>
      <c r="B29" s="20">
        <f t="shared" si="23"/>
        <v>-4</v>
      </c>
      <c r="C29" s="20">
        <v>-2</v>
      </c>
      <c r="D29" s="20">
        <f t="shared" si="24"/>
        <v>-5</v>
      </c>
      <c r="E29" s="20">
        <f>F29-H29</f>
        <v>-4</v>
      </c>
      <c r="F29" s="20">
        <v>9</v>
      </c>
      <c r="G29" s="20">
        <v>3</v>
      </c>
      <c r="H29" s="20">
        <v>13</v>
      </c>
      <c r="I29" s="20">
        <v>2</v>
      </c>
      <c r="J29" s="26">
        <f t="shared" si="3"/>
        <v>-6.1831133246092111</v>
      </c>
      <c r="K29" s="26">
        <v>13.912004980370734</v>
      </c>
      <c r="L29" s="26">
        <v>20.095118304979945</v>
      </c>
      <c r="M29" s="20">
        <f t="shared" si="26"/>
        <v>0</v>
      </c>
      <c r="N29" s="20">
        <f t="shared" si="28"/>
        <v>16</v>
      </c>
      <c r="O29" s="20">
        <v>-6</v>
      </c>
      <c r="P29" s="20">
        <v>3</v>
      </c>
      <c r="Q29" s="20">
        <v>13</v>
      </c>
      <c r="R29" s="20">
        <f t="shared" si="27"/>
        <v>16</v>
      </c>
      <c r="S29" s="20">
        <v>0</v>
      </c>
      <c r="T29" s="20">
        <v>6</v>
      </c>
      <c r="U29" s="20">
        <v>10</v>
      </c>
      <c r="V29" s="26">
        <v>0</v>
      </c>
    </row>
    <row r="30" spans="1:22" ht="15" customHeight="1" x14ac:dyDescent="0.2">
      <c r="A30" s="3" t="s">
        <v>8</v>
      </c>
      <c r="B30" s="20">
        <f t="shared" si="23"/>
        <v>-9</v>
      </c>
      <c r="C30" s="20">
        <v>-7</v>
      </c>
      <c r="D30" s="20">
        <f t="shared" si="24"/>
        <v>-3</v>
      </c>
      <c r="E30" s="20">
        <f t="shared" si="25"/>
        <v>-3</v>
      </c>
      <c r="F30" s="20">
        <v>6</v>
      </c>
      <c r="G30" s="20">
        <v>1</v>
      </c>
      <c r="H30" s="20">
        <v>9</v>
      </c>
      <c r="I30" s="20">
        <v>4</v>
      </c>
      <c r="J30" s="26">
        <f t="shared" si="3"/>
        <v>-4.6556716284646509</v>
      </c>
      <c r="K30" s="26">
        <v>9.3113432569292964</v>
      </c>
      <c r="L30" s="26">
        <v>13.967014885393947</v>
      </c>
      <c r="M30" s="20">
        <f t="shared" si="26"/>
        <v>-6</v>
      </c>
      <c r="N30" s="20">
        <f t="shared" si="28"/>
        <v>11</v>
      </c>
      <c r="O30" s="20">
        <v>1</v>
      </c>
      <c r="P30" s="20">
        <v>8</v>
      </c>
      <c r="Q30" s="20">
        <v>3</v>
      </c>
      <c r="R30" s="20">
        <f t="shared" si="27"/>
        <v>17</v>
      </c>
      <c r="S30" s="20">
        <v>1</v>
      </c>
      <c r="T30" s="20">
        <v>6</v>
      </c>
      <c r="U30" s="20">
        <v>11</v>
      </c>
      <c r="V30" s="26">
        <v>-9.3113432569292947</v>
      </c>
    </row>
    <row r="31" spans="1:22" ht="15" customHeight="1" x14ac:dyDescent="0.2">
      <c r="A31" s="1" t="s">
        <v>7</v>
      </c>
      <c r="B31" s="19">
        <f t="shared" si="23"/>
        <v>-4</v>
      </c>
      <c r="C31" s="19">
        <v>-3</v>
      </c>
      <c r="D31" s="19">
        <f t="shared" si="24"/>
        <v>15</v>
      </c>
      <c r="E31" s="19">
        <f t="shared" si="25"/>
        <v>-4</v>
      </c>
      <c r="F31" s="19">
        <v>3</v>
      </c>
      <c r="G31" s="19">
        <v>1</v>
      </c>
      <c r="H31" s="19">
        <v>7</v>
      </c>
      <c r="I31" s="19">
        <v>-1</v>
      </c>
      <c r="J31" s="30">
        <f t="shared" si="3"/>
        <v>-6.9433545914121177</v>
      </c>
      <c r="K31" s="30">
        <v>5.2075159435590868</v>
      </c>
      <c r="L31" s="30">
        <v>12.150870534971205</v>
      </c>
      <c r="M31" s="19">
        <f t="shared" si="26"/>
        <v>0</v>
      </c>
      <c r="N31" s="19">
        <f t="shared" si="28"/>
        <v>10</v>
      </c>
      <c r="O31" s="19">
        <v>-1</v>
      </c>
      <c r="P31" s="19">
        <v>3</v>
      </c>
      <c r="Q31" s="19">
        <v>7</v>
      </c>
      <c r="R31" s="19">
        <f t="shared" si="27"/>
        <v>10</v>
      </c>
      <c r="S31" s="19">
        <v>-14</v>
      </c>
      <c r="T31" s="19">
        <v>5</v>
      </c>
      <c r="U31" s="19">
        <v>5</v>
      </c>
      <c r="V31" s="30">
        <v>0</v>
      </c>
    </row>
    <row r="32" spans="1:22" ht="15" customHeight="1" x14ac:dyDescent="0.2">
      <c r="A32" s="5" t="s">
        <v>6</v>
      </c>
      <c r="B32" s="18">
        <f t="shared" si="23"/>
        <v>-1</v>
      </c>
      <c r="C32" s="18">
        <v>-2</v>
      </c>
      <c r="D32" s="18">
        <f t="shared" si="24"/>
        <v>-6</v>
      </c>
      <c r="E32" s="18">
        <f t="shared" si="25"/>
        <v>0</v>
      </c>
      <c r="F32" s="18">
        <v>1</v>
      </c>
      <c r="G32" s="18">
        <v>1</v>
      </c>
      <c r="H32" s="18">
        <v>1</v>
      </c>
      <c r="I32" s="18">
        <v>1</v>
      </c>
      <c r="J32" s="25">
        <f t="shared" si="3"/>
        <v>0</v>
      </c>
      <c r="K32" s="25">
        <v>7.1925434015803891</v>
      </c>
      <c r="L32" s="25">
        <v>7.1925434015803891</v>
      </c>
      <c r="M32" s="18">
        <f t="shared" si="26"/>
        <v>-1</v>
      </c>
      <c r="N32" s="18">
        <f t="shared" si="28"/>
        <v>2</v>
      </c>
      <c r="O32" s="22">
        <v>-3</v>
      </c>
      <c r="P32" s="22">
        <v>0</v>
      </c>
      <c r="Q32" s="22">
        <v>2</v>
      </c>
      <c r="R32" s="22">
        <f t="shared" si="27"/>
        <v>3</v>
      </c>
      <c r="S32" s="22">
        <v>3</v>
      </c>
      <c r="T32" s="22">
        <v>3</v>
      </c>
      <c r="U32" s="22">
        <v>0</v>
      </c>
      <c r="V32" s="29">
        <v>-7.1925434015803873</v>
      </c>
    </row>
    <row r="33" spans="1:22" ht="15" customHeight="1" x14ac:dyDescent="0.2">
      <c r="A33" s="3" t="s">
        <v>5</v>
      </c>
      <c r="B33" s="20">
        <f t="shared" si="23"/>
        <v>-20</v>
      </c>
      <c r="C33" s="20">
        <v>-9</v>
      </c>
      <c r="D33" s="20">
        <f t="shared" si="24"/>
        <v>7</v>
      </c>
      <c r="E33" s="20">
        <f t="shared" si="25"/>
        <v>-10</v>
      </c>
      <c r="F33" s="20">
        <v>5</v>
      </c>
      <c r="G33" s="20">
        <v>4</v>
      </c>
      <c r="H33" s="20">
        <v>15</v>
      </c>
      <c r="I33" s="20">
        <v>4</v>
      </c>
      <c r="J33" s="26">
        <f t="shared" si="3"/>
        <v>-16.193362052519731</v>
      </c>
      <c r="K33" s="26">
        <v>8.0966810262598656</v>
      </c>
      <c r="L33" s="26">
        <v>24.290043078779597</v>
      </c>
      <c r="M33" s="20">
        <f t="shared" si="26"/>
        <v>-10</v>
      </c>
      <c r="N33" s="20">
        <f t="shared" si="28"/>
        <v>8</v>
      </c>
      <c r="O33" s="20">
        <v>3</v>
      </c>
      <c r="P33" s="20">
        <v>4</v>
      </c>
      <c r="Q33" s="20">
        <v>4</v>
      </c>
      <c r="R33" s="20">
        <f t="shared" si="27"/>
        <v>18</v>
      </c>
      <c r="S33" s="20">
        <v>-4</v>
      </c>
      <c r="T33" s="20">
        <v>13</v>
      </c>
      <c r="U33" s="20">
        <v>5</v>
      </c>
      <c r="V33" s="26">
        <v>-16.193362052519731</v>
      </c>
    </row>
    <row r="34" spans="1:22" ht="15" customHeight="1" x14ac:dyDescent="0.2">
      <c r="A34" s="3" t="s">
        <v>4</v>
      </c>
      <c r="B34" s="20">
        <f t="shared" si="23"/>
        <v>1</v>
      </c>
      <c r="C34" s="20">
        <v>1</v>
      </c>
      <c r="D34" s="20">
        <f t="shared" si="24"/>
        <v>8</v>
      </c>
      <c r="E34" s="20">
        <f t="shared" si="25"/>
        <v>-4</v>
      </c>
      <c r="F34" s="20">
        <v>2</v>
      </c>
      <c r="G34" s="20">
        <v>-1</v>
      </c>
      <c r="H34" s="20">
        <v>6</v>
      </c>
      <c r="I34" s="20">
        <v>1</v>
      </c>
      <c r="J34" s="26">
        <f t="shared" si="3"/>
        <v>-9.6135485187892193</v>
      </c>
      <c r="K34" s="26">
        <v>4.8067742593946097</v>
      </c>
      <c r="L34" s="26">
        <v>14.420322778183829</v>
      </c>
      <c r="M34" s="20">
        <f t="shared" si="26"/>
        <v>5</v>
      </c>
      <c r="N34" s="20">
        <f t="shared" si="28"/>
        <v>19</v>
      </c>
      <c r="O34" s="20">
        <v>14</v>
      </c>
      <c r="P34" s="20">
        <v>3</v>
      </c>
      <c r="Q34" s="20">
        <v>16</v>
      </c>
      <c r="R34" s="20">
        <f t="shared" si="27"/>
        <v>14</v>
      </c>
      <c r="S34" s="20">
        <v>4</v>
      </c>
      <c r="T34" s="20">
        <v>7</v>
      </c>
      <c r="U34" s="20">
        <v>7</v>
      </c>
      <c r="V34" s="26">
        <v>12.016935648486523</v>
      </c>
    </row>
    <row r="35" spans="1:22" ht="15" customHeight="1" x14ac:dyDescent="0.2">
      <c r="A35" s="1" t="s">
        <v>3</v>
      </c>
      <c r="B35" s="19">
        <f t="shared" si="23"/>
        <v>-6</v>
      </c>
      <c r="C35" s="19">
        <v>-5</v>
      </c>
      <c r="D35" s="19">
        <f t="shared" si="24"/>
        <v>-8</v>
      </c>
      <c r="E35" s="19">
        <f t="shared" si="25"/>
        <v>-6</v>
      </c>
      <c r="F35" s="19">
        <v>1</v>
      </c>
      <c r="G35" s="19">
        <v>-6</v>
      </c>
      <c r="H35" s="19">
        <v>7</v>
      </c>
      <c r="I35" s="19">
        <v>5</v>
      </c>
      <c r="J35" s="30">
        <f t="shared" si="3"/>
        <v>-14.072741292892943</v>
      </c>
      <c r="K35" s="30">
        <v>2.3454568821488238</v>
      </c>
      <c r="L35" s="30">
        <v>16.418198175041766</v>
      </c>
      <c r="M35" s="19">
        <f>N35-R35</f>
        <v>0</v>
      </c>
      <c r="N35" s="19">
        <f t="shared" si="28"/>
        <v>7</v>
      </c>
      <c r="O35" s="24">
        <v>-3</v>
      </c>
      <c r="P35" s="24">
        <v>3</v>
      </c>
      <c r="Q35" s="24">
        <v>4</v>
      </c>
      <c r="R35" s="24">
        <f t="shared" si="27"/>
        <v>7</v>
      </c>
      <c r="S35" s="24">
        <v>-6</v>
      </c>
      <c r="T35" s="24">
        <v>1</v>
      </c>
      <c r="U35" s="24">
        <v>6</v>
      </c>
      <c r="V35" s="31">
        <v>0</v>
      </c>
    </row>
    <row r="36" spans="1:22" ht="15" customHeight="1" x14ac:dyDescent="0.2">
      <c r="A36" s="5" t="s">
        <v>2</v>
      </c>
      <c r="B36" s="18">
        <f t="shared" si="23"/>
        <v>-9</v>
      </c>
      <c r="C36" s="18">
        <v>-4</v>
      </c>
      <c r="D36" s="18">
        <f t="shared" si="24"/>
        <v>-7</v>
      </c>
      <c r="E36" s="18">
        <f t="shared" si="25"/>
        <v>-6</v>
      </c>
      <c r="F36" s="18">
        <v>0</v>
      </c>
      <c r="G36" s="18">
        <v>-1</v>
      </c>
      <c r="H36" s="18">
        <v>6</v>
      </c>
      <c r="I36" s="18">
        <v>2</v>
      </c>
      <c r="J36" s="25">
        <f t="shared" si="3"/>
        <v>-36.098702754380469</v>
      </c>
      <c r="K36" s="25">
        <v>0</v>
      </c>
      <c r="L36" s="25">
        <v>36.098702754380469</v>
      </c>
      <c r="M36" s="18">
        <f t="shared" si="26"/>
        <v>-3</v>
      </c>
      <c r="N36" s="18">
        <f t="shared" si="28"/>
        <v>2</v>
      </c>
      <c r="O36" s="18">
        <v>-3</v>
      </c>
      <c r="P36" s="18">
        <v>2</v>
      </c>
      <c r="Q36" s="18">
        <v>0</v>
      </c>
      <c r="R36" s="18">
        <f t="shared" si="27"/>
        <v>5</v>
      </c>
      <c r="S36" s="18">
        <v>1</v>
      </c>
      <c r="T36" s="18">
        <v>2</v>
      </c>
      <c r="U36" s="18">
        <v>3</v>
      </c>
      <c r="V36" s="25">
        <v>-18.049351377190234</v>
      </c>
    </row>
    <row r="37" spans="1:22" ht="15" customHeight="1" x14ac:dyDescent="0.2">
      <c r="A37" s="3" t="s">
        <v>1</v>
      </c>
      <c r="B37" s="20">
        <f t="shared" si="23"/>
        <v>-3</v>
      </c>
      <c r="C37" s="20">
        <v>0</v>
      </c>
      <c r="D37" s="20">
        <f t="shared" si="24"/>
        <v>-1</v>
      </c>
      <c r="E37" s="20">
        <f t="shared" si="25"/>
        <v>-3</v>
      </c>
      <c r="F37" s="20">
        <v>1</v>
      </c>
      <c r="G37" s="20">
        <v>1</v>
      </c>
      <c r="H37" s="20">
        <v>4</v>
      </c>
      <c r="I37" s="20">
        <v>1</v>
      </c>
      <c r="J37" s="26">
        <f t="shared" si="3"/>
        <v>-27.234063720247718</v>
      </c>
      <c r="K37" s="26">
        <v>9.0780212400825722</v>
      </c>
      <c r="L37" s="26">
        <v>36.312084960330289</v>
      </c>
      <c r="M37" s="20">
        <f t="shared" si="26"/>
        <v>0</v>
      </c>
      <c r="N37" s="20">
        <f t="shared" si="28"/>
        <v>3</v>
      </c>
      <c r="O37" s="20">
        <v>0</v>
      </c>
      <c r="P37" s="20">
        <v>2</v>
      </c>
      <c r="Q37" s="20">
        <v>1</v>
      </c>
      <c r="R37" s="20">
        <f t="shared" si="27"/>
        <v>3</v>
      </c>
      <c r="S37" s="20">
        <v>1</v>
      </c>
      <c r="T37" s="20">
        <v>2</v>
      </c>
      <c r="U37" s="20">
        <v>1</v>
      </c>
      <c r="V37" s="26">
        <v>0</v>
      </c>
    </row>
    <row r="38" spans="1:22" ht="15" customHeight="1" x14ac:dyDescent="0.2">
      <c r="A38" s="1" t="s">
        <v>0</v>
      </c>
      <c r="B38" s="19">
        <f t="shared" si="23"/>
        <v>-2</v>
      </c>
      <c r="C38" s="19">
        <v>-1</v>
      </c>
      <c r="D38" s="19">
        <f t="shared" si="24"/>
        <v>-2</v>
      </c>
      <c r="E38" s="19">
        <f t="shared" si="25"/>
        <v>-5</v>
      </c>
      <c r="F38" s="19">
        <v>0</v>
      </c>
      <c r="G38" s="19">
        <v>-1</v>
      </c>
      <c r="H38" s="19">
        <v>5</v>
      </c>
      <c r="I38" s="19">
        <v>3</v>
      </c>
      <c r="J38" s="30">
        <f t="shared" si="3"/>
        <v>-48.855574889573013</v>
      </c>
      <c r="K38" s="30">
        <v>0</v>
      </c>
      <c r="L38" s="30">
        <v>48.855574889573013</v>
      </c>
      <c r="M38" s="19">
        <f t="shared" si="26"/>
        <v>3</v>
      </c>
      <c r="N38" s="19">
        <f t="shared" si="28"/>
        <v>5</v>
      </c>
      <c r="O38" s="19">
        <v>-1</v>
      </c>
      <c r="P38" s="19">
        <v>4</v>
      </c>
      <c r="Q38" s="19">
        <v>1</v>
      </c>
      <c r="R38" s="19">
        <f t="shared" si="27"/>
        <v>2</v>
      </c>
      <c r="S38" s="19">
        <v>-3</v>
      </c>
      <c r="T38" s="19">
        <v>1</v>
      </c>
      <c r="U38" s="19">
        <v>1</v>
      </c>
      <c r="V38" s="30">
        <v>29.313344933743807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-159</v>
      </c>
      <c r="C9" s="17">
        <f t="shared" si="0"/>
        <v>49</v>
      </c>
      <c r="D9" s="17">
        <f t="shared" si="0"/>
        <v>-9</v>
      </c>
      <c r="E9" s="17">
        <f t="shared" si="0"/>
        <v>-133</v>
      </c>
      <c r="F9" s="17">
        <f t="shared" si="0"/>
        <v>154</v>
      </c>
      <c r="G9" s="17">
        <f t="shared" si="0"/>
        <v>-6</v>
      </c>
      <c r="H9" s="17">
        <f t="shared" si="0"/>
        <v>287</v>
      </c>
      <c r="I9" s="17">
        <f t="shared" si="0"/>
        <v>11</v>
      </c>
      <c r="J9" s="28">
        <f>K9-L9</f>
        <v>-5.4614525179889286</v>
      </c>
      <c r="K9" s="28">
        <v>6.3237871260924452</v>
      </c>
      <c r="L9" s="28">
        <v>11.785239644081374</v>
      </c>
      <c r="M9" s="17">
        <f t="shared" ref="M9:U9" si="1">M10+M11</f>
        <v>-26</v>
      </c>
      <c r="N9" s="17">
        <f t="shared" si="1"/>
        <v>440</v>
      </c>
      <c r="O9" s="17">
        <f t="shared" si="1"/>
        <v>20</v>
      </c>
      <c r="P9" s="17">
        <f t="shared" si="1"/>
        <v>265</v>
      </c>
      <c r="Q9" s="17">
        <f t="shared" si="1"/>
        <v>175</v>
      </c>
      <c r="R9" s="17">
        <f>R10+R11</f>
        <v>466</v>
      </c>
      <c r="S9" s="17">
        <f t="shared" si="1"/>
        <v>12</v>
      </c>
      <c r="T9" s="17">
        <f t="shared" si="1"/>
        <v>291</v>
      </c>
      <c r="U9" s="17">
        <f t="shared" si="1"/>
        <v>175</v>
      </c>
      <c r="V9" s="28">
        <v>-1.0676523719376831</v>
      </c>
    </row>
    <row r="10" spans="1:22" ht="15" customHeight="1" x14ac:dyDescent="0.2">
      <c r="A10" s="6" t="s">
        <v>28</v>
      </c>
      <c r="B10" s="18">
        <f t="shared" ref="B10:I10" si="2">B20+B21+B22+B23</f>
        <v>-85</v>
      </c>
      <c r="C10" s="18">
        <f t="shared" si="2"/>
        <v>19</v>
      </c>
      <c r="D10" s="18">
        <f t="shared" si="2"/>
        <v>4</v>
      </c>
      <c r="E10" s="18">
        <f t="shared" si="2"/>
        <v>-59</v>
      </c>
      <c r="F10" s="18">
        <f t="shared" si="2"/>
        <v>126</v>
      </c>
      <c r="G10" s="18">
        <f t="shared" si="2"/>
        <v>2</v>
      </c>
      <c r="H10" s="18">
        <f t="shared" si="2"/>
        <v>185</v>
      </c>
      <c r="I10" s="18">
        <f t="shared" si="2"/>
        <v>-5</v>
      </c>
      <c r="J10" s="25">
        <f t="shared" ref="J10:J38" si="3">K10-L10</f>
        <v>-3.2312230828313933</v>
      </c>
      <c r="K10" s="25">
        <v>6.9005781090975553</v>
      </c>
      <c r="L10" s="25">
        <v>10.131801191928949</v>
      </c>
      <c r="M10" s="18">
        <f t="shared" ref="M10:U10" si="4">M20+M21+M22+M23</f>
        <v>-26</v>
      </c>
      <c r="N10" s="18">
        <f t="shared" si="4"/>
        <v>323</v>
      </c>
      <c r="O10" s="18">
        <f t="shared" si="4"/>
        <v>27</v>
      </c>
      <c r="P10" s="18">
        <f t="shared" si="4"/>
        <v>227</v>
      </c>
      <c r="Q10" s="18">
        <f t="shared" si="4"/>
        <v>96</v>
      </c>
      <c r="R10" s="18">
        <f t="shared" si="4"/>
        <v>349</v>
      </c>
      <c r="S10" s="18">
        <f t="shared" si="4"/>
        <v>30</v>
      </c>
      <c r="T10" s="18">
        <f t="shared" si="4"/>
        <v>230</v>
      </c>
      <c r="U10" s="18">
        <f t="shared" si="4"/>
        <v>119</v>
      </c>
      <c r="V10" s="25">
        <v>-1.4239288161629879</v>
      </c>
    </row>
    <row r="11" spans="1:22" ht="15" customHeight="1" x14ac:dyDescent="0.2">
      <c r="A11" s="2" t="s">
        <v>27</v>
      </c>
      <c r="B11" s="19">
        <f t="shared" ref="B11:I11" si="5">B12+B13+B14+B15+B16</f>
        <v>-74</v>
      </c>
      <c r="C11" s="19">
        <f t="shared" si="5"/>
        <v>30</v>
      </c>
      <c r="D11" s="19">
        <f t="shared" si="5"/>
        <v>-13</v>
      </c>
      <c r="E11" s="19">
        <f t="shared" si="5"/>
        <v>-74</v>
      </c>
      <c r="F11" s="19">
        <f t="shared" si="5"/>
        <v>28</v>
      </c>
      <c r="G11" s="19">
        <f t="shared" si="5"/>
        <v>-8</v>
      </c>
      <c r="H11" s="19">
        <f t="shared" si="5"/>
        <v>102</v>
      </c>
      <c r="I11" s="19">
        <f t="shared" si="5"/>
        <v>16</v>
      </c>
      <c r="J11" s="30">
        <f t="shared" si="3"/>
        <v>-12.144773251103192</v>
      </c>
      <c r="K11" s="30">
        <v>4.5953196085255312</v>
      </c>
      <c r="L11" s="30">
        <v>16.740092859628724</v>
      </c>
      <c r="M11" s="19">
        <f t="shared" ref="M11:U11" si="6">M12+M13+M14+M15+M16</f>
        <v>0</v>
      </c>
      <c r="N11" s="19">
        <f t="shared" si="6"/>
        <v>117</v>
      </c>
      <c r="O11" s="19">
        <f t="shared" si="6"/>
        <v>-7</v>
      </c>
      <c r="P11" s="19">
        <f t="shared" si="6"/>
        <v>38</v>
      </c>
      <c r="Q11" s="19">
        <f t="shared" si="6"/>
        <v>79</v>
      </c>
      <c r="R11" s="19">
        <f t="shared" si="6"/>
        <v>117</v>
      </c>
      <c r="S11" s="19">
        <f t="shared" si="6"/>
        <v>-18</v>
      </c>
      <c r="T11" s="19">
        <f t="shared" si="6"/>
        <v>61</v>
      </c>
      <c r="U11" s="19">
        <f t="shared" si="6"/>
        <v>56</v>
      </c>
      <c r="V11" s="30">
        <v>0</v>
      </c>
    </row>
    <row r="12" spans="1:22" ht="15" customHeight="1" x14ac:dyDescent="0.2">
      <c r="A12" s="6" t="s">
        <v>26</v>
      </c>
      <c r="B12" s="18">
        <f t="shared" ref="B12:I12" si="7">B24</f>
        <v>-1</v>
      </c>
      <c r="C12" s="18">
        <f t="shared" si="7"/>
        <v>16</v>
      </c>
      <c r="D12" s="18">
        <f t="shared" si="7"/>
        <v>1</v>
      </c>
      <c r="E12" s="18">
        <f t="shared" si="7"/>
        <v>-7</v>
      </c>
      <c r="F12" s="18">
        <f t="shared" si="7"/>
        <v>1</v>
      </c>
      <c r="G12" s="18">
        <f t="shared" si="7"/>
        <v>-2</v>
      </c>
      <c r="H12" s="18">
        <f t="shared" si="7"/>
        <v>8</v>
      </c>
      <c r="I12" s="18">
        <f t="shared" si="7"/>
        <v>3</v>
      </c>
      <c r="J12" s="25">
        <f t="shared" si="3"/>
        <v>-14.871770992188679</v>
      </c>
      <c r="K12" s="25">
        <v>2.1245387131698115</v>
      </c>
      <c r="L12" s="25">
        <v>16.996309705358492</v>
      </c>
      <c r="M12" s="18">
        <f t="shared" ref="M12:U12" si="8">M24</f>
        <v>6</v>
      </c>
      <c r="N12" s="18">
        <f t="shared" si="8"/>
        <v>12</v>
      </c>
      <c r="O12" s="18">
        <f t="shared" si="8"/>
        <v>2</v>
      </c>
      <c r="P12" s="18">
        <f t="shared" si="8"/>
        <v>2</v>
      </c>
      <c r="Q12" s="18">
        <f t="shared" si="8"/>
        <v>10</v>
      </c>
      <c r="R12" s="18">
        <f t="shared" si="8"/>
        <v>6</v>
      </c>
      <c r="S12" s="18">
        <f t="shared" si="8"/>
        <v>-4</v>
      </c>
      <c r="T12" s="18">
        <f t="shared" si="8"/>
        <v>3</v>
      </c>
      <c r="U12" s="18">
        <f t="shared" si="8"/>
        <v>3</v>
      </c>
      <c r="V12" s="25">
        <v>12.747232279018869</v>
      </c>
    </row>
    <row r="13" spans="1:22" ht="15" customHeight="1" x14ac:dyDescent="0.2">
      <c r="A13" s="4" t="s">
        <v>25</v>
      </c>
      <c r="B13" s="20">
        <f t="shared" ref="B13:I13" si="9">B25+B26+B27</f>
        <v>-21</v>
      </c>
      <c r="C13" s="20">
        <f t="shared" si="9"/>
        <v>0</v>
      </c>
      <c r="D13" s="20">
        <f t="shared" si="9"/>
        <v>0</v>
      </c>
      <c r="E13" s="20">
        <f t="shared" si="9"/>
        <v>-19</v>
      </c>
      <c r="F13" s="20">
        <f t="shared" si="9"/>
        <v>2</v>
      </c>
      <c r="G13" s="20">
        <f t="shared" si="9"/>
        <v>0</v>
      </c>
      <c r="H13" s="20">
        <f t="shared" si="9"/>
        <v>21</v>
      </c>
      <c r="I13" s="20">
        <f t="shared" si="9"/>
        <v>1</v>
      </c>
      <c r="J13" s="26">
        <f t="shared" si="3"/>
        <v>-17.159597869092188</v>
      </c>
      <c r="K13" s="26">
        <v>1.8062734599044405</v>
      </c>
      <c r="L13" s="26">
        <v>18.965871328996627</v>
      </c>
      <c r="M13" s="20">
        <f t="shared" ref="M13:U13" si="10">M25+M26+M27</f>
        <v>-2</v>
      </c>
      <c r="N13" s="20">
        <f t="shared" si="10"/>
        <v>18</v>
      </c>
      <c r="O13" s="20">
        <f t="shared" si="10"/>
        <v>-4</v>
      </c>
      <c r="P13" s="20">
        <f t="shared" si="10"/>
        <v>7</v>
      </c>
      <c r="Q13" s="20">
        <f t="shared" si="10"/>
        <v>11</v>
      </c>
      <c r="R13" s="20">
        <f t="shared" si="10"/>
        <v>20</v>
      </c>
      <c r="S13" s="20">
        <f t="shared" si="10"/>
        <v>-5</v>
      </c>
      <c r="T13" s="20">
        <f t="shared" si="10"/>
        <v>14</v>
      </c>
      <c r="U13" s="20">
        <f t="shared" si="10"/>
        <v>6</v>
      </c>
      <c r="V13" s="26">
        <v>-1.806273459904439</v>
      </c>
    </row>
    <row r="14" spans="1:22" ht="15" customHeight="1" x14ac:dyDescent="0.2">
      <c r="A14" s="4" t="s">
        <v>24</v>
      </c>
      <c r="B14" s="20">
        <f t="shared" ref="B14:I14" si="11">B28+B29+B30+B31</f>
        <v>-18</v>
      </c>
      <c r="C14" s="20">
        <f t="shared" si="11"/>
        <v>17</v>
      </c>
      <c r="D14" s="20">
        <f t="shared" si="11"/>
        <v>4</v>
      </c>
      <c r="E14" s="20">
        <f t="shared" si="11"/>
        <v>-19</v>
      </c>
      <c r="F14" s="20">
        <f t="shared" si="11"/>
        <v>20</v>
      </c>
      <c r="G14" s="20">
        <f t="shared" si="11"/>
        <v>4</v>
      </c>
      <c r="H14" s="20">
        <f t="shared" si="11"/>
        <v>39</v>
      </c>
      <c r="I14" s="20">
        <f t="shared" si="11"/>
        <v>9</v>
      </c>
      <c r="J14" s="26">
        <f t="shared" si="3"/>
        <v>-8.172043010752688</v>
      </c>
      <c r="K14" s="26">
        <v>8.6021505376344081</v>
      </c>
      <c r="L14" s="26">
        <v>16.774193548387096</v>
      </c>
      <c r="M14" s="20">
        <f t="shared" ref="M14:U14" si="12">M28+M29+M30+M31</f>
        <v>1</v>
      </c>
      <c r="N14" s="20">
        <f t="shared" si="12"/>
        <v>47</v>
      </c>
      <c r="O14" s="20">
        <f t="shared" si="12"/>
        <v>9</v>
      </c>
      <c r="P14" s="20">
        <f t="shared" si="12"/>
        <v>20</v>
      </c>
      <c r="Q14" s="20">
        <f t="shared" si="12"/>
        <v>27</v>
      </c>
      <c r="R14" s="20">
        <f t="shared" si="12"/>
        <v>46</v>
      </c>
      <c r="S14" s="20">
        <f t="shared" si="12"/>
        <v>0</v>
      </c>
      <c r="T14" s="20">
        <f t="shared" si="12"/>
        <v>28</v>
      </c>
      <c r="U14" s="20">
        <f t="shared" si="12"/>
        <v>18</v>
      </c>
      <c r="V14" s="26">
        <v>0.43010752688172005</v>
      </c>
    </row>
    <row r="15" spans="1:22" ht="15" customHeight="1" x14ac:dyDescent="0.2">
      <c r="A15" s="4" t="s">
        <v>23</v>
      </c>
      <c r="B15" s="20">
        <f t="shared" ref="B15:I15" si="13">B32+B33+B34+B35</f>
        <v>-25</v>
      </c>
      <c r="C15" s="20">
        <f t="shared" si="13"/>
        <v>-10</v>
      </c>
      <c r="D15" s="20">
        <f t="shared" si="13"/>
        <v>-13</v>
      </c>
      <c r="E15" s="20">
        <f t="shared" si="13"/>
        <v>-18</v>
      </c>
      <c r="F15" s="20">
        <f t="shared" si="13"/>
        <v>4</v>
      </c>
      <c r="G15" s="20">
        <f t="shared" si="13"/>
        <v>-8</v>
      </c>
      <c r="H15" s="20">
        <f t="shared" si="13"/>
        <v>22</v>
      </c>
      <c r="I15" s="20">
        <f t="shared" si="13"/>
        <v>0</v>
      </c>
      <c r="J15" s="26">
        <f t="shared" si="3"/>
        <v>-10.244863144533657</v>
      </c>
      <c r="K15" s="26">
        <v>2.2766362543408123</v>
      </c>
      <c r="L15" s="26">
        <v>12.52149939887447</v>
      </c>
      <c r="M15" s="20">
        <f t="shared" ref="M15:U15" si="14">M32+M33+M34+M35</f>
        <v>-7</v>
      </c>
      <c r="N15" s="20">
        <f t="shared" si="14"/>
        <v>32</v>
      </c>
      <c r="O15" s="20">
        <f t="shared" si="14"/>
        <v>-11</v>
      </c>
      <c r="P15" s="20">
        <f t="shared" si="14"/>
        <v>7</v>
      </c>
      <c r="Q15" s="20">
        <f t="shared" si="14"/>
        <v>25</v>
      </c>
      <c r="R15" s="20">
        <f t="shared" si="14"/>
        <v>39</v>
      </c>
      <c r="S15" s="20">
        <f t="shared" si="14"/>
        <v>-6</v>
      </c>
      <c r="T15" s="20">
        <f t="shared" si="14"/>
        <v>15</v>
      </c>
      <c r="U15" s="20">
        <f t="shared" si="14"/>
        <v>24</v>
      </c>
      <c r="V15" s="26">
        <v>-3.9841134450964226</v>
      </c>
    </row>
    <row r="16" spans="1:22" ht="15" customHeight="1" x14ac:dyDescent="0.2">
      <c r="A16" s="2" t="s">
        <v>22</v>
      </c>
      <c r="B16" s="19">
        <f t="shared" ref="B16:I16" si="15">B36+B37+B38</f>
        <v>-9</v>
      </c>
      <c r="C16" s="19">
        <f t="shared" si="15"/>
        <v>7</v>
      </c>
      <c r="D16" s="19">
        <f t="shared" si="15"/>
        <v>-5</v>
      </c>
      <c r="E16" s="19">
        <f t="shared" si="15"/>
        <v>-11</v>
      </c>
      <c r="F16" s="19">
        <f t="shared" si="15"/>
        <v>1</v>
      </c>
      <c r="G16" s="19">
        <f t="shared" si="15"/>
        <v>-2</v>
      </c>
      <c r="H16" s="19">
        <f t="shared" si="15"/>
        <v>12</v>
      </c>
      <c r="I16" s="19">
        <f t="shared" si="15"/>
        <v>3</v>
      </c>
      <c r="J16" s="30">
        <f t="shared" si="3"/>
        <v>-25.390340919870233</v>
      </c>
      <c r="K16" s="30">
        <v>2.3082128108972939</v>
      </c>
      <c r="L16" s="30">
        <v>27.698553730767529</v>
      </c>
      <c r="M16" s="19">
        <f t="shared" ref="M16:U16" si="16">M36+M37+M38</f>
        <v>2</v>
      </c>
      <c r="N16" s="19">
        <f t="shared" si="16"/>
        <v>8</v>
      </c>
      <c r="O16" s="19">
        <f t="shared" si="16"/>
        <v>-3</v>
      </c>
      <c r="P16" s="19">
        <f t="shared" si="16"/>
        <v>2</v>
      </c>
      <c r="Q16" s="19">
        <f t="shared" si="16"/>
        <v>6</v>
      </c>
      <c r="R16" s="19">
        <f t="shared" si="16"/>
        <v>6</v>
      </c>
      <c r="S16" s="19">
        <f t="shared" si="16"/>
        <v>-3</v>
      </c>
      <c r="T16" s="19">
        <f t="shared" si="16"/>
        <v>1</v>
      </c>
      <c r="U16" s="19">
        <f t="shared" si="16"/>
        <v>5</v>
      </c>
      <c r="V16" s="30">
        <v>4.6164256217945869</v>
      </c>
    </row>
    <row r="17" spans="1:22" ht="15" customHeight="1" x14ac:dyDescent="0.2">
      <c r="A17" s="6" t="s">
        <v>21</v>
      </c>
      <c r="B17" s="18">
        <f t="shared" ref="B17:I17" si="17">B12+B13+B20</f>
        <v>-72</v>
      </c>
      <c r="C17" s="18">
        <f t="shared" si="17"/>
        <v>27</v>
      </c>
      <c r="D17" s="18">
        <f t="shared" si="17"/>
        <v>17</v>
      </c>
      <c r="E17" s="18">
        <f t="shared" si="17"/>
        <v>-58</v>
      </c>
      <c r="F17" s="18">
        <f t="shared" si="17"/>
        <v>58</v>
      </c>
      <c r="G17" s="18">
        <f t="shared" si="17"/>
        <v>0</v>
      </c>
      <c r="H17" s="18">
        <f t="shared" si="17"/>
        <v>116</v>
      </c>
      <c r="I17" s="18">
        <f t="shared" si="17"/>
        <v>20</v>
      </c>
      <c r="J17" s="25">
        <f t="shared" si="3"/>
        <v>-5.9327688655464179</v>
      </c>
      <c r="K17" s="25">
        <v>5.9327688655464179</v>
      </c>
      <c r="L17" s="25">
        <v>11.865537731092836</v>
      </c>
      <c r="M17" s="18">
        <f t="shared" ref="M17:U17" si="18">M12+M13+M20</f>
        <v>-14</v>
      </c>
      <c r="N17" s="18">
        <f t="shared" si="18"/>
        <v>120</v>
      </c>
      <c r="O17" s="18">
        <f t="shared" si="18"/>
        <v>7</v>
      </c>
      <c r="P17" s="18">
        <f t="shared" si="18"/>
        <v>75</v>
      </c>
      <c r="Q17" s="18">
        <f t="shared" si="18"/>
        <v>45</v>
      </c>
      <c r="R17" s="18">
        <f t="shared" si="18"/>
        <v>134</v>
      </c>
      <c r="S17" s="18">
        <f t="shared" si="18"/>
        <v>-30</v>
      </c>
      <c r="T17" s="18">
        <f t="shared" si="18"/>
        <v>97</v>
      </c>
      <c r="U17" s="18">
        <f t="shared" si="18"/>
        <v>37</v>
      </c>
      <c r="V17" s="25">
        <v>-1.4320476572008616</v>
      </c>
    </row>
    <row r="18" spans="1:22" ht="15" customHeight="1" x14ac:dyDescent="0.2">
      <c r="A18" s="4" t="s">
        <v>20</v>
      </c>
      <c r="B18" s="20">
        <f t="shared" ref="B18:I18" si="19">B14+B22</f>
        <v>-57</v>
      </c>
      <c r="C18" s="20">
        <f t="shared" si="19"/>
        <v>-2</v>
      </c>
      <c r="D18" s="20">
        <f t="shared" si="19"/>
        <v>-35</v>
      </c>
      <c r="E18" s="20">
        <f t="shared" si="19"/>
        <v>-41</v>
      </c>
      <c r="F18" s="20">
        <f t="shared" si="19"/>
        <v>26</v>
      </c>
      <c r="G18" s="20">
        <f t="shared" si="19"/>
        <v>-3</v>
      </c>
      <c r="H18" s="20">
        <f t="shared" si="19"/>
        <v>67</v>
      </c>
      <c r="I18" s="20">
        <f t="shared" si="19"/>
        <v>17</v>
      </c>
      <c r="J18" s="26">
        <f t="shared" si="3"/>
        <v>-9.3382713121940402</v>
      </c>
      <c r="K18" s="26">
        <v>5.9218305882206117</v>
      </c>
      <c r="L18" s="26">
        <v>15.260101900414652</v>
      </c>
      <c r="M18" s="20">
        <f t="shared" ref="M18:U18" si="20">M14+M22</f>
        <v>-16</v>
      </c>
      <c r="N18" s="20">
        <f t="shared" si="20"/>
        <v>78</v>
      </c>
      <c r="O18" s="20">
        <f t="shared" si="20"/>
        <v>0</v>
      </c>
      <c r="P18" s="20">
        <f t="shared" si="20"/>
        <v>38</v>
      </c>
      <c r="Q18" s="20">
        <f t="shared" si="20"/>
        <v>40</v>
      </c>
      <c r="R18" s="20">
        <f t="shared" si="20"/>
        <v>94</v>
      </c>
      <c r="S18" s="20">
        <f t="shared" si="20"/>
        <v>15</v>
      </c>
      <c r="T18" s="20">
        <f t="shared" si="20"/>
        <v>46</v>
      </c>
      <c r="U18" s="20">
        <f t="shared" si="20"/>
        <v>48</v>
      </c>
      <c r="V18" s="26">
        <v>-3.6442034389049915</v>
      </c>
    </row>
    <row r="19" spans="1:22" ht="15" customHeight="1" x14ac:dyDescent="0.2">
      <c r="A19" s="2" t="s">
        <v>19</v>
      </c>
      <c r="B19" s="19">
        <f t="shared" ref="B19:I19" si="21">B15+B16+B21+B23</f>
        <v>-30</v>
      </c>
      <c r="C19" s="19">
        <f t="shared" si="21"/>
        <v>24</v>
      </c>
      <c r="D19" s="19">
        <f t="shared" si="21"/>
        <v>9</v>
      </c>
      <c r="E19" s="19">
        <f t="shared" si="21"/>
        <v>-34</v>
      </c>
      <c r="F19" s="19">
        <f t="shared" si="21"/>
        <v>70</v>
      </c>
      <c r="G19" s="19">
        <f t="shared" si="21"/>
        <v>-3</v>
      </c>
      <c r="H19" s="19">
        <f t="shared" si="21"/>
        <v>104</v>
      </c>
      <c r="I19" s="19">
        <f t="shared" si="21"/>
        <v>-26</v>
      </c>
      <c r="J19" s="30">
        <f t="shared" si="3"/>
        <v>-3.3379964866309333</v>
      </c>
      <c r="K19" s="30">
        <v>6.8723457077695702</v>
      </c>
      <c r="L19" s="30">
        <v>10.210342194400504</v>
      </c>
      <c r="M19" s="19">
        <f t="shared" ref="M19:U19" si="22">M15+M16+M21+M23</f>
        <v>4</v>
      </c>
      <c r="N19" s="19">
        <f t="shared" si="22"/>
        <v>242</v>
      </c>
      <c r="O19" s="19">
        <f t="shared" si="22"/>
        <v>13</v>
      </c>
      <c r="P19" s="19">
        <f t="shared" si="22"/>
        <v>152</v>
      </c>
      <c r="Q19" s="19">
        <f t="shared" si="22"/>
        <v>90</v>
      </c>
      <c r="R19" s="19">
        <f t="shared" si="22"/>
        <v>238</v>
      </c>
      <c r="S19" s="19">
        <f t="shared" si="22"/>
        <v>27</v>
      </c>
      <c r="T19" s="19">
        <f t="shared" si="22"/>
        <v>148</v>
      </c>
      <c r="U19" s="19">
        <f t="shared" si="22"/>
        <v>90</v>
      </c>
      <c r="V19" s="30">
        <v>0.39270546901540371</v>
      </c>
    </row>
    <row r="20" spans="1:22" ht="15" customHeight="1" x14ac:dyDescent="0.2">
      <c r="A20" s="5" t="s">
        <v>18</v>
      </c>
      <c r="B20" s="18">
        <f>E20+M20</f>
        <v>-50</v>
      </c>
      <c r="C20" s="18">
        <v>11</v>
      </c>
      <c r="D20" s="18">
        <f>G20-I20+O20-S20</f>
        <v>16</v>
      </c>
      <c r="E20" s="18">
        <f>F20-H20</f>
        <v>-32</v>
      </c>
      <c r="F20" s="18">
        <v>55</v>
      </c>
      <c r="G20" s="18">
        <v>2</v>
      </c>
      <c r="H20" s="18">
        <v>87</v>
      </c>
      <c r="I20" s="18">
        <v>16</v>
      </c>
      <c r="J20" s="25">
        <f t="shared" si="3"/>
        <v>-3.9032632350031831</v>
      </c>
      <c r="K20" s="25">
        <v>6.708733685161719</v>
      </c>
      <c r="L20" s="25">
        <v>10.611996920164902</v>
      </c>
      <c r="M20" s="18">
        <f>N20-R20</f>
        <v>-18</v>
      </c>
      <c r="N20" s="18">
        <f>SUM(P20:Q20)</f>
        <v>90</v>
      </c>
      <c r="O20" s="22">
        <v>9</v>
      </c>
      <c r="P20" s="22">
        <v>66</v>
      </c>
      <c r="Q20" s="22">
        <v>24</v>
      </c>
      <c r="R20" s="22">
        <f>SUM(T20:U20)</f>
        <v>108</v>
      </c>
      <c r="S20" s="22">
        <v>-21</v>
      </c>
      <c r="T20" s="22">
        <v>80</v>
      </c>
      <c r="U20" s="22">
        <v>28</v>
      </c>
      <c r="V20" s="29">
        <v>-2.1955855696892872</v>
      </c>
    </row>
    <row r="21" spans="1:22" ht="15" customHeight="1" x14ac:dyDescent="0.2">
      <c r="A21" s="3" t="s">
        <v>17</v>
      </c>
      <c r="B21" s="20">
        <f t="shared" ref="B21:B38" si="23">E21+M21</f>
        <v>18</v>
      </c>
      <c r="C21" s="20">
        <v>33</v>
      </c>
      <c r="D21" s="20">
        <f t="shared" ref="D21:D38" si="24">G21-I21+O21-S21</f>
        <v>1</v>
      </c>
      <c r="E21" s="20">
        <f t="shared" ref="E21:E38" si="25">F21-H21</f>
        <v>2</v>
      </c>
      <c r="F21" s="20">
        <v>60</v>
      </c>
      <c r="G21" s="20">
        <v>13</v>
      </c>
      <c r="H21" s="20">
        <v>58</v>
      </c>
      <c r="I21" s="20">
        <v>-18</v>
      </c>
      <c r="J21" s="26">
        <f t="shared" si="3"/>
        <v>0.30456933270528275</v>
      </c>
      <c r="K21" s="26">
        <v>9.1370799811584238</v>
      </c>
      <c r="L21" s="26">
        <v>8.832510648453141</v>
      </c>
      <c r="M21" s="20">
        <f t="shared" ref="M21:M38" si="26">N21-R21</f>
        <v>16</v>
      </c>
      <c r="N21" s="20">
        <f>SUM(P21:Q21)</f>
        <v>167</v>
      </c>
      <c r="O21" s="20">
        <v>15</v>
      </c>
      <c r="P21" s="20">
        <v>120</v>
      </c>
      <c r="Q21" s="20">
        <v>47</v>
      </c>
      <c r="R21" s="20">
        <f t="shared" ref="R21:R38" si="27">SUM(T21:U21)</f>
        <v>151</v>
      </c>
      <c r="S21" s="20">
        <v>45</v>
      </c>
      <c r="T21" s="20">
        <v>97</v>
      </c>
      <c r="U21" s="20">
        <v>54</v>
      </c>
      <c r="V21" s="26">
        <v>2.4365546616422442</v>
      </c>
    </row>
    <row r="22" spans="1:22" ht="15" customHeight="1" x14ac:dyDescent="0.2">
      <c r="A22" s="3" t="s">
        <v>16</v>
      </c>
      <c r="B22" s="20">
        <f t="shared" si="23"/>
        <v>-39</v>
      </c>
      <c r="C22" s="20">
        <v>-19</v>
      </c>
      <c r="D22" s="20">
        <f t="shared" si="24"/>
        <v>-39</v>
      </c>
      <c r="E22" s="20">
        <f t="shared" si="25"/>
        <v>-22</v>
      </c>
      <c r="F22" s="20">
        <v>6</v>
      </c>
      <c r="G22" s="20">
        <v>-7</v>
      </c>
      <c r="H22" s="20">
        <v>28</v>
      </c>
      <c r="I22" s="20">
        <v>8</v>
      </c>
      <c r="J22" s="26">
        <f t="shared" si="3"/>
        <v>-10.650997453310696</v>
      </c>
      <c r="K22" s="26">
        <v>2.9048174872665533</v>
      </c>
      <c r="L22" s="26">
        <v>13.55581494057725</v>
      </c>
      <c r="M22" s="20">
        <f t="shared" si="26"/>
        <v>-17</v>
      </c>
      <c r="N22" s="20">
        <f t="shared" ref="N22:N38" si="28">SUM(P22:Q22)</f>
        <v>31</v>
      </c>
      <c r="O22" s="20">
        <v>-9</v>
      </c>
      <c r="P22" s="20">
        <v>18</v>
      </c>
      <c r="Q22" s="20">
        <v>13</v>
      </c>
      <c r="R22" s="20">
        <f t="shared" si="27"/>
        <v>48</v>
      </c>
      <c r="S22" s="20">
        <v>15</v>
      </c>
      <c r="T22" s="20">
        <v>18</v>
      </c>
      <c r="U22" s="20">
        <v>30</v>
      </c>
      <c r="V22" s="26">
        <v>-8.2303162139219008</v>
      </c>
    </row>
    <row r="23" spans="1:22" ht="15" customHeight="1" x14ac:dyDescent="0.2">
      <c r="A23" s="1" t="s">
        <v>15</v>
      </c>
      <c r="B23" s="19">
        <f t="shared" si="23"/>
        <v>-14</v>
      </c>
      <c r="C23" s="19">
        <v>-6</v>
      </c>
      <c r="D23" s="19">
        <f t="shared" si="24"/>
        <v>26</v>
      </c>
      <c r="E23" s="19">
        <f t="shared" si="25"/>
        <v>-7</v>
      </c>
      <c r="F23" s="19">
        <v>5</v>
      </c>
      <c r="G23" s="19">
        <v>-6</v>
      </c>
      <c r="H23" s="19">
        <v>12</v>
      </c>
      <c r="I23" s="19">
        <v>-11</v>
      </c>
      <c r="J23" s="30">
        <f t="shared" si="3"/>
        <v>-4.8989155277407086</v>
      </c>
      <c r="K23" s="30">
        <v>3.4992253769576487</v>
      </c>
      <c r="L23" s="30">
        <v>8.3981409046983568</v>
      </c>
      <c r="M23" s="19">
        <f t="shared" si="26"/>
        <v>-7</v>
      </c>
      <c r="N23" s="19">
        <f t="shared" si="28"/>
        <v>35</v>
      </c>
      <c r="O23" s="19">
        <v>12</v>
      </c>
      <c r="P23" s="19">
        <v>23</v>
      </c>
      <c r="Q23" s="19">
        <v>12</v>
      </c>
      <c r="R23" s="19">
        <f t="shared" si="27"/>
        <v>42</v>
      </c>
      <c r="S23" s="24">
        <v>-9</v>
      </c>
      <c r="T23" s="24">
        <v>35</v>
      </c>
      <c r="U23" s="24">
        <v>7</v>
      </c>
      <c r="V23" s="31">
        <v>-4.898915527740705</v>
      </c>
    </row>
    <row r="24" spans="1:22" ht="15" customHeight="1" x14ac:dyDescent="0.2">
      <c r="A24" s="7" t="s">
        <v>14</v>
      </c>
      <c r="B24" s="17">
        <f t="shared" si="23"/>
        <v>-1</v>
      </c>
      <c r="C24" s="17">
        <v>16</v>
      </c>
      <c r="D24" s="17">
        <f t="shared" si="24"/>
        <v>1</v>
      </c>
      <c r="E24" s="18">
        <f t="shared" si="25"/>
        <v>-7</v>
      </c>
      <c r="F24" s="17">
        <v>1</v>
      </c>
      <c r="G24" s="17">
        <v>-2</v>
      </c>
      <c r="H24" s="17">
        <v>8</v>
      </c>
      <c r="I24" s="23">
        <v>3</v>
      </c>
      <c r="J24" s="38">
        <f t="shared" si="3"/>
        <v>-14.871770992188679</v>
      </c>
      <c r="K24" s="38">
        <v>2.1245387131698115</v>
      </c>
      <c r="L24" s="38">
        <v>16.996309705358492</v>
      </c>
      <c r="M24" s="18">
        <f t="shared" si="26"/>
        <v>6</v>
      </c>
      <c r="N24" s="17">
        <f t="shared" si="28"/>
        <v>12</v>
      </c>
      <c r="O24" s="17">
        <v>2</v>
      </c>
      <c r="P24" s="17">
        <v>2</v>
      </c>
      <c r="Q24" s="17">
        <v>10</v>
      </c>
      <c r="R24" s="17">
        <f t="shared" si="27"/>
        <v>6</v>
      </c>
      <c r="S24" s="17">
        <v>-4</v>
      </c>
      <c r="T24" s="17">
        <v>3</v>
      </c>
      <c r="U24" s="17">
        <v>3</v>
      </c>
      <c r="V24" s="28">
        <v>12.747232279018869</v>
      </c>
    </row>
    <row r="25" spans="1:22" ht="15" customHeight="1" x14ac:dyDescent="0.2">
      <c r="A25" s="5" t="s">
        <v>13</v>
      </c>
      <c r="B25" s="18">
        <f t="shared" si="23"/>
        <v>-2</v>
      </c>
      <c r="C25" s="18">
        <v>5</v>
      </c>
      <c r="D25" s="18">
        <f t="shared" si="24"/>
        <v>8</v>
      </c>
      <c r="E25" s="18">
        <f t="shared" si="25"/>
        <v>-3</v>
      </c>
      <c r="F25" s="18">
        <v>0</v>
      </c>
      <c r="G25" s="18">
        <v>0</v>
      </c>
      <c r="H25" s="18">
        <v>3</v>
      </c>
      <c r="I25" s="18">
        <v>-4</v>
      </c>
      <c r="J25" s="25">
        <f t="shared" si="3"/>
        <v>-24.127445795875197</v>
      </c>
      <c r="K25" s="25">
        <v>0</v>
      </c>
      <c r="L25" s="25">
        <v>24.127445795875197</v>
      </c>
      <c r="M25" s="18">
        <f t="shared" si="26"/>
        <v>1</v>
      </c>
      <c r="N25" s="18">
        <f t="shared" si="28"/>
        <v>3</v>
      </c>
      <c r="O25" s="18">
        <v>3</v>
      </c>
      <c r="P25" s="18">
        <v>3</v>
      </c>
      <c r="Q25" s="18">
        <v>0</v>
      </c>
      <c r="R25" s="18">
        <f t="shared" si="27"/>
        <v>2</v>
      </c>
      <c r="S25" s="22">
        <v>-1</v>
      </c>
      <c r="T25" s="22">
        <v>0</v>
      </c>
      <c r="U25" s="22">
        <v>2</v>
      </c>
      <c r="V25" s="29">
        <v>8.0424819319583989</v>
      </c>
    </row>
    <row r="26" spans="1:22" ht="15" customHeight="1" x14ac:dyDescent="0.2">
      <c r="A26" s="3" t="s">
        <v>12</v>
      </c>
      <c r="B26" s="20">
        <f t="shared" si="23"/>
        <v>-11</v>
      </c>
      <c r="C26" s="20">
        <v>-8</v>
      </c>
      <c r="D26" s="20">
        <f t="shared" si="24"/>
        <v>-2</v>
      </c>
      <c r="E26" s="20">
        <f t="shared" si="25"/>
        <v>-6</v>
      </c>
      <c r="F26" s="20">
        <v>1</v>
      </c>
      <c r="G26" s="20">
        <v>1</v>
      </c>
      <c r="H26" s="20">
        <v>7</v>
      </c>
      <c r="I26" s="20">
        <v>0</v>
      </c>
      <c r="J26" s="26">
        <f t="shared" si="3"/>
        <v>-21.069239871852844</v>
      </c>
      <c r="K26" s="26">
        <v>3.5115399786421402</v>
      </c>
      <c r="L26" s="26">
        <v>24.580779850494984</v>
      </c>
      <c r="M26" s="20">
        <f t="shared" si="26"/>
        <v>-5</v>
      </c>
      <c r="N26" s="20">
        <f t="shared" si="28"/>
        <v>2</v>
      </c>
      <c r="O26" s="20">
        <v>-3</v>
      </c>
      <c r="P26" s="20">
        <v>1</v>
      </c>
      <c r="Q26" s="20">
        <v>1</v>
      </c>
      <c r="R26" s="20">
        <f t="shared" si="27"/>
        <v>7</v>
      </c>
      <c r="S26" s="20">
        <v>0</v>
      </c>
      <c r="T26" s="20">
        <v>4</v>
      </c>
      <c r="U26" s="20">
        <v>3</v>
      </c>
      <c r="V26" s="26">
        <v>-17.557699893210703</v>
      </c>
    </row>
    <row r="27" spans="1:22" ht="15" customHeight="1" x14ac:dyDescent="0.2">
      <c r="A27" s="1" t="s">
        <v>11</v>
      </c>
      <c r="B27" s="19">
        <f t="shared" si="23"/>
        <v>-8</v>
      </c>
      <c r="C27" s="19">
        <v>3</v>
      </c>
      <c r="D27" s="19">
        <f t="shared" si="24"/>
        <v>-6</v>
      </c>
      <c r="E27" s="19">
        <f t="shared" si="25"/>
        <v>-10</v>
      </c>
      <c r="F27" s="19">
        <v>1</v>
      </c>
      <c r="G27" s="19">
        <v>-1</v>
      </c>
      <c r="H27" s="19">
        <v>11</v>
      </c>
      <c r="I27" s="19">
        <v>5</v>
      </c>
      <c r="J27" s="30">
        <f t="shared" si="3"/>
        <v>-14.323836433560945</v>
      </c>
      <c r="K27" s="30">
        <v>1.4323836433560946</v>
      </c>
      <c r="L27" s="30">
        <v>15.756220076917041</v>
      </c>
      <c r="M27" s="19">
        <f t="shared" si="26"/>
        <v>2</v>
      </c>
      <c r="N27" s="19">
        <f t="shared" si="28"/>
        <v>13</v>
      </c>
      <c r="O27" s="24">
        <v>-4</v>
      </c>
      <c r="P27" s="24">
        <v>3</v>
      </c>
      <c r="Q27" s="24">
        <v>10</v>
      </c>
      <c r="R27" s="24">
        <f t="shared" si="27"/>
        <v>11</v>
      </c>
      <c r="S27" s="24">
        <v>-4</v>
      </c>
      <c r="T27" s="24">
        <v>10</v>
      </c>
      <c r="U27" s="24">
        <v>1</v>
      </c>
      <c r="V27" s="31">
        <v>2.8647672867121887</v>
      </c>
    </row>
    <row r="28" spans="1:22" ht="15" customHeight="1" x14ac:dyDescent="0.2">
      <c r="A28" s="5" t="s">
        <v>10</v>
      </c>
      <c r="B28" s="18">
        <f t="shared" si="23"/>
        <v>-6</v>
      </c>
      <c r="C28" s="18">
        <v>1</v>
      </c>
      <c r="D28" s="18">
        <f t="shared" si="24"/>
        <v>-7</v>
      </c>
      <c r="E28" s="18">
        <f t="shared" si="25"/>
        <v>-7</v>
      </c>
      <c r="F28" s="18">
        <v>2</v>
      </c>
      <c r="G28" s="18">
        <v>1</v>
      </c>
      <c r="H28" s="18">
        <v>9</v>
      </c>
      <c r="I28" s="18">
        <v>6</v>
      </c>
      <c r="J28" s="25">
        <f t="shared" si="3"/>
        <v>-26.501400269681568</v>
      </c>
      <c r="K28" s="25">
        <v>7.5718286484804471</v>
      </c>
      <c r="L28" s="25">
        <v>34.073228918162016</v>
      </c>
      <c r="M28" s="18">
        <f t="shared" si="26"/>
        <v>1</v>
      </c>
      <c r="N28" s="18">
        <f t="shared" si="28"/>
        <v>4</v>
      </c>
      <c r="O28" s="18">
        <v>0</v>
      </c>
      <c r="P28" s="18">
        <v>4</v>
      </c>
      <c r="Q28" s="18">
        <v>0</v>
      </c>
      <c r="R28" s="18">
        <f t="shared" si="27"/>
        <v>3</v>
      </c>
      <c r="S28" s="18">
        <v>2</v>
      </c>
      <c r="T28" s="18">
        <v>2</v>
      </c>
      <c r="U28" s="18">
        <v>1</v>
      </c>
      <c r="V28" s="25">
        <v>3.7859143242402222</v>
      </c>
    </row>
    <row r="29" spans="1:22" ht="15" customHeight="1" x14ac:dyDescent="0.2">
      <c r="A29" s="3" t="s">
        <v>9</v>
      </c>
      <c r="B29" s="20">
        <f t="shared" si="23"/>
        <v>-7</v>
      </c>
      <c r="C29" s="20">
        <v>2</v>
      </c>
      <c r="D29" s="20">
        <f t="shared" si="24"/>
        <v>-5</v>
      </c>
      <c r="E29" s="20">
        <f t="shared" si="25"/>
        <v>-2</v>
      </c>
      <c r="F29" s="20">
        <v>7</v>
      </c>
      <c r="G29" s="20">
        <v>0</v>
      </c>
      <c r="H29" s="20">
        <v>9</v>
      </c>
      <c r="I29" s="20">
        <v>2</v>
      </c>
      <c r="J29" s="26">
        <f t="shared" si="3"/>
        <v>-2.8188157884575276</v>
      </c>
      <c r="K29" s="26">
        <v>9.86585525960135</v>
      </c>
      <c r="L29" s="26">
        <v>12.684671048058878</v>
      </c>
      <c r="M29" s="20">
        <f t="shared" si="26"/>
        <v>-5</v>
      </c>
      <c r="N29" s="20">
        <f t="shared" si="28"/>
        <v>14</v>
      </c>
      <c r="O29" s="20">
        <v>2</v>
      </c>
      <c r="P29" s="20">
        <v>1</v>
      </c>
      <c r="Q29" s="20">
        <v>13</v>
      </c>
      <c r="R29" s="20">
        <f t="shared" si="27"/>
        <v>19</v>
      </c>
      <c r="S29" s="20">
        <v>5</v>
      </c>
      <c r="T29" s="20">
        <v>10</v>
      </c>
      <c r="U29" s="20">
        <v>9</v>
      </c>
      <c r="V29" s="26">
        <v>-7.0470394711438225</v>
      </c>
    </row>
    <row r="30" spans="1:22" ht="15" customHeight="1" x14ac:dyDescent="0.2">
      <c r="A30" s="3" t="s">
        <v>8</v>
      </c>
      <c r="B30" s="20">
        <f t="shared" si="23"/>
        <v>-2</v>
      </c>
      <c r="C30" s="20">
        <v>10</v>
      </c>
      <c r="D30" s="20">
        <f t="shared" si="24"/>
        <v>16</v>
      </c>
      <c r="E30" s="20">
        <f t="shared" si="25"/>
        <v>-3</v>
      </c>
      <c r="F30" s="20">
        <v>4</v>
      </c>
      <c r="G30" s="20">
        <v>0</v>
      </c>
      <c r="H30" s="20">
        <v>7</v>
      </c>
      <c r="I30" s="20">
        <v>-7</v>
      </c>
      <c r="J30" s="26">
        <f t="shared" si="3"/>
        <v>-4.1473031167266994</v>
      </c>
      <c r="K30" s="26">
        <v>5.529737488968931</v>
      </c>
      <c r="L30" s="26">
        <v>9.6770406056956304</v>
      </c>
      <c r="M30" s="20">
        <f t="shared" si="26"/>
        <v>1</v>
      </c>
      <c r="N30" s="20">
        <f t="shared" si="28"/>
        <v>13</v>
      </c>
      <c r="O30" s="20">
        <v>1</v>
      </c>
      <c r="P30" s="20">
        <v>7</v>
      </c>
      <c r="Q30" s="20">
        <v>6</v>
      </c>
      <c r="R30" s="20">
        <f t="shared" si="27"/>
        <v>12</v>
      </c>
      <c r="S30" s="20">
        <v>-8</v>
      </c>
      <c r="T30" s="20">
        <v>7</v>
      </c>
      <c r="U30" s="20">
        <v>5</v>
      </c>
      <c r="V30" s="26">
        <v>1.3824343722422299</v>
      </c>
    </row>
    <row r="31" spans="1:22" ht="15" customHeight="1" x14ac:dyDescent="0.2">
      <c r="A31" s="1" t="s">
        <v>7</v>
      </c>
      <c r="B31" s="19">
        <f t="shared" si="23"/>
        <v>-3</v>
      </c>
      <c r="C31" s="19">
        <v>4</v>
      </c>
      <c r="D31" s="19">
        <f t="shared" si="24"/>
        <v>0</v>
      </c>
      <c r="E31" s="19">
        <f t="shared" si="25"/>
        <v>-7</v>
      </c>
      <c r="F31" s="19">
        <v>7</v>
      </c>
      <c r="G31" s="19">
        <v>3</v>
      </c>
      <c r="H31" s="19">
        <v>14</v>
      </c>
      <c r="I31" s="19">
        <v>8</v>
      </c>
      <c r="J31" s="30">
        <f t="shared" si="3"/>
        <v>-11.146788590574747</v>
      </c>
      <c r="K31" s="30">
        <v>11.146788590574747</v>
      </c>
      <c r="L31" s="30">
        <v>22.293577181149494</v>
      </c>
      <c r="M31" s="19">
        <f t="shared" si="26"/>
        <v>4</v>
      </c>
      <c r="N31" s="19">
        <f t="shared" si="28"/>
        <v>16</v>
      </c>
      <c r="O31" s="19">
        <v>6</v>
      </c>
      <c r="P31" s="19">
        <v>8</v>
      </c>
      <c r="Q31" s="19">
        <v>8</v>
      </c>
      <c r="R31" s="19">
        <f t="shared" si="27"/>
        <v>12</v>
      </c>
      <c r="S31" s="19">
        <v>1</v>
      </c>
      <c r="T31" s="19">
        <v>9</v>
      </c>
      <c r="U31" s="19">
        <v>3</v>
      </c>
      <c r="V31" s="30">
        <v>6.369593480328426</v>
      </c>
    </row>
    <row r="32" spans="1:22" ht="15" customHeight="1" x14ac:dyDescent="0.2">
      <c r="A32" s="5" t="s">
        <v>6</v>
      </c>
      <c r="B32" s="18">
        <f t="shared" si="23"/>
        <v>1</v>
      </c>
      <c r="C32" s="18">
        <v>-8</v>
      </c>
      <c r="D32" s="18">
        <f t="shared" si="24"/>
        <v>-1</v>
      </c>
      <c r="E32" s="18">
        <f t="shared" si="25"/>
        <v>-1</v>
      </c>
      <c r="F32" s="18">
        <v>0</v>
      </c>
      <c r="G32" s="18">
        <v>-3</v>
      </c>
      <c r="H32" s="18">
        <v>1</v>
      </c>
      <c r="I32" s="18">
        <v>0</v>
      </c>
      <c r="J32" s="25">
        <f t="shared" si="3"/>
        <v>-6.2662019948840317</v>
      </c>
      <c r="K32" s="25">
        <v>0</v>
      </c>
      <c r="L32" s="25">
        <v>6.2662019948840317</v>
      </c>
      <c r="M32" s="18">
        <f t="shared" si="26"/>
        <v>2</v>
      </c>
      <c r="N32" s="18">
        <f t="shared" si="28"/>
        <v>4</v>
      </c>
      <c r="O32" s="22">
        <v>-4</v>
      </c>
      <c r="P32" s="22">
        <v>0</v>
      </c>
      <c r="Q32" s="22">
        <v>4</v>
      </c>
      <c r="R32" s="22">
        <f t="shared" si="27"/>
        <v>2</v>
      </c>
      <c r="S32" s="22">
        <v>-6</v>
      </c>
      <c r="T32" s="22">
        <v>0</v>
      </c>
      <c r="U32" s="22">
        <v>2</v>
      </c>
      <c r="V32" s="29">
        <v>12.532403989768063</v>
      </c>
    </row>
    <row r="33" spans="1:22" ht="15" customHeight="1" x14ac:dyDescent="0.2">
      <c r="A33" s="3" t="s">
        <v>5</v>
      </c>
      <c r="B33" s="20">
        <f t="shared" si="23"/>
        <v>-16</v>
      </c>
      <c r="C33" s="20">
        <v>-2</v>
      </c>
      <c r="D33" s="20">
        <f t="shared" si="24"/>
        <v>-19</v>
      </c>
      <c r="E33" s="20">
        <f>F33-H33</f>
        <v>-7</v>
      </c>
      <c r="F33" s="20">
        <v>1</v>
      </c>
      <c r="G33" s="20">
        <v>-5</v>
      </c>
      <c r="H33" s="20">
        <v>8</v>
      </c>
      <c r="I33" s="20">
        <v>-1</v>
      </c>
      <c r="J33" s="26">
        <f t="shared" si="3"/>
        <v>-10.448701171236014</v>
      </c>
      <c r="K33" s="26">
        <v>1.4926715958908592</v>
      </c>
      <c r="L33" s="26">
        <v>11.941372767126873</v>
      </c>
      <c r="M33" s="20">
        <f>N33-R33</f>
        <v>-9</v>
      </c>
      <c r="N33" s="20">
        <f t="shared" si="28"/>
        <v>7</v>
      </c>
      <c r="O33" s="20">
        <v>-10</v>
      </c>
      <c r="P33" s="20">
        <v>2</v>
      </c>
      <c r="Q33" s="20">
        <v>5</v>
      </c>
      <c r="R33" s="20">
        <f t="shared" si="27"/>
        <v>16</v>
      </c>
      <c r="S33" s="20">
        <v>5</v>
      </c>
      <c r="T33" s="20">
        <v>7</v>
      </c>
      <c r="U33" s="20">
        <v>9</v>
      </c>
      <c r="V33" s="26">
        <v>-13.434044363017733</v>
      </c>
    </row>
    <row r="34" spans="1:22" ht="15" customHeight="1" x14ac:dyDescent="0.2">
      <c r="A34" s="3" t="s">
        <v>4</v>
      </c>
      <c r="B34" s="20">
        <f t="shared" si="23"/>
        <v>-8</v>
      </c>
      <c r="C34" s="20">
        <v>-3</v>
      </c>
      <c r="D34" s="20">
        <f t="shared" si="24"/>
        <v>0</v>
      </c>
      <c r="E34" s="20">
        <f t="shared" si="25"/>
        <v>-8</v>
      </c>
      <c r="F34" s="20">
        <v>1</v>
      </c>
      <c r="G34" s="20">
        <v>0</v>
      </c>
      <c r="H34" s="20">
        <v>9</v>
      </c>
      <c r="I34" s="20">
        <v>3</v>
      </c>
      <c r="J34" s="26">
        <f t="shared" si="3"/>
        <v>-17.665706749267962</v>
      </c>
      <c r="K34" s="26">
        <v>2.2082133436584952</v>
      </c>
      <c r="L34" s="26">
        <v>19.873920092926458</v>
      </c>
      <c r="M34" s="20">
        <f t="shared" si="26"/>
        <v>0</v>
      </c>
      <c r="N34" s="20">
        <f t="shared" si="28"/>
        <v>11</v>
      </c>
      <c r="O34" s="20">
        <v>3</v>
      </c>
      <c r="P34" s="20">
        <v>1</v>
      </c>
      <c r="Q34" s="20">
        <v>10</v>
      </c>
      <c r="R34" s="20">
        <f t="shared" si="27"/>
        <v>11</v>
      </c>
      <c r="S34" s="20">
        <v>0</v>
      </c>
      <c r="T34" s="20">
        <v>5</v>
      </c>
      <c r="U34" s="20">
        <v>6</v>
      </c>
      <c r="V34" s="26">
        <v>0</v>
      </c>
    </row>
    <row r="35" spans="1:22" ht="15" customHeight="1" x14ac:dyDescent="0.2">
      <c r="A35" s="1" t="s">
        <v>3</v>
      </c>
      <c r="B35" s="19">
        <f t="shared" si="23"/>
        <v>-2</v>
      </c>
      <c r="C35" s="19">
        <v>3</v>
      </c>
      <c r="D35" s="19">
        <f t="shared" si="24"/>
        <v>7</v>
      </c>
      <c r="E35" s="19">
        <f t="shared" si="25"/>
        <v>-2</v>
      </c>
      <c r="F35" s="19">
        <v>2</v>
      </c>
      <c r="G35" s="19">
        <v>0</v>
      </c>
      <c r="H35" s="19">
        <v>4</v>
      </c>
      <c r="I35" s="19">
        <v>-2</v>
      </c>
      <c r="J35" s="30">
        <f t="shared" si="3"/>
        <v>-4.214099337289583</v>
      </c>
      <c r="K35" s="30">
        <v>4.214099337289583</v>
      </c>
      <c r="L35" s="30">
        <v>8.4281986745791659</v>
      </c>
      <c r="M35" s="19">
        <f t="shared" si="26"/>
        <v>0</v>
      </c>
      <c r="N35" s="19">
        <f t="shared" si="28"/>
        <v>10</v>
      </c>
      <c r="O35" s="24">
        <v>0</v>
      </c>
      <c r="P35" s="24">
        <v>4</v>
      </c>
      <c r="Q35" s="24">
        <v>6</v>
      </c>
      <c r="R35" s="24">
        <f t="shared" si="27"/>
        <v>10</v>
      </c>
      <c r="S35" s="24">
        <v>-5</v>
      </c>
      <c r="T35" s="24">
        <v>3</v>
      </c>
      <c r="U35" s="24">
        <v>7</v>
      </c>
      <c r="V35" s="31">
        <v>0</v>
      </c>
    </row>
    <row r="36" spans="1:22" ht="15" customHeight="1" x14ac:dyDescent="0.2">
      <c r="A36" s="5" t="s">
        <v>2</v>
      </c>
      <c r="B36" s="18">
        <f t="shared" si="23"/>
        <v>-2</v>
      </c>
      <c r="C36" s="18">
        <v>10</v>
      </c>
      <c r="D36" s="18">
        <f t="shared" si="24"/>
        <v>-3</v>
      </c>
      <c r="E36" s="18">
        <f t="shared" si="25"/>
        <v>-5</v>
      </c>
      <c r="F36" s="18">
        <v>1</v>
      </c>
      <c r="G36" s="18">
        <v>0</v>
      </c>
      <c r="H36" s="18">
        <v>6</v>
      </c>
      <c r="I36" s="18">
        <v>3</v>
      </c>
      <c r="J36" s="25">
        <f t="shared" si="3"/>
        <v>-27.330997094677567</v>
      </c>
      <c r="K36" s="25">
        <v>5.4661994189355134</v>
      </c>
      <c r="L36" s="25">
        <v>32.797196513613081</v>
      </c>
      <c r="M36" s="18">
        <f t="shared" si="26"/>
        <v>3</v>
      </c>
      <c r="N36" s="18">
        <f t="shared" si="28"/>
        <v>4</v>
      </c>
      <c r="O36" s="18">
        <v>-2</v>
      </c>
      <c r="P36" s="18">
        <v>0</v>
      </c>
      <c r="Q36" s="18">
        <v>4</v>
      </c>
      <c r="R36" s="18">
        <f t="shared" si="27"/>
        <v>1</v>
      </c>
      <c r="S36" s="18">
        <v>-2</v>
      </c>
      <c r="T36" s="18">
        <v>0</v>
      </c>
      <c r="U36" s="18">
        <v>1</v>
      </c>
      <c r="V36" s="25">
        <v>16.39859825680654</v>
      </c>
    </row>
    <row r="37" spans="1:22" ht="15" customHeight="1" x14ac:dyDescent="0.2">
      <c r="A37" s="3" t="s">
        <v>1</v>
      </c>
      <c r="B37" s="20">
        <f t="shared" si="23"/>
        <v>-6</v>
      </c>
      <c r="C37" s="20">
        <v>-4</v>
      </c>
      <c r="D37" s="20">
        <f t="shared" si="24"/>
        <v>0</v>
      </c>
      <c r="E37" s="20">
        <f t="shared" si="25"/>
        <v>-6</v>
      </c>
      <c r="F37" s="20">
        <v>0</v>
      </c>
      <c r="G37" s="20">
        <v>-1</v>
      </c>
      <c r="H37" s="20">
        <v>6</v>
      </c>
      <c r="I37" s="20">
        <v>3</v>
      </c>
      <c r="J37" s="26">
        <f t="shared" si="3"/>
        <v>-45.695447147686018</v>
      </c>
      <c r="K37" s="26">
        <v>0</v>
      </c>
      <c r="L37" s="26">
        <v>45.695447147686018</v>
      </c>
      <c r="M37" s="20">
        <f t="shared" si="26"/>
        <v>0</v>
      </c>
      <c r="N37" s="20">
        <f t="shared" si="28"/>
        <v>2</v>
      </c>
      <c r="O37" s="20">
        <v>1</v>
      </c>
      <c r="P37" s="20">
        <v>0</v>
      </c>
      <c r="Q37" s="20">
        <v>2</v>
      </c>
      <c r="R37" s="20">
        <f t="shared" si="27"/>
        <v>2</v>
      </c>
      <c r="S37" s="20">
        <v>-3</v>
      </c>
      <c r="T37" s="20">
        <v>1</v>
      </c>
      <c r="U37" s="20">
        <v>1</v>
      </c>
      <c r="V37" s="26">
        <v>0</v>
      </c>
    </row>
    <row r="38" spans="1:22" ht="15" customHeight="1" x14ac:dyDescent="0.2">
      <c r="A38" s="1" t="s">
        <v>0</v>
      </c>
      <c r="B38" s="19">
        <f t="shared" si="23"/>
        <v>-1</v>
      </c>
      <c r="C38" s="19">
        <v>1</v>
      </c>
      <c r="D38" s="19">
        <f t="shared" si="24"/>
        <v>-2</v>
      </c>
      <c r="E38" s="19">
        <f t="shared" si="25"/>
        <v>0</v>
      </c>
      <c r="F38" s="19">
        <v>0</v>
      </c>
      <c r="G38" s="19">
        <v>-1</v>
      </c>
      <c r="H38" s="19">
        <v>0</v>
      </c>
      <c r="I38" s="19">
        <v>-3</v>
      </c>
      <c r="J38" s="30">
        <f t="shared" si="3"/>
        <v>0</v>
      </c>
      <c r="K38" s="30">
        <v>0</v>
      </c>
      <c r="L38" s="30">
        <v>0</v>
      </c>
      <c r="M38" s="19">
        <f t="shared" si="26"/>
        <v>-1</v>
      </c>
      <c r="N38" s="19">
        <f t="shared" si="28"/>
        <v>2</v>
      </c>
      <c r="O38" s="19">
        <v>-2</v>
      </c>
      <c r="P38" s="19">
        <v>2</v>
      </c>
      <c r="Q38" s="19">
        <v>0</v>
      </c>
      <c r="R38" s="19">
        <f t="shared" si="27"/>
        <v>3</v>
      </c>
      <c r="S38" s="19">
        <v>2</v>
      </c>
      <c r="T38" s="19">
        <v>0</v>
      </c>
      <c r="U38" s="19">
        <v>3</v>
      </c>
      <c r="V38" s="30">
        <v>-8.4041352950657355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2024-10-28T04:51:23Z</dcterms:modified>
</cp:coreProperties>
</file>