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6\"/>
    </mc:Choice>
  </mc:AlternateContent>
  <xr:revisionPtr revIDLastSave="0" documentId="13_ncr:1_{D9F7226D-3914-4F6A-8386-90868DCFDE08}" xr6:coauthVersionLast="47" xr6:coauthVersionMax="47" xr10:uidLastSave="{00000000-0000-0000-0000-000000000000}"/>
  <bookViews>
    <workbookView xWindow="19090" yWindow="-110" windowWidth="19420" windowHeight="10420" tabRatio="886" firstSheet="41" activeTab="49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１１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G29" i="55" l="1"/>
  <c r="F29" i="55"/>
  <c r="E29" i="55" s="1"/>
  <c r="G24" i="55"/>
  <c r="F24" i="55"/>
  <c r="G19" i="55"/>
  <c r="G7" i="55" s="1"/>
  <c r="F19" i="55"/>
  <c r="F7" i="55" s="1"/>
  <c r="G15" i="55"/>
  <c r="F15" i="55"/>
  <c r="G13" i="55"/>
  <c r="F13" i="55"/>
  <c r="G4" i="55"/>
  <c r="F4" i="55"/>
  <c r="D29" i="55"/>
  <c r="C29" i="55"/>
  <c r="D24" i="55"/>
  <c r="C24" i="55"/>
  <c r="D19" i="55"/>
  <c r="D7" i="55" s="1"/>
  <c r="C19" i="55"/>
  <c r="D15" i="55"/>
  <c r="C15" i="55"/>
  <c r="D13" i="55"/>
  <c r="C13" i="55"/>
  <c r="C13" i="54"/>
  <c r="D4" i="55"/>
  <c r="C4" i="55"/>
  <c r="F8" i="55" l="1"/>
  <c r="G8" i="55"/>
  <c r="E24" i="55"/>
  <c r="E19" i="55"/>
  <c r="G6" i="55"/>
  <c r="E15" i="55"/>
  <c r="E7" i="55"/>
  <c r="E13" i="55"/>
  <c r="G5" i="55"/>
  <c r="G3" i="55" s="1"/>
  <c r="B19" i="55"/>
  <c r="F5" i="55"/>
  <c r="F6" i="55"/>
  <c r="E6" i="55" s="1"/>
  <c r="E4" i="55"/>
  <c r="B29" i="55"/>
  <c r="D8" i="55"/>
  <c r="B24" i="55"/>
  <c r="C7" i="55"/>
  <c r="B7" i="55" s="1"/>
  <c r="C8" i="55"/>
  <c r="B13" i="55"/>
  <c r="B15" i="55"/>
  <c r="D5" i="55"/>
  <c r="D3" i="55" s="1"/>
  <c r="C5" i="55"/>
  <c r="C3" i="55" s="1"/>
  <c r="C6" i="55"/>
  <c r="D6" i="55"/>
  <c r="B4" i="55"/>
  <c r="E8" i="55" l="1"/>
  <c r="E5" i="55"/>
  <c r="B8" i="55"/>
  <c r="F3" i="55"/>
  <c r="E3" i="55" s="1"/>
  <c r="B5" i="55"/>
  <c r="B3" i="55"/>
  <c r="B6" i="55"/>
  <c r="R15" i="54" l="1"/>
  <c r="S15" i="54"/>
  <c r="Q15" i="54" l="1"/>
  <c r="S29" i="54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S4" i="54"/>
  <c r="R4" i="54"/>
  <c r="P4" i="54"/>
  <c r="O4" i="54"/>
  <c r="M4" i="54"/>
  <c r="L4" i="54"/>
  <c r="J4" i="54"/>
  <c r="I4" i="54"/>
  <c r="G4" i="54"/>
  <c r="F4" i="54"/>
  <c r="D4" i="54"/>
  <c r="C4" i="54"/>
  <c r="B24" i="54" l="1"/>
  <c r="B13" i="54"/>
  <c r="H24" i="54"/>
  <c r="E29" i="54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E7" i="54"/>
  <c r="O8" i="54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R6" i="54"/>
  <c r="B15" i="54"/>
  <c r="H19" i="54"/>
  <c r="N24" i="54"/>
  <c r="F5" i="54"/>
  <c r="P5" i="54"/>
  <c r="P3" i="54" s="1"/>
  <c r="J8" i="54"/>
  <c r="R8" i="54"/>
  <c r="R5" i="54"/>
  <c r="H6" i="54" l="1"/>
  <c r="Q8" i="54"/>
  <c r="N8" i="54"/>
  <c r="E8" i="54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E6" i="47" l="1"/>
  <c r="H8" i="42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<sst xmlns="http://schemas.openxmlformats.org/spreadsheetml/2006/main" count="2755" uniqueCount="344">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</sst>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25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6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95" xfId="0" applyNumberFormat="1" applyFont="1" applyFill="1" applyBorder="1">
      <alignment vertical="center"/>
    </xf>
    <xf numFmtId="176" fontId="2" fillId="4" borderId="96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1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25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60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3" t="s">
        <v>33</v>
      </c>
      <c r="C1" s="206"/>
      <c r="D1" s="212"/>
      <c r="E1" s="211" t="s">
        <v>34</v>
      </c>
      <c r="F1" s="206"/>
      <c r="G1" s="212"/>
      <c r="H1" s="211" t="s">
        <v>35</v>
      </c>
      <c r="I1" s="206"/>
      <c r="J1" s="212"/>
      <c r="K1" s="208" t="s">
        <v>36</v>
      </c>
      <c r="L1" s="208"/>
      <c r="M1" s="208"/>
      <c r="N1" s="208" t="s">
        <v>37</v>
      </c>
      <c r="O1" s="208"/>
      <c r="P1" s="208"/>
      <c r="Q1" s="205" t="s">
        <v>40</v>
      </c>
      <c r="R1" s="206"/>
      <c r="S1" s="207"/>
    </row>
    <row r="2" spans="1:19" ht="16.5" customHeight="1" thickBot="1" x14ac:dyDescent="0.25">
      <c r="A2" s="210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8" t="s">
        <v>75</v>
      </c>
      <c r="C1" s="208"/>
      <c r="D1" s="208"/>
      <c r="E1" s="208" t="s">
        <v>76</v>
      </c>
      <c r="F1" s="208"/>
      <c r="G1" s="208"/>
      <c r="H1" s="208" t="s">
        <v>77</v>
      </c>
      <c r="I1" s="208"/>
      <c r="J1" s="208"/>
      <c r="K1" s="211" t="s">
        <v>82</v>
      </c>
      <c r="L1" s="206"/>
      <c r="M1" s="212"/>
      <c r="N1" s="208" t="s">
        <v>87</v>
      </c>
      <c r="O1" s="208"/>
      <c r="P1" s="208"/>
      <c r="Q1" s="208" t="s">
        <v>93</v>
      </c>
      <c r="R1" s="208"/>
      <c r="S1" s="214"/>
    </row>
    <row r="2" spans="1:19" ht="16.5" customHeight="1" thickBot="1" x14ac:dyDescent="0.25">
      <c r="A2" s="21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94</v>
      </c>
      <c r="C1" s="217"/>
      <c r="D1" s="215"/>
      <c r="E1" s="216" t="s">
        <v>95</v>
      </c>
      <c r="F1" s="217"/>
      <c r="G1" s="215"/>
      <c r="H1" s="216" t="s">
        <v>96</v>
      </c>
      <c r="I1" s="217"/>
      <c r="J1" s="215"/>
      <c r="K1" s="216" t="s">
        <v>97</v>
      </c>
      <c r="L1" s="217"/>
      <c r="M1" s="215"/>
      <c r="N1" s="216" t="s">
        <v>98</v>
      </c>
      <c r="O1" s="217"/>
      <c r="P1" s="215"/>
      <c r="Q1" s="205" t="s">
        <v>99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8" t="s">
        <v>100</v>
      </c>
      <c r="C1" s="208"/>
      <c r="D1" s="208"/>
      <c r="E1" s="208" t="s">
        <v>101</v>
      </c>
      <c r="F1" s="208"/>
      <c r="G1" s="208"/>
      <c r="H1" s="208" t="s">
        <v>102</v>
      </c>
      <c r="I1" s="208"/>
      <c r="J1" s="208"/>
      <c r="K1" s="211" t="s">
        <v>103</v>
      </c>
      <c r="L1" s="206"/>
      <c r="M1" s="212"/>
      <c r="N1" s="208" t="s">
        <v>104</v>
      </c>
      <c r="O1" s="208"/>
      <c r="P1" s="208"/>
      <c r="Q1" s="208" t="s">
        <v>105</v>
      </c>
      <c r="R1" s="208"/>
      <c r="S1" s="214"/>
    </row>
    <row r="2" spans="1:19" ht="16.5" customHeight="1" thickBot="1" x14ac:dyDescent="0.25">
      <c r="A2" s="21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110</v>
      </c>
      <c r="C1" s="217"/>
      <c r="D1" s="215"/>
      <c r="E1" s="216" t="s">
        <v>111</v>
      </c>
      <c r="F1" s="217"/>
      <c r="G1" s="215"/>
      <c r="H1" s="216" t="s">
        <v>106</v>
      </c>
      <c r="I1" s="217"/>
      <c r="J1" s="215"/>
      <c r="K1" s="216" t="s">
        <v>107</v>
      </c>
      <c r="L1" s="217"/>
      <c r="M1" s="215"/>
      <c r="N1" s="216" t="s">
        <v>108</v>
      </c>
      <c r="O1" s="217"/>
      <c r="P1" s="215"/>
      <c r="Q1" s="205" t="s">
        <v>109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113</v>
      </c>
      <c r="C1" s="217"/>
      <c r="D1" s="215"/>
      <c r="E1" s="216" t="s">
        <v>114</v>
      </c>
      <c r="F1" s="217"/>
      <c r="G1" s="215"/>
      <c r="H1" s="216" t="s">
        <v>115</v>
      </c>
      <c r="I1" s="217"/>
      <c r="J1" s="215"/>
      <c r="K1" s="216" t="s">
        <v>116</v>
      </c>
      <c r="L1" s="217"/>
      <c r="M1" s="215"/>
      <c r="N1" s="216" t="s">
        <v>117</v>
      </c>
      <c r="O1" s="217"/>
      <c r="P1" s="215"/>
      <c r="Q1" s="205" t="s">
        <v>118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119</v>
      </c>
      <c r="C1" s="217"/>
      <c r="D1" s="215"/>
      <c r="E1" s="216" t="s">
        <v>120</v>
      </c>
      <c r="F1" s="217"/>
      <c r="G1" s="215"/>
      <c r="H1" s="216" t="s">
        <v>121</v>
      </c>
      <c r="I1" s="217"/>
      <c r="J1" s="215"/>
      <c r="K1" s="216" t="s">
        <v>122</v>
      </c>
      <c r="L1" s="217"/>
      <c r="M1" s="215"/>
      <c r="N1" s="216" t="s">
        <v>123</v>
      </c>
      <c r="O1" s="217"/>
      <c r="P1" s="215"/>
      <c r="Q1" s="205" t="s">
        <v>124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125</v>
      </c>
      <c r="C1" s="217"/>
      <c r="D1" s="215"/>
      <c r="E1" s="216" t="s">
        <v>126</v>
      </c>
      <c r="F1" s="217"/>
      <c r="G1" s="215"/>
      <c r="H1" s="216" t="s">
        <v>127</v>
      </c>
      <c r="I1" s="217"/>
      <c r="J1" s="215"/>
      <c r="K1" s="216" t="s">
        <v>128</v>
      </c>
      <c r="L1" s="217"/>
      <c r="M1" s="215"/>
      <c r="N1" s="216" t="s">
        <v>129</v>
      </c>
      <c r="O1" s="217"/>
      <c r="P1" s="215"/>
      <c r="Q1" s="205" t="s">
        <v>130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209"/>
      <c r="B1" s="216" t="s">
        <v>131</v>
      </c>
      <c r="C1" s="217"/>
      <c r="D1" s="215"/>
      <c r="E1" s="216" t="s">
        <v>132</v>
      </c>
      <c r="F1" s="217"/>
      <c r="G1" s="215"/>
      <c r="H1" s="216" t="s">
        <v>133</v>
      </c>
      <c r="I1" s="217"/>
      <c r="J1" s="215"/>
      <c r="K1" s="216" t="s">
        <v>134</v>
      </c>
      <c r="L1" s="217"/>
      <c r="M1" s="215"/>
      <c r="N1" s="216" t="s">
        <v>135</v>
      </c>
      <c r="O1" s="217"/>
      <c r="P1" s="215"/>
      <c r="Q1" s="216" t="s">
        <v>136</v>
      </c>
      <c r="R1" s="217"/>
      <c r="S1" s="221"/>
      <c r="T1" s="218"/>
      <c r="U1" s="219"/>
      <c r="V1" s="220"/>
    </row>
    <row r="2" spans="1:22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209"/>
      <c r="B1" s="216" t="s">
        <v>137</v>
      </c>
      <c r="C1" s="217"/>
      <c r="D1" s="215"/>
      <c r="E1" s="216" t="s">
        <v>138</v>
      </c>
      <c r="F1" s="217"/>
      <c r="G1" s="215"/>
      <c r="H1" s="216" t="s">
        <v>139</v>
      </c>
      <c r="I1" s="217"/>
      <c r="J1" s="215"/>
      <c r="K1" s="216" t="s">
        <v>140</v>
      </c>
      <c r="L1" s="217"/>
      <c r="M1" s="215"/>
      <c r="N1" s="216" t="s">
        <v>141</v>
      </c>
      <c r="O1" s="217"/>
      <c r="P1" s="215"/>
      <c r="Q1" s="216" t="s">
        <v>142</v>
      </c>
      <c r="R1" s="217"/>
      <c r="S1" s="221"/>
      <c r="T1" s="218"/>
      <c r="U1" s="219"/>
      <c r="V1" s="220"/>
    </row>
    <row r="2" spans="1:22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209"/>
      <c r="B1" s="216" t="s">
        <v>143</v>
      </c>
      <c r="C1" s="217"/>
      <c r="D1" s="215"/>
      <c r="E1" s="216" t="s">
        <v>144</v>
      </c>
      <c r="F1" s="217"/>
      <c r="G1" s="215"/>
      <c r="H1" s="216" t="s">
        <v>145</v>
      </c>
      <c r="I1" s="217"/>
      <c r="J1" s="215"/>
      <c r="K1" s="216" t="s">
        <v>146</v>
      </c>
      <c r="L1" s="217"/>
      <c r="M1" s="215"/>
      <c r="N1" s="216" t="s">
        <v>147</v>
      </c>
      <c r="O1" s="217"/>
      <c r="P1" s="215"/>
      <c r="Q1" s="216" t="s">
        <v>148</v>
      </c>
      <c r="R1" s="217"/>
      <c r="S1" s="221"/>
      <c r="T1" s="12"/>
      <c r="U1" s="12"/>
      <c r="V1" s="12"/>
    </row>
    <row r="2" spans="1:22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8" t="s">
        <v>47</v>
      </c>
      <c r="C1" s="208"/>
      <c r="D1" s="208"/>
      <c r="E1" s="208" t="s">
        <v>56</v>
      </c>
      <c r="F1" s="208"/>
      <c r="G1" s="208"/>
      <c r="H1" s="208" t="s">
        <v>67</v>
      </c>
      <c r="I1" s="208"/>
      <c r="J1" s="208"/>
      <c r="K1" s="211" t="s">
        <v>78</v>
      </c>
      <c r="L1" s="206"/>
      <c r="M1" s="212"/>
      <c r="N1" s="211" t="s">
        <v>83</v>
      </c>
      <c r="O1" s="206"/>
      <c r="P1" s="212"/>
      <c r="Q1" s="208" t="s">
        <v>88</v>
      </c>
      <c r="R1" s="208"/>
      <c r="S1" s="214"/>
    </row>
    <row r="2" spans="1:19" ht="16.5" customHeight="1" thickBot="1" x14ac:dyDescent="0.25">
      <c r="A2" s="21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149</v>
      </c>
      <c r="C1" s="217"/>
      <c r="D1" s="221"/>
      <c r="E1" s="216" t="s">
        <v>150</v>
      </c>
      <c r="F1" s="217"/>
      <c r="G1" s="215"/>
      <c r="H1" s="216" t="s">
        <v>151</v>
      </c>
      <c r="I1" s="217"/>
      <c r="J1" s="215"/>
      <c r="K1" s="216" t="s">
        <v>152</v>
      </c>
      <c r="L1" s="217"/>
      <c r="M1" s="215"/>
      <c r="N1" s="216" t="s">
        <v>153</v>
      </c>
      <c r="O1" s="217"/>
      <c r="P1" s="215"/>
      <c r="Q1" s="216" t="s">
        <v>154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155</v>
      </c>
      <c r="C1" s="217"/>
      <c r="D1" s="221"/>
      <c r="E1" s="216" t="s">
        <v>157</v>
      </c>
      <c r="F1" s="217"/>
      <c r="G1" s="215"/>
      <c r="H1" s="216" t="s">
        <v>156</v>
      </c>
      <c r="I1" s="217"/>
      <c r="J1" s="215"/>
      <c r="K1" s="216" t="s">
        <v>158</v>
      </c>
      <c r="L1" s="217"/>
      <c r="M1" s="215"/>
      <c r="N1" s="216" t="s">
        <v>159</v>
      </c>
      <c r="O1" s="217"/>
      <c r="P1" s="215"/>
      <c r="Q1" s="216" t="s">
        <v>160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161</v>
      </c>
      <c r="C1" s="217"/>
      <c r="D1" s="221"/>
      <c r="E1" s="216" t="s">
        <v>162</v>
      </c>
      <c r="F1" s="217"/>
      <c r="G1" s="215"/>
      <c r="H1" s="216" t="s">
        <v>163</v>
      </c>
      <c r="I1" s="217"/>
      <c r="J1" s="215"/>
      <c r="K1" s="216" t="s">
        <v>164</v>
      </c>
      <c r="L1" s="217"/>
      <c r="M1" s="215"/>
      <c r="N1" s="216" t="s">
        <v>165</v>
      </c>
      <c r="O1" s="217"/>
      <c r="P1" s="215"/>
      <c r="Q1" s="216" t="s">
        <v>166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167</v>
      </c>
      <c r="C1" s="217"/>
      <c r="D1" s="221"/>
      <c r="E1" s="216" t="s">
        <v>168</v>
      </c>
      <c r="F1" s="217"/>
      <c r="G1" s="215"/>
      <c r="H1" s="216" t="s">
        <v>169</v>
      </c>
      <c r="I1" s="217"/>
      <c r="J1" s="215"/>
      <c r="K1" s="216" t="s">
        <v>170</v>
      </c>
      <c r="L1" s="217"/>
      <c r="M1" s="215"/>
      <c r="N1" s="216" t="s">
        <v>171</v>
      </c>
      <c r="O1" s="217"/>
      <c r="P1" s="215"/>
      <c r="Q1" s="216" t="s">
        <v>172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173</v>
      </c>
      <c r="C1" s="217"/>
      <c r="D1" s="221"/>
      <c r="E1" s="216" t="s">
        <v>174</v>
      </c>
      <c r="F1" s="217"/>
      <c r="G1" s="215"/>
      <c r="H1" s="216" t="s">
        <v>175</v>
      </c>
      <c r="I1" s="217"/>
      <c r="J1" s="215"/>
      <c r="K1" s="216" t="s">
        <v>176</v>
      </c>
      <c r="L1" s="217"/>
      <c r="M1" s="215"/>
      <c r="N1" s="216" t="s">
        <v>177</v>
      </c>
      <c r="O1" s="217"/>
      <c r="P1" s="215"/>
      <c r="Q1" s="216" t="s">
        <v>178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6"/>
      <c r="B1" s="222" t="s">
        <v>179</v>
      </c>
      <c r="C1" s="223"/>
      <c r="D1" s="225"/>
      <c r="E1" s="222" t="s">
        <v>180</v>
      </c>
      <c r="F1" s="223"/>
      <c r="G1" s="225"/>
      <c r="H1" s="222" t="s">
        <v>181</v>
      </c>
      <c r="I1" s="223"/>
      <c r="J1" s="224"/>
      <c r="K1" s="222" t="s">
        <v>182</v>
      </c>
      <c r="L1" s="223"/>
      <c r="M1" s="224"/>
      <c r="N1" s="222" t="s">
        <v>183</v>
      </c>
      <c r="O1" s="223"/>
      <c r="P1" s="224"/>
      <c r="Q1" s="222" t="s">
        <v>184</v>
      </c>
      <c r="R1" s="223"/>
      <c r="S1" s="225"/>
    </row>
    <row r="2" spans="1:19" ht="13.5" thickBot="1" x14ac:dyDescent="0.25">
      <c r="A2" s="22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209"/>
      <c r="B1" s="216" t="s">
        <v>187</v>
      </c>
      <c r="C1" s="217"/>
      <c r="D1" s="221"/>
      <c r="E1" s="216" t="s">
        <v>188</v>
      </c>
      <c r="F1" s="217"/>
      <c r="G1" s="215"/>
      <c r="H1" s="216" t="s">
        <v>189</v>
      </c>
      <c r="I1" s="217"/>
      <c r="J1" s="215"/>
      <c r="K1" s="216" t="s">
        <v>190</v>
      </c>
      <c r="L1" s="217"/>
      <c r="M1" s="215"/>
      <c r="N1" s="216" t="s">
        <v>191</v>
      </c>
      <c r="O1" s="217"/>
      <c r="P1" s="215"/>
      <c r="Q1" s="216" t="s">
        <v>192</v>
      </c>
      <c r="R1" s="217"/>
      <c r="S1" s="221"/>
      <c r="T1" s="218"/>
      <c r="U1" s="219"/>
      <c r="V1" s="220"/>
    </row>
    <row r="2" spans="1:22" s="12" customFormat="1" ht="16.5" customHeight="1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6"/>
      <c r="B1" s="222" t="s">
        <v>193</v>
      </c>
      <c r="C1" s="223"/>
      <c r="D1" s="225"/>
      <c r="E1" s="222" t="s">
        <v>194</v>
      </c>
      <c r="F1" s="223"/>
      <c r="G1" s="225"/>
      <c r="H1" s="222" t="s">
        <v>195</v>
      </c>
      <c r="I1" s="223"/>
      <c r="J1" s="224"/>
      <c r="K1" s="222" t="s">
        <v>196</v>
      </c>
      <c r="L1" s="223"/>
      <c r="M1" s="224"/>
      <c r="N1" s="222" t="s">
        <v>197</v>
      </c>
      <c r="O1" s="223"/>
      <c r="P1" s="224"/>
      <c r="Q1" s="222" t="s">
        <v>198</v>
      </c>
      <c r="R1" s="223"/>
      <c r="S1" s="225"/>
    </row>
    <row r="2" spans="1:19" ht="13.5" thickBot="1" x14ac:dyDescent="0.25">
      <c r="A2" s="22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6"/>
      <c r="B1" s="222" t="s">
        <v>199</v>
      </c>
      <c r="C1" s="223"/>
      <c r="D1" s="225"/>
      <c r="E1" s="222" t="s">
        <v>200</v>
      </c>
      <c r="F1" s="223"/>
      <c r="G1" s="225"/>
      <c r="H1" s="222" t="s">
        <v>201</v>
      </c>
      <c r="I1" s="223"/>
      <c r="J1" s="225"/>
      <c r="K1" s="222" t="s">
        <v>202</v>
      </c>
      <c r="L1" s="223"/>
      <c r="M1" s="225"/>
      <c r="N1" s="222" t="s">
        <v>203</v>
      </c>
      <c r="O1" s="223"/>
      <c r="P1" s="225"/>
      <c r="Q1" s="222" t="s">
        <v>204</v>
      </c>
      <c r="R1" s="223"/>
      <c r="S1" s="225"/>
    </row>
    <row r="2" spans="1:19" ht="13.5" thickBot="1" x14ac:dyDescent="0.25">
      <c r="A2" s="22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26"/>
      <c r="B1" s="222" t="s">
        <v>205</v>
      </c>
      <c r="C1" s="223"/>
      <c r="D1" s="225"/>
      <c r="E1" s="222" t="s">
        <v>206</v>
      </c>
      <c r="F1" s="223"/>
      <c r="G1" s="225"/>
      <c r="H1" s="222" t="s">
        <v>207</v>
      </c>
      <c r="I1" s="223"/>
      <c r="J1" s="225"/>
      <c r="K1" s="222" t="s">
        <v>208</v>
      </c>
      <c r="L1" s="223"/>
      <c r="M1" s="225"/>
      <c r="N1" s="222" t="s">
        <v>209</v>
      </c>
      <c r="O1" s="223"/>
      <c r="P1" s="225"/>
      <c r="Q1" s="222" t="s">
        <v>210</v>
      </c>
      <c r="R1" s="223"/>
      <c r="S1" s="225"/>
    </row>
    <row r="2" spans="1:19" ht="13.5" thickBot="1" x14ac:dyDescent="0.25">
      <c r="A2" s="22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5" t="s">
        <v>38</v>
      </c>
      <c r="C1" s="206"/>
      <c r="D1" s="212"/>
      <c r="E1" s="205" t="s">
        <v>39</v>
      </c>
      <c r="F1" s="206"/>
      <c r="G1" s="212"/>
      <c r="H1" s="211" t="s">
        <v>41</v>
      </c>
      <c r="I1" s="206"/>
      <c r="J1" s="212"/>
      <c r="K1" s="208" t="s">
        <v>42</v>
      </c>
      <c r="L1" s="208"/>
      <c r="M1" s="208"/>
      <c r="N1" s="208" t="s">
        <v>43</v>
      </c>
      <c r="O1" s="208"/>
      <c r="P1" s="208"/>
      <c r="Q1" s="205" t="s">
        <v>44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226"/>
      <c r="B1" s="222" t="s">
        <v>211</v>
      </c>
      <c r="C1" s="223"/>
      <c r="D1" s="225"/>
      <c r="E1" s="222" t="s">
        <v>212</v>
      </c>
      <c r="F1" s="223"/>
      <c r="G1" s="225"/>
      <c r="H1" s="222" t="s">
        <v>213</v>
      </c>
      <c r="I1" s="223"/>
      <c r="J1" s="225"/>
      <c r="K1" s="222" t="s">
        <v>214</v>
      </c>
      <c r="L1" s="223"/>
      <c r="M1" s="225"/>
      <c r="N1" s="222" t="s">
        <v>215</v>
      </c>
      <c r="O1" s="223"/>
      <c r="P1" s="225"/>
      <c r="Q1" s="222" t="s">
        <v>216</v>
      </c>
      <c r="R1" s="223"/>
      <c r="S1" s="225"/>
    </row>
    <row r="2" spans="1:19" ht="13.5" thickBot="1" x14ac:dyDescent="0.25">
      <c r="A2" s="227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9" sqref="M29"/>
    </sheetView>
  </sheetViews>
  <sheetFormatPr defaultColWidth="9" defaultRowHeight="13" x14ac:dyDescent="0.2"/>
  <sheetData>
    <row r="1" spans="1:19" x14ac:dyDescent="0.2">
      <c r="A1" s="209"/>
      <c r="B1" s="216" t="s">
        <v>217</v>
      </c>
      <c r="C1" s="217"/>
      <c r="D1" s="215"/>
      <c r="E1" s="216" t="s">
        <v>218</v>
      </c>
      <c r="F1" s="217"/>
      <c r="G1" s="215"/>
      <c r="H1" s="217" t="s">
        <v>219</v>
      </c>
      <c r="I1" s="217"/>
      <c r="J1" s="217"/>
      <c r="K1" s="216" t="s">
        <v>220</v>
      </c>
      <c r="L1" s="217"/>
      <c r="M1" s="215"/>
      <c r="N1" s="217" t="s">
        <v>221</v>
      </c>
      <c r="O1" s="217"/>
      <c r="P1" s="217"/>
      <c r="Q1" s="216" t="s">
        <v>222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209"/>
      <c r="B1" s="216" t="s">
        <v>223</v>
      </c>
      <c r="C1" s="217"/>
      <c r="D1" s="215"/>
      <c r="E1" s="216" t="s">
        <v>224</v>
      </c>
      <c r="F1" s="217"/>
      <c r="G1" s="221"/>
      <c r="H1" s="216" t="s">
        <v>225</v>
      </c>
      <c r="I1" s="217"/>
      <c r="J1" s="221"/>
      <c r="K1" s="216" t="s">
        <v>226</v>
      </c>
      <c r="L1" s="217"/>
      <c r="M1" s="221"/>
      <c r="N1" s="216" t="s">
        <v>227</v>
      </c>
      <c r="O1" s="217"/>
      <c r="P1" s="221"/>
      <c r="Q1" s="216" t="s">
        <v>228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209"/>
      <c r="B1" s="216" t="s">
        <v>231</v>
      </c>
      <c r="C1" s="217"/>
      <c r="D1" s="221"/>
      <c r="E1" s="216" t="s">
        <v>232</v>
      </c>
      <c r="F1" s="217"/>
      <c r="G1" s="221"/>
      <c r="H1" s="216" t="s">
        <v>233</v>
      </c>
      <c r="I1" s="217"/>
      <c r="J1" s="221"/>
      <c r="K1" s="216" t="s">
        <v>234</v>
      </c>
      <c r="L1" s="217"/>
      <c r="M1" s="221"/>
      <c r="N1" s="216" t="s">
        <v>235</v>
      </c>
      <c r="O1" s="217"/>
      <c r="P1" s="221"/>
      <c r="Q1" s="216" t="s">
        <v>236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209"/>
      <c r="B1" s="216" t="s">
        <v>237</v>
      </c>
      <c r="C1" s="217"/>
      <c r="D1" s="221"/>
      <c r="E1" s="216" t="s">
        <v>238</v>
      </c>
      <c r="F1" s="217"/>
      <c r="G1" s="221"/>
      <c r="H1" s="216" t="s">
        <v>239</v>
      </c>
      <c r="I1" s="217"/>
      <c r="J1" s="221"/>
      <c r="K1" s="216" t="s">
        <v>240</v>
      </c>
      <c r="L1" s="217"/>
      <c r="M1" s="221"/>
      <c r="N1" s="216" t="s">
        <v>241</v>
      </c>
      <c r="O1" s="217"/>
      <c r="P1" s="221"/>
      <c r="Q1" s="216" t="s">
        <v>242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209"/>
      <c r="B1" s="216" t="s">
        <v>243</v>
      </c>
      <c r="C1" s="217"/>
      <c r="D1" s="221"/>
      <c r="E1" s="216" t="s">
        <v>244</v>
      </c>
      <c r="F1" s="217"/>
      <c r="G1" s="221"/>
      <c r="H1" s="216" t="s">
        <v>245</v>
      </c>
      <c r="I1" s="217"/>
      <c r="J1" s="221"/>
      <c r="K1" s="216" t="s">
        <v>246</v>
      </c>
      <c r="L1" s="217"/>
      <c r="M1" s="221"/>
      <c r="N1" s="216" t="s">
        <v>247</v>
      </c>
      <c r="O1" s="217"/>
      <c r="P1" s="221"/>
      <c r="Q1" s="216" t="s">
        <v>248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249</v>
      </c>
      <c r="C1" s="217"/>
      <c r="D1" s="221"/>
      <c r="E1" s="216" t="s">
        <v>250</v>
      </c>
      <c r="F1" s="217"/>
      <c r="G1" s="221"/>
      <c r="H1" s="216" t="s">
        <v>251</v>
      </c>
      <c r="I1" s="217"/>
      <c r="J1" s="221"/>
      <c r="K1" s="216" t="s">
        <v>252</v>
      </c>
      <c r="L1" s="217"/>
      <c r="M1" s="221"/>
      <c r="N1" s="216" t="s">
        <v>253</v>
      </c>
      <c r="O1" s="217"/>
      <c r="P1" s="221"/>
      <c r="Q1" s="216" t="s">
        <v>254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255</v>
      </c>
      <c r="C1" s="217"/>
      <c r="D1" s="221"/>
      <c r="E1" s="216" t="s">
        <v>256</v>
      </c>
      <c r="F1" s="217"/>
      <c r="G1" s="221"/>
      <c r="H1" s="216" t="s">
        <v>257</v>
      </c>
      <c r="I1" s="217"/>
      <c r="J1" s="221"/>
      <c r="K1" s="216" t="s">
        <v>258</v>
      </c>
      <c r="L1" s="217"/>
      <c r="M1" s="221"/>
      <c r="N1" s="216" t="s">
        <v>259</v>
      </c>
      <c r="O1" s="217"/>
      <c r="P1" s="221"/>
      <c r="Q1" s="216" t="s">
        <v>260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262</v>
      </c>
      <c r="C1" s="217"/>
      <c r="D1" s="221"/>
      <c r="E1" s="216" t="s">
        <v>263</v>
      </c>
      <c r="F1" s="217"/>
      <c r="G1" s="221"/>
      <c r="H1" s="216" t="s">
        <v>264</v>
      </c>
      <c r="I1" s="217"/>
      <c r="J1" s="221"/>
      <c r="K1" s="216" t="s">
        <v>265</v>
      </c>
      <c r="L1" s="217"/>
      <c r="M1" s="221"/>
      <c r="N1" s="216" t="s">
        <v>266</v>
      </c>
      <c r="O1" s="217"/>
      <c r="P1" s="221"/>
      <c r="Q1" s="216" t="s">
        <v>267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268</v>
      </c>
      <c r="C1" s="217"/>
      <c r="D1" s="221"/>
      <c r="E1" s="216" t="s">
        <v>269</v>
      </c>
      <c r="F1" s="217"/>
      <c r="G1" s="221"/>
      <c r="H1" s="216" t="s">
        <v>270</v>
      </c>
      <c r="I1" s="217"/>
      <c r="J1" s="221"/>
      <c r="K1" s="216" t="s">
        <v>271</v>
      </c>
      <c r="L1" s="217"/>
      <c r="M1" s="221"/>
      <c r="N1" s="216" t="s">
        <v>272</v>
      </c>
      <c r="O1" s="217"/>
      <c r="P1" s="221"/>
      <c r="Q1" s="216" t="s">
        <v>273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5" t="s">
        <v>48</v>
      </c>
      <c r="C1" s="206"/>
      <c r="D1" s="212"/>
      <c r="E1" s="208" t="s">
        <v>57</v>
      </c>
      <c r="F1" s="208"/>
      <c r="G1" s="208"/>
      <c r="H1" s="208" t="s">
        <v>68</v>
      </c>
      <c r="I1" s="208"/>
      <c r="J1" s="208"/>
      <c r="K1" s="211" t="s">
        <v>79</v>
      </c>
      <c r="L1" s="206"/>
      <c r="M1" s="212"/>
      <c r="N1" s="205" t="s">
        <v>84</v>
      </c>
      <c r="O1" s="206"/>
      <c r="P1" s="207"/>
      <c r="Q1" s="215" t="s">
        <v>89</v>
      </c>
      <c r="R1" s="208"/>
      <c r="S1" s="208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274</v>
      </c>
      <c r="C1" s="217"/>
      <c r="D1" s="221"/>
      <c r="E1" s="216" t="s">
        <v>275</v>
      </c>
      <c r="F1" s="217"/>
      <c r="G1" s="221"/>
      <c r="H1" s="216" t="s">
        <v>276</v>
      </c>
      <c r="I1" s="217"/>
      <c r="J1" s="221"/>
      <c r="K1" s="216" t="s">
        <v>277</v>
      </c>
      <c r="L1" s="217"/>
      <c r="M1" s="221"/>
      <c r="N1" s="216" t="s">
        <v>278</v>
      </c>
      <c r="O1" s="217"/>
      <c r="P1" s="221"/>
      <c r="Q1" s="216" t="s">
        <v>279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280</v>
      </c>
      <c r="C1" s="217"/>
      <c r="D1" s="221"/>
      <c r="E1" s="216" t="s">
        <v>281</v>
      </c>
      <c r="F1" s="217"/>
      <c r="G1" s="221"/>
      <c r="H1" s="216" t="s">
        <v>282</v>
      </c>
      <c r="I1" s="217"/>
      <c r="J1" s="221"/>
      <c r="K1" s="216" t="s">
        <v>283</v>
      </c>
      <c r="L1" s="217"/>
      <c r="M1" s="221"/>
      <c r="N1" s="216" t="s">
        <v>284</v>
      </c>
      <c r="O1" s="217"/>
      <c r="P1" s="221"/>
      <c r="Q1" s="216" t="s">
        <v>285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286</v>
      </c>
      <c r="C1" s="217"/>
      <c r="D1" s="221"/>
      <c r="E1" s="216" t="s">
        <v>287</v>
      </c>
      <c r="F1" s="217"/>
      <c r="G1" s="221"/>
      <c r="H1" s="216" t="s">
        <v>288</v>
      </c>
      <c r="I1" s="217"/>
      <c r="J1" s="221"/>
      <c r="K1" s="216" t="s">
        <v>289</v>
      </c>
      <c r="L1" s="217"/>
      <c r="M1" s="221"/>
      <c r="N1" s="216" t="s">
        <v>290</v>
      </c>
      <c r="O1" s="217"/>
      <c r="P1" s="221"/>
      <c r="Q1" s="216" t="s">
        <v>291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292</v>
      </c>
      <c r="C1" s="217"/>
      <c r="D1" s="221"/>
      <c r="E1" s="216" t="s">
        <v>293</v>
      </c>
      <c r="F1" s="217"/>
      <c r="G1" s="221"/>
      <c r="H1" s="216" t="s">
        <v>294</v>
      </c>
      <c r="I1" s="217"/>
      <c r="J1" s="221"/>
      <c r="K1" s="216" t="s">
        <v>295</v>
      </c>
      <c r="L1" s="217"/>
      <c r="M1" s="221"/>
      <c r="N1" s="216" t="s">
        <v>296</v>
      </c>
      <c r="O1" s="217"/>
      <c r="P1" s="221"/>
      <c r="Q1" s="216" t="s">
        <v>297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302</v>
      </c>
      <c r="C1" s="217"/>
      <c r="D1" s="221"/>
      <c r="E1" s="216" t="s">
        <v>303</v>
      </c>
      <c r="F1" s="217"/>
      <c r="G1" s="221"/>
      <c r="H1" s="216" t="s">
        <v>304</v>
      </c>
      <c r="I1" s="217"/>
      <c r="J1" s="221"/>
      <c r="K1" s="216" t="s">
        <v>305</v>
      </c>
      <c r="L1" s="217"/>
      <c r="M1" s="221"/>
      <c r="N1" s="216" t="s">
        <v>306</v>
      </c>
      <c r="O1" s="217"/>
      <c r="P1" s="221"/>
      <c r="Q1" s="216" t="s">
        <v>307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308</v>
      </c>
      <c r="C1" s="217"/>
      <c r="D1" s="221"/>
      <c r="E1" s="228" t="s">
        <v>309</v>
      </c>
      <c r="F1" s="229"/>
      <c r="G1" s="230"/>
      <c r="H1" s="216" t="s">
        <v>310</v>
      </c>
      <c r="I1" s="217"/>
      <c r="J1" s="221"/>
      <c r="K1" s="216" t="s">
        <v>311</v>
      </c>
      <c r="L1" s="217"/>
      <c r="M1" s="221"/>
      <c r="N1" s="216" t="s">
        <v>312</v>
      </c>
      <c r="O1" s="217"/>
      <c r="P1" s="221"/>
      <c r="Q1" s="216" t="s">
        <v>313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314</v>
      </c>
      <c r="C1" s="217"/>
      <c r="D1" s="221"/>
      <c r="E1" s="216" t="s">
        <v>315</v>
      </c>
      <c r="F1" s="217"/>
      <c r="G1" s="221"/>
      <c r="H1" s="216" t="s">
        <v>316</v>
      </c>
      <c r="I1" s="217"/>
      <c r="J1" s="221"/>
      <c r="K1" s="216" t="s">
        <v>317</v>
      </c>
      <c r="L1" s="217"/>
      <c r="M1" s="221"/>
      <c r="N1" s="216" t="s">
        <v>318</v>
      </c>
      <c r="O1" s="217"/>
      <c r="P1" s="221"/>
      <c r="Q1" s="216" t="s">
        <v>319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320</v>
      </c>
      <c r="C1" s="217"/>
      <c r="D1" s="221"/>
      <c r="E1" s="216" t="s">
        <v>321</v>
      </c>
      <c r="F1" s="217"/>
      <c r="G1" s="221"/>
      <c r="H1" s="216" t="s">
        <v>322</v>
      </c>
      <c r="I1" s="217"/>
      <c r="J1" s="221"/>
      <c r="K1" s="216" t="s">
        <v>323</v>
      </c>
      <c r="L1" s="217"/>
      <c r="M1" s="221"/>
      <c r="N1" s="216" t="s">
        <v>324</v>
      </c>
      <c r="O1" s="217"/>
      <c r="P1" s="221"/>
      <c r="Q1" s="216" t="s">
        <v>325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326</v>
      </c>
      <c r="C1" s="217"/>
      <c r="D1" s="221"/>
      <c r="E1" s="216" t="s">
        <v>327</v>
      </c>
      <c r="F1" s="217"/>
      <c r="G1" s="221"/>
      <c r="H1" s="216" t="s">
        <v>328</v>
      </c>
      <c r="I1" s="217"/>
      <c r="J1" s="221"/>
      <c r="K1" s="216" t="s">
        <v>329</v>
      </c>
      <c r="L1" s="217"/>
      <c r="M1" s="221"/>
      <c r="N1" s="216" t="s">
        <v>330</v>
      </c>
      <c r="O1" s="217"/>
      <c r="P1" s="221"/>
      <c r="Q1" s="216" t="s">
        <v>331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opLeftCell="A10" zoomScale="90" zoomScaleNormal="90" workbookViewId="0">
      <selection activeCell="B29" sqref="B29:D29"/>
    </sheetView>
  </sheetViews>
  <sheetFormatPr defaultColWidth="9" defaultRowHeight="13" x14ac:dyDescent="0.2"/>
  <cols>
    <col min="5" max="19" width="9" customWidth="1"/>
  </cols>
  <sheetData>
    <row r="1" spans="1:19" x14ac:dyDescent="0.2">
      <c r="A1" s="209"/>
      <c r="B1" s="216" t="s">
        <v>332</v>
      </c>
      <c r="C1" s="217"/>
      <c r="D1" s="221"/>
      <c r="E1" s="216" t="s">
        <v>333</v>
      </c>
      <c r="F1" s="217"/>
      <c r="G1" s="221"/>
      <c r="H1" s="216" t="s">
        <v>334</v>
      </c>
      <c r="I1" s="217"/>
      <c r="J1" s="221"/>
      <c r="K1" s="216" t="s">
        <v>335</v>
      </c>
      <c r="L1" s="217"/>
      <c r="M1" s="221"/>
      <c r="N1" s="216" t="s">
        <v>336</v>
      </c>
      <c r="O1" s="217"/>
      <c r="P1" s="221"/>
      <c r="Q1" s="216" t="s">
        <v>337</v>
      </c>
      <c r="R1" s="217"/>
      <c r="S1" s="221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530856</v>
      </c>
      <c r="C3" s="13">
        <f>C4+C5</f>
        <v>254043</v>
      </c>
      <c r="D3" s="29">
        <f>D4+D5</f>
        <v>276813</v>
      </c>
      <c r="E3" s="15">
        <f t="shared" ref="E3:E8" si="0">F3+G3</f>
        <v>530469</v>
      </c>
      <c r="F3" s="13">
        <f>F4+F5</f>
        <v>253848</v>
      </c>
      <c r="G3" s="29">
        <f>G4+G5</f>
        <v>276621</v>
      </c>
      <c r="H3" s="35">
        <f t="shared" ref="H3:H8" si="1">I3+J3</f>
        <v>529943</v>
      </c>
      <c r="I3" s="13">
        <f>I4+I5</f>
        <v>253606</v>
      </c>
      <c r="J3" s="104">
        <f>J4+J5</f>
        <v>276337</v>
      </c>
      <c r="K3" s="15">
        <f t="shared" ref="K3:K8" si="2">L3+M3</f>
        <v>529240</v>
      </c>
      <c r="L3" s="13">
        <f>L4+L5</f>
        <v>253262</v>
      </c>
      <c r="M3" s="29">
        <f>M4+M5</f>
        <v>275978</v>
      </c>
      <c r="N3" s="35">
        <f t="shared" ref="N3:N8" si="3">O3+P3</f>
        <v>528572</v>
      </c>
      <c r="O3" s="13">
        <f>O4+O5</f>
        <v>252923</v>
      </c>
      <c r="P3" s="104">
        <f>P4+P5</f>
        <v>275649</v>
      </c>
      <c r="Q3" s="15">
        <f t="shared" ref="Q3:Q8" si="4">R3+S3</f>
        <v>526493</v>
      </c>
      <c r="R3" s="13">
        <f>R4+R5</f>
        <v>251869</v>
      </c>
      <c r="S3" s="47">
        <f>S4+S5</f>
        <v>274624</v>
      </c>
    </row>
    <row r="4" spans="1:19" x14ac:dyDescent="0.2">
      <c r="A4" s="6" t="s">
        <v>31</v>
      </c>
      <c r="B4" s="18">
        <f t="shared" ref="B4:B8" si="5">C4+D4</f>
        <v>401535</v>
      </c>
      <c r="C4" s="16">
        <f>SUM(C9:C12)</f>
        <v>192452</v>
      </c>
      <c r="D4" s="30">
        <f>SUM(D9:D12)</f>
        <v>209083</v>
      </c>
      <c r="E4" s="18">
        <f t="shared" si="0"/>
        <v>401286</v>
      </c>
      <c r="F4" s="16">
        <f>SUM(F9:F12)</f>
        <v>192326</v>
      </c>
      <c r="G4" s="30">
        <f>SUM(G9:G12)</f>
        <v>208960</v>
      </c>
      <c r="H4" s="36">
        <f t="shared" si="1"/>
        <v>400962</v>
      </c>
      <c r="I4" s="16">
        <f>SUM(I9:I12)</f>
        <v>192176</v>
      </c>
      <c r="J4" s="30">
        <f>SUM(J9:J12)</f>
        <v>208786</v>
      </c>
      <c r="K4" s="18">
        <f t="shared" si="2"/>
        <v>400471</v>
      </c>
      <c r="L4" s="16">
        <f>SUM(L9:L12)</f>
        <v>191940</v>
      </c>
      <c r="M4" s="30">
        <f>SUM(M9:M12)</f>
        <v>208531</v>
      </c>
      <c r="N4" s="36">
        <f t="shared" si="3"/>
        <v>400041</v>
      </c>
      <c r="O4" s="16">
        <f>SUM(O9:O12)</f>
        <v>191718</v>
      </c>
      <c r="P4" s="30">
        <f>SUM(P9:P12)</f>
        <v>208323</v>
      </c>
      <c r="Q4" s="18">
        <f t="shared" si="4"/>
        <v>398494</v>
      </c>
      <c r="R4" s="16">
        <f>SUM(R9:R12)</f>
        <v>190919</v>
      </c>
      <c r="S4" s="48">
        <f>SUM(S9:S12)</f>
        <v>207575</v>
      </c>
    </row>
    <row r="5" spans="1:19" x14ac:dyDescent="0.2">
      <c r="A5" s="1" t="s">
        <v>32</v>
      </c>
      <c r="B5" s="61">
        <f t="shared" si="5"/>
        <v>129321</v>
      </c>
      <c r="C5" s="100">
        <f>C13+C15+C19+C24+C29</f>
        <v>61591</v>
      </c>
      <c r="D5" s="65">
        <f>D13+D15+D19+D24+D29</f>
        <v>67730</v>
      </c>
      <c r="E5" s="61">
        <f t="shared" si="0"/>
        <v>129183</v>
      </c>
      <c r="F5" s="100">
        <f>F13+F15+F19+F24+F29</f>
        <v>61522</v>
      </c>
      <c r="G5" s="65">
        <f>G13+G15+G19+G24+G29</f>
        <v>67661</v>
      </c>
      <c r="H5" s="105">
        <f t="shared" si="1"/>
        <v>128981</v>
      </c>
      <c r="I5" s="100">
        <f>I13+I15+I19+I24+I29</f>
        <v>61430</v>
      </c>
      <c r="J5" s="65">
        <f>J13+J15+J19+J24+J29</f>
        <v>67551</v>
      </c>
      <c r="K5" s="61">
        <f t="shared" si="2"/>
        <v>128769</v>
      </c>
      <c r="L5" s="100">
        <f>L13+L15+L19+L24+L29</f>
        <v>61322</v>
      </c>
      <c r="M5" s="65">
        <f>M13+M15+M19+M24+M29</f>
        <v>67447</v>
      </c>
      <c r="N5" s="105">
        <f t="shared" si="3"/>
        <v>128531</v>
      </c>
      <c r="O5" s="100">
        <f>O13+O15+O19+O24+O29</f>
        <v>61205</v>
      </c>
      <c r="P5" s="65">
        <f>P13+P15+P19+P24+P29</f>
        <v>67326</v>
      </c>
      <c r="Q5" s="61">
        <f t="shared" si="4"/>
        <v>127999</v>
      </c>
      <c r="R5" s="100">
        <f>R13+R15+R19+R24+R29</f>
        <v>60950</v>
      </c>
      <c r="S5" s="64">
        <f>S13+S15+S19+S24+S29</f>
        <v>67049</v>
      </c>
    </row>
    <row r="6" spans="1:19" x14ac:dyDescent="0.2">
      <c r="A6" s="7" t="s">
        <v>3</v>
      </c>
      <c r="B6" s="24">
        <f t="shared" si="5"/>
        <v>215354</v>
      </c>
      <c r="C6" s="22">
        <f>C9+C13+C15</f>
        <v>104249</v>
      </c>
      <c r="D6" s="32">
        <f>D9+D13+D15</f>
        <v>111105</v>
      </c>
      <c r="E6" s="24">
        <f t="shared" si="0"/>
        <v>215132</v>
      </c>
      <c r="F6" s="22">
        <f>F9+F13+F15</f>
        <v>104140</v>
      </c>
      <c r="G6" s="32">
        <f>G9+G13+G15</f>
        <v>110992</v>
      </c>
      <c r="H6" s="38">
        <f t="shared" si="1"/>
        <v>214900</v>
      </c>
      <c r="I6" s="22">
        <f>I9+I13+I15</f>
        <v>104047</v>
      </c>
      <c r="J6" s="106">
        <f>J9+J13+J15</f>
        <v>110853</v>
      </c>
      <c r="K6" s="24">
        <f t="shared" si="2"/>
        <v>214579</v>
      </c>
      <c r="L6" s="22">
        <f>L9+L13+L15</f>
        <v>103894</v>
      </c>
      <c r="M6" s="32">
        <f>M9+M13+M15</f>
        <v>110685</v>
      </c>
      <c r="N6" s="38">
        <f t="shared" si="3"/>
        <v>214315</v>
      </c>
      <c r="O6" s="22">
        <f>O9+O13+O15</f>
        <v>103763</v>
      </c>
      <c r="P6" s="106">
        <f>P9+P13+P15</f>
        <v>110552</v>
      </c>
      <c r="Q6" s="24">
        <f t="shared" si="4"/>
        <v>213436</v>
      </c>
      <c r="R6" s="22">
        <f>R9+R13+R15</f>
        <v>103353</v>
      </c>
      <c r="S6" s="50">
        <f>S9+S13+S15</f>
        <v>110083</v>
      </c>
    </row>
    <row r="7" spans="1:19" x14ac:dyDescent="0.2">
      <c r="A7" s="6" t="s">
        <v>4</v>
      </c>
      <c r="B7" s="18">
        <f t="shared" si="5"/>
        <v>93590</v>
      </c>
      <c r="C7" s="16">
        <f>C11+C19</f>
        <v>44359</v>
      </c>
      <c r="D7" s="30">
        <f>D11+D19</f>
        <v>49231</v>
      </c>
      <c r="E7" s="18">
        <f t="shared" si="0"/>
        <v>93532</v>
      </c>
      <c r="F7" s="16">
        <f>F11+F19</f>
        <v>44336</v>
      </c>
      <c r="G7" s="30">
        <f>G11+G19</f>
        <v>49196</v>
      </c>
      <c r="H7" s="36">
        <f t="shared" si="1"/>
        <v>93441</v>
      </c>
      <c r="I7" s="16">
        <f>I11+I19</f>
        <v>44287</v>
      </c>
      <c r="J7" s="107">
        <f>J11+J19</f>
        <v>49154</v>
      </c>
      <c r="K7" s="18">
        <f t="shared" si="2"/>
        <v>93306</v>
      </c>
      <c r="L7" s="16">
        <f>L11+L19</f>
        <v>44229</v>
      </c>
      <c r="M7" s="30">
        <f>M11+M19</f>
        <v>49077</v>
      </c>
      <c r="N7" s="36">
        <f t="shared" si="3"/>
        <v>93173</v>
      </c>
      <c r="O7" s="16">
        <f>O11+O19</f>
        <v>44170</v>
      </c>
      <c r="P7" s="107">
        <f>P11+P19</f>
        <v>49003</v>
      </c>
      <c r="Q7" s="18">
        <f t="shared" si="4"/>
        <v>92766</v>
      </c>
      <c r="R7" s="16">
        <f>R11+R19</f>
        <v>43973</v>
      </c>
      <c r="S7" s="48">
        <f>S11+S19</f>
        <v>48793</v>
      </c>
    </row>
    <row r="8" spans="1:19" x14ac:dyDescent="0.2">
      <c r="A8" s="1" t="s">
        <v>5</v>
      </c>
      <c r="B8" s="61">
        <f t="shared" si="5"/>
        <v>221912</v>
      </c>
      <c r="C8" s="100">
        <f>C10+C12+C24+C29</f>
        <v>105435</v>
      </c>
      <c r="D8" s="65">
        <f>D10+D12+D24+D29</f>
        <v>116477</v>
      </c>
      <c r="E8" s="61">
        <f t="shared" si="0"/>
        <v>221805</v>
      </c>
      <c r="F8" s="100">
        <f>F10+F12+F24+F29</f>
        <v>105372</v>
      </c>
      <c r="G8" s="65">
        <f>G10+G12+G24+G29</f>
        <v>116433</v>
      </c>
      <c r="H8" s="105">
        <f t="shared" si="1"/>
        <v>221602</v>
      </c>
      <c r="I8" s="100">
        <f>I10+I12+I24+I29</f>
        <v>105272</v>
      </c>
      <c r="J8" s="108">
        <f>J10+J12+J24+J29</f>
        <v>116330</v>
      </c>
      <c r="K8" s="61">
        <f t="shared" si="2"/>
        <v>221355</v>
      </c>
      <c r="L8" s="100">
        <f>L10+L12+L24+L29</f>
        <v>105139</v>
      </c>
      <c r="M8" s="65">
        <f>M10+M12+M24+M29</f>
        <v>116216</v>
      </c>
      <c r="N8" s="105">
        <f t="shared" si="3"/>
        <v>221084</v>
      </c>
      <c r="O8" s="100">
        <f>O10+O12+O24+O29</f>
        <v>104990</v>
      </c>
      <c r="P8" s="108">
        <f>P10+P12+P24+P29</f>
        <v>116094</v>
      </c>
      <c r="Q8" s="61">
        <f t="shared" si="4"/>
        <v>220291</v>
      </c>
      <c r="R8" s="100">
        <f>R10+R12+R24+R29</f>
        <v>104543</v>
      </c>
      <c r="S8" s="64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24">
        <v>180602</v>
      </c>
      <c r="R9" s="22">
        <v>87720</v>
      </c>
      <c r="S9" s="4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8">
        <v>143175</v>
      </c>
      <c r="R10" s="16">
        <v>67818</v>
      </c>
      <c r="S10" s="42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8">
        <v>43469</v>
      </c>
      <c r="R11" s="16">
        <v>20432</v>
      </c>
      <c r="S11" s="42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61">
        <v>31248</v>
      </c>
      <c r="R12" s="19">
        <v>14949</v>
      </c>
      <c r="S12" s="43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24">
        <v>10143</v>
      </c>
      <c r="R13" s="22">
        <v>4874</v>
      </c>
      <c r="S13" s="50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61">
        <v>10143</v>
      </c>
      <c r="R14" s="19">
        <v>4874</v>
      </c>
      <c r="S14" s="43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24">
        <f>R15+S15</f>
        <v>22691</v>
      </c>
      <c r="R15" s="22">
        <f>SUM(R16:R18)</f>
        <v>10759</v>
      </c>
      <c r="S15" s="50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8">
        <v>2426</v>
      </c>
      <c r="R16" s="16">
        <v>1162</v>
      </c>
      <c r="S16" s="42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8">
        <v>5702</v>
      </c>
      <c r="R17" s="16">
        <v>2654</v>
      </c>
      <c r="S17" s="42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61">
        <v>14563</v>
      </c>
      <c r="R18" s="19">
        <v>6943</v>
      </c>
      <c r="S18" s="43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24">
        <f>R19+S19</f>
        <v>49297</v>
      </c>
      <c r="R19" s="22">
        <f>SUM(R20:R23)</f>
        <v>23541</v>
      </c>
      <c r="S19" s="50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8">
        <v>5385</v>
      </c>
      <c r="R20" s="16">
        <v>2620</v>
      </c>
      <c r="S20" s="42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8">
        <v>15459</v>
      </c>
      <c r="R21" s="16">
        <v>7365</v>
      </c>
      <c r="S21" s="42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8">
        <v>14970</v>
      </c>
      <c r="R22" s="16">
        <v>7104</v>
      </c>
      <c r="S22" s="42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61">
        <v>13483</v>
      </c>
      <c r="R23" s="19">
        <v>6452</v>
      </c>
      <c r="S23" s="43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24">
        <f>R24+S24</f>
        <v>37382</v>
      </c>
      <c r="R24" s="22">
        <f>SUM(R25:R28)</f>
        <v>17818</v>
      </c>
      <c r="S24" s="50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8">
        <v>3565</v>
      </c>
      <c r="R25" s="16">
        <v>1672</v>
      </c>
      <c r="S25" s="42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8">
        <v>14076</v>
      </c>
      <c r="R26" s="16">
        <v>6753</v>
      </c>
      <c r="S26" s="42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8">
        <v>9743</v>
      </c>
      <c r="R27" s="16">
        <v>4656</v>
      </c>
      <c r="S27" s="42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61">
        <v>9998</v>
      </c>
      <c r="R28" s="19">
        <v>4737</v>
      </c>
      <c r="S28" s="43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24">
        <f>R29+S29</f>
        <v>8486</v>
      </c>
      <c r="R29" s="22">
        <f>SUM(R30:R32)</f>
        <v>3958</v>
      </c>
      <c r="S29" s="50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8">
        <v>3618</v>
      </c>
      <c r="R30" s="16">
        <v>1726</v>
      </c>
      <c r="S30" s="42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8">
        <v>2518</v>
      </c>
      <c r="R31" s="16">
        <v>1145</v>
      </c>
      <c r="S31" s="42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62">
        <v>2350</v>
      </c>
      <c r="R32" s="25">
        <v>1087</v>
      </c>
      <c r="S32" s="45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5" t="s">
        <v>45</v>
      </c>
      <c r="C1" s="206"/>
      <c r="D1" s="212"/>
      <c r="E1" s="211" t="s">
        <v>46</v>
      </c>
      <c r="F1" s="206"/>
      <c r="G1" s="212"/>
      <c r="H1" s="211" t="s">
        <v>49</v>
      </c>
      <c r="I1" s="206"/>
      <c r="J1" s="212"/>
      <c r="K1" s="208" t="s">
        <v>50</v>
      </c>
      <c r="L1" s="208"/>
      <c r="M1" s="208"/>
      <c r="N1" s="208" t="s">
        <v>51</v>
      </c>
      <c r="O1" s="208"/>
      <c r="P1" s="208"/>
      <c r="Q1" s="205" t="s">
        <v>52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tabSelected="1" workbookViewId="0">
      <selection sqref="A1:A2"/>
    </sheetView>
  </sheetViews>
  <sheetFormatPr defaultRowHeight="13" x14ac:dyDescent="0.2"/>
  <cols>
    <col min="2" max="4" width="8.7265625" style="204"/>
    <col min="5" max="7" width="8.7265625" style="259"/>
    <col min="8" max="19" width="8.7265625" style="187"/>
  </cols>
  <sheetData>
    <row r="1" spans="1:19" x14ac:dyDescent="0.2">
      <c r="A1" s="209"/>
      <c r="B1" s="216" t="s">
        <v>338</v>
      </c>
      <c r="C1" s="217"/>
      <c r="D1" s="221"/>
      <c r="E1" s="234" t="s">
        <v>339</v>
      </c>
      <c r="F1" s="235"/>
      <c r="G1" s="236"/>
      <c r="H1" s="231" t="s">
        <v>340</v>
      </c>
      <c r="I1" s="232"/>
      <c r="J1" s="233"/>
      <c r="K1" s="231" t="s">
        <v>341</v>
      </c>
      <c r="L1" s="232"/>
      <c r="M1" s="233"/>
      <c r="N1" s="231" t="s">
        <v>342</v>
      </c>
      <c r="O1" s="232"/>
      <c r="P1" s="233"/>
      <c r="Q1" s="231" t="s">
        <v>343</v>
      </c>
      <c r="R1" s="232"/>
      <c r="S1" s="233"/>
    </row>
    <row r="2" spans="1:19" ht="13.5" thickBot="1" x14ac:dyDescent="0.25">
      <c r="A2" s="210"/>
      <c r="B2" s="4" t="s">
        <v>0</v>
      </c>
      <c r="C2" s="2" t="s">
        <v>1</v>
      </c>
      <c r="D2" s="40" t="s">
        <v>2</v>
      </c>
      <c r="E2" s="237" t="s">
        <v>0</v>
      </c>
      <c r="F2" s="238" t="s">
        <v>1</v>
      </c>
      <c r="G2" s="239" t="s">
        <v>2</v>
      </c>
      <c r="H2" s="140" t="s">
        <v>0</v>
      </c>
      <c r="I2" s="141" t="s">
        <v>1</v>
      </c>
      <c r="J2" s="143" t="s">
        <v>2</v>
      </c>
      <c r="K2" s="140" t="s">
        <v>0</v>
      </c>
      <c r="L2" s="141" t="s">
        <v>1</v>
      </c>
      <c r="M2" s="144" t="s">
        <v>2</v>
      </c>
      <c r="N2" s="140" t="s">
        <v>0</v>
      </c>
      <c r="O2" s="141" t="s">
        <v>1</v>
      </c>
      <c r="P2" s="143" t="s">
        <v>2</v>
      </c>
      <c r="Q2" s="140" t="s">
        <v>0</v>
      </c>
      <c r="R2" s="141" t="s">
        <v>1</v>
      </c>
      <c r="S2" s="142" t="s">
        <v>2</v>
      </c>
    </row>
    <row r="3" spans="1:19" x14ac:dyDescent="0.2">
      <c r="A3" s="5" t="s">
        <v>30</v>
      </c>
      <c r="B3" s="189">
        <f>C3+D3</f>
        <v>526338</v>
      </c>
      <c r="C3" s="190">
        <f>C4+C5</f>
        <v>251917</v>
      </c>
      <c r="D3" s="191">
        <f>D4+D5</f>
        <v>274421</v>
      </c>
      <c r="E3" s="240">
        <f>F3+G3</f>
        <v>525911</v>
      </c>
      <c r="F3" s="241">
        <f>F4+F5</f>
        <v>251733</v>
      </c>
      <c r="G3" s="242">
        <f>G4+G5</f>
        <v>274178</v>
      </c>
      <c r="H3" s="148"/>
      <c r="I3" s="146"/>
      <c r="J3" s="149"/>
      <c r="K3" s="145"/>
      <c r="L3" s="146"/>
      <c r="M3" s="147"/>
      <c r="N3" s="148"/>
      <c r="O3" s="146"/>
      <c r="P3" s="149"/>
      <c r="Q3" s="145"/>
      <c r="R3" s="146"/>
      <c r="S3" s="150"/>
    </row>
    <row r="4" spans="1:19" x14ac:dyDescent="0.2">
      <c r="A4" s="6" t="s">
        <v>31</v>
      </c>
      <c r="B4" s="192">
        <f t="shared" ref="B4:B8" si="0">C4+D4</f>
        <v>398552</v>
      </c>
      <c r="C4" s="193">
        <f>SUM(C9:C12)</f>
        <v>191043</v>
      </c>
      <c r="D4" s="194">
        <f>SUM(D9:D12)</f>
        <v>207509</v>
      </c>
      <c r="E4" s="243">
        <f t="shared" ref="E4:E8" si="1">F4+G4</f>
        <v>398246</v>
      </c>
      <c r="F4" s="244">
        <f>SUM(F9:F12)</f>
        <v>190910</v>
      </c>
      <c r="G4" s="245">
        <f>SUM(G9:G12)</f>
        <v>207336</v>
      </c>
      <c r="H4" s="154"/>
      <c r="I4" s="152"/>
      <c r="J4" s="153"/>
      <c r="K4" s="151"/>
      <c r="L4" s="152"/>
      <c r="M4" s="153"/>
      <c r="N4" s="154"/>
      <c r="O4" s="152"/>
      <c r="P4" s="153"/>
      <c r="Q4" s="151"/>
      <c r="R4" s="152"/>
      <c r="S4" s="155"/>
    </row>
    <row r="5" spans="1:19" x14ac:dyDescent="0.2">
      <c r="A5" s="1" t="s">
        <v>32</v>
      </c>
      <c r="B5" s="195">
        <f t="shared" si="0"/>
        <v>127786</v>
      </c>
      <c r="C5" s="196">
        <f>C13+C15+C19+C24+C29</f>
        <v>60874</v>
      </c>
      <c r="D5" s="197">
        <f>D13+D15+D19+D24+D29</f>
        <v>66912</v>
      </c>
      <c r="E5" s="246">
        <f t="shared" si="1"/>
        <v>127665</v>
      </c>
      <c r="F5" s="247">
        <f>F13+F15+F19+F24+F29</f>
        <v>60823</v>
      </c>
      <c r="G5" s="248">
        <f>G13+G15+G19+G24+G29</f>
        <v>66842</v>
      </c>
      <c r="H5" s="159"/>
      <c r="I5" s="157"/>
      <c r="J5" s="158"/>
      <c r="K5" s="156"/>
      <c r="L5" s="157"/>
      <c r="M5" s="158"/>
      <c r="N5" s="159"/>
      <c r="O5" s="157"/>
      <c r="P5" s="158"/>
      <c r="Q5" s="156"/>
      <c r="R5" s="157"/>
      <c r="S5" s="160"/>
    </row>
    <row r="6" spans="1:19" x14ac:dyDescent="0.2">
      <c r="A6" s="7" t="s">
        <v>3</v>
      </c>
      <c r="B6" s="198">
        <f t="shared" si="0"/>
        <v>213407</v>
      </c>
      <c r="C6" s="199">
        <f>C9+C13+C15</f>
        <v>103393</v>
      </c>
      <c r="D6" s="200">
        <f>D9+D13+D15</f>
        <v>110014</v>
      </c>
      <c r="E6" s="249">
        <f>F6+G6</f>
        <v>213165</v>
      </c>
      <c r="F6" s="250">
        <f>F9+F13+F15</f>
        <v>103285</v>
      </c>
      <c r="G6" s="251">
        <f>G9+G13+G15</f>
        <v>109880</v>
      </c>
      <c r="H6" s="164"/>
      <c r="I6" s="162"/>
      <c r="J6" s="165"/>
      <c r="K6" s="161"/>
      <c r="L6" s="162"/>
      <c r="M6" s="163"/>
      <c r="N6" s="164"/>
      <c r="O6" s="162"/>
      <c r="P6" s="165"/>
      <c r="Q6" s="161"/>
      <c r="R6" s="162"/>
      <c r="S6" s="166"/>
    </row>
    <row r="7" spans="1:19" x14ac:dyDescent="0.2">
      <c r="A7" s="6" t="s">
        <v>4</v>
      </c>
      <c r="B7" s="192">
        <f t="shared" si="0"/>
        <v>92616</v>
      </c>
      <c r="C7" s="193">
        <f>C11+C19</f>
        <v>43914</v>
      </c>
      <c r="D7" s="194">
        <f>D11+D19</f>
        <v>48702</v>
      </c>
      <c r="E7" s="243">
        <f t="shared" si="1"/>
        <v>92552</v>
      </c>
      <c r="F7" s="244">
        <f>F11+F19</f>
        <v>43885</v>
      </c>
      <c r="G7" s="245">
        <f>G11+G19</f>
        <v>48667</v>
      </c>
      <c r="H7" s="154"/>
      <c r="I7" s="152"/>
      <c r="J7" s="167"/>
      <c r="K7" s="151"/>
      <c r="L7" s="152"/>
      <c r="M7" s="153"/>
      <c r="N7" s="154"/>
      <c r="O7" s="152"/>
      <c r="P7" s="167"/>
      <c r="Q7" s="151"/>
      <c r="R7" s="152"/>
      <c r="S7" s="155"/>
    </row>
    <row r="8" spans="1:19" x14ac:dyDescent="0.2">
      <c r="A8" s="1" t="s">
        <v>5</v>
      </c>
      <c r="B8" s="195">
        <f t="shared" si="0"/>
        <v>220315</v>
      </c>
      <c r="C8" s="196">
        <f>C10+C12+C24+C29</f>
        <v>104610</v>
      </c>
      <c r="D8" s="197">
        <f>D10+D12+D24+D29</f>
        <v>115705</v>
      </c>
      <c r="E8" s="246">
        <f t="shared" si="1"/>
        <v>220194</v>
      </c>
      <c r="F8" s="247">
        <f>F10+F12+F24+F29</f>
        <v>104563</v>
      </c>
      <c r="G8" s="248">
        <f>G10+G12+G24+G29</f>
        <v>115631</v>
      </c>
      <c r="H8" s="159"/>
      <c r="I8" s="157"/>
      <c r="J8" s="168"/>
      <c r="K8" s="156"/>
      <c r="L8" s="157"/>
      <c r="M8" s="158"/>
      <c r="N8" s="159"/>
      <c r="O8" s="157"/>
      <c r="P8" s="168"/>
      <c r="Q8" s="156"/>
      <c r="R8" s="157"/>
      <c r="S8" s="160"/>
    </row>
    <row r="9" spans="1:19" x14ac:dyDescent="0.2">
      <c r="A9" s="9" t="s">
        <v>8</v>
      </c>
      <c r="B9" s="198">
        <v>180640</v>
      </c>
      <c r="C9" s="199">
        <v>87777</v>
      </c>
      <c r="D9" s="200">
        <v>92863</v>
      </c>
      <c r="E9" s="249">
        <v>180474</v>
      </c>
      <c r="F9" s="250">
        <v>87705</v>
      </c>
      <c r="G9" s="252">
        <v>92769</v>
      </c>
      <c r="H9" s="164"/>
      <c r="I9" s="162"/>
      <c r="J9" s="170"/>
      <c r="K9" s="161"/>
      <c r="L9" s="162"/>
      <c r="M9" s="169"/>
      <c r="N9" s="164"/>
      <c r="O9" s="162"/>
      <c r="P9" s="170"/>
      <c r="Q9" s="161"/>
      <c r="R9" s="162"/>
      <c r="S9" s="171"/>
    </row>
    <row r="10" spans="1:19" x14ac:dyDescent="0.2">
      <c r="A10" s="10" t="s">
        <v>9</v>
      </c>
      <c r="B10" s="192">
        <v>143274</v>
      </c>
      <c r="C10" s="193">
        <v>67917</v>
      </c>
      <c r="D10" s="194">
        <v>75357</v>
      </c>
      <c r="E10" s="243">
        <v>143222</v>
      </c>
      <c r="F10" s="244">
        <v>67906</v>
      </c>
      <c r="G10" s="253">
        <v>75316</v>
      </c>
      <c r="H10" s="154"/>
      <c r="I10" s="152"/>
      <c r="J10" s="173"/>
      <c r="K10" s="151"/>
      <c r="L10" s="152"/>
      <c r="M10" s="172"/>
      <c r="N10" s="154"/>
      <c r="O10" s="152"/>
      <c r="P10" s="173"/>
      <c r="Q10" s="151"/>
      <c r="R10" s="152"/>
      <c r="S10" s="174"/>
    </row>
    <row r="11" spans="1:19" x14ac:dyDescent="0.2">
      <c r="A11" s="10" t="s">
        <v>10</v>
      </c>
      <c r="B11" s="192">
        <v>43398</v>
      </c>
      <c r="C11" s="193">
        <v>20396</v>
      </c>
      <c r="D11" s="194">
        <v>23002</v>
      </c>
      <c r="E11" s="243">
        <v>43357</v>
      </c>
      <c r="F11" s="244">
        <v>20376</v>
      </c>
      <c r="G11" s="253">
        <v>22981</v>
      </c>
      <c r="H11" s="154"/>
      <c r="I11" s="152"/>
      <c r="J11" s="173"/>
      <c r="K11" s="151"/>
      <c r="L11" s="152"/>
      <c r="M11" s="172"/>
      <c r="N11" s="154"/>
      <c r="O11" s="152"/>
      <c r="P11" s="173"/>
      <c r="Q11" s="151"/>
      <c r="R11" s="152"/>
      <c r="S11" s="174"/>
    </row>
    <row r="12" spans="1:19" x14ac:dyDescent="0.2">
      <c r="A12" s="11" t="s">
        <v>11</v>
      </c>
      <c r="B12" s="195">
        <v>31240</v>
      </c>
      <c r="C12" s="196">
        <v>14953</v>
      </c>
      <c r="D12" s="197">
        <v>16287</v>
      </c>
      <c r="E12" s="246">
        <v>31193</v>
      </c>
      <c r="F12" s="254">
        <v>14923</v>
      </c>
      <c r="G12" s="255">
        <v>16270</v>
      </c>
      <c r="H12" s="159"/>
      <c r="I12" s="175"/>
      <c r="J12" s="177"/>
      <c r="K12" s="156"/>
      <c r="L12" s="175"/>
      <c r="M12" s="176"/>
      <c r="N12" s="159"/>
      <c r="O12" s="175"/>
      <c r="P12" s="177"/>
      <c r="Q12" s="156"/>
      <c r="R12" s="175"/>
      <c r="S12" s="178"/>
    </row>
    <row r="13" spans="1:19" x14ac:dyDescent="0.2">
      <c r="A13" s="9" t="s">
        <v>12</v>
      </c>
      <c r="B13" s="198">
        <f>C13+D13</f>
        <v>10122</v>
      </c>
      <c r="C13" s="199">
        <f>C14</f>
        <v>4870</v>
      </c>
      <c r="D13" s="200">
        <f>D14</f>
        <v>5252</v>
      </c>
      <c r="E13" s="249">
        <f>F13+G13</f>
        <v>10104</v>
      </c>
      <c r="F13" s="250">
        <f>F14</f>
        <v>4864</v>
      </c>
      <c r="G13" s="251">
        <f>G14</f>
        <v>5240</v>
      </c>
      <c r="H13" s="179"/>
      <c r="I13" s="180"/>
      <c r="J13" s="163"/>
      <c r="K13" s="161"/>
      <c r="L13" s="162"/>
      <c r="M13" s="163"/>
      <c r="N13" s="164"/>
      <c r="O13" s="162"/>
      <c r="P13" s="165"/>
      <c r="Q13" s="161"/>
      <c r="R13" s="162"/>
      <c r="S13" s="166"/>
    </row>
    <row r="14" spans="1:19" x14ac:dyDescent="0.2">
      <c r="A14" s="1" t="s">
        <v>13</v>
      </c>
      <c r="B14" s="195">
        <v>10122</v>
      </c>
      <c r="C14" s="196">
        <v>4870</v>
      </c>
      <c r="D14" s="197">
        <v>5252</v>
      </c>
      <c r="E14" s="246">
        <v>10104</v>
      </c>
      <c r="F14" s="254">
        <v>4864</v>
      </c>
      <c r="G14" s="255">
        <v>5240</v>
      </c>
      <c r="H14" s="156"/>
      <c r="I14" s="157"/>
      <c r="J14" s="175"/>
      <c r="K14" s="156"/>
      <c r="L14" s="175"/>
      <c r="M14" s="176"/>
      <c r="N14" s="159"/>
      <c r="O14" s="175"/>
      <c r="P14" s="177"/>
      <c r="Q14" s="156"/>
      <c r="R14" s="175"/>
      <c r="S14" s="178"/>
    </row>
    <row r="15" spans="1:19" x14ac:dyDescent="0.2">
      <c r="A15" s="9" t="s">
        <v>14</v>
      </c>
      <c r="B15" s="198">
        <f>C15+D15</f>
        <v>22645</v>
      </c>
      <c r="C15" s="199">
        <f>SUM(C16:C18)</f>
        <v>10746</v>
      </c>
      <c r="D15" s="200">
        <f>SUM(D16:D18)</f>
        <v>11899</v>
      </c>
      <c r="E15" s="249">
        <f>F15+G15</f>
        <v>22587</v>
      </c>
      <c r="F15" s="250">
        <f>SUM(F16:F18)</f>
        <v>10716</v>
      </c>
      <c r="G15" s="251">
        <f>SUM(G16:G18)</f>
        <v>11871</v>
      </c>
      <c r="H15" s="164"/>
      <c r="I15" s="162"/>
      <c r="J15" s="165"/>
      <c r="K15" s="161"/>
      <c r="L15" s="162"/>
      <c r="M15" s="163"/>
      <c r="N15" s="164"/>
      <c r="O15" s="162"/>
      <c r="P15" s="165"/>
      <c r="Q15" s="161"/>
      <c r="R15" s="162"/>
      <c r="S15" s="166"/>
    </row>
    <row r="16" spans="1:19" x14ac:dyDescent="0.2">
      <c r="A16" s="6" t="s">
        <v>15</v>
      </c>
      <c r="B16" s="192">
        <v>2419</v>
      </c>
      <c r="C16" s="193">
        <v>1154</v>
      </c>
      <c r="D16" s="194">
        <v>1265</v>
      </c>
      <c r="E16" s="243">
        <v>2409</v>
      </c>
      <c r="F16" s="244">
        <v>1147</v>
      </c>
      <c r="G16" s="253">
        <v>1262</v>
      </c>
      <c r="H16" s="154"/>
      <c r="I16" s="152"/>
      <c r="J16" s="173"/>
      <c r="K16" s="151"/>
      <c r="L16" s="152"/>
      <c r="M16" s="172"/>
      <c r="N16" s="154"/>
      <c r="O16" s="152"/>
      <c r="P16" s="173"/>
      <c r="Q16" s="151"/>
      <c r="R16" s="152"/>
      <c r="S16" s="174"/>
    </row>
    <row r="17" spans="1:19" x14ac:dyDescent="0.2">
      <c r="A17" s="6" t="s">
        <v>16</v>
      </c>
      <c r="B17" s="192">
        <v>5705</v>
      </c>
      <c r="C17" s="193">
        <v>2656</v>
      </c>
      <c r="D17" s="194">
        <v>3049</v>
      </c>
      <c r="E17" s="243">
        <v>5681</v>
      </c>
      <c r="F17" s="244">
        <v>2646</v>
      </c>
      <c r="G17" s="253">
        <v>3035</v>
      </c>
      <c r="H17" s="154"/>
      <c r="I17" s="152"/>
      <c r="J17" s="173"/>
      <c r="K17" s="151"/>
      <c r="L17" s="152"/>
      <c r="M17" s="172"/>
      <c r="N17" s="154"/>
      <c r="O17" s="152"/>
      <c r="P17" s="173"/>
      <c r="Q17" s="151"/>
      <c r="R17" s="152"/>
      <c r="S17" s="174"/>
    </row>
    <row r="18" spans="1:19" x14ac:dyDescent="0.2">
      <c r="A18" s="1" t="s">
        <v>17</v>
      </c>
      <c r="B18" s="195">
        <v>14521</v>
      </c>
      <c r="C18" s="196">
        <v>6936</v>
      </c>
      <c r="D18" s="197">
        <v>7585</v>
      </c>
      <c r="E18" s="246">
        <v>14497</v>
      </c>
      <c r="F18" s="254">
        <v>6923</v>
      </c>
      <c r="G18" s="255">
        <v>7574</v>
      </c>
      <c r="H18" s="159"/>
      <c r="I18" s="175"/>
      <c r="J18" s="177"/>
      <c r="K18" s="156"/>
      <c r="L18" s="175"/>
      <c r="M18" s="176"/>
      <c r="N18" s="159"/>
      <c r="O18" s="175"/>
      <c r="P18" s="177"/>
      <c r="Q18" s="156"/>
      <c r="R18" s="175"/>
      <c r="S18" s="178"/>
    </row>
    <row r="19" spans="1:19" x14ac:dyDescent="0.2">
      <c r="A19" s="9" t="s">
        <v>18</v>
      </c>
      <c r="B19" s="198">
        <f>C19+D19</f>
        <v>49218</v>
      </c>
      <c r="C19" s="199">
        <f>SUM(C20:C23)</f>
        <v>23518</v>
      </c>
      <c r="D19" s="200">
        <f>SUM(D20:D23)</f>
        <v>25700</v>
      </c>
      <c r="E19" s="249">
        <f>F19+G19</f>
        <v>49195</v>
      </c>
      <c r="F19" s="250">
        <f>SUM(F20:F23)</f>
        <v>23509</v>
      </c>
      <c r="G19" s="251">
        <f>SUM(G20:G23)</f>
        <v>25686</v>
      </c>
      <c r="H19" s="164"/>
      <c r="I19" s="162"/>
      <c r="J19" s="165"/>
      <c r="K19" s="161"/>
      <c r="L19" s="162"/>
      <c r="M19" s="163"/>
      <c r="N19" s="164"/>
      <c r="O19" s="162"/>
      <c r="P19" s="165"/>
      <c r="Q19" s="161"/>
      <c r="R19" s="162"/>
      <c r="S19" s="166"/>
    </row>
    <row r="20" spans="1:19" x14ac:dyDescent="0.2">
      <c r="A20" s="6" t="s">
        <v>19</v>
      </c>
      <c r="B20" s="192">
        <v>5370</v>
      </c>
      <c r="C20" s="193">
        <v>2609</v>
      </c>
      <c r="D20" s="194">
        <v>2761</v>
      </c>
      <c r="E20" s="243">
        <v>5363</v>
      </c>
      <c r="F20" s="244">
        <v>2609</v>
      </c>
      <c r="G20" s="253">
        <v>2754</v>
      </c>
      <c r="H20" s="154"/>
      <c r="I20" s="152"/>
      <c r="J20" s="173"/>
      <c r="K20" s="151"/>
      <c r="L20" s="152"/>
      <c r="M20" s="172"/>
      <c r="N20" s="154"/>
      <c r="O20" s="152"/>
      <c r="P20" s="173"/>
      <c r="Q20" s="151"/>
      <c r="R20" s="152"/>
      <c r="S20" s="174"/>
    </row>
    <row r="21" spans="1:19" x14ac:dyDescent="0.2">
      <c r="A21" s="6" t="s">
        <v>6</v>
      </c>
      <c r="B21" s="192">
        <v>15451</v>
      </c>
      <c r="C21" s="193">
        <v>7363</v>
      </c>
      <c r="D21" s="194">
        <v>8088</v>
      </c>
      <c r="E21" s="243">
        <v>15447</v>
      </c>
      <c r="F21" s="244">
        <v>7360</v>
      </c>
      <c r="G21" s="253">
        <v>8087</v>
      </c>
      <c r="H21" s="154"/>
      <c r="I21" s="152"/>
      <c r="J21" s="173"/>
      <c r="K21" s="151"/>
      <c r="L21" s="152"/>
      <c r="M21" s="172"/>
      <c r="N21" s="154"/>
      <c r="O21" s="152"/>
      <c r="P21" s="173"/>
      <c r="Q21" s="151"/>
      <c r="R21" s="152"/>
      <c r="S21" s="174"/>
    </row>
    <row r="22" spans="1:19" x14ac:dyDescent="0.2">
      <c r="A22" s="6" t="s">
        <v>20</v>
      </c>
      <c r="B22" s="192">
        <v>14934</v>
      </c>
      <c r="C22" s="193">
        <v>7096</v>
      </c>
      <c r="D22" s="194">
        <v>7838</v>
      </c>
      <c r="E22" s="243">
        <v>14933</v>
      </c>
      <c r="F22" s="244">
        <v>7094</v>
      </c>
      <c r="G22" s="253">
        <v>7839</v>
      </c>
      <c r="H22" s="154"/>
      <c r="I22" s="152"/>
      <c r="J22" s="173"/>
      <c r="K22" s="151"/>
      <c r="L22" s="152"/>
      <c r="M22" s="172"/>
      <c r="N22" s="154"/>
      <c r="O22" s="152"/>
      <c r="P22" s="173"/>
      <c r="Q22" s="151"/>
      <c r="R22" s="152"/>
      <c r="S22" s="174"/>
    </row>
    <row r="23" spans="1:19" x14ac:dyDescent="0.2">
      <c r="A23" s="1" t="s">
        <v>21</v>
      </c>
      <c r="B23" s="195">
        <v>13463</v>
      </c>
      <c r="C23" s="196">
        <v>6450</v>
      </c>
      <c r="D23" s="197">
        <v>7013</v>
      </c>
      <c r="E23" s="246">
        <v>13452</v>
      </c>
      <c r="F23" s="254">
        <v>6446</v>
      </c>
      <c r="G23" s="255">
        <v>7006</v>
      </c>
      <c r="H23" s="159"/>
      <c r="I23" s="175"/>
      <c r="J23" s="177"/>
      <c r="K23" s="156"/>
      <c r="L23" s="175"/>
      <c r="M23" s="176"/>
      <c r="N23" s="159"/>
      <c r="O23" s="175"/>
      <c r="P23" s="177"/>
      <c r="Q23" s="156"/>
      <c r="R23" s="175"/>
      <c r="S23" s="178"/>
    </row>
    <row r="24" spans="1:19" x14ac:dyDescent="0.2">
      <c r="A24" s="9" t="s">
        <v>22</v>
      </c>
      <c r="B24" s="198">
        <f>C24+D24</f>
        <v>37324</v>
      </c>
      <c r="C24" s="199">
        <f>SUM(C25:C28)</f>
        <v>17779</v>
      </c>
      <c r="D24" s="200">
        <f>SUM(D25:D28)</f>
        <v>19545</v>
      </c>
      <c r="E24" s="249">
        <f>F24+G24</f>
        <v>37317</v>
      </c>
      <c r="F24" s="250">
        <f>SUM(F25:F28)</f>
        <v>17774</v>
      </c>
      <c r="G24" s="251">
        <f>SUM(G25:G28)</f>
        <v>19543</v>
      </c>
      <c r="H24" s="164"/>
      <c r="I24" s="162"/>
      <c r="J24" s="165"/>
      <c r="K24" s="161"/>
      <c r="L24" s="162"/>
      <c r="M24" s="163"/>
      <c r="N24" s="164"/>
      <c r="O24" s="162"/>
      <c r="P24" s="165"/>
      <c r="Q24" s="161"/>
      <c r="R24" s="162"/>
      <c r="S24" s="166"/>
    </row>
    <row r="25" spans="1:19" x14ac:dyDescent="0.2">
      <c r="A25" s="6" t="s">
        <v>7</v>
      </c>
      <c r="B25" s="192">
        <v>3573</v>
      </c>
      <c r="C25" s="193">
        <v>1674</v>
      </c>
      <c r="D25" s="194">
        <v>1899</v>
      </c>
      <c r="E25" s="243">
        <v>3570</v>
      </c>
      <c r="F25" s="244">
        <v>1677</v>
      </c>
      <c r="G25" s="253">
        <v>1893</v>
      </c>
      <c r="H25" s="154"/>
      <c r="I25" s="152"/>
      <c r="J25" s="173"/>
      <c r="K25" s="151"/>
      <c r="L25" s="152"/>
      <c r="M25" s="172"/>
      <c r="N25" s="154"/>
      <c r="O25" s="152"/>
      <c r="P25" s="173"/>
      <c r="Q25" s="151"/>
      <c r="R25" s="152"/>
      <c r="S25" s="174"/>
    </row>
    <row r="26" spans="1:19" x14ac:dyDescent="0.2">
      <c r="A26" s="6" t="s">
        <v>23</v>
      </c>
      <c r="B26" s="192">
        <v>14045</v>
      </c>
      <c r="C26" s="193">
        <v>6727</v>
      </c>
      <c r="D26" s="194">
        <v>7318</v>
      </c>
      <c r="E26" s="243">
        <v>14040</v>
      </c>
      <c r="F26" s="244">
        <v>6719</v>
      </c>
      <c r="G26" s="253">
        <v>7321</v>
      </c>
      <c r="H26" s="154"/>
      <c r="I26" s="152"/>
      <c r="J26" s="173"/>
      <c r="K26" s="151"/>
      <c r="L26" s="152"/>
      <c r="M26" s="172"/>
      <c r="N26" s="154"/>
      <c r="O26" s="152"/>
      <c r="P26" s="173"/>
      <c r="Q26" s="151"/>
      <c r="R26" s="152"/>
      <c r="S26" s="174"/>
    </row>
    <row r="27" spans="1:19" x14ac:dyDescent="0.2">
      <c r="A27" s="6" t="s">
        <v>24</v>
      </c>
      <c r="B27" s="192">
        <v>9702</v>
      </c>
      <c r="C27" s="193">
        <v>4633</v>
      </c>
      <c r="D27" s="194">
        <v>5069</v>
      </c>
      <c r="E27" s="243">
        <v>9701</v>
      </c>
      <c r="F27" s="244">
        <v>4636</v>
      </c>
      <c r="G27" s="253">
        <v>5065</v>
      </c>
      <c r="H27" s="154"/>
      <c r="I27" s="152"/>
      <c r="J27" s="173"/>
      <c r="K27" s="151"/>
      <c r="L27" s="152"/>
      <c r="M27" s="172"/>
      <c r="N27" s="154"/>
      <c r="O27" s="152"/>
      <c r="P27" s="173"/>
      <c r="Q27" s="151"/>
      <c r="R27" s="152"/>
      <c r="S27" s="174"/>
    </row>
    <row r="28" spans="1:19" x14ac:dyDescent="0.2">
      <c r="A28" s="1" t="s">
        <v>25</v>
      </c>
      <c r="B28" s="195">
        <v>10004</v>
      </c>
      <c r="C28" s="196">
        <v>4745</v>
      </c>
      <c r="D28" s="197">
        <v>5259</v>
      </c>
      <c r="E28" s="246">
        <v>10006</v>
      </c>
      <c r="F28" s="254">
        <v>4742</v>
      </c>
      <c r="G28" s="255">
        <v>5264</v>
      </c>
      <c r="H28" s="159"/>
      <c r="I28" s="175"/>
      <c r="J28" s="177"/>
      <c r="K28" s="156"/>
      <c r="L28" s="175"/>
      <c r="M28" s="176"/>
      <c r="N28" s="159"/>
      <c r="O28" s="175"/>
      <c r="P28" s="177"/>
      <c r="Q28" s="156"/>
      <c r="R28" s="175"/>
      <c r="S28" s="178"/>
    </row>
    <row r="29" spans="1:19" x14ac:dyDescent="0.2">
      <c r="A29" s="9" t="s">
        <v>26</v>
      </c>
      <c r="B29" s="198">
        <f>C29+D29</f>
        <v>8477</v>
      </c>
      <c r="C29" s="199">
        <f>SUM(C30:C32)</f>
        <v>3961</v>
      </c>
      <c r="D29" s="200">
        <f>SUM(D30:D32)</f>
        <v>4516</v>
      </c>
      <c r="E29" s="249">
        <f>F29+G29</f>
        <v>8462</v>
      </c>
      <c r="F29" s="250">
        <f>SUM(F30:F32)</f>
        <v>3960</v>
      </c>
      <c r="G29" s="251">
        <f>SUM(G30:G32)</f>
        <v>4502</v>
      </c>
      <c r="H29" s="164"/>
      <c r="I29" s="162"/>
      <c r="J29" s="165"/>
      <c r="K29" s="161"/>
      <c r="L29" s="162"/>
      <c r="M29" s="163"/>
      <c r="N29" s="164"/>
      <c r="O29" s="162"/>
      <c r="P29" s="165"/>
      <c r="Q29" s="161"/>
      <c r="R29" s="162"/>
      <c r="S29" s="166"/>
    </row>
    <row r="30" spans="1:19" x14ac:dyDescent="0.2">
      <c r="A30" s="6" t="s">
        <v>27</v>
      </c>
      <c r="B30" s="192">
        <v>3611</v>
      </c>
      <c r="C30" s="193">
        <v>1725</v>
      </c>
      <c r="D30" s="194">
        <v>1886</v>
      </c>
      <c r="E30" s="243">
        <v>3609</v>
      </c>
      <c r="F30" s="244">
        <v>1727</v>
      </c>
      <c r="G30" s="253">
        <v>1882</v>
      </c>
      <c r="H30" s="154"/>
      <c r="I30" s="152"/>
      <c r="J30" s="173"/>
      <c r="K30" s="151"/>
      <c r="L30" s="152"/>
      <c r="M30" s="172"/>
      <c r="N30" s="154"/>
      <c r="O30" s="152"/>
      <c r="P30" s="173"/>
      <c r="Q30" s="151"/>
      <c r="R30" s="152"/>
      <c r="S30" s="174"/>
    </row>
    <row r="31" spans="1:19" x14ac:dyDescent="0.2">
      <c r="A31" s="6" t="s">
        <v>28</v>
      </c>
      <c r="B31" s="192">
        <v>2517</v>
      </c>
      <c r="C31" s="193">
        <v>1150</v>
      </c>
      <c r="D31" s="194">
        <v>1367</v>
      </c>
      <c r="E31" s="243">
        <v>2509</v>
      </c>
      <c r="F31" s="244">
        <v>1149</v>
      </c>
      <c r="G31" s="253">
        <v>1360</v>
      </c>
      <c r="H31" s="154"/>
      <c r="I31" s="152"/>
      <c r="J31" s="173"/>
      <c r="K31" s="151"/>
      <c r="L31" s="152"/>
      <c r="M31" s="172"/>
      <c r="N31" s="154"/>
      <c r="O31" s="152"/>
      <c r="P31" s="173"/>
      <c r="Q31" s="151"/>
      <c r="R31" s="152"/>
      <c r="S31" s="174"/>
    </row>
    <row r="32" spans="1:19" ht="13.5" thickBot="1" x14ac:dyDescent="0.25">
      <c r="A32" s="8" t="s">
        <v>29</v>
      </c>
      <c r="B32" s="201">
        <v>2349</v>
      </c>
      <c r="C32" s="202">
        <v>1086</v>
      </c>
      <c r="D32" s="203">
        <v>1263</v>
      </c>
      <c r="E32" s="256">
        <v>2344</v>
      </c>
      <c r="F32" s="257">
        <v>1084</v>
      </c>
      <c r="G32" s="258">
        <v>1260</v>
      </c>
      <c r="H32" s="184"/>
      <c r="I32" s="182"/>
      <c r="J32" s="185"/>
      <c r="K32" s="181"/>
      <c r="L32" s="182"/>
      <c r="M32" s="183"/>
      <c r="N32" s="184"/>
      <c r="O32" s="182"/>
      <c r="P32" s="185"/>
      <c r="Q32" s="181"/>
      <c r="R32" s="182"/>
      <c r="S32" s="186"/>
    </row>
    <row r="33" spans="1:19" x14ac:dyDescent="0.2">
      <c r="A33" s="114"/>
      <c r="S33" s="188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53</v>
      </c>
      <c r="C1" s="217"/>
      <c r="D1" s="215"/>
      <c r="E1" s="216" t="s">
        <v>58</v>
      </c>
      <c r="F1" s="217"/>
      <c r="G1" s="215"/>
      <c r="H1" s="216" t="s">
        <v>69</v>
      </c>
      <c r="I1" s="217"/>
      <c r="J1" s="215"/>
      <c r="K1" s="216" t="s">
        <v>80</v>
      </c>
      <c r="L1" s="217"/>
      <c r="M1" s="215"/>
      <c r="N1" s="216" t="s">
        <v>85</v>
      </c>
      <c r="O1" s="217"/>
      <c r="P1" s="215"/>
      <c r="Q1" s="208" t="s">
        <v>90</v>
      </c>
      <c r="R1" s="208"/>
      <c r="S1" s="214"/>
    </row>
    <row r="2" spans="1:19" ht="16.5" customHeight="1" thickBot="1" x14ac:dyDescent="0.25">
      <c r="A2" s="21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5" t="s">
        <v>54</v>
      </c>
      <c r="C1" s="206"/>
      <c r="D1" s="212"/>
      <c r="E1" s="211" t="s">
        <v>55</v>
      </c>
      <c r="F1" s="206"/>
      <c r="G1" s="212"/>
      <c r="H1" s="211" t="s">
        <v>59</v>
      </c>
      <c r="I1" s="206"/>
      <c r="J1" s="212"/>
      <c r="K1" s="208" t="s">
        <v>60</v>
      </c>
      <c r="L1" s="208"/>
      <c r="M1" s="208"/>
      <c r="N1" s="208" t="s">
        <v>61</v>
      </c>
      <c r="O1" s="208"/>
      <c r="P1" s="208"/>
      <c r="Q1" s="205" t="s">
        <v>62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08" t="s">
        <v>63</v>
      </c>
      <c r="C1" s="208"/>
      <c r="D1" s="208"/>
      <c r="E1" s="208" t="s">
        <v>64</v>
      </c>
      <c r="F1" s="208"/>
      <c r="G1" s="208"/>
      <c r="H1" s="208" t="s">
        <v>70</v>
      </c>
      <c r="I1" s="208"/>
      <c r="J1" s="208"/>
      <c r="K1" s="211" t="s">
        <v>81</v>
      </c>
      <c r="L1" s="206"/>
      <c r="M1" s="212"/>
      <c r="N1" s="211" t="s">
        <v>86</v>
      </c>
      <c r="O1" s="206"/>
      <c r="P1" s="212"/>
      <c r="Q1" s="208" t="s">
        <v>91</v>
      </c>
      <c r="R1" s="208"/>
      <c r="S1" s="214"/>
    </row>
    <row r="2" spans="1:19" ht="16.5" customHeight="1" thickBot="1" x14ac:dyDescent="0.25">
      <c r="A2" s="210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209"/>
      <c r="B1" s="216" t="s">
        <v>65</v>
      </c>
      <c r="C1" s="217"/>
      <c r="D1" s="215"/>
      <c r="E1" s="216" t="s">
        <v>66</v>
      </c>
      <c r="F1" s="217"/>
      <c r="G1" s="215"/>
      <c r="H1" s="216" t="s">
        <v>71</v>
      </c>
      <c r="I1" s="217"/>
      <c r="J1" s="215"/>
      <c r="K1" s="216" t="s">
        <v>72</v>
      </c>
      <c r="L1" s="217"/>
      <c r="M1" s="215"/>
      <c r="N1" s="216" t="s">
        <v>73</v>
      </c>
      <c r="O1" s="217"/>
      <c r="P1" s="215"/>
      <c r="Q1" s="205" t="s">
        <v>74</v>
      </c>
      <c r="R1" s="206"/>
      <c r="S1" s="207"/>
    </row>
    <row r="2" spans="1:19" ht="16.5" customHeight="1" thickBot="1" x14ac:dyDescent="0.25">
      <c r="A2" s="210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R7.５～R７.１１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2025-06-16T09:01:16Z</dcterms:modified>
</cp:coreProperties>
</file>